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drawings/drawing40.xml" ContentType="application/vnd.openxmlformats-officedocument.drawingml.chartshapes+xml"/>
  <Override PartName="/xl/charts/chart40.xml" ContentType="application/vnd.openxmlformats-officedocument.drawingml.chart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drawings/drawing43.xml" ContentType="application/vnd.openxmlformats-officedocument.drawingml.chartshapes+xml"/>
  <Override PartName="/xl/charts/chart43.xml" ContentType="application/vnd.openxmlformats-officedocument.drawingml.chart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drawings/drawing46.xml" ContentType="application/vnd.openxmlformats-officedocument.drawingml.chartshapes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ndon.takaki\hello\mixerexcels\"/>
    </mc:Choice>
  </mc:AlternateContent>
  <xr:revisionPtr revIDLastSave="0" documentId="13_ncr:1_{9C924F82-D6D7-4912-B8AD-04C69320EFEC}" xr6:coauthVersionLast="45" xr6:coauthVersionMax="45" xr10:uidLastSave="{00000000-0000-0000-0000-000000000000}"/>
  <bookViews>
    <workbookView xWindow="3870" yWindow="1500" windowWidth="21600" windowHeight="11385" tabRatio="831" activeTab="1" xr2:uid="{00000000-000D-0000-FFFF-FFFF00000000}"/>
  </bookViews>
  <sheets>
    <sheet name="0113L" sheetId="18" r:id="rId1"/>
    <sheet name="Mapping" sheetId="38" r:id="rId2"/>
    <sheet name="CLvsLO" sheetId="19" r:id="rId3"/>
    <sheet name="CL 4GHz" sheetId="24" r:id="rId4"/>
    <sheet name="CL &amp; Data" sheetId="8" r:id="rId5"/>
    <sheet name="SqW CLvsLO" sheetId="36" r:id="rId6"/>
    <sheet name="SqW CLvsLO 4GHz" sheetId="37" r:id="rId7"/>
    <sheet name="Isolations" sheetId="4" r:id="rId8"/>
    <sheet name="IF Response" sheetId="6" r:id="rId9"/>
    <sheet name="IP3" sheetId="7" r:id="rId10"/>
    <sheet name="SqW IP3" sheetId="28" r:id="rId11"/>
    <sheet name="P1dB CL" sheetId="25" r:id="rId12"/>
    <sheet name="P1dB Pt" sheetId="26" r:id="rId13"/>
    <sheet name="LO Harm-A" sheetId="17" r:id="rId14"/>
    <sheet name="LO Harm-B" sheetId="14" r:id="rId15"/>
    <sheet name="2Rx2L" sheetId="15" r:id="rId16"/>
    <sheet name="SqW 2Rx2L" sheetId="29" r:id="rId17"/>
    <sheet name="2Ix1L" sheetId="16" r:id="rId18"/>
    <sheet name="SqW 2Ix1L" sheetId="30" r:id="rId19"/>
    <sheet name="5Rx0L" sheetId="20" r:id="rId20"/>
    <sheet name="SqW 5Rx0L " sheetId="31" r:id="rId21"/>
    <sheet name="5Rx5L" sheetId="21" r:id="rId22"/>
    <sheet name="SqW 5Rx5L" sheetId="32" r:id="rId23"/>
    <sheet name="5Ix0L" sheetId="22" r:id="rId24"/>
    <sheet name="SqW 5Ix0L" sheetId="33" r:id="rId25"/>
    <sheet name="5Ix5L" sheetId="23" r:id="rId26"/>
    <sheet name="SqW 5Ix5L" sheetId="34" r:id="rId27"/>
  </sheets>
  <definedNames>
    <definedName name="Amp_Diff_2_3" localSheetId="0">'0113L'!$G$2:$G$865</definedName>
    <definedName name="Amp_Diff_2_3_2" localSheetId="0">'0113L'!$P$2:$P$833</definedName>
    <definedName name="Amp_Diff_2_4" localSheetId="0">'0113L'!$H$2:$H$865</definedName>
    <definedName name="Common_RL" localSheetId="0">'0113L'!$D$2:$D$865</definedName>
    <definedName name="IL_1_4" localSheetId="0">'0113L'!$A$2:$C$865</definedName>
    <definedName name="IL_1_4_2" localSheetId="0">'0113L'!$O$2:$O$833</definedName>
    <definedName name="Iso_2_3" localSheetId="0">'0113L'!$K$2:$K$865</definedName>
    <definedName name="Iso_2_3_2" localSheetId="0">'0113L'!$R$2:$R$833</definedName>
    <definedName name="Iso_2_4" localSheetId="0">'0113L'!$L$2:$L$865</definedName>
    <definedName name="Iso_2_4_2" localSheetId="0">'0113L'!$S$2:$T$833</definedName>
    <definedName name="MT3H_0113H_Basic_A" localSheetId="4">'CL &amp; Data'!$B$1:$F$629</definedName>
    <definedName name="MT3H_0113H_Basic_B" localSheetId="4">'CL &amp; Data'!$L$1:$P$629</definedName>
    <definedName name="MT3H_0113H_IP3_vs_LO_A" localSheetId="9">'IP3'!$B$1:$G$629</definedName>
    <definedName name="MT3H_0113H_IP3_vs_LO_B" localSheetId="9">'IP3'!$Y$1:$AD$629</definedName>
    <definedName name="Output_3_RL" localSheetId="0">'0113L'!$E$2:$E$865</definedName>
    <definedName name="Output_4_RL" localSheetId="0">'0113L'!$F$2:$F$865</definedName>
    <definedName name="Phase_Diff_2_3" localSheetId="0">'0113L'!#REF!</definedName>
    <definedName name="Phase_Diff_2_3_1" localSheetId="0">'0113L'!$I$2:$I$865</definedName>
    <definedName name="Phase_Diff_2_3_2" localSheetId="0">'0113L'!$Q$2:$Q$833</definedName>
    <definedName name="Phase_Diff_2_4" localSheetId="0">'0113L'!$J$2:$J$865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0" i="38" l="1"/>
  <c r="AA34" i="38"/>
  <c r="AA33" i="38"/>
  <c r="AA32" i="38"/>
  <c r="AA31" i="38"/>
  <c r="AA30" i="38"/>
  <c r="Z34" i="38"/>
  <c r="Z33" i="38"/>
  <c r="Z32" i="38"/>
  <c r="Z31" i="38"/>
  <c r="Z30" i="38"/>
  <c r="Y34" i="38"/>
  <c r="Y33" i="38"/>
  <c r="Y32" i="38"/>
  <c r="Y31" i="38"/>
  <c r="Y30" i="38"/>
  <c r="X34" i="38"/>
  <c r="X33" i="38"/>
  <c r="X32" i="38"/>
  <c r="X31" i="38"/>
  <c r="X30" i="38"/>
  <c r="W34" i="38"/>
  <c r="W33" i="38"/>
  <c r="W32" i="38"/>
  <c r="W31" i="38"/>
  <c r="V34" i="38"/>
  <c r="V33" i="38"/>
  <c r="V32" i="38"/>
  <c r="V31" i="38"/>
  <c r="P6" i="28" l="1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103" i="28"/>
  <c r="P5" i="28"/>
  <c r="AH6" i="28" l="1"/>
  <c r="AI6" i="28"/>
  <c r="AJ6" i="28"/>
  <c r="AK6" i="28"/>
  <c r="AL6" i="28"/>
  <c r="AM6" i="28"/>
  <c r="AN6" i="28"/>
  <c r="AO6" i="28"/>
  <c r="AP6" i="28"/>
  <c r="AQ6" i="28"/>
  <c r="AR6" i="28"/>
  <c r="AS6" i="28"/>
  <c r="AT6" i="28"/>
  <c r="AH7" i="28"/>
  <c r="AI7" i="28"/>
  <c r="AJ7" i="28"/>
  <c r="AK7" i="28"/>
  <c r="AL7" i="28"/>
  <c r="AM7" i="28"/>
  <c r="AN7" i="28"/>
  <c r="AO7" i="28"/>
  <c r="AP7" i="28"/>
  <c r="AQ7" i="28"/>
  <c r="AR7" i="28"/>
  <c r="AS7" i="28"/>
  <c r="AT7" i="28"/>
  <c r="AH8" i="28"/>
  <c r="AI8" i="28"/>
  <c r="AJ8" i="28"/>
  <c r="AK8" i="28"/>
  <c r="AL8" i="28"/>
  <c r="AM8" i="28"/>
  <c r="AN8" i="28"/>
  <c r="AO8" i="28"/>
  <c r="AP8" i="28"/>
  <c r="AQ8" i="28"/>
  <c r="AR8" i="28"/>
  <c r="AS8" i="28"/>
  <c r="AT8" i="28"/>
  <c r="AH9" i="28"/>
  <c r="AI9" i="28"/>
  <c r="AJ9" i="28"/>
  <c r="AK9" i="28"/>
  <c r="AL9" i="28"/>
  <c r="AM9" i="28"/>
  <c r="AN9" i="28"/>
  <c r="AO9" i="28"/>
  <c r="AP9" i="28"/>
  <c r="AQ9" i="28"/>
  <c r="AR9" i="28"/>
  <c r="AS9" i="28"/>
  <c r="AT9" i="28"/>
  <c r="AH10" i="28"/>
  <c r="AI10" i="28"/>
  <c r="AJ10" i="28"/>
  <c r="AK10" i="28"/>
  <c r="AL10" i="28"/>
  <c r="AM10" i="28"/>
  <c r="AN10" i="28"/>
  <c r="AO10" i="28"/>
  <c r="AP10" i="28"/>
  <c r="AQ10" i="28"/>
  <c r="AR10" i="28"/>
  <c r="AS10" i="28"/>
  <c r="AT10" i="28"/>
  <c r="AH11" i="28"/>
  <c r="AI11" i="28"/>
  <c r="AJ11" i="28"/>
  <c r="AK11" i="28"/>
  <c r="AL11" i="28"/>
  <c r="AM11" i="28"/>
  <c r="AN11" i="28"/>
  <c r="AO11" i="28"/>
  <c r="AP11" i="28"/>
  <c r="AQ11" i="28"/>
  <c r="AR11" i="28"/>
  <c r="AS11" i="28"/>
  <c r="AT11" i="28"/>
  <c r="AH12" i="28"/>
  <c r="AI12" i="28"/>
  <c r="AJ12" i="28"/>
  <c r="AK12" i="28"/>
  <c r="AL12" i="28"/>
  <c r="AM12" i="28"/>
  <c r="AN12" i="28"/>
  <c r="AO12" i="28"/>
  <c r="AP12" i="28"/>
  <c r="AQ12" i="28"/>
  <c r="AR12" i="28"/>
  <c r="AS12" i="28"/>
  <c r="AT12" i="28"/>
  <c r="AH13" i="28"/>
  <c r="AI13" i="28"/>
  <c r="AJ13" i="28"/>
  <c r="AK13" i="28"/>
  <c r="AL13" i="28"/>
  <c r="AM13" i="28"/>
  <c r="AN13" i="28"/>
  <c r="AO13" i="28"/>
  <c r="AP13" i="28"/>
  <c r="AQ13" i="28"/>
  <c r="AR13" i="28"/>
  <c r="AS13" i="28"/>
  <c r="AT13" i="28"/>
  <c r="AH14" i="28"/>
  <c r="AI14" i="28"/>
  <c r="AJ14" i="28"/>
  <c r="AK14" i="28"/>
  <c r="AL14" i="28"/>
  <c r="AM14" i="28"/>
  <c r="AN14" i="28"/>
  <c r="AO14" i="28"/>
  <c r="AP14" i="28"/>
  <c r="AQ14" i="28"/>
  <c r="AR14" i="28"/>
  <c r="AS14" i="28"/>
  <c r="AT14" i="28"/>
  <c r="AH15" i="28"/>
  <c r="AI15" i="28"/>
  <c r="AJ15" i="28"/>
  <c r="AK15" i="28"/>
  <c r="AL15" i="28"/>
  <c r="AM15" i="28"/>
  <c r="AN15" i="28"/>
  <c r="AO15" i="28"/>
  <c r="AP15" i="28"/>
  <c r="AQ15" i="28"/>
  <c r="AR15" i="28"/>
  <c r="AS15" i="28"/>
  <c r="AT15" i="28"/>
  <c r="AH16" i="28"/>
  <c r="AI16" i="28"/>
  <c r="AJ16" i="28"/>
  <c r="AK16" i="28"/>
  <c r="AL16" i="28"/>
  <c r="AM16" i="28"/>
  <c r="AN16" i="28"/>
  <c r="AO16" i="28"/>
  <c r="AP16" i="28"/>
  <c r="AQ16" i="28"/>
  <c r="AR16" i="28"/>
  <c r="AS16" i="28"/>
  <c r="AT16" i="28"/>
  <c r="AH17" i="28"/>
  <c r="AI17" i="28"/>
  <c r="AJ17" i="28"/>
  <c r="AK17" i="28"/>
  <c r="AL17" i="28"/>
  <c r="AM17" i="28"/>
  <c r="AN17" i="28"/>
  <c r="AO17" i="28"/>
  <c r="AP17" i="28"/>
  <c r="AQ17" i="28"/>
  <c r="AR17" i="28"/>
  <c r="AS17" i="28"/>
  <c r="AT17" i="28"/>
  <c r="AH18" i="28"/>
  <c r="AI18" i="28"/>
  <c r="AJ18" i="28"/>
  <c r="AK18" i="28"/>
  <c r="AL18" i="28"/>
  <c r="AM18" i="28"/>
  <c r="AN18" i="28"/>
  <c r="AO18" i="28"/>
  <c r="AP18" i="28"/>
  <c r="AQ18" i="28"/>
  <c r="AR18" i="28"/>
  <c r="AS18" i="28"/>
  <c r="AT18" i="28"/>
  <c r="AH19" i="28"/>
  <c r="AI19" i="28"/>
  <c r="AJ19" i="28"/>
  <c r="AK19" i="28"/>
  <c r="AL19" i="28"/>
  <c r="AM19" i="28"/>
  <c r="AN19" i="28"/>
  <c r="AO19" i="28"/>
  <c r="AP19" i="28"/>
  <c r="AQ19" i="28"/>
  <c r="AR19" i="28"/>
  <c r="AS19" i="28"/>
  <c r="AT19" i="28"/>
  <c r="AH20" i="28"/>
  <c r="AI20" i="28"/>
  <c r="AJ20" i="28"/>
  <c r="AK20" i="28"/>
  <c r="AL20" i="28"/>
  <c r="AM20" i="28"/>
  <c r="AN20" i="28"/>
  <c r="AO20" i="28"/>
  <c r="AP20" i="28"/>
  <c r="AQ20" i="28"/>
  <c r="AR20" i="28"/>
  <c r="AS20" i="28"/>
  <c r="AT20" i="28"/>
  <c r="AH21" i="28"/>
  <c r="AI21" i="28"/>
  <c r="AJ21" i="28"/>
  <c r="AK21" i="28"/>
  <c r="AL21" i="28"/>
  <c r="AM21" i="28"/>
  <c r="AN21" i="28"/>
  <c r="AO21" i="28"/>
  <c r="AP21" i="28"/>
  <c r="AQ21" i="28"/>
  <c r="AR21" i="28"/>
  <c r="AS21" i="28"/>
  <c r="AT21" i="28"/>
  <c r="AH22" i="28"/>
  <c r="AI22" i="28"/>
  <c r="AJ22" i="28"/>
  <c r="AK22" i="28"/>
  <c r="AL22" i="28"/>
  <c r="AM22" i="28"/>
  <c r="AN22" i="28"/>
  <c r="AO22" i="28"/>
  <c r="AP22" i="28"/>
  <c r="AQ22" i="28"/>
  <c r="AR22" i="28"/>
  <c r="AS22" i="28"/>
  <c r="AT22" i="28"/>
  <c r="AH23" i="28"/>
  <c r="AI23" i="28"/>
  <c r="AJ23" i="28"/>
  <c r="AK23" i="28"/>
  <c r="AL23" i="28"/>
  <c r="AM23" i="28"/>
  <c r="AN23" i="28"/>
  <c r="AO23" i="28"/>
  <c r="AP23" i="28"/>
  <c r="AQ23" i="28"/>
  <c r="AR23" i="28"/>
  <c r="AS23" i="28"/>
  <c r="AT23" i="28"/>
  <c r="AH24" i="28"/>
  <c r="AI24" i="28"/>
  <c r="AJ24" i="28"/>
  <c r="AK24" i="28"/>
  <c r="AL24" i="28"/>
  <c r="AM24" i="28"/>
  <c r="AN24" i="28"/>
  <c r="AO24" i="28"/>
  <c r="AP24" i="28"/>
  <c r="AQ24" i="28"/>
  <c r="AR24" i="28"/>
  <c r="AS24" i="28"/>
  <c r="AT24" i="28"/>
  <c r="AH25" i="28"/>
  <c r="AI25" i="28"/>
  <c r="AJ25" i="28"/>
  <c r="AK25" i="28"/>
  <c r="AL25" i="28"/>
  <c r="AM25" i="28"/>
  <c r="AN25" i="28"/>
  <c r="AO25" i="28"/>
  <c r="AP25" i="28"/>
  <c r="AQ25" i="28"/>
  <c r="AR25" i="28"/>
  <c r="AS25" i="28"/>
  <c r="AT25" i="28"/>
  <c r="AH26" i="28"/>
  <c r="AI26" i="28"/>
  <c r="AJ26" i="28"/>
  <c r="AK26" i="28"/>
  <c r="AL26" i="28"/>
  <c r="AM26" i="28"/>
  <c r="AN26" i="28"/>
  <c r="AO26" i="28"/>
  <c r="AP26" i="28"/>
  <c r="AQ26" i="28"/>
  <c r="AR26" i="28"/>
  <c r="AS26" i="28"/>
  <c r="AT26" i="28"/>
  <c r="AH27" i="28"/>
  <c r="AI27" i="28"/>
  <c r="AJ27" i="28"/>
  <c r="AK27" i="28"/>
  <c r="AL27" i="28"/>
  <c r="AM27" i="28"/>
  <c r="AN27" i="28"/>
  <c r="AO27" i="28"/>
  <c r="AP27" i="28"/>
  <c r="AQ27" i="28"/>
  <c r="AR27" i="28"/>
  <c r="AS27" i="28"/>
  <c r="AT27" i="28"/>
  <c r="AH28" i="28"/>
  <c r="AI28" i="28"/>
  <c r="AJ28" i="28"/>
  <c r="AK28" i="28"/>
  <c r="AL28" i="28"/>
  <c r="AM28" i="28"/>
  <c r="AN28" i="28"/>
  <c r="AO28" i="28"/>
  <c r="AP28" i="28"/>
  <c r="AQ28" i="28"/>
  <c r="AR28" i="28"/>
  <c r="AS28" i="28"/>
  <c r="AT28" i="28"/>
  <c r="AH29" i="28"/>
  <c r="AI29" i="28"/>
  <c r="AJ29" i="28"/>
  <c r="AK29" i="28"/>
  <c r="AL29" i="28"/>
  <c r="AM29" i="28"/>
  <c r="AN29" i="28"/>
  <c r="AO29" i="28"/>
  <c r="AP29" i="28"/>
  <c r="AQ29" i="28"/>
  <c r="AR29" i="28"/>
  <c r="AS29" i="28"/>
  <c r="AT29" i="28"/>
  <c r="AH30" i="28"/>
  <c r="AI30" i="28"/>
  <c r="AJ30" i="28"/>
  <c r="AK30" i="28"/>
  <c r="AL30" i="28"/>
  <c r="AM30" i="28"/>
  <c r="AN30" i="28"/>
  <c r="AO30" i="28"/>
  <c r="AP30" i="28"/>
  <c r="AQ30" i="28"/>
  <c r="AR30" i="28"/>
  <c r="AS30" i="28"/>
  <c r="AT30" i="28"/>
  <c r="AH31" i="28"/>
  <c r="AI31" i="28"/>
  <c r="AJ31" i="28"/>
  <c r="AK31" i="28"/>
  <c r="AL31" i="28"/>
  <c r="AM31" i="28"/>
  <c r="AN31" i="28"/>
  <c r="AO31" i="28"/>
  <c r="AP31" i="28"/>
  <c r="AQ31" i="28"/>
  <c r="AR31" i="28"/>
  <c r="AS31" i="28"/>
  <c r="AT31" i="28"/>
  <c r="AH32" i="28"/>
  <c r="AI32" i="28"/>
  <c r="AJ32" i="28"/>
  <c r="AK32" i="28"/>
  <c r="AL32" i="28"/>
  <c r="AM32" i="28"/>
  <c r="AN32" i="28"/>
  <c r="AO32" i="28"/>
  <c r="AP32" i="28"/>
  <c r="AQ32" i="28"/>
  <c r="AR32" i="28"/>
  <c r="AS32" i="28"/>
  <c r="AT32" i="28"/>
  <c r="AH33" i="28"/>
  <c r="AI33" i="28"/>
  <c r="AJ33" i="28"/>
  <c r="AK33" i="28"/>
  <c r="AL33" i="28"/>
  <c r="AM33" i="28"/>
  <c r="AN33" i="28"/>
  <c r="AO33" i="28"/>
  <c r="AP33" i="28"/>
  <c r="AQ33" i="28"/>
  <c r="AR33" i="28"/>
  <c r="AS33" i="28"/>
  <c r="AT33" i="28"/>
  <c r="AH34" i="28"/>
  <c r="AI34" i="28"/>
  <c r="AJ34" i="28"/>
  <c r="AK34" i="28"/>
  <c r="AL34" i="28"/>
  <c r="AM34" i="28"/>
  <c r="AN34" i="28"/>
  <c r="AO34" i="28"/>
  <c r="AP34" i="28"/>
  <c r="AQ34" i="28"/>
  <c r="AR34" i="28"/>
  <c r="AS34" i="28"/>
  <c r="AT34" i="28"/>
  <c r="AH35" i="28"/>
  <c r="AI35" i="28"/>
  <c r="AJ35" i="28"/>
  <c r="AK35" i="28"/>
  <c r="AL35" i="28"/>
  <c r="AM35" i="28"/>
  <c r="AN35" i="28"/>
  <c r="AO35" i="28"/>
  <c r="AP35" i="28"/>
  <c r="AQ35" i="28"/>
  <c r="AR35" i="28"/>
  <c r="AS35" i="28"/>
  <c r="AT35" i="28"/>
  <c r="AH36" i="28"/>
  <c r="AI36" i="28"/>
  <c r="AJ36" i="28"/>
  <c r="AK36" i="28"/>
  <c r="AL36" i="28"/>
  <c r="AM36" i="28"/>
  <c r="AN36" i="28"/>
  <c r="AO36" i="28"/>
  <c r="AP36" i="28"/>
  <c r="AQ36" i="28"/>
  <c r="AR36" i="28"/>
  <c r="AS36" i="28"/>
  <c r="AT36" i="28"/>
  <c r="AH37" i="28"/>
  <c r="AI37" i="28"/>
  <c r="AJ37" i="28"/>
  <c r="AK37" i="28"/>
  <c r="AL37" i="28"/>
  <c r="AM37" i="28"/>
  <c r="AN37" i="28"/>
  <c r="AO37" i="28"/>
  <c r="AP37" i="28"/>
  <c r="AQ37" i="28"/>
  <c r="AR37" i="28"/>
  <c r="AS37" i="28"/>
  <c r="AT37" i="28"/>
  <c r="AH38" i="28"/>
  <c r="AI38" i="28"/>
  <c r="AJ38" i="28"/>
  <c r="AK38" i="28"/>
  <c r="AL38" i="28"/>
  <c r="AM38" i="28"/>
  <c r="AN38" i="28"/>
  <c r="AO38" i="28"/>
  <c r="AP38" i="28"/>
  <c r="AQ38" i="28"/>
  <c r="AR38" i="28"/>
  <c r="AS38" i="28"/>
  <c r="AT38" i="28"/>
  <c r="AH39" i="28"/>
  <c r="AI39" i="28"/>
  <c r="AJ39" i="28"/>
  <c r="AK39" i="28"/>
  <c r="AL39" i="28"/>
  <c r="AM39" i="28"/>
  <c r="AN39" i="28"/>
  <c r="AO39" i="28"/>
  <c r="AP39" i="28"/>
  <c r="AQ39" i="28"/>
  <c r="AR39" i="28"/>
  <c r="AS39" i="28"/>
  <c r="AT39" i="28"/>
  <c r="AH40" i="28"/>
  <c r="AI40" i="28"/>
  <c r="AJ40" i="28"/>
  <c r="AK40" i="28"/>
  <c r="AL40" i="28"/>
  <c r="AM40" i="28"/>
  <c r="AN40" i="28"/>
  <c r="AO40" i="28"/>
  <c r="AP40" i="28"/>
  <c r="AQ40" i="28"/>
  <c r="AR40" i="28"/>
  <c r="AS40" i="28"/>
  <c r="AT40" i="28"/>
  <c r="AH41" i="28"/>
  <c r="AI41" i="28"/>
  <c r="AJ41" i="28"/>
  <c r="AK41" i="28"/>
  <c r="AL41" i="28"/>
  <c r="AM41" i="28"/>
  <c r="AN41" i="28"/>
  <c r="AO41" i="28"/>
  <c r="AP41" i="28"/>
  <c r="AQ41" i="28"/>
  <c r="AR41" i="28"/>
  <c r="AS41" i="28"/>
  <c r="AT41" i="28"/>
  <c r="AH42" i="28"/>
  <c r="AI42" i="28"/>
  <c r="AJ42" i="28"/>
  <c r="AK42" i="28"/>
  <c r="AL42" i="28"/>
  <c r="AM42" i="28"/>
  <c r="AN42" i="28"/>
  <c r="AO42" i="28"/>
  <c r="AP42" i="28"/>
  <c r="AQ42" i="28"/>
  <c r="AR42" i="28"/>
  <c r="AS42" i="28"/>
  <c r="AT42" i="28"/>
  <c r="AH43" i="28"/>
  <c r="AI43" i="28"/>
  <c r="AJ43" i="28"/>
  <c r="AK43" i="28"/>
  <c r="AL43" i="28"/>
  <c r="AM43" i="28"/>
  <c r="AN43" i="28"/>
  <c r="AO43" i="28"/>
  <c r="AP43" i="28"/>
  <c r="AQ43" i="28"/>
  <c r="AR43" i="28"/>
  <c r="AS43" i="28"/>
  <c r="AT43" i="28"/>
  <c r="AH44" i="28"/>
  <c r="AI44" i="28"/>
  <c r="AJ44" i="28"/>
  <c r="AK44" i="28"/>
  <c r="AL44" i="28"/>
  <c r="AM44" i="28"/>
  <c r="AN44" i="28"/>
  <c r="AO44" i="28"/>
  <c r="AP44" i="28"/>
  <c r="AQ44" i="28"/>
  <c r="AR44" i="28"/>
  <c r="AS44" i="28"/>
  <c r="AT44" i="28"/>
  <c r="AH45" i="28"/>
  <c r="AI45" i="28"/>
  <c r="AJ45" i="28"/>
  <c r="AK45" i="28"/>
  <c r="AL45" i="28"/>
  <c r="AM45" i="28"/>
  <c r="AN45" i="28"/>
  <c r="AO45" i="28"/>
  <c r="AP45" i="28"/>
  <c r="AQ45" i="28"/>
  <c r="AR45" i="28"/>
  <c r="AS45" i="28"/>
  <c r="AT45" i="28"/>
  <c r="AH46" i="28"/>
  <c r="AI46" i="28"/>
  <c r="AJ46" i="28"/>
  <c r="AK46" i="28"/>
  <c r="AL46" i="28"/>
  <c r="AM46" i="28"/>
  <c r="AN46" i="28"/>
  <c r="AO46" i="28"/>
  <c r="AP46" i="28"/>
  <c r="AQ46" i="28"/>
  <c r="AR46" i="28"/>
  <c r="AS46" i="28"/>
  <c r="AT46" i="28"/>
  <c r="AH47" i="28"/>
  <c r="AI47" i="28"/>
  <c r="AJ47" i="28"/>
  <c r="AK47" i="28"/>
  <c r="AL47" i="28"/>
  <c r="AM47" i="28"/>
  <c r="AN47" i="28"/>
  <c r="AO47" i="28"/>
  <c r="AP47" i="28"/>
  <c r="AQ47" i="28"/>
  <c r="AR47" i="28"/>
  <c r="AS47" i="28"/>
  <c r="AT47" i="28"/>
  <c r="AH48" i="28"/>
  <c r="AI48" i="28"/>
  <c r="AJ48" i="28"/>
  <c r="AK48" i="28"/>
  <c r="AL48" i="28"/>
  <c r="AM48" i="28"/>
  <c r="AN48" i="28"/>
  <c r="AO48" i="28"/>
  <c r="AP48" i="28"/>
  <c r="AQ48" i="28"/>
  <c r="AR48" i="28"/>
  <c r="AS48" i="28"/>
  <c r="AT48" i="28"/>
  <c r="AH49" i="28"/>
  <c r="AI49" i="28"/>
  <c r="AJ49" i="28"/>
  <c r="AK49" i="28"/>
  <c r="AL49" i="28"/>
  <c r="AM49" i="28"/>
  <c r="AN49" i="28"/>
  <c r="AO49" i="28"/>
  <c r="AP49" i="28"/>
  <c r="AQ49" i="28"/>
  <c r="AR49" i="28"/>
  <c r="AS49" i="28"/>
  <c r="AT49" i="28"/>
  <c r="AH50" i="28"/>
  <c r="AI50" i="28"/>
  <c r="AJ50" i="28"/>
  <c r="AK50" i="28"/>
  <c r="AL50" i="28"/>
  <c r="AM50" i="28"/>
  <c r="AN50" i="28"/>
  <c r="AO50" i="28"/>
  <c r="AP50" i="28"/>
  <c r="AQ50" i="28"/>
  <c r="AR50" i="28"/>
  <c r="AS50" i="28"/>
  <c r="AT50" i="28"/>
  <c r="AH51" i="28"/>
  <c r="AI51" i="28"/>
  <c r="AJ51" i="28"/>
  <c r="AK51" i="28"/>
  <c r="AL51" i="28"/>
  <c r="AM51" i="28"/>
  <c r="AN51" i="28"/>
  <c r="AO51" i="28"/>
  <c r="AP51" i="28"/>
  <c r="AQ51" i="28"/>
  <c r="AR51" i="28"/>
  <c r="AS51" i="28"/>
  <c r="AT51" i="28"/>
  <c r="AH52" i="28"/>
  <c r="AI52" i="28"/>
  <c r="AJ52" i="28"/>
  <c r="AK52" i="28"/>
  <c r="AL52" i="28"/>
  <c r="AM52" i="28"/>
  <c r="AN52" i="28"/>
  <c r="AO52" i="28"/>
  <c r="AP52" i="28"/>
  <c r="AQ52" i="28"/>
  <c r="AR52" i="28"/>
  <c r="AS52" i="28"/>
  <c r="AT52" i="28"/>
  <c r="AH53" i="28"/>
  <c r="AI53" i="28"/>
  <c r="AJ53" i="28"/>
  <c r="AK53" i="28"/>
  <c r="AL53" i="28"/>
  <c r="AM53" i="28"/>
  <c r="AN53" i="28"/>
  <c r="AO53" i="28"/>
  <c r="AP53" i="28"/>
  <c r="AQ53" i="28"/>
  <c r="AR53" i="28"/>
  <c r="AS53" i="28"/>
  <c r="AT53" i="28"/>
  <c r="AH54" i="28"/>
  <c r="AI54" i="28"/>
  <c r="AJ54" i="28"/>
  <c r="AK54" i="28"/>
  <c r="AL54" i="28"/>
  <c r="AM54" i="28"/>
  <c r="AN54" i="28"/>
  <c r="AO54" i="28"/>
  <c r="AP54" i="28"/>
  <c r="AQ54" i="28"/>
  <c r="AR54" i="28"/>
  <c r="AS54" i="28"/>
  <c r="AT54" i="28"/>
  <c r="AH55" i="28"/>
  <c r="AI55" i="28"/>
  <c r="AJ55" i="28"/>
  <c r="AK55" i="28"/>
  <c r="AL55" i="28"/>
  <c r="AM55" i="28"/>
  <c r="AN55" i="28"/>
  <c r="AO55" i="28"/>
  <c r="AP55" i="28"/>
  <c r="AQ55" i="28"/>
  <c r="AR55" i="28"/>
  <c r="AS55" i="28"/>
  <c r="AT55" i="28"/>
  <c r="AH56" i="28"/>
  <c r="AI56" i="28"/>
  <c r="AJ56" i="28"/>
  <c r="AK56" i="28"/>
  <c r="AL56" i="28"/>
  <c r="AM56" i="28"/>
  <c r="AN56" i="28"/>
  <c r="AO56" i="28"/>
  <c r="AP56" i="28"/>
  <c r="AQ56" i="28"/>
  <c r="AR56" i="28"/>
  <c r="AS56" i="28"/>
  <c r="AT56" i="28"/>
  <c r="AH57" i="28"/>
  <c r="AI57" i="28"/>
  <c r="AJ57" i="28"/>
  <c r="AK57" i="28"/>
  <c r="AL57" i="28"/>
  <c r="AM57" i="28"/>
  <c r="AN57" i="28"/>
  <c r="AO57" i="28"/>
  <c r="AP57" i="28"/>
  <c r="AQ57" i="28"/>
  <c r="AR57" i="28"/>
  <c r="AS57" i="28"/>
  <c r="AT57" i="28"/>
  <c r="AH58" i="28"/>
  <c r="AI58" i="28"/>
  <c r="AJ58" i="28"/>
  <c r="AK58" i="28"/>
  <c r="AL58" i="28"/>
  <c r="AM58" i="28"/>
  <c r="AN58" i="28"/>
  <c r="AO58" i="28"/>
  <c r="AP58" i="28"/>
  <c r="AQ58" i="28"/>
  <c r="AR58" i="28"/>
  <c r="AS58" i="28"/>
  <c r="AT58" i="28"/>
  <c r="AH59" i="28"/>
  <c r="AI59" i="28"/>
  <c r="AJ59" i="28"/>
  <c r="AK59" i="28"/>
  <c r="AL59" i="28"/>
  <c r="AM59" i="28"/>
  <c r="AN59" i="28"/>
  <c r="AO59" i="28"/>
  <c r="AP59" i="28"/>
  <c r="AQ59" i="28"/>
  <c r="AR59" i="28"/>
  <c r="AS59" i="28"/>
  <c r="AT59" i="28"/>
  <c r="AH60" i="28"/>
  <c r="AI60" i="28"/>
  <c r="AJ60" i="28"/>
  <c r="AK60" i="28"/>
  <c r="AL60" i="28"/>
  <c r="AM60" i="28"/>
  <c r="AN60" i="28"/>
  <c r="AO60" i="28"/>
  <c r="AP60" i="28"/>
  <c r="AQ60" i="28"/>
  <c r="AR60" i="28"/>
  <c r="AS60" i="28"/>
  <c r="AT60" i="28"/>
  <c r="AH61" i="28"/>
  <c r="AI61" i="28"/>
  <c r="AJ61" i="28"/>
  <c r="AK61" i="28"/>
  <c r="AL61" i="28"/>
  <c r="AM61" i="28"/>
  <c r="AN61" i="28"/>
  <c r="AO61" i="28"/>
  <c r="AP61" i="28"/>
  <c r="AQ61" i="28"/>
  <c r="AR61" i="28"/>
  <c r="AS61" i="28"/>
  <c r="AT61" i="28"/>
  <c r="AH62" i="28"/>
  <c r="AI62" i="28"/>
  <c r="AJ62" i="28"/>
  <c r="AK62" i="28"/>
  <c r="AL62" i="28"/>
  <c r="AM62" i="28"/>
  <c r="AN62" i="28"/>
  <c r="AO62" i="28"/>
  <c r="AP62" i="28"/>
  <c r="AQ62" i="28"/>
  <c r="AR62" i="28"/>
  <c r="AS62" i="28"/>
  <c r="AT62" i="28"/>
  <c r="AH63" i="28"/>
  <c r="AI63" i="28"/>
  <c r="AJ63" i="28"/>
  <c r="AK63" i="28"/>
  <c r="AL63" i="28"/>
  <c r="AM63" i="28"/>
  <c r="AN63" i="28"/>
  <c r="AO63" i="28"/>
  <c r="AP63" i="28"/>
  <c r="AQ63" i="28"/>
  <c r="AR63" i="28"/>
  <c r="AS63" i="28"/>
  <c r="AT63" i="28"/>
  <c r="AH64" i="28"/>
  <c r="AI64" i="28"/>
  <c r="AJ64" i="28"/>
  <c r="AK64" i="28"/>
  <c r="AL64" i="28"/>
  <c r="AM64" i="28"/>
  <c r="AN64" i="28"/>
  <c r="AO64" i="28"/>
  <c r="AP64" i="28"/>
  <c r="AQ64" i="28"/>
  <c r="AR64" i="28"/>
  <c r="AS64" i="28"/>
  <c r="AT64" i="28"/>
  <c r="AH65" i="28"/>
  <c r="AI65" i="28"/>
  <c r="AJ65" i="28"/>
  <c r="AK65" i="28"/>
  <c r="AL65" i="28"/>
  <c r="AM65" i="28"/>
  <c r="AN65" i="28"/>
  <c r="AO65" i="28"/>
  <c r="AP65" i="28"/>
  <c r="AQ65" i="28"/>
  <c r="AR65" i="28"/>
  <c r="AS65" i="28"/>
  <c r="AT65" i="28"/>
  <c r="AH66" i="28"/>
  <c r="AI66" i="28"/>
  <c r="AJ66" i="28"/>
  <c r="AK66" i="28"/>
  <c r="AL66" i="28"/>
  <c r="AM66" i="28"/>
  <c r="AN66" i="28"/>
  <c r="AO66" i="28"/>
  <c r="AP66" i="28"/>
  <c r="AQ66" i="28"/>
  <c r="AR66" i="28"/>
  <c r="AS66" i="28"/>
  <c r="AT66" i="28"/>
  <c r="AH67" i="28"/>
  <c r="AI67" i="28"/>
  <c r="AJ67" i="28"/>
  <c r="AK67" i="28"/>
  <c r="AL67" i="28"/>
  <c r="AM67" i="28"/>
  <c r="AN67" i="28"/>
  <c r="AO67" i="28"/>
  <c r="AP67" i="28"/>
  <c r="AQ67" i="28"/>
  <c r="AR67" i="28"/>
  <c r="AS67" i="28"/>
  <c r="AT67" i="28"/>
  <c r="AH68" i="28"/>
  <c r="AI68" i="28"/>
  <c r="AJ68" i="28"/>
  <c r="AK68" i="28"/>
  <c r="AL68" i="28"/>
  <c r="AM68" i="28"/>
  <c r="AN68" i="28"/>
  <c r="AO68" i="28"/>
  <c r="AP68" i="28"/>
  <c r="AQ68" i="28"/>
  <c r="AR68" i="28"/>
  <c r="AS68" i="28"/>
  <c r="AT68" i="28"/>
  <c r="AH69" i="28"/>
  <c r="AI69" i="28"/>
  <c r="AJ69" i="28"/>
  <c r="AK69" i="28"/>
  <c r="AL69" i="28"/>
  <c r="AM69" i="28"/>
  <c r="AN69" i="28"/>
  <c r="AO69" i="28"/>
  <c r="AP69" i="28"/>
  <c r="AQ69" i="28"/>
  <c r="AR69" i="28"/>
  <c r="AS69" i="28"/>
  <c r="AT69" i="28"/>
  <c r="AH70" i="28"/>
  <c r="AI70" i="28"/>
  <c r="AJ70" i="28"/>
  <c r="AK70" i="28"/>
  <c r="AL70" i="28"/>
  <c r="AM70" i="28"/>
  <c r="AN70" i="28"/>
  <c r="AO70" i="28"/>
  <c r="AP70" i="28"/>
  <c r="AQ70" i="28"/>
  <c r="AR70" i="28"/>
  <c r="AS70" i="28"/>
  <c r="AT70" i="28"/>
  <c r="AH71" i="28"/>
  <c r="AI71" i="28"/>
  <c r="AJ71" i="28"/>
  <c r="AK71" i="28"/>
  <c r="AL71" i="28"/>
  <c r="AM71" i="28"/>
  <c r="AN71" i="28"/>
  <c r="AO71" i="28"/>
  <c r="AP71" i="28"/>
  <c r="AQ71" i="28"/>
  <c r="AR71" i="28"/>
  <c r="AS71" i="28"/>
  <c r="AT71" i="28"/>
  <c r="AH72" i="28"/>
  <c r="AI72" i="28"/>
  <c r="AJ72" i="28"/>
  <c r="AK72" i="28"/>
  <c r="AL72" i="28"/>
  <c r="AM72" i="28"/>
  <c r="AN72" i="28"/>
  <c r="AO72" i="28"/>
  <c r="AP72" i="28"/>
  <c r="AQ72" i="28"/>
  <c r="AR72" i="28"/>
  <c r="AS72" i="28"/>
  <c r="AT72" i="28"/>
  <c r="AH73" i="28"/>
  <c r="AI73" i="28"/>
  <c r="AJ73" i="28"/>
  <c r="AK73" i="28"/>
  <c r="AL73" i="28"/>
  <c r="AM73" i="28"/>
  <c r="AN73" i="28"/>
  <c r="AO73" i="28"/>
  <c r="AP73" i="28"/>
  <c r="AQ73" i="28"/>
  <c r="AR73" i="28"/>
  <c r="AS73" i="28"/>
  <c r="AT73" i="28"/>
  <c r="AH74" i="28"/>
  <c r="AI74" i="28"/>
  <c r="AJ74" i="28"/>
  <c r="AK74" i="28"/>
  <c r="AL74" i="28"/>
  <c r="AM74" i="28"/>
  <c r="AN74" i="28"/>
  <c r="AO74" i="28"/>
  <c r="AP74" i="28"/>
  <c r="AQ74" i="28"/>
  <c r="AR74" i="28"/>
  <c r="AS74" i="28"/>
  <c r="AT74" i="28"/>
  <c r="AH75" i="28"/>
  <c r="AI75" i="28"/>
  <c r="AJ75" i="28"/>
  <c r="AK75" i="28"/>
  <c r="AL75" i="28"/>
  <c r="AM75" i="28"/>
  <c r="AN75" i="28"/>
  <c r="AO75" i="28"/>
  <c r="AP75" i="28"/>
  <c r="AQ75" i="28"/>
  <c r="AR75" i="28"/>
  <c r="AS75" i="28"/>
  <c r="AT75" i="28"/>
  <c r="AH76" i="28"/>
  <c r="AI76" i="28"/>
  <c r="AJ76" i="28"/>
  <c r="AK76" i="28"/>
  <c r="AL76" i="28"/>
  <c r="AM76" i="28"/>
  <c r="AN76" i="28"/>
  <c r="AO76" i="28"/>
  <c r="AP76" i="28"/>
  <c r="AQ76" i="28"/>
  <c r="AR76" i="28"/>
  <c r="AS76" i="28"/>
  <c r="AT76" i="28"/>
  <c r="AH77" i="28"/>
  <c r="AI77" i="28"/>
  <c r="AJ77" i="28"/>
  <c r="AK77" i="28"/>
  <c r="AL77" i="28"/>
  <c r="AM77" i="28"/>
  <c r="AN77" i="28"/>
  <c r="AO77" i="28"/>
  <c r="AP77" i="28"/>
  <c r="AQ77" i="28"/>
  <c r="AR77" i="28"/>
  <c r="AS77" i="28"/>
  <c r="AT77" i="28"/>
  <c r="AH78" i="28"/>
  <c r="AI78" i="28"/>
  <c r="AJ78" i="28"/>
  <c r="AK78" i="28"/>
  <c r="AL78" i="28"/>
  <c r="AM78" i="28"/>
  <c r="AN78" i="28"/>
  <c r="AO78" i="28"/>
  <c r="AP78" i="28"/>
  <c r="AQ78" i="28"/>
  <c r="AR78" i="28"/>
  <c r="AS78" i="28"/>
  <c r="AT78" i="28"/>
  <c r="AH79" i="28"/>
  <c r="AI79" i="28"/>
  <c r="AJ79" i="28"/>
  <c r="AK79" i="28"/>
  <c r="AL79" i="28"/>
  <c r="AM79" i="28"/>
  <c r="AN79" i="28"/>
  <c r="AO79" i="28"/>
  <c r="AP79" i="28"/>
  <c r="AQ79" i="28"/>
  <c r="AR79" i="28"/>
  <c r="AS79" i="28"/>
  <c r="AT79" i="28"/>
  <c r="AH80" i="28"/>
  <c r="AI80" i="28"/>
  <c r="AJ80" i="28"/>
  <c r="AK80" i="28"/>
  <c r="AL80" i="28"/>
  <c r="AM80" i="28"/>
  <c r="AN80" i="28"/>
  <c r="AO80" i="28"/>
  <c r="AP80" i="28"/>
  <c r="AQ80" i="28"/>
  <c r="AR80" i="28"/>
  <c r="AS80" i="28"/>
  <c r="AT80" i="28"/>
  <c r="AH81" i="28"/>
  <c r="AI81" i="28"/>
  <c r="AJ81" i="28"/>
  <c r="AK81" i="28"/>
  <c r="AL81" i="28"/>
  <c r="AM81" i="28"/>
  <c r="AN81" i="28"/>
  <c r="AO81" i="28"/>
  <c r="AP81" i="28"/>
  <c r="AQ81" i="28"/>
  <c r="AR81" i="28"/>
  <c r="AS81" i="28"/>
  <c r="AT81" i="28"/>
  <c r="AH82" i="28"/>
  <c r="AI82" i="28"/>
  <c r="AJ82" i="28"/>
  <c r="AK82" i="28"/>
  <c r="AL82" i="28"/>
  <c r="AM82" i="28"/>
  <c r="AN82" i="28"/>
  <c r="AO82" i="28"/>
  <c r="AP82" i="28"/>
  <c r="AQ82" i="28"/>
  <c r="AR82" i="28"/>
  <c r="AS82" i="28"/>
  <c r="AT82" i="28"/>
  <c r="AH83" i="28"/>
  <c r="AI83" i="28"/>
  <c r="AJ83" i="28"/>
  <c r="AK83" i="28"/>
  <c r="AL83" i="28"/>
  <c r="AM83" i="28"/>
  <c r="AN83" i="28"/>
  <c r="AO83" i="28"/>
  <c r="AP83" i="28"/>
  <c r="AQ83" i="28"/>
  <c r="AR83" i="28"/>
  <c r="AS83" i="28"/>
  <c r="AT83" i="28"/>
  <c r="AH84" i="28"/>
  <c r="AI84" i="28"/>
  <c r="AJ84" i="28"/>
  <c r="AK84" i="28"/>
  <c r="AL84" i="28"/>
  <c r="AM84" i="28"/>
  <c r="AN84" i="28"/>
  <c r="AO84" i="28"/>
  <c r="AP84" i="28"/>
  <c r="AQ84" i="28"/>
  <c r="AR84" i="28"/>
  <c r="AS84" i="28"/>
  <c r="AT84" i="28"/>
  <c r="AH85" i="28"/>
  <c r="AI85" i="28"/>
  <c r="AJ85" i="28"/>
  <c r="AK85" i="28"/>
  <c r="AL85" i="28"/>
  <c r="AM85" i="28"/>
  <c r="AN85" i="28"/>
  <c r="AO85" i="28"/>
  <c r="AP85" i="28"/>
  <c r="AQ85" i="28"/>
  <c r="AR85" i="28"/>
  <c r="AS85" i="28"/>
  <c r="AT85" i="28"/>
  <c r="AH86" i="28"/>
  <c r="AI86" i="28"/>
  <c r="AJ86" i="28"/>
  <c r="AK86" i="28"/>
  <c r="AL86" i="28"/>
  <c r="AM86" i="28"/>
  <c r="AN86" i="28"/>
  <c r="AO86" i="28"/>
  <c r="AP86" i="28"/>
  <c r="AQ86" i="28"/>
  <c r="AR86" i="28"/>
  <c r="AS86" i="28"/>
  <c r="AT86" i="28"/>
  <c r="AH87" i="28"/>
  <c r="AI87" i="28"/>
  <c r="AJ87" i="28"/>
  <c r="AK87" i="28"/>
  <c r="AL87" i="28"/>
  <c r="AM87" i="28"/>
  <c r="AN87" i="28"/>
  <c r="AO87" i="28"/>
  <c r="AP87" i="28"/>
  <c r="AQ87" i="28"/>
  <c r="AR87" i="28"/>
  <c r="AS87" i="28"/>
  <c r="AT87" i="28"/>
  <c r="AH88" i="28"/>
  <c r="AI88" i="28"/>
  <c r="AJ88" i="28"/>
  <c r="AK88" i="28"/>
  <c r="AL88" i="28"/>
  <c r="AM88" i="28"/>
  <c r="AN88" i="28"/>
  <c r="AO88" i="28"/>
  <c r="AP88" i="28"/>
  <c r="AQ88" i="28"/>
  <c r="AR88" i="28"/>
  <c r="AS88" i="28"/>
  <c r="AT88" i="28"/>
  <c r="AH89" i="28"/>
  <c r="AI89" i="28"/>
  <c r="AJ89" i="28"/>
  <c r="AK89" i="28"/>
  <c r="AL89" i="28"/>
  <c r="AM89" i="28"/>
  <c r="AN89" i="28"/>
  <c r="AO89" i="28"/>
  <c r="AP89" i="28"/>
  <c r="AQ89" i="28"/>
  <c r="AR89" i="28"/>
  <c r="AS89" i="28"/>
  <c r="AT89" i="28"/>
  <c r="AH90" i="28"/>
  <c r="AI90" i="28"/>
  <c r="AJ90" i="28"/>
  <c r="AK90" i="28"/>
  <c r="AL90" i="28"/>
  <c r="AM90" i="28"/>
  <c r="AN90" i="28"/>
  <c r="AO90" i="28"/>
  <c r="AP90" i="28"/>
  <c r="AQ90" i="28"/>
  <c r="AR90" i="28"/>
  <c r="AS90" i="28"/>
  <c r="AT90" i="28"/>
  <c r="AH91" i="28"/>
  <c r="AI91" i="28"/>
  <c r="AJ91" i="28"/>
  <c r="AK91" i="28"/>
  <c r="AL91" i="28"/>
  <c r="AM91" i="28"/>
  <c r="AN91" i="28"/>
  <c r="AO91" i="28"/>
  <c r="AP91" i="28"/>
  <c r="AQ91" i="28"/>
  <c r="AR91" i="28"/>
  <c r="AS91" i="28"/>
  <c r="AT91" i="28"/>
  <c r="AH92" i="28"/>
  <c r="AI92" i="28"/>
  <c r="AJ92" i="28"/>
  <c r="AK92" i="28"/>
  <c r="AL92" i="28"/>
  <c r="AM92" i="28"/>
  <c r="AN92" i="28"/>
  <c r="AO92" i="28"/>
  <c r="AP92" i="28"/>
  <c r="AQ92" i="28"/>
  <c r="AR92" i="28"/>
  <c r="AS92" i="28"/>
  <c r="AT92" i="28"/>
  <c r="AH93" i="28"/>
  <c r="AI93" i="28"/>
  <c r="AJ93" i="28"/>
  <c r="AK93" i="28"/>
  <c r="AL93" i="28"/>
  <c r="AM93" i="28"/>
  <c r="AN93" i="28"/>
  <c r="AO93" i="28"/>
  <c r="AP93" i="28"/>
  <c r="AQ93" i="28"/>
  <c r="AR93" i="28"/>
  <c r="AS93" i="28"/>
  <c r="AT93" i="28"/>
  <c r="AH94" i="28"/>
  <c r="AI94" i="28"/>
  <c r="AJ94" i="28"/>
  <c r="AK94" i="28"/>
  <c r="AL94" i="28"/>
  <c r="AM94" i="28"/>
  <c r="AN94" i="28"/>
  <c r="AO94" i="28"/>
  <c r="AP94" i="28"/>
  <c r="AQ94" i="28"/>
  <c r="AR94" i="28"/>
  <c r="AS94" i="28"/>
  <c r="AT94" i="28"/>
  <c r="AH95" i="28"/>
  <c r="AI95" i="28"/>
  <c r="AJ95" i="28"/>
  <c r="AK95" i="28"/>
  <c r="AL95" i="28"/>
  <c r="AM95" i="28"/>
  <c r="AN95" i="28"/>
  <c r="AO95" i="28"/>
  <c r="AP95" i="28"/>
  <c r="AQ95" i="28"/>
  <c r="AR95" i="28"/>
  <c r="AS95" i="28"/>
  <c r="AT95" i="28"/>
  <c r="AH96" i="28"/>
  <c r="AI96" i="28"/>
  <c r="AJ96" i="28"/>
  <c r="AK96" i="28"/>
  <c r="AL96" i="28"/>
  <c r="AM96" i="28"/>
  <c r="AN96" i="28"/>
  <c r="AO96" i="28"/>
  <c r="AP96" i="28"/>
  <c r="AQ96" i="28"/>
  <c r="AR96" i="28"/>
  <c r="AS96" i="28"/>
  <c r="AT96" i="28"/>
  <c r="AH97" i="28"/>
  <c r="AI97" i="28"/>
  <c r="AJ97" i="28"/>
  <c r="AK97" i="28"/>
  <c r="AL97" i="28"/>
  <c r="AM97" i="28"/>
  <c r="AN97" i="28"/>
  <c r="AO97" i="28"/>
  <c r="AP97" i="28"/>
  <c r="AQ97" i="28"/>
  <c r="AR97" i="28"/>
  <c r="AS97" i="28"/>
  <c r="AT97" i="28"/>
  <c r="AH98" i="28"/>
  <c r="AI98" i="28"/>
  <c r="AJ98" i="28"/>
  <c r="AK98" i="28"/>
  <c r="AL98" i="28"/>
  <c r="AM98" i="28"/>
  <c r="AN98" i="28"/>
  <c r="AO98" i="28"/>
  <c r="AP98" i="28"/>
  <c r="AQ98" i="28"/>
  <c r="AR98" i="28"/>
  <c r="AS98" i="28"/>
  <c r="AT98" i="28"/>
  <c r="AH99" i="28"/>
  <c r="AI99" i="28"/>
  <c r="AJ99" i="28"/>
  <c r="AK99" i="28"/>
  <c r="AL99" i="28"/>
  <c r="AM99" i="28"/>
  <c r="AN99" i="28"/>
  <c r="AO99" i="28"/>
  <c r="AP99" i="28"/>
  <c r="AQ99" i="28"/>
  <c r="AR99" i="28"/>
  <c r="AS99" i="28"/>
  <c r="AT99" i="28"/>
  <c r="AH100" i="28"/>
  <c r="AI100" i="28"/>
  <c r="AJ100" i="28"/>
  <c r="AK100" i="28"/>
  <c r="AL100" i="28"/>
  <c r="AM100" i="28"/>
  <c r="AN100" i="28"/>
  <c r="AO100" i="28"/>
  <c r="AP100" i="28"/>
  <c r="AQ100" i="28"/>
  <c r="AR100" i="28"/>
  <c r="AS100" i="28"/>
  <c r="AT100" i="28"/>
  <c r="AH101" i="28"/>
  <c r="AI101" i="28"/>
  <c r="AJ101" i="28"/>
  <c r="AK101" i="28"/>
  <c r="AL101" i="28"/>
  <c r="AM101" i="28"/>
  <c r="AN101" i="28"/>
  <c r="AO101" i="28"/>
  <c r="AP101" i="28"/>
  <c r="AQ101" i="28"/>
  <c r="AR101" i="28"/>
  <c r="AS101" i="28"/>
  <c r="AT101" i="28"/>
  <c r="AH102" i="28"/>
  <c r="AI102" i="28"/>
  <c r="AJ102" i="28"/>
  <c r="AK102" i="28"/>
  <c r="AL102" i="28"/>
  <c r="AM102" i="28"/>
  <c r="AN102" i="28"/>
  <c r="AO102" i="28"/>
  <c r="AP102" i="28"/>
  <c r="AQ102" i="28"/>
  <c r="AR102" i="28"/>
  <c r="AS102" i="28"/>
  <c r="AT102" i="28"/>
  <c r="AH103" i="28"/>
  <c r="AI103" i="28"/>
  <c r="AJ103" i="28"/>
  <c r="AK103" i="28"/>
  <c r="AL103" i="28"/>
  <c r="AM103" i="28"/>
  <c r="AN103" i="28"/>
  <c r="AO103" i="28"/>
  <c r="AP103" i="28"/>
  <c r="AQ103" i="28"/>
  <c r="AR103" i="28"/>
  <c r="AS103" i="28"/>
  <c r="AT103" i="28"/>
  <c r="AT5" i="28"/>
  <c r="AQ5" i="28"/>
  <c r="AN5" i="28"/>
  <c r="AK5" i="28"/>
  <c r="AH5" i="28"/>
  <c r="W6" i="28"/>
  <c r="W7" i="28"/>
  <c r="W8" i="28"/>
  <c r="W9" i="28"/>
  <c r="W10" i="28"/>
  <c r="W11" i="28"/>
  <c r="W12" i="28"/>
  <c r="W13" i="28"/>
  <c r="W14" i="28"/>
  <c r="W15" i="28"/>
  <c r="W16" i="28"/>
  <c r="W17" i="28"/>
  <c r="W18" i="28"/>
  <c r="W19" i="28"/>
  <c r="W20" i="28"/>
  <c r="W21" i="28"/>
  <c r="W22" i="28"/>
  <c r="W23" i="28"/>
  <c r="W24" i="28"/>
  <c r="W25" i="28"/>
  <c r="W26" i="28"/>
  <c r="W27" i="28"/>
  <c r="W28" i="28"/>
  <c r="W29" i="28"/>
  <c r="W30" i="28"/>
  <c r="W31" i="28"/>
  <c r="W32" i="28"/>
  <c r="W33" i="28"/>
  <c r="W34" i="28"/>
  <c r="W35" i="28"/>
  <c r="W36" i="28"/>
  <c r="W37" i="28"/>
  <c r="W38" i="28"/>
  <c r="W39" i="28"/>
  <c r="W40" i="28"/>
  <c r="W41" i="28"/>
  <c r="W42" i="28"/>
  <c r="W43" i="28"/>
  <c r="W44" i="28"/>
  <c r="W45" i="28"/>
  <c r="W46" i="28"/>
  <c r="W47" i="28"/>
  <c r="W48" i="28"/>
  <c r="W49" i="28"/>
  <c r="W50" i="28"/>
  <c r="W51" i="28"/>
  <c r="W52" i="28"/>
  <c r="W53" i="28"/>
  <c r="W54" i="28"/>
  <c r="W55" i="28"/>
  <c r="W56" i="28"/>
  <c r="W57" i="28"/>
  <c r="W58" i="28"/>
  <c r="W59" i="28"/>
  <c r="W60" i="28"/>
  <c r="W61" i="28"/>
  <c r="W62" i="28"/>
  <c r="W63" i="28"/>
  <c r="W64" i="28"/>
  <c r="W65" i="28"/>
  <c r="W66" i="28"/>
  <c r="W67" i="28"/>
  <c r="W68" i="28"/>
  <c r="W69" i="28"/>
  <c r="W70" i="28"/>
  <c r="W71" i="28"/>
  <c r="W72" i="28"/>
  <c r="W73" i="28"/>
  <c r="W74" i="28"/>
  <c r="W75" i="28"/>
  <c r="W76" i="28"/>
  <c r="W77" i="28"/>
  <c r="W78" i="28"/>
  <c r="W79" i="28"/>
  <c r="W80" i="28"/>
  <c r="W81" i="28"/>
  <c r="W82" i="28"/>
  <c r="W83" i="28"/>
  <c r="W84" i="28"/>
  <c r="W85" i="28"/>
  <c r="W86" i="28"/>
  <c r="W87" i="28"/>
  <c r="W88" i="28"/>
  <c r="W89" i="28"/>
  <c r="W90" i="28"/>
  <c r="W91" i="28"/>
  <c r="W92" i="28"/>
  <c r="W93" i="28"/>
  <c r="W94" i="28"/>
  <c r="W95" i="28"/>
  <c r="W96" i="28"/>
  <c r="W97" i="28"/>
  <c r="W98" i="28"/>
  <c r="W99" i="28"/>
  <c r="W100" i="28"/>
  <c r="W101" i="28"/>
  <c r="W102" i="28"/>
  <c r="W103" i="28"/>
  <c r="W5" i="28"/>
  <c r="T6" i="28"/>
  <c r="T7" i="28"/>
  <c r="T8" i="28"/>
  <c r="T9" i="28"/>
  <c r="T10" i="28"/>
  <c r="T11" i="28"/>
  <c r="T12" i="28"/>
  <c r="T13" i="28"/>
  <c r="T14" i="28"/>
  <c r="T15" i="28"/>
  <c r="T16" i="28"/>
  <c r="T17" i="28"/>
  <c r="T18" i="28"/>
  <c r="T19" i="28"/>
  <c r="T20" i="28"/>
  <c r="T21" i="28"/>
  <c r="T22" i="28"/>
  <c r="T23" i="28"/>
  <c r="T24" i="28"/>
  <c r="T25" i="28"/>
  <c r="T26" i="28"/>
  <c r="T27" i="28"/>
  <c r="T28" i="28"/>
  <c r="T29" i="28"/>
  <c r="T30" i="28"/>
  <c r="T31" i="28"/>
  <c r="T32" i="28"/>
  <c r="T33" i="28"/>
  <c r="T34" i="28"/>
  <c r="T35" i="28"/>
  <c r="T36" i="28"/>
  <c r="T37" i="28"/>
  <c r="T38" i="28"/>
  <c r="T39" i="28"/>
  <c r="T40" i="28"/>
  <c r="T41" i="28"/>
  <c r="T42" i="28"/>
  <c r="T43" i="28"/>
  <c r="T44" i="28"/>
  <c r="T45" i="28"/>
  <c r="T46" i="28"/>
  <c r="T47" i="28"/>
  <c r="T48" i="28"/>
  <c r="T49" i="28"/>
  <c r="T50" i="28"/>
  <c r="T51" i="28"/>
  <c r="T52" i="28"/>
  <c r="T53" i="28"/>
  <c r="T54" i="28"/>
  <c r="T55" i="28"/>
  <c r="T56" i="28"/>
  <c r="T57" i="28"/>
  <c r="T58" i="28"/>
  <c r="T59" i="28"/>
  <c r="T60" i="28"/>
  <c r="T61" i="28"/>
  <c r="T62" i="28"/>
  <c r="T63" i="28"/>
  <c r="T64" i="28"/>
  <c r="T65" i="28"/>
  <c r="T66" i="28"/>
  <c r="T67" i="28"/>
  <c r="T68" i="28"/>
  <c r="T69" i="28"/>
  <c r="T70" i="28"/>
  <c r="T71" i="28"/>
  <c r="T72" i="28"/>
  <c r="T73" i="28"/>
  <c r="T74" i="28"/>
  <c r="T75" i="28"/>
  <c r="T76" i="28"/>
  <c r="T77" i="28"/>
  <c r="T78" i="28"/>
  <c r="T79" i="28"/>
  <c r="T80" i="28"/>
  <c r="T81" i="28"/>
  <c r="T82" i="28"/>
  <c r="T83" i="28"/>
  <c r="T84" i="28"/>
  <c r="T85" i="28"/>
  <c r="T86" i="28"/>
  <c r="T87" i="28"/>
  <c r="T88" i="28"/>
  <c r="T89" i="28"/>
  <c r="T90" i="28"/>
  <c r="T91" i="28"/>
  <c r="T92" i="28"/>
  <c r="T93" i="28"/>
  <c r="T94" i="28"/>
  <c r="T95" i="28"/>
  <c r="T96" i="28"/>
  <c r="T97" i="28"/>
  <c r="T98" i="28"/>
  <c r="T99" i="28"/>
  <c r="T100" i="28"/>
  <c r="T101" i="28"/>
  <c r="T102" i="28"/>
  <c r="T103" i="28"/>
  <c r="T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N102" i="28"/>
  <c r="N103" i="28"/>
  <c r="N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5" i="28"/>
  <c r="AS5" i="28"/>
  <c r="AS1" i="28"/>
  <c r="AP5" i="28"/>
  <c r="AP1" i="28"/>
  <c r="AM5" i="28"/>
  <c r="AM1" i="28"/>
  <c r="AJ5" i="28"/>
  <c r="AJ1" i="28"/>
  <c r="V6" i="28"/>
  <c r="V7" i="28"/>
  <c r="V8" i="28"/>
  <c r="V9" i="28"/>
  <c r="V10" i="28"/>
  <c r="V11" i="28"/>
  <c r="V12" i="28"/>
  <c r="V13" i="28"/>
  <c r="V14" i="28"/>
  <c r="V15" i="28"/>
  <c r="V16" i="28"/>
  <c r="V17" i="28"/>
  <c r="V18" i="28"/>
  <c r="V19" i="28"/>
  <c r="V20" i="28"/>
  <c r="V21" i="28"/>
  <c r="V22" i="28"/>
  <c r="V23" i="28"/>
  <c r="V24" i="28"/>
  <c r="V25" i="28"/>
  <c r="V26" i="28"/>
  <c r="V27" i="28"/>
  <c r="V28" i="28"/>
  <c r="V29" i="28"/>
  <c r="V30" i="28"/>
  <c r="V31" i="28"/>
  <c r="V32" i="28"/>
  <c r="V33" i="28"/>
  <c r="V34" i="28"/>
  <c r="V35" i="28"/>
  <c r="V36" i="28"/>
  <c r="V37" i="28"/>
  <c r="V38" i="28"/>
  <c r="V39" i="28"/>
  <c r="V40" i="28"/>
  <c r="V41" i="28"/>
  <c r="V42" i="28"/>
  <c r="V43" i="28"/>
  <c r="V44" i="28"/>
  <c r="V45" i="28"/>
  <c r="V46" i="28"/>
  <c r="V47" i="28"/>
  <c r="V48" i="28"/>
  <c r="V49" i="28"/>
  <c r="V50" i="28"/>
  <c r="V51" i="28"/>
  <c r="V52" i="28"/>
  <c r="V53" i="28"/>
  <c r="V54" i="28"/>
  <c r="V55" i="28"/>
  <c r="V56" i="28"/>
  <c r="V57" i="28"/>
  <c r="V58" i="28"/>
  <c r="V59" i="28"/>
  <c r="V60" i="28"/>
  <c r="V61" i="28"/>
  <c r="V62" i="28"/>
  <c r="V63" i="28"/>
  <c r="V64" i="28"/>
  <c r="V65" i="28"/>
  <c r="V66" i="28"/>
  <c r="V67" i="28"/>
  <c r="V68" i="28"/>
  <c r="V69" i="28"/>
  <c r="V70" i="28"/>
  <c r="V71" i="28"/>
  <c r="V72" i="28"/>
  <c r="V73" i="28"/>
  <c r="V74" i="28"/>
  <c r="V75" i="28"/>
  <c r="V76" i="28"/>
  <c r="V77" i="28"/>
  <c r="V78" i="28"/>
  <c r="V79" i="28"/>
  <c r="V80" i="28"/>
  <c r="V81" i="28"/>
  <c r="V82" i="28"/>
  <c r="V83" i="28"/>
  <c r="V84" i="28"/>
  <c r="V85" i="28"/>
  <c r="V86" i="28"/>
  <c r="V87" i="28"/>
  <c r="V88" i="28"/>
  <c r="V89" i="28"/>
  <c r="V90" i="28"/>
  <c r="V91" i="28"/>
  <c r="V92" i="28"/>
  <c r="V93" i="28"/>
  <c r="V94" i="28"/>
  <c r="V95" i="28"/>
  <c r="V96" i="28"/>
  <c r="V97" i="28"/>
  <c r="V98" i="28"/>
  <c r="V99" i="28"/>
  <c r="V100" i="28"/>
  <c r="V101" i="28"/>
  <c r="V102" i="28"/>
  <c r="V103" i="28"/>
  <c r="V5" i="28"/>
  <c r="V1" i="28"/>
  <c r="S6" i="28"/>
  <c r="S7" i="28"/>
  <c r="S8" i="28"/>
  <c r="S9" i="28"/>
  <c r="S10" i="28"/>
  <c r="S11" i="28"/>
  <c r="S12" i="28"/>
  <c r="S13" i="28"/>
  <c r="S14" i="28"/>
  <c r="S15" i="28"/>
  <c r="S16" i="28"/>
  <c r="S17" i="28"/>
  <c r="S18" i="28"/>
  <c r="S19" i="28"/>
  <c r="S20" i="28"/>
  <c r="S21" i="28"/>
  <c r="S22" i="28"/>
  <c r="S23" i="28"/>
  <c r="S24" i="28"/>
  <c r="S25" i="28"/>
  <c r="S26" i="28"/>
  <c r="S27" i="28"/>
  <c r="S28" i="28"/>
  <c r="S29" i="28"/>
  <c r="S30" i="28"/>
  <c r="S31" i="28"/>
  <c r="S32" i="28"/>
  <c r="S33" i="28"/>
  <c r="S34" i="28"/>
  <c r="S35" i="28"/>
  <c r="S36" i="28"/>
  <c r="S37" i="28"/>
  <c r="S38" i="28"/>
  <c r="S39" i="28"/>
  <c r="S40" i="28"/>
  <c r="S41" i="28"/>
  <c r="S42" i="28"/>
  <c r="S43" i="28"/>
  <c r="S44" i="28"/>
  <c r="S45" i="28"/>
  <c r="S46" i="28"/>
  <c r="S47" i="28"/>
  <c r="S48" i="28"/>
  <c r="S49" i="28"/>
  <c r="S50" i="28"/>
  <c r="S51" i="28"/>
  <c r="S52" i="28"/>
  <c r="S53" i="28"/>
  <c r="S54" i="28"/>
  <c r="S55" i="28"/>
  <c r="S56" i="28"/>
  <c r="S57" i="28"/>
  <c r="S58" i="28"/>
  <c r="S59" i="28"/>
  <c r="S60" i="28"/>
  <c r="S61" i="28"/>
  <c r="S62" i="28"/>
  <c r="S63" i="28"/>
  <c r="S64" i="28"/>
  <c r="S65" i="28"/>
  <c r="S66" i="28"/>
  <c r="S67" i="28"/>
  <c r="S68" i="28"/>
  <c r="S69" i="28"/>
  <c r="S70" i="28"/>
  <c r="S71" i="28"/>
  <c r="S72" i="28"/>
  <c r="S73" i="28"/>
  <c r="S74" i="28"/>
  <c r="S75" i="28"/>
  <c r="S76" i="28"/>
  <c r="S77" i="28"/>
  <c r="S78" i="28"/>
  <c r="S79" i="28"/>
  <c r="S80" i="28"/>
  <c r="S81" i="28"/>
  <c r="S82" i="28"/>
  <c r="S83" i="28"/>
  <c r="S84" i="28"/>
  <c r="S85" i="28"/>
  <c r="S86" i="28"/>
  <c r="S87" i="28"/>
  <c r="S88" i="28"/>
  <c r="S89" i="28"/>
  <c r="S90" i="28"/>
  <c r="S91" i="28"/>
  <c r="S92" i="28"/>
  <c r="S93" i="28"/>
  <c r="S94" i="28"/>
  <c r="S95" i="28"/>
  <c r="S96" i="28"/>
  <c r="S97" i="28"/>
  <c r="S98" i="28"/>
  <c r="S99" i="28"/>
  <c r="S100" i="28"/>
  <c r="S101" i="28"/>
  <c r="S102" i="28"/>
  <c r="S103" i="28"/>
  <c r="S5" i="28"/>
  <c r="S1" i="28"/>
  <c r="P1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5" i="28"/>
  <c r="M1" i="28"/>
  <c r="V205" i="37"/>
  <c r="U205" i="37"/>
  <c r="T205" i="37"/>
  <c r="S205" i="37"/>
  <c r="R205" i="37"/>
  <c r="Q205" i="37"/>
  <c r="P205" i="37"/>
  <c r="K205" i="37"/>
  <c r="J205" i="37"/>
  <c r="I205" i="37"/>
  <c r="H205" i="37"/>
  <c r="G205" i="37"/>
  <c r="F205" i="37"/>
  <c r="E205" i="37"/>
  <c r="V204" i="37"/>
  <c r="U204" i="37"/>
  <c r="T204" i="37"/>
  <c r="S204" i="37"/>
  <c r="R204" i="37"/>
  <c r="Q204" i="37"/>
  <c r="P204" i="37"/>
  <c r="K204" i="37"/>
  <c r="J204" i="37"/>
  <c r="I204" i="37"/>
  <c r="H204" i="37"/>
  <c r="G204" i="37"/>
  <c r="F204" i="37"/>
  <c r="E204" i="37"/>
  <c r="V203" i="37"/>
  <c r="U203" i="37"/>
  <c r="T203" i="37"/>
  <c r="S203" i="37"/>
  <c r="R203" i="37"/>
  <c r="Q203" i="37"/>
  <c r="P203" i="37"/>
  <c r="K203" i="37"/>
  <c r="J203" i="37"/>
  <c r="I203" i="37"/>
  <c r="H203" i="37"/>
  <c r="G203" i="37"/>
  <c r="F203" i="37"/>
  <c r="E203" i="37"/>
  <c r="V202" i="37"/>
  <c r="U202" i="37"/>
  <c r="T202" i="37"/>
  <c r="S202" i="37"/>
  <c r="R202" i="37"/>
  <c r="Q202" i="37"/>
  <c r="P202" i="37"/>
  <c r="K202" i="37"/>
  <c r="J202" i="37"/>
  <c r="I202" i="37"/>
  <c r="H202" i="37"/>
  <c r="G202" i="37"/>
  <c r="F202" i="37"/>
  <c r="E202" i="37"/>
  <c r="V201" i="37"/>
  <c r="U201" i="37"/>
  <c r="T201" i="37"/>
  <c r="S201" i="37"/>
  <c r="R201" i="37"/>
  <c r="Q201" i="37"/>
  <c r="P201" i="37"/>
  <c r="K201" i="37"/>
  <c r="J201" i="37"/>
  <c r="I201" i="37"/>
  <c r="H201" i="37"/>
  <c r="G201" i="37"/>
  <c r="F201" i="37"/>
  <c r="E201" i="37"/>
  <c r="V200" i="37"/>
  <c r="U200" i="37"/>
  <c r="T200" i="37"/>
  <c r="S200" i="37"/>
  <c r="R200" i="37"/>
  <c r="Q200" i="37"/>
  <c r="P200" i="37"/>
  <c r="K200" i="37"/>
  <c r="J200" i="37"/>
  <c r="I200" i="37"/>
  <c r="H200" i="37"/>
  <c r="G200" i="37"/>
  <c r="F200" i="37"/>
  <c r="E200" i="37"/>
  <c r="V199" i="37"/>
  <c r="U199" i="37"/>
  <c r="T199" i="37"/>
  <c r="S199" i="37"/>
  <c r="R199" i="37"/>
  <c r="Q199" i="37"/>
  <c r="P199" i="37"/>
  <c r="K199" i="37"/>
  <c r="J199" i="37"/>
  <c r="I199" i="37"/>
  <c r="H199" i="37"/>
  <c r="G199" i="37"/>
  <c r="F199" i="37"/>
  <c r="E199" i="37"/>
  <c r="V198" i="37"/>
  <c r="U198" i="37"/>
  <c r="T198" i="37"/>
  <c r="S198" i="37"/>
  <c r="R198" i="37"/>
  <c r="Q198" i="37"/>
  <c r="P198" i="37"/>
  <c r="K198" i="37"/>
  <c r="J198" i="37"/>
  <c r="I198" i="37"/>
  <c r="H198" i="37"/>
  <c r="G198" i="37"/>
  <c r="F198" i="37"/>
  <c r="E198" i="37"/>
  <c r="V197" i="37"/>
  <c r="U197" i="37"/>
  <c r="T197" i="37"/>
  <c r="S197" i="37"/>
  <c r="R197" i="37"/>
  <c r="Q197" i="37"/>
  <c r="P197" i="37"/>
  <c r="K197" i="37"/>
  <c r="J197" i="37"/>
  <c r="I197" i="37"/>
  <c r="H197" i="37"/>
  <c r="G197" i="37"/>
  <c r="F197" i="37"/>
  <c r="E197" i="37"/>
  <c r="V196" i="37"/>
  <c r="U196" i="37"/>
  <c r="T196" i="37"/>
  <c r="S196" i="37"/>
  <c r="R196" i="37"/>
  <c r="Q196" i="37"/>
  <c r="P196" i="37"/>
  <c r="K196" i="37"/>
  <c r="J196" i="37"/>
  <c r="I196" i="37"/>
  <c r="H196" i="37"/>
  <c r="G196" i="37"/>
  <c r="F196" i="37"/>
  <c r="E196" i="37"/>
  <c r="V195" i="37"/>
  <c r="U195" i="37"/>
  <c r="T195" i="37"/>
  <c r="S195" i="37"/>
  <c r="R195" i="37"/>
  <c r="Q195" i="37"/>
  <c r="P195" i="37"/>
  <c r="K195" i="37"/>
  <c r="J195" i="37"/>
  <c r="I195" i="37"/>
  <c r="H195" i="37"/>
  <c r="G195" i="37"/>
  <c r="F195" i="37"/>
  <c r="E195" i="37"/>
  <c r="V194" i="37"/>
  <c r="U194" i="37"/>
  <c r="T194" i="37"/>
  <c r="S194" i="37"/>
  <c r="R194" i="37"/>
  <c r="Q194" i="37"/>
  <c r="P194" i="37"/>
  <c r="K194" i="37"/>
  <c r="J194" i="37"/>
  <c r="I194" i="37"/>
  <c r="H194" i="37"/>
  <c r="G194" i="37"/>
  <c r="F194" i="37"/>
  <c r="E194" i="37"/>
  <c r="V193" i="37"/>
  <c r="U193" i="37"/>
  <c r="T193" i="37"/>
  <c r="S193" i="37"/>
  <c r="R193" i="37"/>
  <c r="Q193" i="37"/>
  <c r="P193" i="37"/>
  <c r="K193" i="37"/>
  <c r="J193" i="37"/>
  <c r="I193" i="37"/>
  <c r="H193" i="37"/>
  <c r="G193" i="37"/>
  <c r="F193" i="37"/>
  <c r="E193" i="37"/>
  <c r="V192" i="37"/>
  <c r="U192" i="37"/>
  <c r="T192" i="37"/>
  <c r="S192" i="37"/>
  <c r="R192" i="37"/>
  <c r="Q192" i="37"/>
  <c r="P192" i="37"/>
  <c r="K192" i="37"/>
  <c r="J192" i="37"/>
  <c r="I192" i="37"/>
  <c r="H192" i="37"/>
  <c r="G192" i="37"/>
  <c r="F192" i="37"/>
  <c r="E192" i="37"/>
  <c r="V191" i="37"/>
  <c r="U191" i="37"/>
  <c r="T191" i="37"/>
  <c r="S191" i="37"/>
  <c r="R191" i="37"/>
  <c r="Q191" i="37"/>
  <c r="P191" i="37"/>
  <c r="K191" i="37"/>
  <c r="J191" i="37"/>
  <c r="I191" i="37"/>
  <c r="H191" i="37"/>
  <c r="G191" i="37"/>
  <c r="F191" i="37"/>
  <c r="E191" i="37"/>
  <c r="V190" i="37"/>
  <c r="U190" i="37"/>
  <c r="T190" i="37"/>
  <c r="S190" i="37"/>
  <c r="R190" i="37"/>
  <c r="Q190" i="37"/>
  <c r="P190" i="37"/>
  <c r="K190" i="37"/>
  <c r="J190" i="37"/>
  <c r="I190" i="37"/>
  <c r="H190" i="37"/>
  <c r="G190" i="37"/>
  <c r="F190" i="37"/>
  <c r="E190" i="37"/>
  <c r="V189" i="37"/>
  <c r="U189" i="37"/>
  <c r="T189" i="37"/>
  <c r="S189" i="37"/>
  <c r="R189" i="37"/>
  <c r="Q189" i="37"/>
  <c r="P189" i="37"/>
  <c r="K189" i="37"/>
  <c r="J189" i="37"/>
  <c r="I189" i="37"/>
  <c r="H189" i="37"/>
  <c r="G189" i="37"/>
  <c r="F189" i="37"/>
  <c r="E189" i="37"/>
  <c r="V188" i="37"/>
  <c r="U188" i="37"/>
  <c r="T188" i="37"/>
  <c r="S188" i="37"/>
  <c r="R188" i="37"/>
  <c r="Q188" i="37"/>
  <c r="P188" i="37"/>
  <c r="K188" i="37"/>
  <c r="J188" i="37"/>
  <c r="I188" i="37"/>
  <c r="H188" i="37"/>
  <c r="G188" i="37"/>
  <c r="F188" i="37"/>
  <c r="E188" i="37"/>
  <c r="V187" i="37"/>
  <c r="U187" i="37"/>
  <c r="T187" i="37"/>
  <c r="S187" i="37"/>
  <c r="R187" i="37"/>
  <c r="Q187" i="37"/>
  <c r="P187" i="37"/>
  <c r="K187" i="37"/>
  <c r="J187" i="37"/>
  <c r="I187" i="37"/>
  <c r="H187" i="37"/>
  <c r="G187" i="37"/>
  <c r="F187" i="37"/>
  <c r="E187" i="37"/>
  <c r="V186" i="37"/>
  <c r="U186" i="37"/>
  <c r="T186" i="37"/>
  <c r="S186" i="37"/>
  <c r="R186" i="37"/>
  <c r="Q186" i="37"/>
  <c r="P186" i="37"/>
  <c r="K186" i="37"/>
  <c r="J186" i="37"/>
  <c r="I186" i="37"/>
  <c r="H186" i="37"/>
  <c r="G186" i="37"/>
  <c r="F186" i="37"/>
  <c r="E186" i="37"/>
  <c r="V185" i="37"/>
  <c r="U185" i="37"/>
  <c r="T185" i="37"/>
  <c r="S185" i="37"/>
  <c r="R185" i="37"/>
  <c r="Q185" i="37"/>
  <c r="P185" i="37"/>
  <c r="K185" i="37"/>
  <c r="J185" i="37"/>
  <c r="I185" i="37"/>
  <c r="H185" i="37"/>
  <c r="G185" i="37"/>
  <c r="F185" i="37"/>
  <c r="E185" i="37"/>
  <c r="V184" i="37"/>
  <c r="U184" i="37"/>
  <c r="T184" i="37"/>
  <c r="S184" i="37"/>
  <c r="R184" i="37"/>
  <c r="Q184" i="37"/>
  <c r="P184" i="37"/>
  <c r="K184" i="37"/>
  <c r="J184" i="37"/>
  <c r="I184" i="37"/>
  <c r="H184" i="37"/>
  <c r="G184" i="37"/>
  <c r="F184" i="37"/>
  <c r="E184" i="37"/>
  <c r="V183" i="37"/>
  <c r="U183" i="37"/>
  <c r="T183" i="37"/>
  <c r="S183" i="37"/>
  <c r="R183" i="37"/>
  <c r="Q183" i="37"/>
  <c r="P183" i="37"/>
  <c r="K183" i="37"/>
  <c r="J183" i="37"/>
  <c r="I183" i="37"/>
  <c r="H183" i="37"/>
  <c r="G183" i="37"/>
  <c r="F183" i="37"/>
  <c r="E183" i="37"/>
  <c r="V182" i="37"/>
  <c r="U182" i="37"/>
  <c r="T182" i="37"/>
  <c r="S182" i="37"/>
  <c r="R182" i="37"/>
  <c r="Q182" i="37"/>
  <c r="P182" i="37"/>
  <c r="K182" i="37"/>
  <c r="J182" i="37"/>
  <c r="I182" i="37"/>
  <c r="H182" i="37"/>
  <c r="G182" i="37"/>
  <c r="F182" i="37"/>
  <c r="E182" i="37"/>
  <c r="V181" i="37"/>
  <c r="U181" i="37"/>
  <c r="T181" i="37"/>
  <c r="S181" i="37"/>
  <c r="R181" i="37"/>
  <c r="Q181" i="37"/>
  <c r="P181" i="37"/>
  <c r="K181" i="37"/>
  <c r="J181" i="37"/>
  <c r="I181" i="37"/>
  <c r="H181" i="37"/>
  <c r="G181" i="37"/>
  <c r="F181" i="37"/>
  <c r="E181" i="37"/>
  <c r="V180" i="37"/>
  <c r="U180" i="37"/>
  <c r="T180" i="37"/>
  <c r="S180" i="37"/>
  <c r="R180" i="37"/>
  <c r="Q180" i="37"/>
  <c r="P180" i="37"/>
  <c r="K180" i="37"/>
  <c r="J180" i="37"/>
  <c r="I180" i="37"/>
  <c r="H180" i="37"/>
  <c r="G180" i="37"/>
  <c r="F180" i="37"/>
  <c r="E180" i="37"/>
  <c r="V179" i="37"/>
  <c r="U179" i="37"/>
  <c r="T179" i="37"/>
  <c r="S179" i="37"/>
  <c r="R179" i="37"/>
  <c r="Q179" i="37"/>
  <c r="P179" i="37"/>
  <c r="K179" i="37"/>
  <c r="J179" i="37"/>
  <c r="I179" i="37"/>
  <c r="H179" i="37"/>
  <c r="G179" i="37"/>
  <c r="F179" i="37"/>
  <c r="E179" i="37"/>
  <c r="V178" i="37"/>
  <c r="U178" i="37"/>
  <c r="T178" i="37"/>
  <c r="S178" i="37"/>
  <c r="R178" i="37"/>
  <c r="Q178" i="37"/>
  <c r="P178" i="37"/>
  <c r="K178" i="37"/>
  <c r="J178" i="37"/>
  <c r="I178" i="37"/>
  <c r="H178" i="37"/>
  <c r="G178" i="37"/>
  <c r="F178" i="37"/>
  <c r="E178" i="37"/>
  <c r="V177" i="37"/>
  <c r="U177" i="37"/>
  <c r="T177" i="37"/>
  <c r="S177" i="37"/>
  <c r="R177" i="37"/>
  <c r="Q177" i="37"/>
  <c r="P177" i="37"/>
  <c r="K177" i="37"/>
  <c r="J177" i="37"/>
  <c r="I177" i="37"/>
  <c r="H177" i="37"/>
  <c r="G177" i="37"/>
  <c r="F177" i="37"/>
  <c r="E177" i="37"/>
  <c r="V176" i="37"/>
  <c r="U176" i="37"/>
  <c r="T176" i="37"/>
  <c r="S176" i="37"/>
  <c r="R176" i="37"/>
  <c r="Q176" i="37"/>
  <c r="P176" i="37"/>
  <c r="K176" i="37"/>
  <c r="J176" i="37"/>
  <c r="I176" i="37"/>
  <c r="H176" i="37"/>
  <c r="G176" i="37"/>
  <c r="F176" i="37"/>
  <c r="E176" i="37"/>
  <c r="V175" i="37"/>
  <c r="U175" i="37"/>
  <c r="T175" i="37"/>
  <c r="S175" i="37"/>
  <c r="R175" i="37"/>
  <c r="Q175" i="37"/>
  <c r="P175" i="37"/>
  <c r="K175" i="37"/>
  <c r="J175" i="37"/>
  <c r="I175" i="37"/>
  <c r="H175" i="37"/>
  <c r="G175" i="37"/>
  <c r="F175" i="37"/>
  <c r="E175" i="37"/>
  <c r="V174" i="37"/>
  <c r="U174" i="37"/>
  <c r="T174" i="37"/>
  <c r="S174" i="37"/>
  <c r="R174" i="37"/>
  <c r="Q174" i="37"/>
  <c r="P174" i="37"/>
  <c r="K174" i="37"/>
  <c r="J174" i="37"/>
  <c r="I174" i="37"/>
  <c r="H174" i="37"/>
  <c r="G174" i="37"/>
  <c r="F174" i="37"/>
  <c r="E174" i="37"/>
  <c r="V173" i="37"/>
  <c r="U173" i="37"/>
  <c r="T173" i="37"/>
  <c r="S173" i="37"/>
  <c r="R173" i="37"/>
  <c r="Q173" i="37"/>
  <c r="P173" i="37"/>
  <c r="K173" i="37"/>
  <c r="J173" i="37"/>
  <c r="I173" i="37"/>
  <c r="H173" i="37"/>
  <c r="G173" i="37"/>
  <c r="F173" i="37"/>
  <c r="E173" i="37"/>
  <c r="V172" i="37"/>
  <c r="U172" i="37"/>
  <c r="T172" i="37"/>
  <c r="S172" i="37"/>
  <c r="R172" i="37"/>
  <c r="Q172" i="37"/>
  <c r="P172" i="37"/>
  <c r="K172" i="37"/>
  <c r="J172" i="37"/>
  <c r="I172" i="37"/>
  <c r="H172" i="37"/>
  <c r="G172" i="37"/>
  <c r="F172" i="37"/>
  <c r="E172" i="37"/>
  <c r="V171" i="37"/>
  <c r="U171" i="37"/>
  <c r="T171" i="37"/>
  <c r="S171" i="37"/>
  <c r="R171" i="37"/>
  <c r="Q171" i="37"/>
  <c r="P171" i="37"/>
  <c r="K171" i="37"/>
  <c r="J171" i="37"/>
  <c r="I171" i="37"/>
  <c r="H171" i="37"/>
  <c r="G171" i="37"/>
  <c r="F171" i="37"/>
  <c r="E171" i="37"/>
  <c r="V170" i="37"/>
  <c r="U170" i="37"/>
  <c r="T170" i="37"/>
  <c r="S170" i="37"/>
  <c r="R170" i="37"/>
  <c r="Q170" i="37"/>
  <c r="P170" i="37"/>
  <c r="K170" i="37"/>
  <c r="J170" i="37"/>
  <c r="I170" i="37"/>
  <c r="H170" i="37"/>
  <c r="G170" i="37"/>
  <c r="F170" i="37"/>
  <c r="E170" i="37"/>
  <c r="V169" i="37"/>
  <c r="U169" i="37"/>
  <c r="T169" i="37"/>
  <c r="S169" i="37"/>
  <c r="R169" i="37"/>
  <c r="Q169" i="37"/>
  <c r="P169" i="37"/>
  <c r="K169" i="37"/>
  <c r="J169" i="37"/>
  <c r="I169" i="37"/>
  <c r="H169" i="37"/>
  <c r="G169" i="37"/>
  <c r="F169" i="37"/>
  <c r="E169" i="37"/>
  <c r="V168" i="37"/>
  <c r="U168" i="37"/>
  <c r="T168" i="37"/>
  <c r="S168" i="37"/>
  <c r="R168" i="37"/>
  <c r="Q168" i="37"/>
  <c r="P168" i="37"/>
  <c r="K168" i="37"/>
  <c r="J168" i="37"/>
  <c r="I168" i="37"/>
  <c r="H168" i="37"/>
  <c r="G168" i="37"/>
  <c r="F168" i="37"/>
  <c r="E168" i="37"/>
  <c r="V167" i="37"/>
  <c r="U167" i="37"/>
  <c r="T167" i="37"/>
  <c r="S167" i="37"/>
  <c r="R167" i="37"/>
  <c r="Q167" i="37"/>
  <c r="P167" i="37"/>
  <c r="K167" i="37"/>
  <c r="J167" i="37"/>
  <c r="I167" i="37"/>
  <c r="H167" i="37"/>
  <c r="G167" i="37"/>
  <c r="F167" i="37"/>
  <c r="E167" i="37"/>
  <c r="V166" i="37"/>
  <c r="U166" i="37"/>
  <c r="T166" i="37"/>
  <c r="S166" i="37"/>
  <c r="R166" i="37"/>
  <c r="Q166" i="37"/>
  <c r="P166" i="37"/>
  <c r="K166" i="37"/>
  <c r="J166" i="37"/>
  <c r="I166" i="37"/>
  <c r="H166" i="37"/>
  <c r="G166" i="37"/>
  <c r="F166" i="37"/>
  <c r="E166" i="37"/>
  <c r="V165" i="37"/>
  <c r="U165" i="37"/>
  <c r="T165" i="37"/>
  <c r="S165" i="37"/>
  <c r="R165" i="37"/>
  <c r="Q165" i="37"/>
  <c r="P165" i="37"/>
  <c r="K165" i="37"/>
  <c r="J165" i="37"/>
  <c r="I165" i="37"/>
  <c r="H165" i="37"/>
  <c r="G165" i="37"/>
  <c r="F165" i="37"/>
  <c r="E165" i="37"/>
  <c r="V164" i="37"/>
  <c r="U164" i="37"/>
  <c r="T164" i="37"/>
  <c r="S164" i="37"/>
  <c r="R164" i="37"/>
  <c r="Q164" i="37"/>
  <c r="P164" i="37"/>
  <c r="K164" i="37"/>
  <c r="J164" i="37"/>
  <c r="I164" i="37"/>
  <c r="H164" i="37"/>
  <c r="G164" i="37"/>
  <c r="F164" i="37"/>
  <c r="E164" i="37"/>
  <c r="V163" i="37"/>
  <c r="U163" i="37"/>
  <c r="T163" i="37"/>
  <c r="S163" i="37"/>
  <c r="R163" i="37"/>
  <c r="Q163" i="37"/>
  <c r="P163" i="37"/>
  <c r="K163" i="37"/>
  <c r="J163" i="37"/>
  <c r="I163" i="37"/>
  <c r="H163" i="37"/>
  <c r="G163" i="37"/>
  <c r="F163" i="37"/>
  <c r="E163" i="37"/>
  <c r="V162" i="37"/>
  <c r="U162" i="37"/>
  <c r="T162" i="37"/>
  <c r="S162" i="37"/>
  <c r="R162" i="37"/>
  <c r="Q162" i="37"/>
  <c r="P162" i="37"/>
  <c r="K162" i="37"/>
  <c r="J162" i="37"/>
  <c r="I162" i="37"/>
  <c r="H162" i="37"/>
  <c r="G162" i="37"/>
  <c r="F162" i="37"/>
  <c r="E162" i="37"/>
  <c r="V161" i="37"/>
  <c r="U161" i="37"/>
  <c r="T161" i="37"/>
  <c r="S161" i="37"/>
  <c r="R161" i="37"/>
  <c r="Q161" i="37"/>
  <c r="P161" i="37"/>
  <c r="K161" i="37"/>
  <c r="J161" i="37"/>
  <c r="I161" i="37"/>
  <c r="H161" i="37"/>
  <c r="G161" i="37"/>
  <c r="F161" i="37"/>
  <c r="E161" i="37"/>
  <c r="V160" i="37"/>
  <c r="U160" i="37"/>
  <c r="T160" i="37"/>
  <c r="S160" i="37"/>
  <c r="R160" i="37"/>
  <c r="Q160" i="37"/>
  <c r="P160" i="37"/>
  <c r="K160" i="37"/>
  <c r="J160" i="37"/>
  <c r="I160" i="37"/>
  <c r="H160" i="37"/>
  <c r="G160" i="37"/>
  <c r="F160" i="37"/>
  <c r="E160" i="37"/>
  <c r="V159" i="37"/>
  <c r="U159" i="37"/>
  <c r="T159" i="37"/>
  <c r="S159" i="37"/>
  <c r="R159" i="37"/>
  <c r="Q159" i="37"/>
  <c r="P159" i="37"/>
  <c r="K159" i="37"/>
  <c r="J159" i="37"/>
  <c r="I159" i="37"/>
  <c r="H159" i="37"/>
  <c r="G159" i="37"/>
  <c r="F159" i="37"/>
  <c r="E159" i="37"/>
  <c r="V158" i="37"/>
  <c r="U158" i="37"/>
  <c r="T158" i="37"/>
  <c r="S158" i="37"/>
  <c r="R158" i="37"/>
  <c r="Q158" i="37"/>
  <c r="P158" i="37"/>
  <c r="K158" i="37"/>
  <c r="J158" i="37"/>
  <c r="I158" i="37"/>
  <c r="H158" i="37"/>
  <c r="G158" i="37"/>
  <c r="F158" i="37"/>
  <c r="E158" i="37"/>
  <c r="V157" i="37"/>
  <c r="U157" i="37"/>
  <c r="T157" i="37"/>
  <c r="S157" i="37"/>
  <c r="R157" i="37"/>
  <c r="Q157" i="37"/>
  <c r="P157" i="37"/>
  <c r="K157" i="37"/>
  <c r="J157" i="37"/>
  <c r="I157" i="37"/>
  <c r="H157" i="37"/>
  <c r="G157" i="37"/>
  <c r="F157" i="37"/>
  <c r="E157" i="37"/>
  <c r="V156" i="37"/>
  <c r="U156" i="37"/>
  <c r="T156" i="37"/>
  <c r="S156" i="37"/>
  <c r="R156" i="37"/>
  <c r="Q156" i="37"/>
  <c r="P156" i="37"/>
  <c r="K156" i="37"/>
  <c r="J156" i="37"/>
  <c r="I156" i="37"/>
  <c r="H156" i="37"/>
  <c r="G156" i="37"/>
  <c r="F156" i="37"/>
  <c r="E156" i="37"/>
  <c r="V155" i="37"/>
  <c r="U155" i="37"/>
  <c r="T155" i="37"/>
  <c r="S155" i="37"/>
  <c r="R155" i="37"/>
  <c r="Q155" i="37"/>
  <c r="P155" i="37"/>
  <c r="K155" i="37"/>
  <c r="J155" i="37"/>
  <c r="I155" i="37"/>
  <c r="H155" i="37"/>
  <c r="G155" i="37"/>
  <c r="F155" i="37"/>
  <c r="E155" i="37"/>
  <c r="V154" i="37"/>
  <c r="U154" i="37"/>
  <c r="T154" i="37"/>
  <c r="S154" i="37"/>
  <c r="R154" i="37"/>
  <c r="Q154" i="37"/>
  <c r="P154" i="37"/>
  <c r="K154" i="37"/>
  <c r="J154" i="37"/>
  <c r="I154" i="37"/>
  <c r="H154" i="37"/>
  <c r="G154" i="37"/>
  <c r="F154" i="37"/>
  <c r="E154" i="37"/>
  <c r="V153" i="37"/>
  <c r="U153" i="37"/>
  <c r="T153" i="37"/>
  <c r="S153" i="37"/>
  <c r="R153" i="37"/>
  <c r="Q153" i="37"/>
  <c r="P153" i="37"/>
  <c r="K153" i="37"/>
  <c r="J153" i="37"/>
  <c r="I153" i="37"/>
  <c r="H153" i="37"/>
  <c r="G153" i="37"/>
  <c r="F153" i="37"/>
  <c r="E153" i="37"/>
  <c r="V152" i="37"/>
  <c r="U152" i="37"/>
  <c r="T152" i="37"/>
  <c r="S152" i="37"/>
  <c r="R152" i="37"/>
  <c r="Q152" i="37"/>
  <c r="P152" i="37"/>
  <c r="K152" i="37"/>
  <c r="J152" i="37"/>
  <c r="I152" i="37"/>
  <c r="H152" i="37"/>
  <c r="G152" i="37"/>
  <c r="F152" i="37"/>
  <c r="E152" i="37"/>
  <c r="V151" i="37"/>
  <c r="U151" i="37"/>
  <c r="T151" i="37"/>
  <c r="S151" i="37"/>
  <c r="R151" i="37"/>
  <c r="Q151" i="37"/>
  <c r="P151" i="37"/>
  <c r="K151" i="37"/>
  <c r="J151" i="37"/>
  <c r="I151" i="37"/>
  <c r="H151" i="37"/>
  <c r="G151" i="37"/>
  <c r="F151" i="37"/>
  <c r="E151" i="37"/>
  <c r="V150" i="37"/>
  <c r="U150" i="37"/>
  <c r="T150" i="37"/>
  <c r="S150" i="37"/>
  <c r="R150" i="37"/>
  <c r="Q150" i="37"/>
  <c r="P150" i="37"/>
  <c r="K150" i="37"/>
  <c r="J150" i="37"/>
  <c r="I150" i="37"/>
  <c r="H150" i="37"/>
  <c r="G150" i="37"/>
  <c r="F150" i="37"/>
  <c r="E150" i="37"/>
  <c r="V149" i="37"/>
  <c r="U149" i="37"/>
  <c r="T149" i="37"/>
  <c r="S149" i="37"/>
  <c r="R149" i="37"/>
  <c r="Q149" i="37"/>
  <c r="P149" i="37"/>
  <c r="K149" i="37"/>
  <c r="J149" i="37"/>
  <c r="I149" i="37"/>
  <c r="H149" i="37"/>
  <c r="G149" i="37"/>
  <c r="F149" i="37"/>
  <c r="E149" i="37"/>
  <c r="V148" i="37"/>
  <c r="U148" i="37"/>
  <c r="T148" i="37"/>
  <c r="S148" i="37"/>
  <c r="R148" i="37"/>
  <c r="Q148" i="37"/>
  <c r="P148" i="37"/>
  <c r="K148" i="37"/>
  <c r="J148" i="37"/>
  <c r="I148" i="37"/>
  <c r="H148" i="37"/>
  <c r="G148" i="37"/>
  <c r="F148" i="37"/>
  <c r="E148" i="37"/>
  <c r="V147" i="37"/>
  <c r="U147" i="37"/>
  <c r="T147" i="37"/>
  <c r="S147" i="37"/>
  <c r="R147" i="37"/>
  <c r="Q147" i="37"/>
  <c r="P147" i="37"/>
  <c r="K147" i="37"/>
  <c r="J147" i="37"/>
  <c r="I147" i="37"/>
  <c r="H147" i="37"/>
  <c r="G147" i="37"/>
  <c r="F147" i="37"/>
  <c r="E147" i="37"/>
  <c r="V146" i="37"/>
  <c r="U146" i="37"/>
  <c r="T146" i="37"/>
  <c r="S146" i="37"/>
  <c r="R146" i="37"/>
  <c r="Q146" i="37"/>
  <c r="P146" i="37"/>
  <c r="K146" i="37"/>
  <c r="J146" i="37"/>
  <c r="I146" i="37"/>
  <c r="H146" i="37"/>
  <c r="G146" i="37"/>
  <c r="F146" i="37"/>
  <c r="E146" i="37"/>
  <c r="V145" i="37"/>
  <c r="U145" i="37"/>
  <c r="T145" i="37"/>
  <c r="S145" i="37"/>
  <c r="R145" i="37"/>
  <c r="Q145" i="37"/>
  <c r="P145" i="37"/>
  <c r="K145" i="37"/>
  <c r="J145" i="37"/>
  <c r="I145" i="37"/>
  <c r="H145" i="37"/>
  <c r="G145" i="37"/>
  <c r="F145" i="37"/>
  <c r="E145" i="37"/>
  <c r="V144" i="37"/>
  <c r="U144" i="37"/>
  <c r="T144" i="37"/>
  <c r="S144" i="37"/>
  <c r="R144" i="37"/>
  <c r="Q144" i="37"/>
  <c r="P144" i="37"/>
  <c r="K144" i="37"/>
  <c r="J144" i="37"/>
  <c r="I144" i="37"/>
  <c r="H144" i="37"/>
  <c r="G144" i="37"/>
  <c r="F144" i="37"/>
  <c r="E144" i="37"/>
  <c r="V143" i="37"/>
  <c r="U143" i="37"/>
  <c r="T143" i="37"/>
  <c r="S143" i="37"/>
  <c r="R143" i="37"/>
  <c r="Q143" i="37"/>
  <c r="P143" i="37"/>
  <c r="K143" i="37"/>
  <c r="J143" i="37"/>
  <c r="I143" i="37"/>
  <c r="H143" i="37"/>
  <c r="G143" i="37"/>
  <c r="F143" i="37"/>
  <c r="E143" i="37"/>
  <c r="V142" i="37"/>
  <c r="U142" i="37"/>
  <c r="T142" i="37"/>
  <c r="S142" i="37"/>
  <c r="R142" i="37"/>
  <c r="Q142" i="37"/>
  <c r="P142" i="37"/>
  <c r="K142" i="37"/>
  <c r="J142" i="37"/>
  <c r="I142" i="37"/>
  <c r="H142" i="37"/>
  <c r="G142" i="37"/>
  <c r="F142" i="37"/>
  <c r="E142" i="37"/>
  <c r="V141" i="37"/>
  <c r="U141" i="37"/>
  <c r="T141" i="37"/>
  <c r="S141" i="37"/>
  <c r="R141" i="37"/>
  <c r="Q141" i="37"/>
  <c r="P141" i="37"/>
  <c r="K141" i="37"/>
  <c r="J141" i="37"/>
  <c r="I141" i="37"/>
  <c r="H141" i="37"/>
  <c r="G141" i="37"/>
  <c r="F141" i="37"/>
  <c r="E141" i="37"/>
  <c r="V140" i="37"/>
  <c r="U140" i="37"/>
  <c r="T140" i="37"/>
  <c r="S140" i="37"/>
  <c r="R140" i="37"/>
  <c r="Q140" i="37"/>
  <c r="P140" i="37"/>
  <c r="K140" i="37"/>
  <c r="J140" i="37"/>
  <c r="I140" i="37"/>
  <c r="H140" i="37"/>
  <c r="G140" i="37"/>
  <c r="F140" i="37"/>
  <c r="E140" i="37"/>
  <c r="V139" i="37"/>
  <c r="U139" i="37"/>
  <c r="T139" i="37"/>
  <c r="S139" i="37"/>
  <c r="R139" i="37"/>
  <c r="Q139" i="37"/>
  <c r="P139" i="37"/>
  <c r="K139" i="37"/>
  <c r="J139" i="37"/>
  <c r="I139" i="37"/>
  <c r="H139" i="37"/>
  <c r="G139" i="37"/>
  <c r="F139" i="37"/>
  <c r="E139" i="37"/>
  <c r="V138" i="37"/>
  <c r="U138" i="37"/>
  <c r="T138" i="37"/>
  <c r="S138" i="37"/>
  <c r="R138" i="37"/>
  <c r="Q138" i="37"/>
  <c r="P138" i="37"/>
  <c r="K138" i="37"/>
  <c r="J138" i="37"/>
  <c r="I138" i="37"/>
  <c r="H138" i="37"/>
  <c r="G138" i="37"/>
  <c r="F138" i="37"/>
  <c r="E138" i="37"/>
  <c r="V137" i="37"/>
  <c r="U137" i="37"/>
  <c r="T137" i="37"/>
  <c r="S137" i="37"/>
  <c r="R137" i="37"/>
  <c r="Q137" i="37"/>
  <c r="P137" i="37"/>
  <c r="K137" i="37"/>
  <c r="J137" i="37"/>
  <c r="I137" i="37"/>
  <c r="H137" i="37"/>
  <c r="G137" i="37"/>
  <c r="F137" i="37"/>
  <c r="E137" i="37"/>
  <c r="V136" i="37"/>
  <c r="U136" i="37"/>
  <c r="T136" i="37"/>
  <c r="S136" i="37"/>
  <c r="R136" i="37"/>
  <c r="Q136" i="37"/>
  <c r="P136" i="37"/>
  <c r="K136" i="37"/>
  <c r="J136" i="37"/>
  <c r="I136" i="37"/>
  <c r="H136" i="37"/>
  <c r="G136" i="37"/>
  <c r="F136" i="37"/>
  <c r="E136" i="37"/>
  <c r="V135" i="37"/>
  <c r="U135" i="37"/>
  <c r="T135" i="37"/>
  <c r="S135" i="37"/>
  <c r="R135" i="37"/>
  <c r="Q135" i="37"/>
  <c r="P135" i="37"/>
  <c r="K135" i="37"/>
  <c r="J135" i="37"/>
  <c r="I135" i="37"/>
  <c r="H135" i="37"/>
  <c r="G135" i="37"/>
  <c r="F135" i="37"/>
  <c r="E135" i="37"/>
  <c r="V134" i="37"/>
  <c r="U134" i="37"/>
  <c r="T134" i="37"/>
  <c r="S134" i="37"/>
  <c r="R134" i="37"/>
  <c r="Q134" i="37"/>
  <c r="P134" i="37"/>
  <c r="K134" i="37"/>
  <c r="J134" i="37"/>
  <c r="I134" i="37"/>
  <c r="H134" i="37"/>
  <c r="G134" i="37"/>
  <c r="F134" i="37"/>
  <c r="E134" i="37"/>
  <c r="V133" i="37"/>
  <c r="U133" i="37"/>
  <c r="T133" i="37"/>
  <c r="S133" i="37"/>
  <c r="R133" i="37"/>
  <c r="Q133" i="37"/>
  <c r="P133" i="37"/>
  <c r="K133" i="37"/>
  <c r="J133" i="37"/>
  <c r="I133" i="37"/>
  <c r="H133" i="37"/>
  <c r="G133" i="37"/>
  <c r="F133" i="37"/>
  <c r="E133" i="37"/>
  <c r="V132" i="37"/>
  <c r="U132" i="37"/>
  <c r="T132" i="37"/>
  <c r="S132" i="37"/>
  <c r="R132" i="37"/>
  <c r="Q132" i="37"/>
  <c r="P132" i="37"/>
  <c r="K132" i="37"/>
  <c r="J132" i="37"/>
  <c r="I132" i="37"/>
  <c r="H132" i="37"/>
  <c r="G132" i="37"/>
  <c r="F132" i="37"/>
  <c r="E132" i="37"/>
  <c r="V131" i="37"/>
  <c r="U131" i="37"/>
  <c r="T131" i="37"/>
  <c r="S131" i="37"/>
  <c r="R131" i="37"/>
  <c r="Q131" i="37"/>
  <c r="P131" i="37"/>
  <c r="K131" i="37"/>
  <c r="J131" i="37"/>
  <c r="I131" i="37"/>
  <c r="H131" i="37"/>
  <c r="G131" i="37"/>
  <c r="F131" i="37"/>
  <c r="E131" i="37"/>
  <c r="V130" i="37"/>
  <c r="U130" i="37"/>
  <c r="T130" i="37"/>
  <c r="S130" i="37"/>
  <c r="R130" i="37"/>
  <c r="Q130" i="37"/>
  <c r="P130" i="37"/>
  <c r="K130" i="37"/>
  <c r="J130" i="37"/>
  <c r="I130" i="37"/>
  <c r="H130" i="37"/>
  <c r="G130" i="37"/>
  <c r="F130" i="37"/>
  <c r="E130" i="37"/>
  <c r="V129" i="37"/>
  <c r="U129" i="37"/>
  <c r="T129" i="37"/>
  <c r="S129" i="37"/>
  <c r="R129" i="37"/>
  <c r="Q129" i="37"/>
  <c r="P129" i="37"/>
  <c r="K129" i="37"/>
  <c r="J129" i="37"/>
  <c r="I129" i="37"/>
  <c r="H129" i="37"/>
  <c r="G129" i="37"/>
  <c r="F129" i="37"/>
  <c r="E129" i="37"/>
  <c r="V128" i="37"/>
  <c r="U128" i="37"/>
  <c r="T128" i="37"/>
  <c r="S128" i="37"/>
  <c r="R128" i="37"/>
  <c r="Q128" i="37"/>
  <c r="P128" i="37"/>
  <c r="K128" i="37"/>
  <c r="J128" i="37"/>
  <c r="I128" i="37"/>
  <c r="H128" i="37"/>
  <c r="G128" i="37"/>
  <c r="F128" i="37"/>
  <c r="E128" i="37"/>
  <c r="V127" i="37"/>
  <c r="U127" i="37"/>
  <c r="T127" i="37"/>
  <c r="S127" i="37"/>
  <c r="R127" i="37"/>
  <c r="Q127" i="37"/>
  <c r="P127" i="37"/>
  <c r="K127" i="37"/>
  <c r="J127" i="37"/>
  <c r="I127" i="37"/>
  <c r="H127" i="37"/>
  <c r="G127" i="37"/>
  <c r="F127" i="37"/>
  <c r="E127" i="37"/>
  <c r="V126" i="37"/>
  <c r="U126" i="37"/>
  <c r="T126" i="37"/>
  <c r="S126" i="37"/>
  <c r="R126" i="37"/>
  <c r="Q126" i="37"/>
  <c r="P126" i="37"/>
  <c r="K126" i="37"/>
  <c r="J126" i="37"/>
  <c r="I126" i="37"/>
  <c r="H126" i="37"/>
  <c r="G126" i="37"/>
  <c r="F126" i="37"/>
  <c r="E126" i="37"/>
  <c r="V125" i="37"/>
  <c r="U125" i="37"/>
  <c r="T125" i="37"/>
  <c r="S125" i="37"/>
  <c r="R125" i="37"/>
  <c r="Q125" i="37"/>
  <c r="P125" i="37"/>
  <c r="K125" i="37"/>
  <c r="J125" i="37"/>
  <c r="I125" i="37"/>
  <c r="H125" i="37"/>
  <c r="G125" i="37"/>
  <c r="F125" i="37"/>
  <c r="E125" i="37"/>
  <c r="V124" i="37"/>
  <c r="U124" i="37"/>
  <c r="T124" i="37"/>
  <c r="S124" i="37"/>
  <c r="R124" i="37"/>
  <c r="Q124" i="37"/>
  <c r="P124" i="37"/>
  <c r="K124" i="37"/>
  <c r="J124" i="37"/>
  <c r="I124" i="37"/>
  <c r="H124" i="37"/>
  <c r="G124" i="37"/>
  <c r="F124" i="37"/>
  <c r="E124" i="37"/>
  <c r="V123" i="37"/>
  <c r="U123" i="37"/>
  <c r="T123" i="37"/>
  <c r="S123" i="37"/>
  <c r="R123" i="37"/>
  <c r="Q123" i="37"/>
  <c r="P123" i="37"/>
  <c r="K123" i="37"/>
  <c r="J123" i="37"/>
  <c r="I123" i="37"/>
  <c r="H123" i="37"/>
  <c r="G123" i="37"/>
  <c r="F123" i="37"/>
  <c r="E123" i="37"/>
  <c r="V122" i="37"/>
  <c r="U122" i="37"/>
  <c r="T122" i="37"/>
  <c r="S122" i="37"/>
  <c r="R122" i="37"/>
  <c r="Q122" i="37"/>
  <c r="P122" i="37"/>
  <c r="K122" i="37"/>
  <c r="J122" i="37"/>
  <c r="I122" i="37"/>
  <c r="H122" i="37"/>
  <c r="G122" i="37"/>
  <c r="F122" i="37"/>
  <c r="E122" i="37"/>
  <c r="V121" i="37"/>
  <c r="U121" i="37"/>
  <c r="T121" i="37"/>
  <c r="S121" i="37"/>
  <c r="R121" i="37"/>
  <c r="Q121" i="37"/>
  <c r="P121" i="37"/>
  <c r="K121" i="37"/>
  <c r="J121" i="37"/>
  <c r="I121" i="37"/>
  <c r="H121" i="37"/>
  <c r="G121" i="37"/>
  <c r="F121" i="37"/>
  <c r="E121" i="37"/>
  <c r="V120" i="37"/>
  <c r="U120" i="37"/>
  <c r="T120" i="37"/>
  <c r="S120" i="37"/>
  <c r="R120" i="37"/>
  <c r="Q120" i="37"/>
  <c r="P120" i="37"/>
  <c r="K120" i="37"/>
  <c r="J120" i="37"/>
  <c r="I120" i="37"/>
  <c r="H120" i="37"/>
  <c r="G120" i="37"/>
  <c r="F120" i="37"/>
  <c r="E120" i="37"/>
  <c r="V119" i="37"/>
  <c r="U119" i="37"/>
  <c r="T119" i="37"/>
  <c r="S119" i="37"/>
  <c r="R119" i="37"/>
  <c r="Q119" i="37"/>
  <c r="P119" i="37"/>
  <c r="K119" i="37"/>
  <c r="J119" i="37"/>
  <c r="I119" i="37"/>
  <c r="H119" i="37"/>
  <c r="G119" i="37"/>
  <c r="F119" i="37"/>
  <c r="E119" i="37"/>
  <c r="V118" i="37"/>
  <c r="U118" i="37"/>
  <c r="T118" i="37"/>
  <c r="S118" i="37"/>
  <c r="R118" i="37"/>
  <c r="Q118" i="37"/>
  <c r="P118" i="37"/>
  <c r="K118" i="37"/>
  <c r="J118" i="37"/>
  <c r="I118" i="37"/>
  <c r="H118" i="37"/>
  <c r="G118" i="37"/>
  <c r="F118" i="37"/>
  <c r="E118" i="37"/>
  <c r="V117" i="37"/>
  <c r="U117" i="37"/>
  <c r="T117" i="37"/>
  <c r="S117" i="37"/>
  <c r="R117" i="37"/>
  <c r="Q117" i="37"/>
  <c r="P117" i="37"/>
  <c r="K117" i="37"/>
  <c r="J117" i="37"/>
  <c r="I117" i="37"/>
  <c r="H117" i="37"/>
  <c r="G117" i="37"/>
  <c r="F117" i="37"/>
  <c r="E117" i="37"/>
  <c r="V116" i="37"/>
  <c r="U116" i="37"/>
  <c r="T116" i="37"/>
  <c r="S116" i="37"/>
  <c r="R116" i="37"/>
  <c r="Q116" i="37"/>
  <c r="P116" i="37"/>
  <c r="K116" i="37"/>
  <c r="J116" i="37"/>
  <c r="I116" i="37"/>
  <c r="H116" i="37"/>
  <c r="G116" i="37"/>
  <c r="F116" i="37"/>
  <c r="E116" i="37"/>
  <c r="V115" i="37"/>
  <c r="U115" i="37"/>
  <c r="T115" i="37"/>
  <c r="S115" i="37"/>
  <c r="R115" i="37"/>
  <c r="Q115" i="37"/>
  <c r="P115" i="37"/>
  <c r="K115" i="37"/>
  <c r="J115" i="37"/>
  <c r="I115" i="37"/>
  <c r="H115" i="37"/>
  <c r="G115" i="37"/>
  <c r="F115" i="37"/>
  <c r="E115" i="37"/>
  <c r="V114" i="37"/>
  <c r="U114" i="37"/>
  <c r="T114" i="37"/>
  <c r="S114" i="37"/>
  <c r="R114" i="37"/>
  <c r="Q114" i="37"/>
  <c r="P114" i="37"/>
  <c r="K114" i="37"/>
  <c r="J114" i="37"/>
  <c r="I114" i="37"/>
  <c r="H114" i="37"/>
  <c r="G114" i="37"/>
  <c r="F114" i="37"/>
  <c r="E114" i="37"/>
  <c r="V113" i="37"/>
  <c r="U113" i="37"/>
  <c r="T113" i="37"/>
  <c r="S113" i="37"/>
  <c r="R113" i="37"/>
  <c r="Q113" i="37"/>
  <c r="P113" i="37"/>
  <c r="K113" i="37"/>
  <c r="J113" i="37"/>
  <c r="I113" i="37"/>
  <c r="H113" i="37"/>
  <c r="G113" i="37"/>
  <c r="F113" i="37"/>
  <c r="E113" i="37"/>
  <c r="V112" i="37"/>
  <c r="U112" i="37"/>
  <c r="T112" i="37"/>
  <c r="S112" i="37"/>
  <c r="R112" i="37"/>
  <c r="Q112" i="37"/>
  <c r="P112" i="37"/>
  <c r="K112" i="37"/>
  <c r="J112" i="37"/>
  <c r="I112" i="37"/>
  <c r="H112" i="37"/>
  <c r="G112" i="37"/>
  <c r="F112" i="37"/>
  <c r="E112" i="37"/>
  <c r="V111" i="37"/>
  <c r="U111" i="37"/>
  <c r="T111" i="37"/>
  <c r="S111" i="37"/>
  <c r="R111" i="37"/>
  <c r="Q111" i="37"/>
  <c r="P111" i="37"/>
  <c r="K111" i="37"/>
  <c r="J111" i="37"/>
  <c r="I111" i="37"/>
  <c r="H111" i="37"/>
  <c r="G111" i="37"/>
  <c r="F111" i="37"/>
  <c r="E111" i="37"/>
  <c r="V110" i="37"/>
  <c r="U110" i="37"/>
  <c r="T110" i="37"/>
  <c r="S110" i="37"/>
  <c r="R110" i="37"/>
  <c r="Q110" i="37"/>
  <c r="P110" i="37"/>
  <c r="K110" i="37"/>
  <c r="J110" i="37"/>
  <c r="I110" i="37"/>
  <c r="H110" i="37"/>
  <c r="G110" i="37"/>
  <c r="F110" i="37"/>
  <c r="E110" i="37"/>
  <c r="V109" i="37"/>
  <c r="U109" i="37"/>
  <c r="T109" i="37"/>
  <c r="S109" i="37"/>
  <c r="R109" i="37"/>
  <c r="Q109" i="37"/>
  <c r="P109" i="37"/>
  <c r="K109" i="37"/>
  <c r="J109" i="37"/>
  <c r="I109" i="37"/>
  <c r="H109" i="37"/>
  <c r="G109" i="37"/>
  <c r="F109" i="37"/>
  <c r="E109" i="37"/>
  <c r="V108" i="37"/>
  <c r="U108" i="37"/>
  <c r="T108" i="37"/>
  <c r="S108" i="37"/>
  <c r="R108" i="37"/>
  <c r="Q108" i="37"/>
  <c r="P108" i="37"/>
  <c r="K108" i="37"/>
  <c r="J108" i="37"/>
  <c r="I108" i="37"/>
  <c r="H108" i="37"/>
  <c r="G108" i="37"/>
  <c r="F108" i="37"/>
  <c r="E108" i="37"/>
  <c r="V107" i="37"/>
  <c r="U107" i="37"/>
  <c r="T107" i="37"/>
  <c r="S107" i="37"/>
  <c r="R107" i="37"/>
  <c r="Q107" i="37"/>
  <c r="P107" i="37"/>
  <c r="K107" i="37"/>
  <c r="J107" i="37"/>
  <c r="I107" i="37"/>
  <c r="H107" i="37"/>
  <c r="G107" i="37"/>
  <c r="F107" i="37"/>
  <c r="E107" i="37"/>
  <c r="V106" i="37"/>
  <c r="U106" i="37"/>
  <c r="T106" i="37"/>
  <c r="S106" i="37"/>
  <c r="R106" i="37"/>
  <c r="Q106" i="37"/>
  <c r="P106" i="37"/>
  <c r="K106" i="37"/>
  <c r="J106" i="37"/>
  <c r="I106" i="37"/>
  <c r="H106" i="37"/>
  <c r="G106" i="37"/>
  <c r="F106" i="37"/>
  <c r="E106" i="37"/>
  <c r="V105" i="37"/>
  <c r="U105" i="37"/>
  <c r="T105" i="37"/>
  <c r="S105" i="37"/>
  <c r="R105" i="37"/>
  <c r="Q105" i="37"/>
  <c r="P105" i="37"/>
  <c r="K105" i="37"/>
  <c r="J105" i="37"/>
  <c r="I105" i="37"/>
  <c r="H105" i="37"/>
  <c r="G105" i="37"/>
  <c r="F105" i="37"/>
  <c r="E105" i="37"/>
  <c r="V104" i="37"/>
  <c r="U104" i="37"/>
  <c r="T104" i="37"/>
  <c r="S104" i="37"/>
  <c r="R104" i="37"/>
  <c r="Q104" i="37"/>
  <c r="P104" i="37"/>
  <c r="K104" i="37"/>
  <c r="J104" i="37"/>
  <c r="I104" i="37"/>
  <c r="H104" i="37"/>
  <c r="G104" i="37"/>
  <c r="F104" i="37"/>
  <c r="E104" i="37"/>
  <c r="V103" i="37"/>
  <c r="U103" i="37"/>
  <c r="T103" i="37"/>
  <c r="S103" i="37"/>
  <c r="R103" i="37"/>
  <c r="Q103" i="37"/>
  <c r="P103" i="37"/>
  <c r="K103" i="37"/>
  <c r="J103" i="37"/>
  <c r="I103" i="37"/>
  <c r="H103" i="37"/>
  <c r="G103" i="37"/>
  <c r="F103" i="37"/>
  <c r="E103" i="37"/>
  <c r="V102" i="37"/>
  <c r="U102" i="37"/>
  <c r="T102" i="37"/>
  <c r="S102" i="37"/>
  <c r="R102" i="37"/>
  <c r="Q102" i="37"/>
  <c r="P102" i="37"/>
  <c r="K102" i="37"/>
  <c r="J102" i="37"/>
  <c r="I102" i="37"/>
  <c r="H102" i="37"/>
  <c r="G102" i="37"/>
  <c r="F102" i="37"/>
  <c r="E102" i="37"/>
  <c r="V101" i="37"/>
  <c r="U101" i="37"/>
  <c r="T101" i="37"/>
  <c r="S101" i="37"/>
  <c r="R101" i="37"/>
  <c r="Q101" i="37"/>
  <c r="P101" i="37"/>
  <c r="K101" i="37"/>
  <c r="J101" i="37"/>
  <c r="I101" i="37"/>
  <c r="H101" i="37"/>
  <c r="G101" i="37"/>
  <c r="F101" i="37"/>
  <c r="E101" i="37"/>
  <c r="V100" i="37"/>
  <c r="U100" i="37"/>
  <c r="T100" i="37"/>
  <c r="S100" i="37"/>
  <c r="R100" i="37"/>
  <c r="Q100" i="37"/>
  <c r="P100" i="37"/>
  <c r="K100" i="37"/>
  <c r="J100" i="37"/>
  <c r="I100" i="37"/>
  <c r="H100" i="37"/>
  <c r="G100" i="37"/>
  <c r="F100" i="37"/>
  <c r="E100" i="37"/>
  <c r="V99" i="37"/>
  <c r="U99" i="37"/>
  <c r="T99" i="37"/>
  <c r="S99" i="37"/>
  <c r="R99" i="37"/>
  <c r="Q99" i="37"/>
  <c r="P99" i="37"/>
  <c r="K99" i="37"/>
  <c r="J99" i="37"/>
  <c r="I99" i="37"/>
  <c r="H99" i="37"/>
  <c r="G99" i="37"/>
  <c r="F99" i="37"/>
  <c r="E99" i="37"/>
  <c r="V98" i="37"/>
  <c r="U98" i="37"/>
  <c r="T98" i="37"/>
  <c r="S98" i="37"/>
  <c r="R98" i="37"/>
  <c r="Q98" i="37"/>
  <c r="P98" i="37"/>
  <c r="K98" i="37"/>
  <c r="J98" i="37"/>
  <c r="I98" i="37"/>
  <c r="H98" i="37"/>
  <c r="G98" i="37"/>
  <c r="F98" i="37"/>
  <c r="E98" i="37"/>
  <c r="V97" i="37"/>
  <c r="U97" i="37"/>
  <c r="T97" i="37"/>
  <c r="S97" i="37"/>
  <c r="R97" i="37"/>
  <c r="Q97" i="37"/>
  <c r="P97" i="37"/>
  <c r="K97" i="37"/>
  <c r="J97" i="37"/>
  <c r="I97" i="37"/>
  <c r="H97" i="37"/>
  <c r="G97" i="37"/>
  <c r="F97" i="37"/>
  <c r="E97" i="37"/>
  <c r="V96" i="37"/>
  <c r="U96" i="37"/>
  <c r="T96" i="37"/>
  <c r="S96" i="37"/>
  <c r="R96" i="37"/>
  <c r="Q96" i="37"/>
  <c r="P96" i="37"/>
  <c r="K96" i="37"/>
  <c r="J96" i="37"/>
  <c r="I96" i="37"/>
  <c r="H96" i="37"/>
  <c r="G96" i="37"/>
  <c r="F96" i="37"/>
  <c r="E96" i="37"/>
  <c r="V95" i="37"/>
  <c r="U95" i="37"/>
  <c r="T95" i="37"/>
  <c r="S95" i="37"/>
  <c r="R95" i="37"/>
  <c r="Q95" i="37"/>
  <c r="P95" i="37"/>
  <c r="K95" i="37"/>
  <c r="J95" i="37"/>
  <c r="I95" i="37"/>
  <c r="H95" i="37"/>
  <c r="G95" i="37"/>
  <c r="F95" i="37"/>
  <c r="E95" i="37"/>
  <c r="V94" i="37"/>
  <c r="U94" i="37"/>
  <c r="T94" i="37"/>
  <c r="S94" i="37"/>
  <c r="R94" i="37"/>
  <c r="Q94" i="37"/>
  <c r="P94" i="37"/>
  <c r="K94" i="37"/>
  <c r="J94" i="37"/>
  <c r="I94" i="37"/>
  <c r="H94" i="37"/>
  <c r="G94" i="37"/>
  <c r="F94" i="37"/>
  <c r="E94" i="37"/>
  <c r="V93" i="37"/>
  <c r="U93" i="37"/>
  <c r="T93" i="37"/>
  <c r="S93" i="37"/>
  <c r="R93" i="37"/>
  <c r="Q93" i="37"/>
  <c r="P93" i="37"/>
  <c r="K93" i="37"/>
  <c r="J93" i="37"/>
  <c r="I93" i="37"/>
  <c r="H93" i="37"/>
  <c r="G93" i="37"/>
  <c r="F93" i="37"/>
  <c r="E93" i="37"/>
  <c r="V92" i="37"/>
  <c r="U92" i="37"/>
  <c r="T92" i="37"/>
  <c r="S92" i="37"/>
  <c r="R92" i="37"/>
  <c r="Q92" i="37"/>
  <c r="P92" i="37"/>
  <c r="K92" i="37"/>
  <c r="J92" i="37"/>
  <c r="I92" i="37"/>
  <c r="H92" i="37"/>
  <c r="G92" i="37"/>
  <c r="F92" i="37"/>
  <c r="E92" i="37"/>
  <c r="V91" i="37"/>
  <c r="U91" i="37"/>
  <c r="T91" i="37"/>
  <c r="S91" i="37"/>
  <c r="R91" i="37"/>
  <c r="Q91" i="37"/>
  <c r="P91" i="37"/>
  <c r="K91" i="37"/>
  <c r="J91" i="37"/>
  <c r="I91" i="37"/>
  <c r="H91" i="37"/>
  <c r="G91" i="37"/>
  <c r="F91" i="37"/>
  <c r="E91" i="37"/>
  <c r="V90" i="37"/>
  <c r="U90" i="37"/>
  <c r="T90" i="37"/>
  <c r="S90" i="37"/>
  <c r="R90" i="37"/>
  <c r="Q90" i="37"/>
  <c r="P90" i="37"/>
  <c r="K90" i="37"/>
  <c r="J90" i="37"/>
  <c r="I90" i="37"/>
  <c r="H90" i="37"/>
  <c r="G90" i="37"/>
  <c r="F90" i="37"/>
  <c r="E90" i="37"/>
  <c r="V89" i="37"/>
  <c r="U89" i="37"/>
  <c r="T89" i="37"/>
  <c r="S89" i="37"/>
  <c r="R89" i="37"/>
  <c r="Q89" i="37"/>
  <c r="P89" i="37"/>
  <c r="K89" i="37"/>
  <c r="J89" i="37"/>
  <c r="I89" i="37"/>
  <c r="H89" i="37"/>
  <c r="G89" i="37"/>
  <c r="F89" i="37"/>
  <c r="E89" i="37"/>
  <c r="V88" i="37"/>
  <c r="U88" i="37"/>
  <c r="T88" i="37"/>
  <c r="S88" i="37"/>
  <c r="R88" i="37"/>
  <c r="Q88" i="37"/>
  <c r="P88" i="37"/>
  <c r="K88" i="37"/>
  <c r="J88" i="37"/>
  <c r="I88" i="37"/>
  <c r="H88" i="37"/>
  <c r="G88" i="37"/>
  <c r="F88" i="37"/>
  <c r="E88" i="37"/>
  <c r="V87" i="37"/>
  <c r="U87" i="37"/>
  <c r="T87" i="37"/>
  <c r="S87" i="37"/>
  <c r="R87" i="37"/>
  <c r="Q87" i="37"/>
  <c r="P87" i="37"/>
  <c r="K87" i="37"/>
  <c r="J87" i="37"/>
  <c r="I87" i="37"/>
  <c r="H87" i="37"/>
  <c r="G87" i="37"/>
  <c r="F87" i="37"/>
  <c r="E87" i="37"/>
  <c r="V86" i="37"/>
  <c r="U86" i="37"/>
  <c r="T86" i="37"/>
  <c r="S86" i="37"/>
  <c r="R86" i="37"/>
  <c r="Q86" i="37"/>
  <c r="P86" i="37"/>
  <c r="K86" i="37"/>
  <c r="J86" i="37"/>
  <c r="I86" i="37"/>
  <c r="H86" i="37"/>
  <c r="G86" i="37"/>
  <c r="F86" i="37"/>
  <c r="E86" i="37"/>
  <c r="V85" i="37"/>
  <c r="U85" i="37"/>
  <c r="T85" i="37"/>
  <c r="S85" i="37"/>
  <c r="R85" i="37"/>
  <c r="Q85" i="37"/>
  <c r="P85" i="37"/>
  <c r="K85" i="37"/>
  <c r="J85" i="37"/>
  <c r="I85" i="37"/>
  <c r="H85" i="37"/>
  <c r="G85" i="37"/>
  <c r="F85" i="37"/>
  <c r="E85" i="37"/>
  <c r="V84" i="37"/>
  <c r="U84" i="37"/>
  <c r="T84" i="37"/>
  <c r="S84" i="37"/>
  <c r="R84" i="37"/>
  <c r="Q84" i="37"/>
  <c r="P84" i="37"/>
  <c r="K84" i="37"/>
  <c r="J84" i="37"/>
  <c r="I84" i="37"/>
  <c r="H84" i="37"/>
  <c r="G84" i="37"/>
  <c r="F84" i="37"/>
  <c r="E84" i="37"/>
  <c r="V83" i="37"/>
  <c r="U83" i="37"/>
  <c r="T83" i="37"/>
  <c r="S83" i="37"/>
  <c r="R83" i="37"/>
  <c r="Q83" i="37"/>
  <c r="P83" i="37"/>
  <c r="K83" i="37"/>
  <c r="J83" i="37"/>
  <c r="I83" i="37"/>
  <c r="H83" i="37"/>
  <c r="G83" i="37"/>
  <c r="F83" i="37"/>
  <c r="E83" i="37"/>
  <c r="V82" i="37"/>
  <c r="U82" i="37"/>
  <c r="T82" i="37"/>
  <c r="S82" i="37"/>
  <c r="R82" i="37"/>
  <c r="Q82" i="37"/>
  <c r="P82" i="37"/>
  <c r="K82" i="37"/>
  <c r="J82" i="37"/>
  <c r="I82" i="37"/>
  <c r="H82" i="37"/>
  <c r="G82" i="37"/>
  <c r="F82" i="37"/>
  <c r="E82" i="37"/>
  <c r="V81" i="37"/>
  <c r="U81" i="37"/>
  <c r="T81" i="37"/>
  <c r="S81" i="37"/>
  <c r="R81" i="37"/>
  <c r="Q81" i="37"/>
  <c r="P81" i="37"/>
  <c r="K81" i="37"/>
  <c r="J81" i="37"/>
  <c r="I81" i="37"/>
  <c r="H81" i="37"/>
  <c r="G81" i="37"/>
  <c r="F81" i="37"/>
  <c r="E81" i="37"/>
  <c r="V80" i="37"/>
  <c r="U80" i="37"/>
  <c r="T80" i="37"/>
  <c r="S80" i="37"/>
  <c r="R80" i="37"/>
  <c r="Q80" i="37"/>
  <c r="P80" i="37"/>
  <c r="K80" i="37"/>
  <c r="J80" i="37"/>
  <c r="I80" i="37"/>
  <c r="H80" i="37"/>
  <c r="G80" i="37"/>
  <c r="F80" i="37"/>
  <c r="E80" i="37"/>
  <c r="V79" i="37"/>
  <c r="U79" i="37"/>
  <c r="T79" i="37"/>
  <c r="S79" i="37"/>
  <c r="R79" i="37"/>
  <c r="Q79" i="37"/>
  <c r="P79" i="37"/>
  <c r="K79" i="37"/>
  <c r="J79" i="37"/>
  <c r="I79" i="37"/>
  <c r="H79" i="37"/>
  <c r="G79" i="37"/>
  <c r="F79" i="37"/>
  <c r="E79" i="37"/>
  <c r="V78" i="37"/>
  <c r="U78" i="37"/>
  <c r="T78" i="37"/>
  <c r="S78" i="37"/>
  <c r="R78" i="37"/>
  <c r="Q78" i="37"/>
  <c r="P78" i="37"/>
  <c r="K78" i="37"/>
  <c r="J78" i="37"/>
  <c r="I78" i="37"/>
  <c r="H78" i="37"/>
  <c r="G78" i="37"/>
  <c r="F78" i="37"/>
  <c r="E78" i="37"/>
  <c r="V77" i="37"/>
  <c r="U77" i="37"/>
  <c r="T77" i="37"/>
  <c r="S77" i="37"/>
  <c r="R77" i="37"/>
  <c r="Q77" i="37"/>
  <c r="P77" i="37"/>
  <c r="K77" i="37"/>
  <c r="J77" i="37"/>
  <c r="I77" i="37"/>
  <c r="H77" i="37"/>
  <c r="G77" i="37"/>
  <c r="F77" i="37"/>
  <c r="E77" i="37"/>
  <c r="V76" i="37"/>
  <c r="U76" i="37"/>
  <c r="T76" i="37"/>
  <c r="S76" i="37"/>
  <c r="R76" i="37"/>
  <c r="Q76" i="37"/>
  <c r="P76" i="37"/>
  <c r="K76" i="37"/>
  <c r="J76" i="37"/>
  <c r="I76" i="37"/>
  <c r="H76" i="37"/>
  <c r="G76" i="37"/>
  <c r="F76" i="37"/>
  <c r="E76" i="37"/>
  <c r="V75" i="37"/>
  <c r="U75" i="37"/>
  <c r="T75" i="37"/>
  <c r="S75" i="37"/>
  <c r="R75" i="37"/>
  <c r="Q75" i="37"/>
  <c r="P75" i="37"/>
  <c r="K75" i="37"/>
  <c r="J75" i="37"/>
  <c r="I75" i="37"/>
  <c r="H75" i="37"/>
  <c r="G75" i="37"/>
  <c r="F75" i="37"/>
  <c r="E75" i="37"/>
  <c r="V74" i="37"/>
  <c r="U74" i="37"/>
  <c r="T74" i="37"/>
  <c r="S74" i="37"/>
  <c r="R74" i="37"/>
  <c r="Q74" i="37"/>
  <c r="P74" i="37"/>
  <c r="K74" i="37"/>
  <c r="J74" i="37"/>
  <c r="I74" i="37"/>
  <c r="H74" i="37"/>
  <c r="G74" i="37"/>
  <c r="F74" i="37"/>
  <c r="E74" i="37"/>
  <c r="V73" i="37"/>
  <c r="U73" i="37"/>
  <c r="T73" i="37"/>
  <c r="S73" i="37"/>
  <c r="R73" i="37"/>
  <c r="Q73" i="37"/>
  <c r="P73" i="37"/>
  <c r="K73" i="37"/>
  <c r="J73" i="37"/>
  <c r="I73" i="37"/>
  <c r="H73" i="37"/>
  <c r="G73" i="37"/>
  <c r="F73" i="37"/>
  <c r="E73" i="37"/>
  <c r="V72" i="37"/>
  <c r="U72" i="37"/>
  <c r="T72" i="37"/>
  <c r="S72" i="37"/>
  <c r="R72" i="37"/>
  <c r="Q72" i="37"/>
  <c r="P72" i="37"/>
  <c r="K72" i="37"/>
  <c r="J72" i="37"/>
  <c r="I72" i="37"/>
  <c r="H72" i="37"/>
  <c r="G72" i="37"/>
  <c r="F72" i="37"/>
  <c r="E72" i="37"/>
  <c r="V71" i="37"/>
  <c r="U71" i="37"/>
  <c r="T71" i="37"/>
  <c r="S71" i="37"/>
  <c r="R71" i="37"/>
  <c r="Q71" i="37"/>
  <c r="P71" i="37"/>
  <c r="K71" i="37"/>
  <c r="J71" i="37"/>
  <c r="I71" i="37"/>
  <c r="H71" i="37"/>
  <c r="G71" i="37"/>
  <c r="F71" i="37"/>
  <c r="E71" i="37"/>
  <c r="V70" i="37"/>
  <c r="U70" i="37"/>
  <c r="T70" i="37"/>
  <c r="S70" i="37"/>
  <c r="R70" i="37"/>
  <c r="Q70" i="37"/>
  <c r="P70" i="37"/>
  <c r="K70" i="37"/>
  <c r="J70" i="37"/>
  <c r="I70" i="37"/>
  <c r="H70" i="37"/>
  <c r="G70" i="37"/>
  <c r="F70" i="37"/>
  <c r="E70" i="37"/>
  <c r="V69" i="37"/>
  <c r="U69" i="37"/>
  <c r="T69" i="37"/>
  <c r="S69" i="37"/>
  <c r="R69" i="37"/>
  <c r="Q69" i="37"/>
  <c r="P69" i="37"/>
  <c r="K69" i="37"/>
  <c r="J69" i="37"/>
  <c r="I69" i="37"/>
  <c r="H69" i="37"/>
  <c r="G69" i="37"/>
  <c r="F69" i="37"/>
  <c r="E69" i="37"/>
  <c r="V68" i="37"/>
  <c r="U68" i="37"/>
  <c r="T68" i="37"/>
  <c r="S68" i="37"/>
  <c r="R68" i="37"/>
  <c r="Q68" i="37"/>
  <c r="P68" i="37"/>
  <c r="K68" i="37"/>
  <c r="J68" i="37"/>
  <c r="I68" i="37"/>
  <c r="H68" i="37"/>
  <c r="G68" i="37"/>
  <c r="F68" i="37"/>
  <c r="E68" i="37"/>
  <c r="V67" i="37"/>
  <c r="U67" i="37"/>
  <c r="T67" i="37"/>
  <c r="S67" i="37"/>
  <c r="R67" i="37"/>
  <c r="Q67" i="37"/>
  <c r="P67" i="37"/>
  <c r="K67" i="37"/>
  <c r="J67" i="37"/>
  <c r="I67" i="37"/>
  <c r="H67" i="37"/>
  <c r="G67" i="37"/>
  <c r="F67" i="37"/>
  <c r="E67" i="37"/>
  <c r="V66" i="37"/>
  <c r="U66" i="37"/>
  <c r="T66" i="37"/>
  <c r="S66" i="37"/>
  <c r="R66" i="37"/>
  <c r="Q66" i="37"/>
  <c r="P66" i="37"/>
  <c r="K66" i="37"/>
  <c r="J66" i="37"/>
  <c r="I66" i="37"/>
  <c r="H66" i="37"/>
  <c r="G66" i="37"/>
  <c r="F66" i="37"/>
  <c r="E66" i="37"/>
  <c r="V65" i="37"/>
  <c r="U65" i="37"/>
  <c r="T65" i="37"/>
  <c r="S65" i="37"/>
  <c r="R65" i="37"/>
  <c r="Q65" i="37"/>
  <c r="P65" i="37"/>
  <c r="K65" i="37"/>
  <c r="J65" i="37"/>
  <c r="I65" i="37"/>
  <c r="H65" i="37"/>
  <c r="G65" i="37"/>
  <c r="F65" i="37"/>
  <c r="E65" i="37"/>
  <c r="V64" i="37"/>
  <c r="U64" i="37"/>
  <c r="T64" i="37"/>
  <c r="S64" i="37"/>
  <c r="R64" i="37"/>
  <c r="Q64" i="37"/>
  <c r="P64" i="37"/>
  <c r="K64" i="37"/>
  <c r="J64" i="37"/>
  <c r="I64" i="37"/>
  <c r="H64" i="37"/>
  <c r="G64" i="37"/>
  <c r="F64" i="37"/>
  <c r="E64" i="37"/>
  <c r="V63" i="37"/>
  <c r="U63" i="37"/>
  <c r="T63" i="37"/>
  <c r="S63" i="37"/>
  <c r="R63" i="37"/>
  <c r="Q63" i="37"/>
  <c r="P63" i="37"/>
  <c r="K63" i="37"/>
  <c r="J63" i="37"/>
  <c r="I63" i="37"/>
  <c r="H63" i="37"/>
  <c r="G63" i="37"/>
  <c r="F63" i="37"/>
  <c r="E63" i="37"/>
  <c r="V62" i="37"/>
  <c r="U62" i="37"/>
  <c r="T62" i="37"/>
  <c r="S62" i="37"/>
  <c r="R62" i="37"/>
  <c r="Q62" i="37"/>
  <c r="P62" i="37"/>
  <c r="K62" i="37"/>
  <c r="J62" i="37"/>
  <c r="I62" i="37"/>
  <c r="H62" i="37"/>
  <c r="G62" i="37"/>
  <c r="F62" i="37"/>
  <c r="E62" i="37"/>
  <c r="V61" i="37"/>
  <c r="U61" i="37"/>
  <c r="T61" i="37"/>
  <c r="S61" i="37"/>
  <c r="R61" i="37"/>
  <c r="Q61" i="37"/>
  <c r="P61" i="37"/>
  <c r="K61" i="37"/>
  <c r="J61" i="37"/>
  <c r="I61" i="37"/>
  <c r="H61" i="37"/>
  <c r="G61" i="37"/>
  <c r="F61" i="37"/>
  <c r="E61" i="37"/>
  <c r="V60" i="37"/>
  <c r="U60" i="37"/>
  <c r="T60" i="37"/>
  <c r="S60" i="37"/>
  <c r="R60" i="37"/>
  <c r="Q60" i="37"/>
  <c r="P60" i="37"/>
  <c r="K60" i="37"/>
  <c r="J60" i="37"/>
  <c r="I60" i="37"/>
  <c r="H60" i="37"/>
  <c r="G60" i="37"/>
  <c r="F60" i="37"/>
  <c r="E60" i="37"/>
  <c r="V59" i="37"/>
  <c r="U59" i="37"/>
  <c r="T59" i="37"/>
  <c r="S59" i="37"/>
  <c r="R59" i="37"/>
  <c r="Q59" i="37"/>
  <c r="P59" i="37"/>
  <c r="K59" i="37"/>
  <c r="J59" i="37"/>
  <c r="I59" i="37"/>
  <c r="H59" i="37"/>
  <c r="G59" i="37"/>
  <c r="F59" i="37"/>
  <c r="E59" i="37"/>
  <c r="V58" i="37"/>
  <c r="U58" i="37"/>
  <c r="T58" i="37"/>
  <c r="S58" i="37"/>
  <c r="R58" i="37"/>
  <c r="Q58" i="37"/>
  <c r="P58" i="37"/>
  <c r="K58" i="37"/>
  <c r="J58" i="37"/>
  <c r="I58" i="37"/>
  <c r="H58" i="37"/>
  <c r="G58" i="37"/>
  <c r="F58" i="37"/>
  <c r="E58" i="37"/>
  <c r="V57" i="37"/>
  <c r="U57" i="37"/>
  <c r="T57" i="37"/>
  <c r="S57" i="37"/>
  <c r="R57" i="37"/>
  <c r="Q57" i="37"/>
  <c r="P57" i="37"/>
  <c r="K57" i="37"/>
  <c r="J57" i="37"/>
  <c r="I57" i="37"/>
  <c r="H57" i="37"/>
  <c r="G57" i="37"/>
  <c r="F57" i="37"/>
  <c r="E57" i="37"/>
  <c r="V56" i="37"/>
  <c r="U56" i="37"/>
  <c r="T56" i="37"/>
  <c r="S56" i="37"/>
  <c r="R56" i="37"/>
  <c r="Q56" i="37"/>
  <c r="P56" i="37"/>
  <c r="K56" i="37"/>
  <c r="J56" i="37"/>
  <c r="I56" i="37"/>
  <c r="H56" i="37"/>
  <c r="G56" i="37"/>
  <c r="F56" i="37"/>
  <c r="E56" i="37"/>
  <c r="V55" i="37"/>
  <c r="U55" i="37"/>
  <c r="T55" i="37"/>
  <c r="S55" i="37"/>
  <c r="R55" i="37"/>
  <c r="Q55" i="37"/>
  <c r="P55" i="37"/>
  <c r="K55" i="37"/>
  <c r="J55" i="37"/>
  <c r="I55" i="37"/>
  <c r="H55" i="37"/>
  <c r="G55" i="37"/>
  <c r="F55" i="37"/>
  <c r="E55" i="37"/>
  <c r="V54" i="37"/>
  <c r="U54" i="37"/>
  <c r="T54" i="37"/>
  <c r="S54" i="37"/>
  <c r="R54" i="37"/>
  <c r="Q54" i="37"/>
  <c r="P54" i="37"/>
  <c r="K54" i="37"/>
  <c r="J54" i="37"/>
  <c r="I54" i="37"/>
  <c r="H54" i="37"/>
  <c r="G54" i="37"/>
  <c r="F54" i="37"/>
  <c r="E54" i="37"/>
  <c r="V53" i="37"/>
  <c r="U53" i="37"/>
  <c r="T53" i="37"/>
  <c r="S53" i="37"/>
  <c r="R53" i="37"/>
  <c r="Q53" i="37"/>
  <c r="P53" i="37"/>
  <c r="K53" i="37"/>
  <c r="J53" i="37"/>
  <c r="I53" i="37"/>
  <c r="H53" i="37"/>
  <c r="G53" i="37"/>
  <c r="F53" i="37"/>
  <c r="E53" i="37"/>
  <c r="V52" i="37"/>
  <c r="U52" i="37"/>
  <c r="T52" i="37"/>
  <c r="S52" i="37"/>
  <c r="R52" i="37"/>
  <c r="Q52" i="37"/>
  <c r="P52" i="37"/>
  <c r="K52" i="37"/>
  <c r="J52" i="37"/>
  <c r="I52" i="37"/>
  <c r="H52" i="37"/>
  <c r="G52" i="37"/>
  <c r="F52" i="37"/>
  <c r="E52" i="37"/>
  <c r="V51" i="37"/>
  <c r="U51" i="37"/>
  <c r="T51" i="37"/>
  <c r="S51" i="37"/>
  <c r="R51" i="37"/>
  <c r="Q51" i="37"/>
  <c r="P51" i="37"/>
  <c r="K51" i="37"/>
  <c r="J51" i="37"/>
  <c r="I51" i="37"/>
  <c r="H51" i="37"/>
  <c r="G51" i="37"/>
  <c r="F51" i="37"/>
  <c r="E51" i="37"/>
  <c r="V50" i="37"/>
  <c r="U50" i="37"/>
  <c r="T50" i="37"/>
  <c r="S50" i="37"/>
  <c r="R50" i="37"/>
  <c r="Q50" i="37"/>
  <c r="P50" i="37"/>
  <c r="K50" i="37"/>
  <c r="J50" i="37"/>
  <c r="I50" i="37"/>
  <c r="H50" i="37"/>
  <c r="G50" i="37"/>
  <c r="F50" i="37"/>
  <c r="E50" i="37"/>
  <c r="V49" i="37"/>
  <c r="U49" i="37"/>
  <c r="T49" i="37"/>
  <c r="S49" i="37"/>
  <c r="R49" i="37"/>
  <c r="Q49" i="37"/>
  <c r="P49" i="37"/>
  <c r="K49" i="37"/>
  <c r="J49" i="37"/>
  <c r="I49" i="37"/>
  <c r="H49" i="37"/>
  <c r="G49" i="37"/>
  <c r="F49" i="37"/>
  <c r="E49" i="37"/>
  <c r="V48" i="37"/>
  <c r="U48" i="37"/>
  <c r="T48" i="37"/>
  <c r="S48" i="37"/>
  <c r="R48" i="37"/>
  <c r="Q48" i="37"/>
  <c r="P48" i="37"/>
  <c r="K48" i="37"/>
  <c r="J48" i="37"/>
  <c r="I48" i="37"/>
  <c r="H48" i="37"/>
  <c r="G48" i="37"/>
  <c r="F48" i="37"/>
  <c r="E48" i="37"/>
  <c r="V47" i="37"/>
  <c r="U47" i="37"/>
  <c r="T47" i="37"/>
  <c r="S47" i="37"/>
  <c r="R47" i="37"/>
  <c r="Q47" i="37"/>
  <c r="P47" i="37"/>
  <c r="K47" i="37"/>
  <c r="J47" i="37"/>
  <c r="I47" i="37"/>
  <c r="H47" i="37"/>
  <c r="G47" i="37"/>
  <c r="F47" i="37"/>
  <c r="E47" i="37"/>
  <c r="V46" i="37"/>
  <c r="U46" i="37"/>
  <c r="T46" i="37"/>
  <c r="S46" i="37"/>
  <c r="R46" i="37"/>
  <c r="Q46" i="37"/>
  <c r="P46" i="37"/>
  <c r="K46" i="37"/>
  <c r="J46" i="37"/>
  <c r="I46" i="37"/>
  <c r="H46" i="37"/>
  <c r="G46" i="37"/>
  <c r="F46" i="37"/>
  <c r="E46" i="37"/>
  <c r="V45" i="37"/>
  <c r="U45" i="37"/>
  <c r="T45" i="37"/>
  <c r="S45" i="37"/>
  <c r="R45" i="37"/>
  <c r="Q45" i="37"/>
  <c r="P45" i="37"/>
  <c r="K45" i="37"/>
  <c r="J45" i="37"/>
  <c r="I45" i="37"/>
  <c r="H45" i="37"/>
  <c r="G45" i="37"/>
  <c r="F45" i="37"/>
  <c r="E45" i="37"/>
  <c r="V44" i="37"/>
  <c r="U44" i="37"/>
  <c r="T44" i="37"/>
  <c r="S44" i="37"/>
  <c r="R44" i="37"/>
  <c r="Q44" i="37"/>
  <c r="P44" i="37"/>
  <c r="K44" i="37"/>
  <c r="J44" i="37"/>
  <c r="I44" i="37"/>
  <c r="H44" i="37"/>
  <c r="G44" i="37"/>
  <c r="F44" i="37"/>
  <c r="E44" i="37"/>
  <c r="V43" i="37"/>
  <c r="U43" i="37"/>
  <c r="T43" i="37"/>
  <c r="S43" i="37"/>
  <c r="R43" i="37"/>
  <c r="Q43" i="37"/>
  <c r="P43" i="37"/>
  <c r="K43" i="37"/>
  <c r="J43" i="37"/>
  <c r="I43" i="37"/>
  <c r="H43" i="37"/>
  <c r="G43" i="37"/>
  <c r="F43" i="37"/>
  <c r="E43" i="37"/>
  <c r="V42" i="37"/>
  <c r="U42" i="37"/>
  <c r="T42" i="37"/>
  <c r="S42" i="37"/>
  <c r="R42" i="37"/>
  <c r="Q42" i="37"/>
  <c r="P42" i="37"/>
  <c r="K42" i="37"/>
  <c r="J42" i="37"/>
  <c r="I42" i="37"/>
  <c r="H42" i="37"/>
  <c r="G42" i="37"/>
  <c r="F42" i="37"/>
  <c r="E42" i="37"/>
  <c r="V41" i="37"/>
  <c r="U41" i="37"/>
  <c r="T41" i="37"/>
  <c r="S41" i="37"/>
  <c r="R41" i="37"/>
  <c r="Q41" i="37"/>
  <c r="P41" i="37"/>
  <c r="K41" i="37"/>
  <c r="J41" i="37"/>
  <c r="I41" i="37"/>
  <c r="H41" i="37"/>
  <c r="G41" i="37"/>
  <c r="F41" i="37"/>
  <c r="E41" i="37"/>
  <c r="V40" i="37"/>
  <c r="U40" i="37"/>
  <c r="T40" i="37"/>
  <c r="S40" i="37"/>
  <c r="R40" i="37"/>
  <c r="Q40" i="37"/>
  <c r="P40" i="37"/>
  <c r="K40" i="37"/>
  <c r="J40" i="37"/>
  <c r="I40" i="37"/>
  <c r="H40" i="37"/>
  <c r="G40" i="37"/>
  <c r="F40" i="37"/>
  <c r="E40" i="37"/>
  <c r="V39" i="37"/>
  <c r="U39" i="37"/>
  <c r="T39" i="37"/>
  <c r="S39" i="37"/>
  <c r="R39" i="37"/>
  <c r="Q39" i="37"/>
  <c r="P39" i="37"/>
  <c r="K39" i="37"/>
  <c r="J39" i="37"/>
  <c r="I39" i="37"/>
  <c r="H39" i="37"/>
  <c r="G39" i="37"/>
  <c r="F39" i="37"/>
  <c r="E39" i="37"/>
  <c r="V38" i="37"/>
  <c r="U38" i="37"/>
  <c r="T38" i="37"/>
  <c r="S38" i="37"/>
  <c r="R38" i="37"/>
  <c r="Q38" i="37"/>
  <c r="P38" i="37"/>
  <c r="K38" i="37"/>
  <c r="J38" i="37"/>
  <c r="I38" i="37"/>
  <c r="H38" i="37"/>
  <c r="G38" i="37"/>
  <c r="F38" i="37"/>
  <c r="E38" i="37"/>
  <c r="V37" i="37"/>
  <c r="U37" i="37"/>
  <c r="T37" i="37"/>
  <c r="S37" i="37"/>
  <c r="R37" i="37"/>
  <c r="Q37" i="37"/>
  <c r="P37" i="37"/>
  <c r="K37" i="37"/>
  <c r="J37" i="37"/>
  <c r="I37" i="37"/>
  <c r="H37" i="37"/>
  <c r="G37" i="37"/>
  <c r="F37" i="37"/>
  <c r="E37" i="37"/>
  <c r="V36" i="37"/>
  <c r="U36" i="37"/>
  <c r="T36" i="37"/>
  <c r="S36" i="37"/>
  <c r="R36" i="37"/>
  <c r="Q36" i="37"/>
  <c r="P36" i="37"/>
  <c r="K36" i="37"/>
  <c r="J36" i="37"/>
  <c r="I36" i="37"/>
  <c r="H36" i="37"/>
  <c r="G36" i="37"/>
  <c r="F36" i="37"/>
  <c r="E36" i="37"/>
  <c r="V35" i="37"/>
  <c r="U35" i="37"/>
  <c r="T35" i="37"/>
  <c r="S35" i="37"/>
  <c r="R35" i="37"/>
  <c r="Q35" i="37"/>
  <c r="P35" i="37"/>
  <c r="K35" i="37"/>
  <c r="J35" i="37"/>
  <c r="I35" i="37"/>
  <c r="H35" i="37"/>
  <c r="G35" i="37"/>
  <c r="F35" i="37"/>
  <c r="E35" i="37"/>
  <c r="V34" i="37"/>
  <c r="U34" i="37"/>
  <c r="T34" i="37"/>
  <c r="S34" i="37"/>
  <c r="R34" i="37"/>
  <c r="Q34" i="37"/>
  <c r="P34" i="37"/>
  <c r="K34" i="37"/>
  <c r="J34" i="37"/>
  <c r="I34" i="37"/>
  <c r="H34" i="37"/>
  <c r="G34" i="37"/>
  <c r="F34" i="37"/>
  <c r="E34" i="37"/>
  <c r="V33" i="37"/>
  <c r="U33" i="37"/>
  <c r="T33" i="37"/>
  <c r="S33" i="37"/>
  <c r="R33" i="37"/>
  <c r="Q33" i="37"/>
  <c r="P33" i="37"/>
  <c r="K33" i="37"/>
  <c r="J33" i="37"/>
  <c r="I33" i="37"/>
  <c r="H33" i="37"/>
  <c r="G33" i="37"/>
  <c r="F33" i="37"/>
  <c r="E33" i="37"/>
  <c r="V32" i="37"/>
  <c r="U32" i="37"/>
  <c r="T32" i="37"/>
  <c r="S32" i="37"/>
  <c r="R32" i="37"/>
  <c r="Q32" i="37"/>
  <c r="P32" i="37"/>
  <c r="K32" i="37"/>
  <c r="J32" i="37"/>
  <c r="I32" i="37"/>
  <c r="H32" i="37"/>
  <c r="G32" i="37"/>
  <c r="F32" i="37"/>
  <c r="E32" i="37"/>
  <c r="V31" i="37"/>
  <c r="U31" i="37"/>
  <c r="T31" i="37"/>
  <c r="S31" i="37"/>
  <c r="R31" i="37"/>
  <c r="Q31" i="37"/>
  <c r="P31" i="37"/>
  <c r="K31" i="37"/>
  <c r="J31" i="37"/>
  <c r="I31" i="37"/>
  <c r="H31" i="37"/>
  <c r="G31" i="37"/>
  <c r="F31" i="37"/>
  <c r="E31" i="37"/>
  <c r="V30" i="37"/>
  <c r="U30" i="37"/>
  <c r="T30" i="37"/>
  <c r="S30" i="37"/>
  <c r="R30" i="37"/>
  <c r="Q30" i="37"/>
  <c r="P30" i="37"/>
  <c r="K30" i="37"/>
  <c r="J30" i="37"/>
  <c r="I30" i="37"/>
  <c r="H30" i="37"/>
  <c r="G30" i="37"/>
  <c r="F30" i="37"/>
  <c r="E30" i="37"/>
  <c r="V29" i="37"/>
  <c r="U29" i="37"/>
  <c r="T29" i="37"/>
  <c r="S29" i="37"/>
  <c r="R29" i="37"/>
  <c r="Q29" i="37"/>
  <c r="P29" i="37"/>
  <c r="K29" i="37"/>
  <c r="J29" i="37"/>
  <c r="I29" i="37"/>
  <c r="H29" i="37"/>
  <c r="G29" i="37"/>
  <c r="F29" i="37"/>
  <c r="E29" i="37"/>
  <c r="V28" i="37"/>
  <c r="U28" i="37"/>
  <c r="T28" i="37"/>
  <c r="S28" i="37"/>
  <c r="R28" i="37"/>
  <c r="Q28" i="37"/>
  <c r="P28" i="37"/>
  <c r="K28" i="37"/>
  <c r="J28" i="37"/>
  <c r="I28" i="37"/>
  <c r="H28" i="37"/>
  <c r="G28" i="37"/>
  <c r="F28" i="37"/>
  <c r="E28" i="37"/>
  <c r="V27" i="37"/>
  <c r="U27" i="37"/>
  <c r="T27" i="37"/>
  <c r="S27" i="37"/>
  <c r="R27" i="37"/>
  <c r="Q27" i="37"/>
  <c r="P27" i="37"/>
  <c r="K27" i="37"/>
  <c r="J27" i="37"/>
  <c r="I27" i="37"/>
  <c r="H27" i="37"/>
  <c r="G27" i="37"/>
  <c r="F27" i="37"/>
  <c r="E27" i="37"/>
  <c r="V26" i="37"/>
  <c r="U26" i="37"/>
  <c r="T26" i="37"/>
  <c r="S26" i="37"/>
  <c r="R26" i="37"/>
  <c r="Q26" i="37"/>
  <c r="P26" i="37"/>
  <c r="K26" i="37"/>
  <c r="J26" i="37"/>
  <c r="I26" i="37"/>
  <c r="H26" i="37"/>
  <c r="G26" i="37"/>
  <c r="F26" i="37"/>
  <c r="E26" i="37"/>
  <c r="V25" i="37"/>
  <c r="U25" i="37"/>
  <c r="T25" i="37"/>
  <c r="S25" i="37"/>
  <c r="R25" i="37"/>
  <c r="Q25" i="37"/>
  <c r="P25" i="37"/>
  <c r="K25" i="37"/>
  <c r="J25" i="37"/>
  <c r="I25" i="37"/>
  <c r="H25" i="37"/>
  <c r="G25" i="37"/>
  <c r="F25" i="37"/>
  <c r="E25" i="37"/>
  <c r="V24" i="37"/>
  <c r="U24" i="37"/>
  <c r="T24" i="37"/>
  <c r="S24" i="37"/>
  <c r="R24" i="37"/>
  <c r="Q24" i="37"/>
  <c r="P24" i="37"/>
  <c r="K24" i="37"/>
  <c r="J24" i="37"/>
  <c r="I24" i="37"/>
  <c r="H24" i="37"/>
  <c r="G24" i="37"/>
  <c r="F24" i="37"/>
  <c r="E24" i="37"/>
  <c r="V23" i="37"/>
  <c r="U23" i="37"/>
  <c r="T23" i="37"/>
  <c r="S23" i="37"/>
  <c r="R23" i="37"/>
  <c r="Q23" i="37"/>
  <c r="P23" i="37"/>
  <c r="K23" i="37"/>
  <c r="J23" i="37"/>
  <c r="I23" i="37"/>
  <c r="H23" i="37"/>
  <c r="G23" i="37"/>
  <c r="F23" i="37"/>
  <c r="E23" i="37"/>
  <c r="V22" i="37"/>
  <c r="U22" i="37"/>
  <c r="T22" i="37"/>
  <c r="S22" i="37"/>
  <c r="R22" i="37"/>
  <c r="Q22" i="37"/>
  <c r="P22" i="37"/>
  <c r="K22" i="37"/>
  <c r="J22" i="37"/>
  <c r="I22" i="37"/>
  <c r="H22" i="37"/>
  <c r="G22" i="37"/>
  <c r="F22" i="37"/>
  <c r="E22" i="37"/>
  <c r="V21" i="37"/>
  <c r="U21" i="37"/>
  <c r="T21" i="37"/>
  <c r="S21" i="37"/>
  <c r="R21" i="37"/>
  <c r="Q21" i="37"/>
  <c r="P21" i="37"/>
  <c r="K21" i="37"/>
  <c r="J21" i="37"/>
  <c r="I21" i="37"/>
  <c r="H21" i="37"/>
  <c r="G21" i="37"/>
  <c r="F21" i="37"/>
  <c r="E21" i="37"/>
  <c r="V20" i="37"/>
  <c r="U20" i="37"/>
  <c r="T20" i="37"/>
  <c r="S20" i="37"/>
  <c r="R20" i="37"/>
  <c r="Q20" i="37"/>
  <c r="P20" i="37"/>
  <c r="K20" i="37"/>
  <c r="J20" i="37"/>
  <c r="I20" i="37"/>
  <c r="H20" i="37"/>
  <c r="G20" i="37"/>
  <c r="F20" i="37"/>
  <c r="E20" i="37"/>
  <c r="V19" i="37"/>
  <c r="U19" i="37"/>
  <c r="T19" i="37"/>
  <c r="S19" i="37"/>
  <c r="R19" i="37"/>
  <c r="Q19" i="37"/>
  <c r="P19" i="37"/>
  <c r="K19" i="37"/>
  <c r="J19" i="37"/>
  <c r="I19" i="37"/>
  <c r="H19" i="37"/>
  <c r="G19" i="37"/>
  <c r="F19" i="37"/>
  <c r="E19" i="37"/>
  <c r="V18" i="37"/>
  <c r="U18" i="37"/>
  <c r="T18" i="37"/>
  <c r="S18" i="37"/>
  <c r="R18" i="37"/>
  <c r="Q18" i="37"/>
  <c r="P18" i="37"/>
  <c r="K18" i="37"/>
  <c r="J18" i="37"/>
  <c r="I18" i="37"/>
  <c r="H18" i="37"/>
  <c r="G18" i="37"/>
  <c r="F18" i="37"/>
  <c r="E18" i="37"/>
  <c r="V17" i="37"/>
  <c r="U17" i="37"/>
  <c r="T17" i="37"/>
  <c r="S17" i="37"/>
  <c r="R17" i="37"/>
  <c r="Q17" i="37"/>
  <c r="P17" i="37"/>
  <c r="K17" i="37"/>
  <c r="J17" i="37"/>
  <c r="I17" i="37"/>
  <c r="H17" i="37"/>
  <c r="G17" i="37"/>
  <c r="F17" i="37"/>
  <c r="E17" i="37"/>
  <c r="V16" i="37"/>
  <c r="U16" i="37"/>
  <c r="T16" i="37"/>
  <c r="S16" i="37"/>
  <c r="R16" i="37"/>
  <c r="Q16" i="37"/>
  <c r="P16" i="37"/>
  <c r="K16" i="37"/>
  <c r="J16" i="37"/>
  <c r="I16" i="37"/>
  <c r="H16" i="37"/>
  <c r="G16" i="37"/>
  <c r="F16" i="37"/>
  <c r="E16" i="37"/>
  <c r="V15" i="37"/>
  <c r="U15" i="37"/>
  <c r="T15" i="37"/>
  <c r="S15" i="37"/>
  <c r="R15" i="37"/>
  <c r="Q15" i="37"/>
  <c r="P15" i="37"/>
  <c r="K15" i="37"/>
  <c r="J15" i="37"/>
  <c r="I15" i="37"/>
  <c r="H15" i="37"/>
  <c r="G15" i="37"/>
  <c r="F15" i="37"/>
  <c r="E15" i="37"/>
  <c r="V14" i="37"/>
  <c r="U14" i="37"/>
  <c r="T14" i="37"/>
  <c r="S14" i="37"/>
  <c r="R14" i="37"/>
  <c r="Q14" i="37"/>
  <c r="P14" i="37"/>
  <c r="K14" i="37"/>
  <c r="J14" i="37"/>
  <c r="I14" i="37"/>
  <c r="H14" i="37"/>
  <c r="G14" i="37"/>
  <c r="F14" i="37"/>
  <c r="E14" i="37"/>
  <c r="V13" i="37"/>
  <c r="U13" i="37"/>
  <c r="T13" i="37"/>
  <c r="S13" i="37"/>
  <c r="R13" i="37"/>
  <c r="Q13" i="37"/>
  <c r="P13" i="37"/>
  <c r="K13" i="37"/>
  <c r="J13" i="37"/>
  <c r="I13" i="37"/>
  <c r="H13" i="37"/>
  <c r="G13" i="37"/>
  <c r="F13" i="37"/>
  <c r="E13" i="37"/>
  <c r="V12" i="37"/>
  <c r="U12" i="37"/>
  <c r="T12" i="37"/>
  <c r="S12" i="37"/>
  <c r="R12" i="37"/>
  <c r="Q12" i="37"/>
  <c r="P12" i="37"/>
  <c r="K12" i="37"/>
  <c r="J12" i="37"/>
  <c r="I12" i="37"/>
  <c r="H12" i="37"/>
  <c r="G12" i="37"/>
  <c r="F12" i="37"/>
  <c r="E12" i="37"/>
  <c r="V11" i="37"/>
  <c r="U11" i="37"/>
  <c r="T11" i="37"/>
  <c r="S11" i="37"/>
  <c r="R11" i="37"/>
  <c r="Q11" i="37"/>
  <c r="P11" i="37"/>
  <c r="K11" i="37"/>
  <c r="J11" i="37"/>
  <c r="I11" i="37"/>
  <c r="H11" i="37"/>
  <c r="G11" i="37"/>
  <c r="F11" i="37"/>
  <c r="E11" i="37"/>
  <c r="V10" i="37"/>
  <c r="U10" i="37"/>
  <c r="T10" i="37"/>
  <c r="S10" i="37"/>
  <c r="R10" i="37"/>
  <c r="Q10" i="37"/>
  <c r="P10" i="37"/>
  <c r="K10" i="37"/>
  <c r="J10" i="37"/>
  <c r="I10" i="37"/>
  <c r="H10" i="37"/>
  <c r="G10" i="37"/>
  <c r="F10" i="37"/>
  <c r="E10" i="37"/>
  <c r="V9" i="37"/>
  <c r="U9" i="37"/>
  <c r="T9" i="37"/>
  <c r="S9" i="37"/>
  <c r="R9" i="37"/>
  <c r="Q9" i="37"/>
  <c r="P9" i="37"/>
  <c r="K9" i="37"/>
  <c r="J9" i="37"/>
  <c r="I9" i="37"/>
  <c r="H9" i="37"/>
  <c r="G9" i="37"/>
  <c r="F9" i="37"/>
  <c r="E9" i="37"/>
  <c r="V8" i="37"/>
  <c r="U8" i="37"/>
  <c r="T8" i="37"/>
  <c r="S8" i="37"/>
  <c r="R8" i="37"/>
  <c r="Q8" i="37"/>
  <c r="P8" i="37"/>
  <c r="K8" i="37"/>
  <c r="J8" i="37"/>
  <c r="I8" i="37"/>
  <c r="H8" i="37"/>
  <c r="G8" i="37"/>
  <c r="F8" i="37"/>
  <c r="E8" i="37"/>
  <c r="V7" i="37"/>
  <c r="U7" i="37"/>
  <c r="T7" i="37"/>
  <c r="S7" i="37"/>
  <c r="R7" i="37"/>
  <c r="Q7" i="37"/>
  <c r="P7" i="37"/>
  <c r="K7" i="37"/>
  <c r="J7" i="37"/>
  <c r="I7" i="37"/>
  <c r="H7" i="37"/>
  <c r="G7" i="37"/>
  <c r="F7" i="37"/>
  <c r="E7" i="37"/>
  <c r="V6" i="37"/>
  <c r="U6" i="37"/>
  <c r="T6" i="37"/>
  <c r="S6" i="37"/>
  <c r="R6" i="37"/>
  <c r="Q6" i="37"/>
  <c r="P6" i="37"/>
  <c r="K6" i="37"/>
  <c r="J6" i="37"/>
  <c r="I6" i="37"/>
  <c r="H6" i="37"/>
  <c r="G6" i="37"/>
  <c r="F6" i="37"/>
  <c r="E6" i="37"/>
  <c r="V5" i="37"/>
  <c r="U5" i="37"/>
  <c r="T5" i="37"/>
  <c r="S5" i="37"/>
  <c r="R5" i="37"/>
  <c r="Q5" i="37"/>
  <c r="P5" i="37"/>
  <c r="K5" i="37"/>
  <c r="J5" i="37"/>
  <c r="I5" i="37"/>
  <c r="H5" i="37"/>
  <c r="G5" i="37"/>
  <c r="F5" i="37"/>
  <c r="E5" i="37"/>
  <c r="V3" i="37"/>
  <c r="U3" i="37"/>
  <c r="T3" i="37"/>
  <c r="S3" i="37"/>
  <c r="R3" i="37"/>
  <c r="Q3" i="37"/>
  <c r="K3" i="37"/>
  <c r="J3" i="37"/>
  <c r="I3" i="37"/>
  <c r="H3" i="37"/>
  <c r="G3" i="37"/>
  <c r="F3" i="37"/>
  <c r="V205" i="36"/>
  <c r="U205" i="36"/>
  <c r="T205" i="36"/>
  <c r="S205" i="36"/>
  <c r="R205" i="36"/>
  <c r="Q205" i="36"/>
  <c r="P205" i="36"/>
  <c r="K205" i="36"/>
  <c r="J205" i="36"/>
  <c r="I205" i="36"/>
  <c r="H205" i="36"/>
  <c r="G205" i="36"/>
  <c r="F205" i="36"/>
  <c r="E205" i="36"/>
  <c r="V204" i="36"/>
  <c r="U204" i="36"/>
  <c r="T204" i="36"/>
  <c r="S204" i="36"/>
  <c r="R204" i="36"/>
  <c r="Q204" i="36"/>
  <c r="P204" i="36"/>
  <c r="K204" i="36"/>
  <c r="J204" i="36"/>
  <c r="I204" i="36"/>
  <c r="H204" i="36"/>
  <c r="G204" i="36"/>
  <c r="F204" i="36"/>
  <c r="E204" i="36"/>
  <c r="V203" i="36"/>
  <c r="U203" i="36"/>
  <c r="T203" i="36"/>
  <c r="S203" i="36"/>
  <c r="R203" i="36"/>
  <c r="Q203" i="36"/>
  <c r="P203" i="36"/>
  <c r="K203" i="36"/>
  <c r="J203" i="36"/>
  <c r="I203" i="36"/>
  <c r="H203" i="36"/>
  <c r="G203" i="36"/>
  <c r="F203" i="36"/>
  <c r="E203" i="36"/>
  <c r="V202" i="36"/>
  <c r="U202" i="36"/>
  <c r="T202" i="36"/>
  <c r="S202" i="36"/>
  <c r="R202" i="36"/>
  <c r="Q202" i="36"/>
  <c r="P202" i="36"/>
  <c r="K202" i="36"/>
  <c r="J202" i="36"/>
  <c r="I202" i="36"/>
  <c r="H202" i="36"/>
  <c r="G202" i="36"/>
  <c r="F202" i="36"/>
  <c r="E202" i="36"/>
  <c r="V201" i="36"/>
  <c r="U201" i="36"/>
  <c r="T201" i="36"/>
  <c r="S201" i="36"/>
  <c r="R201" i="36"/>
  <c r="Q201" i="36"/>
  <c r="P201" i="36"/>
  <c r="K201" i="36"/>
  <c r="J201" i="36"/>
  <c r="I201" i="36"/>
  <c r="H201" i="36"/>
  <c r="G201" i="36"/>
  <c r="F201" i="36"/>
  <c r="E201" i="36"/>
  <c r="V200" i="36"/>
  <c r="U200" i="36"/>
  <c r="T200" i="36"/>
  <c r="S200" i="36"/>
  <c r="R200" i="36"/>
  <c r="Q200" i="36"/>
  <c r="P200" i="36"/>
  <c r="K200" i="36"/>
  <c r="J200" i="36"/>
  <c r="I200" i="36"/>
  <c r="H200" i="36"/>
  <c r="G200" i="36"/>
  <c r="F200" i="36"/>
  <c r="E200" i="36"/>
  <c r="V199" i="36"/>
  <c r="U199" i="36"/>
  <c r="T199" i="36"/>
  <c r="S199" i="36"/>
  <c r="R199" i="36"/>
  <c r="Q199" i="36"/>
  <c r="P199" i="36"/>
  <c r="K199" i="36"/>
  <c r="J199" i="36"/>
  <c r="I199" i="36"/>
  <c r="H199" i="36"/>
  <c r="G199" i="36"/>
  <c r="F199" i="36"/>
  <c r="E199" i="36"/>
  <c r="V198" i="36"/>
  <c r="U198" i="36"/>
  <c r="T198" i="36"/>
  <c r="S198" i="36"/>
  <c r="R198" i="36"/>
  <c r="Q198" i="36"/>
  <c r="P198" i="36"/>
  <c r="K198" i="36"/>
  <c r="J198" i="36"/>
  <c r="I198" i="36"/>
  <c r="H198" i="36"/>
  <c r="G198" i="36"/>
  <c r="F198" i="36"/>
  <c r="E198" i="36"/>
  <c r="V197" i="36"/>
  <c r="U197" i="36"/>
  <c r="T197" i="36"/>
  <c r="S197" i="36"/>
  <c r="R197" i="36"/>
  <c r="Q197" i="36"/>
  <c r="P197" i="36"/>
  <c r="K197" i="36"/>
  <c r="J197" i="36"/>
  <c r="I197" i="36"/>
  <c r="H197" i="36"/>
  <c r="G197" i="36"/>
  <c r="F197" i="36"/>
  <c r="E197" i="36"/>
  <c r="V196" i="36"/>
  <c r="U196" i="36"/>
  <c r="T196" i="36"/>
  <c r="S196" i="36"/>
  <c r="R196" i="36"/>
  <c r="Q196" i="36"/>
  <c r="P196" i="36"/>
  <c r="K196" i="36"/>
  <c r="J196" i="36"/>
  <c r="I196" i="36"/>
  <c r="H196" i="36"/>
  <c r="G196" i="36"/>
  <c r="F196" i="36"/>
  <c r="E196" i="36"/>
  <c r="V195" i="36"/>
  <c r="U195" i="36"/>
  <c r="T195" i="36"/>
  <c r="S195" i="36"/>
  <c r="R195" i="36"/>
  <c r="Q195" i="36"/>
  <c r="P195" i="36"/>
  <c r="K195" i="36"/>
  <c r="J195" i="36"/>
  <c r="I195" i="36"/>
  <c r="H195" i="36"/>
  <c r="G195" i="36"/>
  <c r="F195" i="36"/>
  <c r="E195" i="36"/>
  <c r="V194" i="36"/>
  <c r="U194" i="36"/>
  <c r="T194" i="36"/>
  <c r="S194" i="36"/>
  <c r="R194" i="36"/>
  <c r="Q194" i="36"/>
  <c r="P194" i="36"/>
  <c r="K194" i="36"/>
  <c r="J194" i="36"/>
  <c r="I194" i="36"/>
  <c r="H194" i="36"/>
  <c r="G194" i="36"/>
  <c r="F194" i="36"/>
  <c r="E194" i="36"/>
  <c r="V193" i="36"/>
  <c r="U193" i="36"/>
  <c r="T193" i="36"/>
  <c r="S193" i="36"/>
  <c r="R193" i="36"/>
  <c r="Q193" i="36"/>
  <c r="P193" i="36"/>
  <c r="K193" i="36"/>
  <c r="J193" i="36"/>
  <c r="I193" i="36"/>
  <c r="H193" i="36"/>
  <c r="G193" i="36"/>
  <c r="F193" i="36"/>
  <c r="E193" i="36"/>
  <c r="V192" i="36"/>
  <c r="U192" i="36"/>
  <c r="T192" i="36"/>
  <c r="S192" i="36"/>
  <c r="R192" i="36"/>
  <c r="Q192" i="36"/>
  <c r="P192" i="36"/>
  <c r="K192" i="36"/>
  <c r="J192" i="36"/>
  <c r="I192" i="36"/>
  <c r="H192" i="36"/>
  <c r="G192" i="36"/>
  <c r="F192" i="36"/>
  <c r="E192" i="36"/>
  <c r="V191" i="36"/>
  <c r="U191" i="36"/>
  <c r="T191" i="36"/>
  <c r="S191" i="36"/>
  <c r="R191" i="36"/>
  <c r="Q191" i="36"/>
  <c r="P191" i="36"/>
  <c r="K191" i="36"/>
  <c r="J191" i="36"/>
  <c r="I191" i="36"/>
  <c r="H191" i="36"/>
  <c r="G191" i="36"/>
  <c r="F191" i="36"/>
  <c r="E191" i="36"/>
  <c r="V190" i="36"/>
  <c r="U190" i="36"/>
  <c r="T190" i="36"/>
  <c r="S190" i="36"/>
  <c r="R190" i="36"/>
  <c r="Q190" i="36"/>
  <c r="P190" i="36"/>
  <c r="K190" i="36"/>
  <c r="J190" i="36"/>
  <c r="I190" i="36"/>
  <c r="H190" i="36"/>
  <c r="G190" i="36"/>
  <c r="F190" i="36"/>
  <c r="E190" i="36"/>
  <c r="V189" i="36"/>
  <c r="U189" i="36"/>
  <c r="T189" i="36"/>
  <c r="S189" i="36"/>
  <c r="R189" i="36"/>
  <c r="Q189" i="36"/>
  <c r="P189" i="36"/>
  <c r="K189" i="36"/>
  <c r="J189" i="36"/>
  <c r="I189" i="36"/>
  <c r="H189" i="36"/>
  <c r="G189" i="36"/>
  <c r="F189" i="36"/>
  <c r="E189" i="36"/>
  <c r="V188" i="36"/>
  <c r="U188" i="36"/>
  <c r="T188" i="36"/>
  <c r="S188" i="36"/>
  <c r="R188" i="36"/>
  <c r="Q188" i="36"/>
  <c r="P188" i="36"/>
  <c r="K188" i="36"/>
  <c r="J188" i="36"/>
  <c r="I188" i="36"/>
  <c r="H188" i="36"/>
  <c r="G188" i="36"/>
  <c r="F188" i="36"/>
  <c r="E188" i="36"/>
  <c r="V187" i="36"/>
  <c r="U187" i="36"/>
  <c r="T187" i="36"/>
  <c r="S187" i="36"/>
  <c r="R187" i="36"/>
  <c r="Q187" i="36"/>
  <c r="P187" i="36"/>
  <c r="K187" i="36"/>
  <c r="J187" i="36"/>
  <c r="I187" i="36"/>
  <c r="H187" i="36"/>
  <c r="G187" i="36"/>
  <c r="F187" i="36"/>
  <c r="E187" i="36"/>
  <c r="V186" i="36"/>
  <c r="U186" i="36"/>
  <c r="T186" i="36"/>
  <c r="S186" i="36"/>
  <c r="R186" i="36"/>
  <c r="Q186" i="36"/>
  <c r="P186" i="36"/>
  <c r="K186" i="36"/>
  <c r="J186" i="36"/>
  <c r="I186" i="36"/>
  <c r="H186" i="36"/>
  <c r="G186" i="36"/>
  <c r="F186" i="36"/>
  <c r="E186" i="36"/>
  <c r="V185" i="36"/>
  <c r="U185" i="36"/>
  <c r="T185" i="36"/>
  <c r="S185" i="36"/>
  <c r="R185" i="36"/>
  <c r="Q185" i="36"/>
  <c r="P185" i="36"/>
  <c r="K185" i="36"/>
  <c r="J185" i="36"/>
  <c r="I185" i="36"/>
  <c r="H185" i="36"/>
  <c r="G185" i="36"/>
  <c r="F185" i="36"/>
  <c r="E185" i="36"/>
  <c r="V184" i="36"/>
  <c r="U184" i="36"/>
  <c r="T184" i="36"/>
  <c r="S184" i="36"/>
  <c r="R184" i="36"/>
  <c r="Q184" i="36"/>
  <c r="P184" i="36"/>
  <c r="K184" i="36"/>
  <c r="J184" i="36"/>
  <c r="I184" i="36"/>
  <c r="H184" i="36"/>
  <c r="G184" i="36"/>
  <c r="F184" i="36"/>
  <c r="E184" i="36"/>
  <c r="V183" i="36"/>
  <c r="U183" i="36"/>
  <c r="T183" i="36"/>
  <c r="S183" i="36"/>
  <c r="R183" i="36"/>
  <c r="Q183" i="36"/>
  <c r="P183" i="36"/>
  <c r="K183" i="36"/>
  <c r="J183" i="36"/>
  <c r="I183" i="36"/>
  <c r="H183" i="36"/>
  <c r="G183" i="36"/>
  <c r="F183" i="36"/>
  <c r="E183" i="36"/>
  <c r="V182" i="36"/>
  <c r="U182" i="36"/>
  <c r="T182" i="36"/>
  <c r="S182" i="36"/>
  <c r="R182" i="36"/>
  <c r="Q182" i="36"/>
  <c r="P182" i="36"/>
  <c r="K182" i="36"/>
  <c r="J182" i="36"/>
  <c r="I182" i="36"/>
  <c r="H182" i="36"/>
  <c r="G182" i="36"/>
  <c r="F182" i="36"/>
  <c r="E182" i="36"/>
  <c r="V181" i="36"/>
  <c r="U181" i="36"/>
  <c r="T181" i="36"/>
  <c r="S181" i="36"/>
  <c r="R181" i="36"/>
  <c r="Q181" i="36"/>
  <c r="P181" i="36"/>
  <c r="K181" i="36"/>
  <c r="J181" i="36"/>
  <c r="I181" i="36"/>
  <c r="H181" i="36"/>
  <c r="G181" i="36"/>
  <c r="F181" i="36"/>
  <c r="E181" i="36"/>
  <c r="V180" i="36"/>
  <c r="U180" i="36"/>
  <c r="T180" i="36"/>
  <c r="S180" i="36"/>
  <c r="R180" i="36"/>
  <c r="Q180" i="36"/>
  <c r="P180" i="36"/>
  <c r="K180" i="36"/>
  <c r="J180" i="36"/>
  <c r="I180" i="36"/>
  <c r="H180" i="36"/>
  <c r="G180" i="36"/>
  <c r="F180" i="36"/>
  <c r="E180" i="36"/>
  <c r="V179" i="36"/>
  <c r="U179" i="36"/>
  <c r="T179" i="36"/>
  <c r="S179" i="36"/>
  <c r="R179" i="36"/>
  <c r="Q179" i="36"/>
  <c r="P179" i="36"/>
  <c r="K179" i="36"/>
  <c r="J179" i="36"/>
  <c r="I179" i="36"/>
  <c r="H179" i="36"/>
  <c r="G179" i="36"/>
  <c r="F179" i="36"/>
  <c r="E179" i="36"/>
  <c r="V178" i="36"/>
  <c r="U178" i="36"/>
  <c r="T178" i="36"/>
  <c r="S178" i="36"/>
  <c r="R178" i="36"/>
  <c r="Q178" i="36"/>
  <c r="P178" i="36"/>
  <c r="K178" i="36"/>
  <c r="J178" i="36"/>
  <c r="I178" i="36"/>
  <c r="H178" i="36"/>
  <c r="G178" i="36"/>
  <c r="F178" i="36"/>
  <c r="E178" i="36"/>
  <c r="V177" i="36"/>
  <c r="U177" i="36"/>
  <c r="T177" i="36"/>
  <c r="S177" i="36"/>
  <c r="R177" i="36"/>
  <c r="Q177" i="36"/>
  <c r="P177" i="36"/>
  <c r="K177" i="36"/>
  <c r="J177" i="36"/>
  <c r="I177" i="36"/>
  <c r="H177" i="36"/>
  <c r="G177" i="36"/>
  <c r="F177" i="36"/>
  <c r="E177" i="36"/>
  <c r="V176" i="36"/>
  <c r="U176" i="36"/>
  <c r="T176" i="36"/>
  <c r="S176" i="36"/>
  <c r="R176" i="36"/>
  <c r="Q176" i="36"/>
  <c r="P176" i="36"/>
  <c r="K176" i="36"/>
  <c r="J176" i="36"/>
  <c r="I176" i="36"/>
  <c r="H176" i="36"/>
  <c r="G176" i="36"/>
  <c r="F176" i="36"/>
  <c r="E176" i="36"/>
  <c r="V175" i="36"/>
  <c r="U175" i="36"/>
  <c r="T175" i="36"/>
  <c r="S175" i="36"/>
  <c r="R175" i="36"/>
  <c r="Q175" i="36"/>
  <c r="P175" i="36"/>
  <c r="K175" i="36"/>
  <c r="J175" i="36"/>
  <c r="I175" i="36"/>
  <c r="H175" i="36"/>
  <c r="G175" i="36"/>
  <c r="F175" i="36"/>
  <c r="E175" i="36"/>
  <c r="V174" i="36"/>
  <c r="U174" i="36"/>
  <c r="T174" i="36"/>
  <c r="S174" i="36"/>
  <c r="R174" i="36"/>
  <c r="Q174" i="36"/>
  <c r="P174" i="36"/>
  <c r="K174" i="36"/>
  <c r="J174" i="36"/>
  <c r="I174" i="36"/>
  <c r="H174" i="36"/>
  <c r="G174" i="36"/>
  <c r="F174" i="36"/>
  <c r="E174" i="36"/>
  <c r="V173" i="36"/>
  <c r="U173" i="36"/>
  <c r="T173" i="36"/>
  <c r="S173" i="36"/>
  <c r="R173" i="36"/>
  <c r="Q173" i="36"/>
  <c r="P173" i="36"/>
  <c r="K173" i="36"/>
  <c r="J173" i="36"/>
  <c r="I173" i="36"/>
  <c r="H173" i="36"/>
  <c r="G173" i="36"/>
  <c r="F173" i="36"/>
  <c r="E173" i="36"/>
  <c r="V172" i="36"/>
  <c r="U172" i="36"/>
  <c r="T172" i="36"/>
  <c r="S172" i="36"/>
  <c r="R172" i="36"/>
  <c r="Q172" i="36"/>
  <c r="P172" i="36"/>
  <c r="K172" i="36"/>
  <c r="J172" i="36"/>
  <c r="I172" i="36"/>
  <c r="H172" i="36"/>
  <c r="G172" i="36"/>
  <c r="F172" i="36"/>
  <c r="E172" i="36"/>
  <c r="V171" i="36"/>
  <c r="U171" i="36"/>
  <c r="T171" i="36"/>
  <c r="S171" i="36"/>
  <c r="R171" i="36"/>
  <c r="Q171" i="36"/>
  <c r="P171" i="36"/>
  <c r="K171" i="36"/>
  <c r="J171" i="36"/>
  <c r="I171" i="36"/>
  <c r="H171" i="36"/>
  <c r="G171" i="36"/>
  <c r="F171" i="36"/>
  <c r="E171" i="36"/>
  <c r="V170" i="36"/>
  <c r="U170" i="36"/>
  <c r="T170" i="36"/>
  <c r="S170" i="36"/>
  <c r="R170" i="36"/>
  <c r="Q170" i="36"/>
  <c r="P170" i="36"/>
  <c r="K170" i="36"/>
  <c r="J170" i="36"/>
  <c r="I170" i="36"/>
  <c r="H170" i="36"/>
  <c r="G170" i="36"/>
  <c r="F170" i="36"/>
  <c r="E170" i="36"/>
  <c r="V169" i="36"/>
  <c r="U169" i="36"/>
  <c r="T169" i="36"/>
  <c r="S169" i="36"/>
  <c r="R169" i="36"/>
  <c r="Q169" i="36"/>
  <c r="P169" i="36"/>
  <c r="K169" i="36"/>
  <c r="J169" i="36"/>
  <c r="I169" i="36"/>
  <c r="H169" i="36"/>
  <c r="G169" i="36"/>
  <c r="F169" i="36"/>
  <c r="E169" i="36"/>
  <c r="V168" i="36"/>
  <c r="U168" i="36"/>
  <c r="T168" i="36"/>
  <c r="S168" i="36"/>
  <c r="R168" i="36"/>
  <c r="Q168" i="36"/>
  <c r="P168" i="36"/>
  <c r="K168" i="36"/>
  <c r="J168" i="36"/>
  <c r="I168" i="36"/>
  <c r="H168" i="36"/>
  <c r="G168" i="36"/>
  <c r="F168" i="36"/>
  <c r="E168" i="36"/>
  <c r="V167" i="36"/>
  <c r="U167" i="36"/>
  <c r="T167" i="36"/>
  <c r="S167" i="36"/>
  <c r="R167" i="36"/>
  <c r="Q167" i="36"/>
  <c r="P167" i="36"/>
  <c r="K167" i="36"/>
  <c r="J167" i="36"/>
  <c r="I167" i="36"/>
  <c r="H167" i="36"/>
  <c r="G167" i="36"/>
  <c r="F167" i="36"/>
  <c r="E167" i="36"/>
  <c r="V166" i="36"/>
  <c r="U166" i="36"/>
  <c r="T166" i="36"/>
  <c r="S166" i="36"/>
  <c r="R166" i="36"/>
  <c r="Q166" i="36"/>
  <c r="P166" i="36"/>
  <c r="K166" i="36"/>
  <c r="J166" i="36"/>
  <c r="I166" i="36"/>
  <c r="H166" i="36"/>
  <c r="G166" i="36"/>
  <c r="F166" i="36"/>
  <c r="E166" i="36"/>
  <c r="V165" i="36"/>
  <c r="U165" i="36"/>
  <c r="T165" i="36"/>
  <c r="S165" i="36"/>
  <c r="R165" i="36"/>
  <c r="Q165" i="36"/>
  <c r="P165" i="36"/>
  <c r="K165" i="36"/>
  <c r="J165" i="36"/>
  <c r="I165" i="36"/>
  <c r="H165" i="36"/>
  <c r="G165" i="36"/>
  <c r="F165" i="36"/>
  <c r="E165" i="36"/>
  <c r="V164" i="36"/>
  <c r="U164" i="36"/>
  <c r="T164" i="36"/>
  <c r="S164" i="36"/>
  <c r="R164" i="36"/>
  <c r="Q164" i="36"/>
  <c r="P164" i="36"/>
  <c r="K164" i="36"/>
  <c r="J164" i="36"/>
  <c r="I164" i="36"/>
  <c r="H164" i="36"/>
  <c r="G164" i="36"/>
  <c r="F164" i="36"/>
  <c r="E164" i="36"/>
  <c r="V163" i="36"/>
  <c r="U163" i="36"/>
  <c r="T163" i="36"/>
  <c r="S163" i="36"/>
  <c r="R163" i="36"/>
  <c r="Q163" i="36"/>
  <c r="P163" i="36"/>
  <c r="K163" i="36"/>
  <c r="J163" i="36"/>
  <c r="I163" i="36"/>
  <c r="H163" i="36"/>
  <c r="G163" i="36"/>
  <c r="F163" i="36"/>
  <c r="E163" i="36"/>
  <c r="V162" i="36"/>
  <c r="U162" i="36"/>
  <c r="T162" i="36"/>
  <c r="S162" i="36"/>
  <c r="R162" i="36"/>
  <c r="Q162" i="36"/>
  <c r="P162" i="36"/>
  <c r="K162" i="36"/>
  <c r="J162" i="36"/>
  <c r="I162" i="36"/>
  <c r="H162" i="36"/>
  <c r="G162" i="36"/>
  <c r="F162" i="36"/>
  <c r="E162" i="36"/>
  <c r="V161" i="36"/>
  <c r="U161" i="36"/>
  <c r="T161" i="36"/>
  <c r="S161" i="36"/>
  <c r="R161" i="36"/>
  <c r="Q161" i="36"/>
  <c r="P161" i="36"/>
  <c r="K161" i="36"/>
  <c r="J161" i="36"/>
  <c r="I161" i="36"/>
  <c r="H161" i="36"/>
  <c r="G161" i="36"/>
  <c r="F161" i="36"/>
  <c r="E161" i="36"/>
  <c r="V160" i="36"/>
  <c r="U160" i="36"/>
  <c r="T160" i="36"/>
  <c r="S160" i="36"/>
  <c r="R160" i="36"/>
  <c r="Q160" i="36"/>
  <c r="P160" i="36"/>
  <c r="K160" i="36"/>
  <c r="J160" i="36"/>
  <c r="I160" i="36"/>
  <c r="H160" i="36"/>
  <c r="G160" i="36"/>
  <c r="F160" i="36"/>
  <c r="E160" i="36"/>
  <c r="V159" i="36"/>
  <c r="U159" i="36"/>
  <c r="T159" i="36"/>
  <c r="S159" i="36"/>
  <c r="R159" i="36"/>
  <c r="Q159" i="36"/>
  <c r="P159" i="36"/>
  <c r="K159" i="36"/>
  <c r="J159" i="36"/>
  <c r="I159" i="36"/>
  <c r="H159" i="36"/>
  <c r="G159" i="36"/>
  <c r="F159" i="36"/>
  <c r="E159" i="36"/>
  <c r="V158" i="36"/>
  <c r="U158" i="36"/>
  <c r="T158" i="36"/>
  <c r="S158" i="36"/>
  <c r="R158" i="36"/>
  <c r="Q158" i="36"/>
  <c r="P158" i="36"/>
  <c r="K158" i="36"/>
  <c r="J158" i="36"/>
  <c r="I158" i="36"/>
  <c r="H158" i="36"/>
  <c r="G158" i="36"/>
  <c r="F158" i="36"/>
  <c r="E158" i="36"/>
  <c r="V157" i="36"/>
  <c r="U157" i="36"/>
  <c r="T157" i="36"/>
  <c r="S157" i="36"/>
  <c r="R157" i="36"/>
  <c r="Q157" i="36"/>
  <c r="P157" i="36"/>
  <c r="K157" i="36"/>
  <c r="J157" i="36"/>
  <c r="I157" i="36"/>
  <c r="H157" i="36"/>
  <c r="G157" i="36"/>
  <c r="F157" i="36"/>
  <c r="E157" i="36"/>
  <c r="V156" i="36"/>
  <c r="U156" i="36"/>
  <c r="T156" i="36"/>
  <c r="S156" i="36"/>
  <c r="R156" i="36"/>
  <c r="Q156" i="36"/>
  <c r="P156" i="36"/>
  <c r="K156" i="36"/>
  <c r="J156" i="36"/>
  <c r="I156" i="36"/>
  <c r="H156" i="36"/>
  <c r="G156" i="36"/>
  <c r="F156" i="36"/>
  <c r="E156" i="36"/>
  <c r="V155" i="36"/>
  <c r="U155" i="36"/>
  <c r="T155" i="36"/>
  <c r="S155" i="36"/>
  <c r="R155" i="36"/>
  <c r="Q155" i="36"/>
  <c r="P155" i="36"/>
  <c r="K155" i="36"/>
  <c r="J155" i="36"/>
  <c r="I155" i="36"/>
  <c r="H155" i="36"/>
  <c r="G155" i="36"/>
  <c r="F155" i="36"/>
  <c r="E155" i="36"/>
  <c r="V154" i="36"/>
  <c r="U154" i="36"/>
  <c r="T154" i="36"/>
  <c r="S154" i="36"/>
  <c r="R154" i="36"/>
  <c r="Q154" i="36"/>
  <c r="P154" i="36"/>
  <c r="K154" i="36"/>
  <c r="J154" i="36"/>
  <c r="I154" i="36"/>
  <c r="H154" i="36"/>
  <c r="G154" i="36"/>
  <c r="F154" i="36"/>
  <c r="E154" i="36"/>
  <c r="V153" i="36"/>
  <c r="U153" i="36"/>
  <c r="T153" i="36"/>
  <c r="S153" i="36"/>
  <c r="R153" i="36"/>
  <c r="Q153" i="36"/>
  <c r="P153" i="36"/>
  <c r="K153" i="36"/>
  <c r="J153" i="36"/>
  <c r="I153" i="36"/>
  <c r="H153" i="36"/>
  <c r="G153" i="36"/>
  <c r="F153" i="36"/>
  <c r="E153" i="36"/>
  <c r="V152" i="36"/>
  <c r="U152" i="36"/>
  <c r="T152" i="36"/>
  <c r="S152" i="36"/>
  <c r="R152" i="36"/>
  <c r="Q152" i="36"/>
  <c r="P152" i="36"/>
  <c r="K152" i="36"/>
  <c r="J152" i="36"/>
  <c r="I152" i="36"/>
  <c r="H152" i="36"/>
  <c r="G152" i="36"/>
  <c r="F152" i="36"/>
  <c r="E152" i="36"/>
  <c r="V151" i="36"/>
  <c r="U151" i="36"/>
  <c r="T151" i="36"/>
  <c r="S151" i="36"/>
  <c r="R151" i="36"/>
  <c r="Q151" i="36"/>
  <c r="P151" i="36"/>
  <c r="K151" i="36"/>
  <c r="J151" i="36"/>
  <c r="I151" i="36"/>
  <c r="H151" i="36"/>
  <c r="G151" i="36"/>
  <c r="F151" i="36"/>
  <c r="E151" i="36"/>
  <c r="V150" i="36"/>
  <c r="U150" i="36"/>
  <c r="T150" i="36"/>
  <c r="S150" i="36"/>
  <c r="R150" i="36"/>
  <c r="Q150" i="36"/>
  <c r="P150" i="36"/>
  <c r="K150" i="36"/>
  <c r="J150" i="36"/>
  <c r="I150" i="36"/>
  <c r="H150" i="36"/>
  <c r="G150" i="36"/>
  <c r="F150" i="36"/>
  <c r="E150" i="36"/>
  <c r="V149" i="36"/>
  <c r="U149" i="36"/>
  <c r="T149" i="36"/>
  <c r="S149" i="36"/>
  <c r="R149" i="36"/>
  <c r="Q149" i="36"/>
  <c r="P149" i="36"/>
  <c r="K149" i="36"/>
  <c r="J149" i="36"/>
  <c r="I149" i="36"/>
  <c r="H149" i="36"/>
  <c r="G149" i="36"/>
  <c r="F149" i="36"/>
  <c r="E149" i="36"/>
  <c r="V148" i="36"/>
  <c r="U148" i="36"/>
  <c r="T148" i="36"/>
  <c r="S148" i="36"/>
  <c r="R148" i="36"/>
  <c r="Q148" i="36"/>
  <c r="P148" i="36"/>
  <c r="K148" i="36"/>
  <c r="J148" i="36"/>
  <c r="I148" i="36"/>
  <c r="H148" i="36"/>
  <c r="G148" i="36"/>
  <c r="F148" i="36"/>
  <c r="E148" i="36"/>
  <c r="V147" i="36"/>
  <c r="U147" i="36"/>
  <c r="T147" i="36"/>
  <c r="S147" i="36"/>
  <c r="R147" i="36"/>
  <c r="Q147" i="36"/>
  <c r="P147" i="36"/>
  <c r="K147" i="36"/>
  <c r="J147" i="36"/>
  <c r="I147" i="36"/>
  <c r="H147" i="36"/>
  <c r="G147" i="36"/>
  <c r="F147" i="36"/>
  <c r="E147" i="36"/>
  <c r="V146" i="36"/>
  <c r="U146" i="36"/>
  <c r="T146" i="36"/>
  <c r="S146" i="36"/>
  <c r="R146" i="36"/>
  <c r="Q146" i="36"/>
  <c r="P146" i="36"/>
  <c r="K146" i="36"/>
  <c r="J146" i="36"/>
  <c r="I146" i="36"/>
  <c r="H146" i="36"/>
  <c r="G146" i="36"/>
  <c r="F146" i="36"/>
  <c r="E146" i="36"/>
  <c r="V145" i="36"/>
  <c r="U145" i="36"/>
  <c r="T145" i="36"/>
  <c r="S145" i="36"/>
  <c r="R145" i="36"/>
  <c r="Q145" i="36"/>
  <c r="P145" i="36"/>
  <c r="K145" i="36"/>
  <c r="J145" i="36"/>
  <c r="I145" i="36"/>
  <c r="H145" i="36"/>
  <c r="G145" i="36"/>
  <c r="F145" i="36"/>
  <c r="E145" i="36"/>
  <c r="V144" i="36"/>
  <c r="U144" i="36"/>
  <c r="T144" i="36"/>
  <c r="S144" i="36"/>
  <c r="R144" i="36"/>
  <c r="Q144" i="36"/>
  <c r="P144" i="36"/>
  <c r="K144" i="36"/>
  <c r="J144" i="36"/>
  <c r="I144" i="36"/>
  <c r="H144" i="36"/>
  <c r="G144" i="36"/>
  <c r="F144" i="36"/>
  <c r="E144" i="36"/>
  <c r="V143" i="36"/>
  <c r="U143" i="36"/>
  <c r="T143" i="36"/>
  <c r="S143" i="36"/>
  <c r="R143" i="36"/>
  <c r="Q143" i="36"/>
  <c r="P143" i="36"/>
  <c r="K143" i="36"/>
  <c r="J143" i="36"/>
  <c r="I143" i="36"/>
  <c r="H143" i="36"/>
  <c r="G143" i="36"/>
  <c r="F143" i="36"/>
  <c r="E143" i="36"/>
  <c r="V142" i="36"/>
  <c r="U142" i="36"/>
  <c r="T142" i="36"/>
  <c r="S142" i="36"/>
  <c r="R142" i="36"/>
  <c r="Q142" i="36"/>
  <c r="P142" i="36"/>
  <c r="K142" i="36"/>
  <c r="J142" i="36"/>
  <c r="I142" i="36"/>
  <c r="H142" i="36"/>
  <c r="G142" i="36"/>
  <c r="F142" i="36"/>
  <c r="E142" i="36"/>
  <c r="V141" i="36"/>
  <c r="U141" i="36"/>
  <c r="T141" i="36"/>
  <c r="S141" i="36"/>
  <c r="R141" i="36"/>
  <c r="Q141" i="36"/>
  <c r="P141" i="36"/>
  <c r="K141" i="36"/>
  <c r="J141" i="36"/>
  <c r="I141" i="36"/>
  <c r="H141" i="36"/>
  <c r="G141" i="36"/>
  <c r="F141" i="36"/>
  <c r="E141" i="36"/>
  <c r="V140" i="36"/>
  <c r="U140" i="36"/>
  <c r="T140" i="36"/>
  <c r="S140" i="36"/>
  <c r="R140" i="36"/>
  <c r="Q140" i="36"/>
  <c r="P140" i="36"/>
  <c r="K140" i="36"/>
  <c r="J140" i="36"/>
  <c r="I140" i="36"/>
  <c r="H140" i="36"/>
  <c r="G140" i="36"/>
  <c r="F140" i="36"/>
  <c r="E140" i="36"/>
  <c r="V139" i="36"/>
  <c r="U139" i="36"/>
  <c r="T139" i="36"/>
  <c r="S139" i="36"/>
  <c r="R139" i="36"/>
  <c r="Q139" i="36"/>
  <c r="P139" i="36"/>
  <c r="K139" i="36"/>
  <c r="J139" i="36"/>
  <c r="I139" i="36"/>
  <c r="H139" i="36"/>
  <c r="G139" i="36"/>
  <c r="F139" i="36"/>
  <c r="E139" i="36"/>
  <c r="V138" i="36"/>
  <c r="U138" i="36"/>
  <c r="T138" i="36"/>
  <c r="S138" i="36"/>
  <c r="R138" i="36"/>
  <c r="Q138" i="36"/>
  <c r="P138" i="36"/>
  <c r="K138" i="36"/>
  <c r="J138" i="36"/>
  <c r="I138" i="36"/>
  <c r="H138" i="36"/>
  <c r="G138" i="36"/>
  <c r="F138" i="36"/>
  <c r="E138" i="36"/>
  <c r="V137" i="36"/>
  <c r="U137" i="36"/>
  <c r="T137" i="36"/>
  <c r="S137" i="36"/>
  <c r="R137" i="36"/>
  <c r="Q137" i="36"/>
  <c r="P137" i="36"/>
  <c r="K137" i="36"/>
  <c r="J137" i="36"/>
  <c r="I137" i="36"/>
  <c r="H137" i="36"/>
  <c r="G137" i="36"/>
  <c r="F137" i="36"/>
  <c r="E137" i="36"/>
  <c r="V136" i="36"/>
  <c r="U136" i="36"/>
  <c r="T136" i="36"/>
  <c r="S136" i="36"/>
  <c r="R136" i="36"/>
  <c r="Q136" i="36"/>
  <c r="P136" i="36"/>
  <c r="K136" i="36"/>
  <c r="J136" i="36"/>
  <c r="I136" i="36"/>
  <c r="H136" i="36"/>
  <c r="G136" i="36"/>
  <c r="F136" i="36"/>
  <c r="E136" i="36"/>
  <c r="V135" i="36"/>
  <c r="U135" i="36"/>
  <c r="T135" i="36"/>
  <c r="S135" i="36"/>
  <c r="R135" i="36"/>
  <c r="Q135" i="36"/>
  <c r="P135" i="36"/>
  <c r="K135" i="36"/>
  <c r="J135" i="36"/>
  <c r="I135" i="36"/>
  <c r="H135" i="36"/>
  <c r="G135" i="36"/>
  <c r="F135" i="36"/>
  <c r="E135" i="36"/>
  <c r="V134" i="36"/>
  <c r="U134" i="36"/>
  <c r="T134" i="36"/>
  <c r="S134" i="36"/>
  <c r="R134" i="36"/>
  <c r="Q134" i="36"/>
  <c r="P134" i="36"/>
  <c r="K134" i="36"/>
  <c r="J134" i="36"/>
  <c r="I134" i="36"/>
  <c r="H134" i="36"/>
  <c r="G134" i="36"/>
  <c r="F134" i="36"/>
  <c r="E134" i="36"/>
  <c r="V133" i="36"/>
  <c r="U133" i="36"/>
  <c r="T133" i="36"/>
  <c r="S133" i="36"/>
  <c r="R133" i="36"/>
  <c r="Q133" i="36"/>
  <c r="P133" i="36"/>
  <c r="K133" i="36"/>
  <c r="J133" i="36"/>
  <c r="I133" i="36"/>
  <c r="H133" i="36"/>
  <c r="G133" i="36"/>
  <c r="F133" i="36"/>
  <c r="E133" i="36"/>
  <c r="V132" i="36"/>
  <c r="U132" i="36"/>
  <c r="T132" i="36"/>
  <c r="S132" i="36"/>
  <c r="R132" i="36"/>
  <c r="Q132" i="36"/>
  <c r="P132" i="36"/>
  <c r="K132" i="36"/>
  <c r="J132" i="36"/>
  <c r="I132" i="36"/>
  <c r="H132" i="36"/>
  <c r="G132" i="36"/>
  <c r="F132" i="36"/>
  <c r="E132" i="36"/>
  <c r="V131" i="36"/>
  <c r="U131" i="36"/>
  <c r="T131" i="36"/>
  <c r="S131" i="36"/>
  <c r="R131" i="36"/>
  <c r="Q131" i="36"/>
  <c r="P131" i="36"/>
  <c r="K131" i="36"/>
  <c r="J131" i="36"/>
  <c r="I131" i="36"/>
  <c r="H131" i="36"/>
  <c r="G131" i="36"/>
  <c r="F131" i="36"/>
  <c r="E131" i="36"/>
  <c r="V130" i="36"/>
  <c r="U130" i="36"/>
  <c r="T130" i="36"/>
  <c r="S130" i="36"/>
  <c r="R130" i="36"/>
  <c r="Q130" i="36"/>
  <c r="P130" i="36"/>
  <c r="K130" i="36"/>
  <c r="J130" i="36"/>
  <c r="I130" i="36"/>
  <c r="H130" i="36"/>
  <c r="G130" i="36"/>
  <c r="F130" i="36"/>
  <c r="E130" i="36"/>
  <c r="V129" i="36"/>
  <c r="U129" i="36"/>
  <c r="T129" i="36"/>
  <c r="S129" i="36"/>
  <c r="R129" i="36"/>
  <c r="Q129" i="36"/>
  <c r="P129" i="36"/>
  <c r="K129" i="36"/>
  <c r="J129" i="36"/>
  <c r="I129" i="36"/>
  <c r="H129" i="36"/>
  <c r="G129" i="36"/>
  <c r="F129" i="36"/>
  <c r="E129" i="36"/>
  <c r="V128" i="36"/>
  <c r="U128" i="36"/>
  <c r="T128" i="36"/>
  <c r="S128" i="36"/>
  <c r="R128" i="36"/>
  <c r="Q128" i="36"/>
  <c r="P128" i="36"/>
  <c r="K128" i="36"/>
  <c r="J128" i="36"/>
  <c r="I128" i="36"/>
  <c r="H128" i="36"/>
  <c r="G128" i="36"/>
  <c r="F128" i="36"/>
  <c r="E128" i="36"/>
  <c r="V127" i="36"/>
  <c r="U127" i="36"/>
  <c r="T127" i="36"/>
  <c r="S127" i="36"/>
  <c r="R127" i="36"/>
  <c r="Q127" i="36"/>
  <c r="P127" i="36"/>
  <c r="K127" i="36"/>
  <c r="J127" i="36"/>
  <c r="I127" i="36"/>
  <c r="H127" i="36"/>
  <c r="G127" i="36"/>
  <c r="F127" i="36"/>
  <c r="E127" i="36"/>
  <c r="V126" i="36"/>
  <c r="U126" i="36"/>
  <c r="T126" i="36"/>
  <c r="S126" i="36"/>
  <c r="R126" i="36"/>
  <c r="Q126" i="36"/>
  <c r="P126" i="36"/>
  <c r="K126" i="36"/>
  <c r="J126" i="36"/>
  <c r="I126" i="36"/>
  <c r="H126" i="36"/>
  <c r="G126" i="36"/>
  <c r="F126" i="36"/>
  <c r="E126" i="36"/>
  <c r="V125" i="36"/>
  <c r="U125" i="36"/>
  <c r="T125" i="36"/>
  <c r="S125" i="36"/>
  <c r="R125" i="36"/>
  <c r="Q125" i="36"/>
  <c r="P125" i="36"/>
  <c r="K125" i="36"/>
  <c r="J125" i="36"/>
  <c r="I125" i="36"/>
  <c r="H125" i="36"/>
  <c r="G125" i="36"/>
  <c r="F125" i="36"/>
  <c r="E125" i="36"/>
  <c r="V124" i="36"/>
  <c r="U124" i="36"/>
  <c r="T124" i="36"/>
  <c r="S124" i="36"/>
  <c r="R124" i="36"/>
  <c r="Q124" i="36"/>
  <c r="P124" i="36"/>
  <c r="K124" i="36"/>
  <c r="J124" i="36"/>
  <c r="I124" i="36"/>
  <c r="H124" i="36"/>
  <c r="G124" i="36"/>
  <c r="F124" i="36"/>
  <c r="E124" i="36"/>
  <c r="V123" i="36"/>
  <c r="U123" i="36"/>
  <c r="T123" i="36"/>
  <c r="S123" i="36"/>
  <c r="R123" i="36"/>
  <c r="Q123" i="36"/>
  <c r="P123" i="36"/>
  <c r="K123" i="36"/>
  <c r="J123" i="36"/>
  <c r="I123" i="36"/>
  <c r="H123" i="36"/>
  <c r="G123" i="36"/>
  <c r="F123" i="36"/>
  <c r="E123" i="36"/>
  <c r="V122" i="36"/>
  <c r="U122" i="36"/>
  <c r="T122" i="36"/>
  <c r="S122" i="36"/>
  <c r="R122" i="36"/>
  <c r="Q122" i="36"/>
  <c r="P122" i="36"/>
  <c r="K122" i="36"/>
  <c r="J122" i="36"/>
  <c r="I122" i="36"/>
  <c r="H122" i="36"/>
  <c r="G122" i="36"/>
  <c r="F122" i="36"/>
  <c r="E122" i="36"/>
  <c r="V121" i="36"/>
  <c r="U121" i="36"/>
  <c r="T121" i="36"/>
  <c r="S121" i="36"/>
  <c r="R121" i="36"/>
  <c r="Q121" i="36"/>
  <c r="P121" i="36"/>
  <c r="K121" i="36"/>
  <c r="J121" i="36"/>
  <c r="I121" i="36"/>
  <c r="H121" i="36"/>
  <c r="G121" i="36"/>
  <c r="F121" i="36"/>
  <c r="E121" i="36"/>
  <c r="V120" i="36"/>
  <c r="U120" i="36"/>
  <c r="T120" i="36"/>
  <c r="S120" i="36"/>
  <c r="R120" i="36"/>
  <c r="Q120" i="36"/>
  <c r="P120" i="36"/>
  <c r="K120" i="36"/>
  <c r="J120" i="36"/>
  <c r="I120" i="36"/>
  <c r="H120" i="36"/>
  <c r="G120" i="36"/>
  <c r="F120" i="36"/>
  <c r="E120" i="36"/>
  <c r="V119" i="36"/>
  <c r="U119" i="36"/>
  <c r="T119" i="36"/>
  <c r="S119" i="36"/>
  <c r="R119" i="36"/>
  <c r="Q119" i="36"/>
  <c r="P119" i="36"/>
  <c r="K119" i="36"/>
  <c r="J119" i="36"/>
  <c r="I119" i="36"/>
  <c r="H119" i="36"/>
  <c r="G119" i="36"/>
  <c r="F119" i="36"/>
  <c r="E119" i="36"/>
  <c r="V118" i="36"/>
  <c r="U118" i="36"/>
  <c r="T118" i="36"/>
  <c r="S118" i="36"/>
  <c r="R118" i="36"/>
  <c r="Q118" i="36"/>
  <c r="P118" i="36"/>
  <c r="K118" i="36"/>
  <c r="J118" i="36"/>
  <c r="I118" i="36"/>
  <c r="H118" i="36"/>
  <c r="G118" i="36"/>
  <c r="F118" i="36"/>
  <c r="E118" i="36"/>
  <c r="V117" i="36"/>
  <c r="U117" i="36"/>
  <c r="T117" i="36"/>
  <c r="S117" i="36"/>
  <c r="R117" i="36"/>
  <c r="Q117" i="36"/>
  <c r="P117" i="36"/>
  <c r="K117" i="36"/>
  <c r="J117" i="36"/>
  <c r="I117" i="36"/>
  <c r="H117" i="36"/>
  <c r="G117" i="36"/>
  <c r="F117" i="36"/>
  <c r="E117" i="36"/>
  <c r="V116" i="36"/>
  <c r="U116" i="36"/>
  <c r="T116" i="36"/>
  <c r="S116" i="36"/>
  <c r="R116" i="36"/>
  <c r="Q116" i="36"/>
  <c r="P116" i="36"/>
  <c r="K116" i="36"/>
  <c r="J116" i="36"/>
  <c r="I116" i="36"/>
  <c r="H116" i="36"/>
  <c r="G116" i="36"/>
  <c r="F116" i="36"/>
  <c r="E116" i="36"/>
  <c r="V115" i="36"/>
  <c r="U115" i="36"/>
  <c r="T115" i="36"/>
  <c r="S115" i="36"/>
  <c r="R115" i="36"/>
  <c r="Q115" i="36"/>
  <c r="P115" i="36"/>
  <c r="K115" i="36"/>
  <c r="J115" i="36"/>
  <c r="I115" i="36"/>
  <c r="H115" i="36"/>
  <c r="G115" i="36"/>
  <c r="F115" i="36"/>
  <c r="E115" i="36"/>
  <c r="V114" i="36"/>
  <c r="U114" i="36"/>
  <c r="T114" i="36"/>
  <c r="S114" i="36"/>
  <c r="R114" i="36"/>
  <c r="Q114" i="36"/>
  <c r="P114" i="36"/>
  <c r="K114" i="36"/>
  <c r="J114" i="36"/>
  <c r="I114" i="36"/>
  <c r="H114" i="36"/>
  <c r="G114" i="36"/>
  <c r="F114" i="36"/>
  <c r="E114" i="36"/>
  <c r="V113" i="36"/>
  <c r="U113" i="36"/>
  <c r="T113" i="36"/>
  <c r="S113" i="36"/>
  <c r="R113" i="36"/>
  <c r="Q113" i="36"/>
  <c r="P113" i="36"/>
  <c r="K113" i="36"/>
  <c r="J113" i="36"/>
  <c r="I113" i="36"/>
  <c r="H113" i="36"/>
  <c r="G113" i="36"/>
  <c r="F113" i="36"/>
  <c r="E113" i="36"/>
  <c r="V112" i="36"/>
  <c r="U112" i="36"/>
  <c r="T112" i="36"/>
  <c r="S112" i="36"/>
  <c r="R112" i="36"/>
  <c r="Q112" i="36"/>
  <c r="P112" i="36"/>
  <c r="K112" i="36"/>
  <c r="J112" i="36"/>
  <c r="I112" i="36"/>
  <c r="H112" i="36"/>
  <c r="G112" i="36"/>
  <c r="F112" i="36"/>
  <c r="E112" i="36"/>
  <c r="V111" i="36"/>
  <c r="U111" i="36"/>
  <c r="T111" i="36"/>
  <c r="S111" i="36"/>
  <c r="R111" i="36"/>
  <c r="Q111" i="36"/>
  <c r="P111" i="36"/>
  <c r="K111" i="36"/>
  <c r="J111" i="36"/>
  <c r="I111" i="36"/>
  <c r="H111" i="36"/>
  <c r="G111" i="36"/>
  <c r="F111" i="36"/>
  <c r="E111" i="36"/>
  <c r="V110" i="36"/>
  <c r="U110" i="36"/>
  <c r="T110" i="36"/>
  <c r="S110" i="36"/>
  <c r="R110" i="36"/>
  <c r="Q110" i="36"/>
  <c r="P110" i="36"/>
  <c r="K110" i="36"/>
  <c r="J110" i="36"/>
  <c r="I110" i="36"/>
  <c r="H110" i="36"/>
  <c r="G110" i="36"/>
  <c r="F110" i="36"/>
  <c r="E110" i="36"/>
  <c r="V109" i="36"/>
  <c r="U109" i="36"/>
  <c r="T109" i="36"/>
  <c r="S109" i="36"/>
  <c r="R109" i="36"/>
  <c r="Q109" i="36"/>
  <c r="P109" i="36"/>
  <c r="K109" i="36"/>
  <c r="J109" i="36"/>
  <c r="I109" i="36"/>
  <c r="H109" i="36"/>
  <c r="G109" i="36"/>
  <c r="F109" i="36"/>
  <c r="E109" i="36"/>
  <c r="V108" i="36"/>
  <c r="U108" i="36"/>
  <c r="T108" i="36"/>
  <c r="S108" i="36"/>
  <c r="R108" i="36"/>
  <c r="Q108" i="36"/>
  <c r="P108" i="36"/>
  <c r="K108" i="36"/>
  <c r="J108" i="36"/>
  <c r="I108" i="36"/>
  <c r="H108" i="36"/>
  <c r="G108" i="36"/>
  <c r="F108" i="36"/>
  <c r="E108" i="36"/>
  <c r="V107" i="36"/>
  <c r="U107" i="36"/>
  <c r="T107" i="36"/>
  <c r="S107" i="36"/>
  <c r="R107" i="36"/>
  <c r="Q107" i="36"/>
  <c r="P107" i="36"/>
  <c r="K107" i="36"/>
  <c r="J107" i="36"/>
  <c r="I107" i="36"/>
  <c r="H107" i="36"/>
  <c r="G107" i="36"/>
  <c r="F107" i="36"/>
  <c r="E107" i="36"/>
  <c r="V106" i="36"/>
  <c r="U106" i="36"/>
  <c r="T106" i="36"/>
  <c r="S106" i="36"/>
  <c r="R106" i="36"/>
  <c r="Q106" i="36"/>
  <c r="P106" i="36"/>
  <c r="K106" i="36"/>
  <c r="J106" i="36"/>
  <c r="I106" i="36"/>
  <c r="H106" i="36"/>
  <c r="G106" i="36"/>
  <c r="F106" i="36"/>
  <c r="E106" i="36"/>
  <c r="V105" i="36"/>
  <c r="U105" i="36"/>
  <c r="T105" i="36"/>
  <c r="S105" i="36"/>
  <c r="R105" i="36"/>
  <c r="Q105" i="36"/>
  <c r="P105" i="36"/>
  <c r="K105" i="36"/>
  <c r="J105" i="36"/>
  <c r="I105" i="36"/>
  <c r="H105" i="36"/>
  <c r="G105" i="36"/>
  <c r="F105" i="36"/>
  <c r="E105" i="36"/>
  <c r="V104" i="36"/>
  <c r="U104" i="36"/>
  <c r="T104" i="36"/>
  <c r="S104" i="36"/>
  <c r="R104" i="36"/>
  <c r="Q104" i="36"/>
  <c r="P104" i="36"/>
  <c r="K104" i="36"/>
  <c r="J104" i="36"/>
  <c r="I104" i="36"/>
  <c r="H104" i="36"/>
  <c r="G104" i="36"/>
  <c r="F104" i="36"/>
  <c r="E104" i="36"/>
  <c r="V103" i="36"/>
  <c r="U103" i="36"/>
  <c r="T103" i="36"/>
  <c r="S103" i="36"/>
  <c r="R103" i="36"/>
  <c r="Q103" i="36"/>
  <c r="P103" i="36"/>
  <c r="K103" i="36"/>
  <c r="J103" i="36"/>
  <c r="I103" i="36"/>
  <c r="H103" i="36"/>
  <c r="G103" i="36"/>
  <c r="F103" i="36"/>
  <c r="E103" i="36"/>
  <c r="V102" i="36"/>
  <c r="U102" i="36"/>
  <c r="T102" i="36"/>
  <c r="S102" i="36"/>
  <c r="R102" i="36"/>
  <c r="Q102" i="36"/>
  <c r="P102" i="36"/>
  <c r="K102" i="36"/>
  <c r="J102" i="36"/>
  <c r="I102" i="36"/>
  <c r="H102" i="36"/>
  <c r="G102" i="36"/>
  <c r="F102" i="36"/>
  <c r="E102" i="36"/>
  <c r="V101" i="36"/>
  <c r="U101" i="36"/>
  <c r="T101" i="36"/>
  <c r="S101" i="36"/>
  <c r="R101" i="36"/>
  <c r="Q101" i="36"/>
  <c r="P101" i="36"/>
  <c r="K101" i="36"/>
  <c r="J101" i="36"/>
  <c r="I101" i="36"/>
  <c r="H101" i="36"/>
  <c r="G101" i="36"/>
  <c r="F101" i="36"/>
  <c r="E101" i="36"/>
  <c r="V100" i="36"/>
  <c r="U100" i="36"/>
  <c r="T100" i="36"/>
  <c r="S100" i="36"/>
  <c r="R100" i="36"/>
  <c r="Q100" i="36"/>
  <c r="P100" i="36"/>
  <c r="K100" i="36"/>
  <c r="J100" i="36"/>
  <c r="I100" i="36"/>
  <c r="H100" i="36"/>
  <c r="G100" i="36"/>
  <c r="F100" i="36"/>
  <c r="E100" i="36"/>
  <c r="V99" i="36"/>
  <c r="U99" i="36"/>
  <c r="T99" i="36"/>
  <c r="S99" i="36"/>
  <c r="R99" i="36"/>
  <c r="Q99" i="36"/>
  <c r="P99" i="36"/>
  <c r="K99" i="36"/>
  <c r="J99" i="36"/>
  <c r="I99" i="36"/>
  <c r="H99" i="36"/>
  <c r="G99" i="36"/>
  <c r="F99" i="36"/>
  <c r="E99" i="36"/>
  <c r="V98" i="36"/>
  <c r="U98" i="36"/>
  <c r="T98" i="36"/>
  <c r="S98" i="36"/>
  <c r="R98" i="36"/>
  <c r="Q98" i="36"/>
  <c r="P98" i="36"/>
  <c r="K98" i="36"/>
  <c r="J98" i="36"/>
  <c r="I98" i="36"/>
  <c r="H98" i="36"/>
  <c r="G98" i="36"/>
  <c r="F98" i="36"/>
  <c r="E98" i="36"/>
  <c r="V97" i="36"/>
  <c r="U97" i="36"/>
  <c r="T97" i="36"/>
  <c r="S97" i="36"/>
  <c r="R97" i="36"/>
  <c r="Q97" i="36"/>
  <c r="P97" i="36"/>
  <c r="K97" i="36"/>
  <c r="J97" i="36"/>
  <c r="I97" i="36"/>
  <c r="H97" i="36"/>
  <c r="G97" i="36"/>
  <c r="F97" i="36"/>
  <c r="E97" i="36"/>
  <c r="V96" i="36"/>
  <c r="U96" i="36"/>
  <c r="T96" i="36"/>
  <c r="S96" i="36"/>
  <c r="R96" i="36"/>
  <c r="Q96" i="36"/>
  <c r="P96" i="36"/>
  <c r="K96" i="36"/>
  <c r="J96" i="36"/>
  <c r="I96" i="36"/>
  <c r="H96" i="36"/>
  <c r="G96" i="36"/>
  <c r="F96" i="36"/>
  <c r="E96" i="36"/>
  <c r="V95" i="36"/>
  <c r="U95" i="36"/>
  <c r="T95" i="36"/>
  <c r="S95" i="36"/>
  <c r="R95" i="36"/>
  <c r="Q95" i="36"/>
  <c r="P95" i="36"/>
  <c r="K95" i="36"/>
  <c r="J95" i="36"/>
  <c r="I95" i="36"/>
  <c r="H95" i="36"/>
  <c r="G95" i="36"/>
  <c r="F95" i="36"/>
  <c r="E95" i="36"/>
  <c r="V94" i="36"/>
  <c r="U94" i="36"/>
  <c r="T94" i="36"/>
  <c r="S94" i="36"/>
  <c r="R94" i="36"/>
  <c r="Q94" i="36"/>
  <c r="P94" i="36"/>
  <c r="K94" i="36"/>
  <c r="J94" i="36"/>
  <c r="I94" i="36"/>
  <c r="H94" i="36"/>
  <c r="G94" i="36"/>
  <c r="F94" i="36"/>
  <c r="E94" i="36"/>
  <c r="V93" i="36"/>
  <c r="U93" i="36"/>
  <c r="T93" i="36"/>
  <c r="S93" i="36"/>
  <c r="R93" i="36"/>
  <c r="Q93" i="36"/>
  <c r="P93" i="36"/>
  <c r="K93" i="36"/>
  <c r="J93" i="36"/>
  <c r="I93" i="36"/>
  <c r="H93" i="36"/>
  <c r="G93" i="36"/>
  <c r="F93" i="36"/>
  <c r="E93" i="36"/>
  <c r="V92" i="36"/>
  <c r="U92" i="36"/>
  <c r="T92" i="36"/>
  <c r="S92" i="36"/>
  <c r="R92" i="36"/>
  <c r="Q92" i="36"/>
  <c r="P92" i="36"/>
  <c r="K92" i="36"/>
  <c r="J92" i="36"/>
  <c r="I92" i="36"/>
  <c r="H92" i="36"/>
  <c r="G92" i="36"/>
  <c r="F92" i="36"/>
  <c r="E92" i="36"/>
  <c r="V91" i="36"/>
  <c r="U91" i="36"/>
  <c r="T91" i="36"/>
  <c r="S91" i="36"/>
  <c r="R91" i="36"/>
  <c r="Q91" i="36"/>
  <c r="P91" i="36"/>
  <c r="K91" i="36"/>
  <c r="J91" i="36"/>
  <c r="I91" i="36"/>
  <c r="H91" i="36"/>
  <c r="G91" i="36"/>
  <c r="F91" i="36"/>
  <c r="E91" i="36"/>
  <c r="V90" i="36"/>
  <c r="U90" i="36"/>
  <c r="T90" i="36"/>
  <c r="S90" i="36"/>
  <c r="R90" i="36"/>
  <c r="Q90" i="36"/>
  <c r="P90" i="36"/>
  <c r="K90" i="36"/>
  <c r="J90" i="36"/>
  <c r="I90" i="36"/>
  <c r="H90" i="36"/>
  <c r="G90" i="36"/>
  <c r="F90" i="36"/>
  <c r="E90" i="36"/>
  <c r="V89" i="36"/>
  <c r="U89" i="36"/>
  <c r="T89" i="36"/>
  <c r="S89" i="36"/>
  <c r="R89" i="36"/>
  <c r="Q89" i="36"/>
  <c r="P89" i="36"/>
  <c r="K89" i="36"/>
  <c r="J89" i="36"/>
  <c r="I89" i="36"/>
  <c r="H89" i="36"/>
  <c r="G89" i="36"/>
  <c r="F89" i="36"/>
  <c r="E89" i="36"/>
  <c r="V88" i="36"/>
  <c r="U88" i="36"/>
  <c r="T88" i="36"/>
  <c r="S88" i="36"/>
  <c r="R88" i="36"/>
  <c r="Q88" i="36"/>
  <c r="P88" i="36"/>
  <c r="K88" i="36"/>
  <c r="J88" i="36"/>
  <c r="I88" i="36"/>
  <c r="H88" i="36"/>
  <c r="G88" i="36"/>
  <c r="F88" i="36"/>
  <c r="E88" i="36"/>
  <c r="V87" i="36"/>
  <c r="U87" i="36"/>
  <c r="T87" i="36"/>
  <c r="S87" i="36"/>
  <c r="R87" i="36"/>
  <c r="Q87" i="36"/>
  <c r="P87" i="36"/>
  <c r="K87" i="36"/>
  <c r="J87" i="36"/>
  <c r="I87" i="36"/>
  <c r="H87" i="36"/>
  <c r="G87" i="36"/>
  <c r="F87" i="36"/>
  <c r="E87" i="36"/>
  <c r="V86" i="36"/>
  <c r="U86" i="36"/>
  <c r="T86" i="36"/>
  <c r="S86" i="36"/>
  <c r="R86" i="36"/>
  <c r="Q86" i="36"/>
  <c r="P86" i="36"/>
  <c r="K86" i="36"/>
  <c r="J86" i="36"/>
  <c r="I86" i="36"/>
  <c r="H86" i="36"/>
  <c r="G86" i="36"/>
  <c r="F86" i="36"/>
  <c r="E86" i="36"/>
  <c r="V85" i="36"/>
  <c r="U85" i="36"/>
  <c r="T85" i="36"/>
  <c r="S85" i="36"/>
  <c r="R85" i="36"/>
  <c r="Q85" i="36"/>
  <c r="P85" i="36"/>
  <c r="K85" i="36"/>
  <c r="J85" i="36"/>
  <c r="I85" i="36"/>
  <c r="H85" i="36"/>
  <c r="G85" i="36"/>
  <c r="F85" i="36"/>
  <c r="E85" i="36"/>
  <c r="V84" i="36"/>
  <c r="U84" i="36"/>
  <c r="T84" i="36"/>
  <c r="S84" i="36"/>
  <c r="R84" i="36"/>
  <c r="Q84" i="36"/>
  <c r="P84" i="36"/>
  <c r="K84" i="36"/>
  <c r="J84" i="36"/>
  <c r="I84" i="36"/>
  <c r="H84" i="36"/>
  <c r="G84" i="36"/>
  <c r="F84" i="36"/>
  <c r="E84" i="36"/>
  <c r="V83" i="36"/>
  <c r="U83" i="36"/>
  <c r="T83" i="36"/>
  <c r="S83" i="36"/>
  <c r="R83" i="36"/>
  <c r="Q83" i="36"/>
  <c r="P83" i="36"/>
  <c r="K83" i="36"/>
  <c r="J83" i="36"/>
  <c r="I83" i="36"/>
  <c r="H83" i="36"/>
  <c r="G83" i="36"/>
  <c r="F83" i="36"/>
  <c r="E83" i="36"/>
  <c r="V82" i="36"/>
  <c r="U82" i="36"/>
  <c r="T82" i="36"/>
  <c r="S82" i="36"/>
  <c r="R82" i="36"/>
  <c r="Q82" i="36"/>
  <c r="P82" i="36"/>
  <c r="K82" i="36"/>
  <c r="J82" i="36"/>
  <c r="I82" i="36"/>
  <c r="H82" i="36"/>
  <c r="G82" i="36"/>
  <c r="F82" i="36"/>
  <c r="E82" i="36"/>
  <c r="V81" i="36"/>
  <c r="U81" i="36"/>
  <c r="T81" i="36"/>
  <c r="S81" i="36"/>
  <c r="R81" i="36"/>
  <c r="Q81" i="36"/>
  <c r="P81" i="36"/>
  <c r="K81" i="36"/>
  <c r="J81" i="36"/>
  <c r="I81" i="36"/>
  <c r="H81" i="36"/>
  <c r="G81" i="36"/>
  <c r="F81" i="36"/>
  <c r="E81" i="36"/>
  <c r="V80" i="36"/>
  <c r="U80" i="36"/>
  <c r="T80" i="36"/>
  <c r="S80" i="36"/>
  <c r="R80" i="36"/>
  <c r="Q80" i="36"/>
  <c r="P80" i="36"/>
  <c r="K80" i="36"/>
  <c r="J80" i="36"/>
  <c r="I80" i="36"/>
  <c r="H80" i="36"/>
  <c r="G80" i="36"/>
  <c r="F80" i="36"/>
  <c r="E80" i="36"/>
  <c r="V79" i="36"/>
  <c r="U79" i="36"/>
  <c r="T79" i="36"/>
  <c r="S79" i="36"/>
  <c r="R79" i="36"/>
  <c r="Q79" i="36"/>
  <c r="P79" i="36"/>
  <c r="K79" i="36"/>
  <c r="J79" i="36"/>
  <c r="I79" i="36"/>
  <c r="H79" i="36"/>
  <c r="G79" i="36"/>
  <c r="F79" i="36"/>
  <c r="E79" i="36"/>
  <c r="V78" i="36"/>
  <c r="U78" i="36"/>
  <c r="T78" i="36"/>
  <c r="S78" i="36"/>
  <c r="R78" i="36"/>
  <c r="Q78" i="36"/>
  <c r="P78" i="36"/>
  <c r="K78" i="36"/>
  <c r="J78" i="36"/>
  <c r="I78" i="36"/>
  <c r="H78" i="36"/>
  <c r="G78" i="36"/>
  <c r="F78" i="36"/>
  <c r="E78" i="36"/>
  <c r="V77" i="36"/>
  <c r="U77" i="36"/>
  <c r="T77" i="36"/>
  <c r="S77" i="36"/>
  <c r="R77" i="36"/>
  <c r="Q77" i="36"/>
  <c r="P77" i="36"/>
  <c r="K77" i="36"/>
  <c r="J77" i="36"/>
  <c r="I77" i="36"/>
  <c r="H77" i="36"/>
  <c r="G77" i="36"/>
  <c r="F77" i="36"/>
  <c r="E77" i="36"/>
  <c r="V76" i="36"/>
  <c r="U76" i="36"/>
  <c r="T76" i="36"/>
  <c r="S76" i="36"/>
  <c r="R76" i="36"/>
  <c r="Q76" i="36"/>
  <c r="P76" i="36"/>
  <c r="K76" i="36"/>
  <c r="J76" i="36"/>
  <c r="I76" i="36"/>
  <c r="H76" i="36"/>
  <c r="G76" i="36"/>
  <c r="F76" i="36"/>
  <c r="E76" i="36"/>
  <c r="V75" i="36"/>
  <c r="U75" i="36"/>
  <c r="T75" i="36"/>
  <c r="S75" i="36"/>
  <c r="R75" i="36"/>
  <c r="Q75" i="36"/>
  <c r="P75" i="36"/>
  <c r="K75" i="36"/>
  <c r="J75" i="36"/>
  <c r="I75" i="36"/>
  <c r="H75" i="36"/>
  <c r="G75" i="36"/>
  <c r="F75" i="36"/>
  <c r="E75" i="36"/>
  <c r="V74" i="36"/>
  <c r="U74" i="36"/>
  <c r="T74" i="36"/>
  <c r="S74" i="36"/>
  <c r="R74" i="36"/>
  <c r="Q74" i="36"/>
  <c r="P74" i="36"/>
  <c r="K74" i="36"/>
  <c r="J74" i="36"/>
  <c r="I74" i="36"/>
  <c r="H74" i="36"/>
  <c r="G74" i="36"/>
  <c r="F74" i="36"/>
  <c r="E74" i="36"/>
  <c r="V73" i="36"/>
  <c r="U73" i="36"/>
  <c r="T73" i="36"/>
  <c r="S73" i="36"/>
  <c r="R73" i="36"/>
  <c r="Q73" i="36"/>
  <c r="P73" i="36"/>
  <c r="K73" i="36"/>
  <c r="J73" i="36"/>
  <c r="I73" i="36"/>
  <c r="H73" i="36"/>
  <c r="G73" i="36"/>
  <c r="F73" i="36"/>
  <c r="E73" i="36"/>
  <c r="V72" i="36"/>
  <c r="U72" i="36"/>
  <c r="T72" i="36"/>
  <c r="S72" i="36"/>
  <c r="R72" i="36"/>
  <c r="Q72" i="36"/>
  <c r="P72" i="36"/>
  <c r="K72" i="36"/>
  <c r="J72" i="36"/>
  <c r="I72" i="36"/>
  <c r="H72" i="36"/>
  <c r="G72" i="36"/>
  <c r="F72" i="36"/>
  <c r="E72" i="36"/>
  <c r="V71" i="36"/>
  <c r="U71" i="36"/>
  <c r="T71" i="36"/>
  <c r="S71" i="36"/>
  <c r="R71" i="36"/>
  <c r="Q71" i="36"/>
  <c r="P71" i="36"/>
  <c r="K71" i="36"/>
  <c r="J71" i="36"/>
  <c r="I71" i="36"/>
  <c r="H71" i="36"/>
  <c r="G71" i="36"/>
  <c r="F71" i="36"/>
  <c r="E71" i="36"/>
  <c r="V70" i="36"/>
  <c r="U70" i="36"/>
  <c r="T70" i="36"/>
  <c r="S70" i="36"/>
  <c r="R70" i="36"/>
  <c r="Q70" i="36"/>
  <c r="P70" i="36"/>
  <c r="K70" i="36"/>
  <c r="J70" i="36"/>
  <c r="I70" i="36"/>
  <c r="H70" i="36"/>
  <c r="G70" i="36"/>
  <c r="F70" i="36"/>
  <c r="E70" i="36"/>
  <c r="V69" i="36"/>
  <c r="U69" i="36"/>
  <c r="T69" i="36"/>
  <c r="S69" i="36"/>
  <c r="R69" i="36"/>
  <c r="Q69" i="36"/>
  <c r="P69" i="36"/>
  <c r="K69" i="36"/>
  <c r="J69" i="36"/>
  <c r="I69" i="36"/>
  <c r="H69" i="36"/>
  <c r="G69" i="36"/>
  <c r="F69" i="36"/>
  <c r="E69" i="36"/>
  <c r="V68" i="36"/>
  <c r="U68" i="36"/>
  <c r="T68" i="36"/>
  <c r="S68" i="36"/>
  <c r="R68" i="36"/>
  <c r="Q68" i="36"/>
  <c r="P68" i="36"/>
  <c r="K68" i="36"/>
  <c r="J68" i="36"/>
  <c r="I68" i="36"/>
  <c r="H68" i="36"/>
  <c r="G68" i="36"/>
  <c r="F68" i="36"/>
  <c r="E68" i="36"/>
  <c r="V67" i="36"/>
  <c r="U67" i="36"/>
  <c r="T67" i="36"/>
  <c r="S67" i="36"/>
  <c r="R67" i="36"/>
  <c r="Q67" i="36"/>
  <c r="P67" i="36"/>
  <c r="K67" i="36"/>
  <c r="J67" i="36"/>
  <c r="I67" i="36"/>
  <c r="H67" i="36"/>
  <c r="G67" i="36"/>
  <c r="F67" i="36"/>
  <c r="E67" i="36"/>
  <c r="V66" i="36"/>
  <c r="U66" i="36"/>
  <c r="T66" i="36"/>
  <c r="S66" i="36"/>
  <c r="R66" i="36"/>
  <c r="Q66" i="36"/>
  <c r="P66" i="36"/>
  <c r="K66" i="36"/>
  <c r="J66" i="36"/>
  <c r="I66" i="36"/>
  <c r="H66" i="36"/>
  <c r="G66" i="36"/>
  <c r="F66" i="36"/>
  <c r="E66" i="36"/>
  <c r="V65" i="36"/>
  <c r="U65" i="36"/>
  <c r="T65" i="36"/>
  <c r="S65" i="36"/>
  <c r="R65" i="36"/>
  <c r="Q65" i="36"/>
  <c r="P65" i="36"/>
  <c r="K65" i="36"/>
  <c r="J65" i="36"/>
  <c r="I65" i="36"/>
  <c r="H65" i="36"/>
  <c r="G65" i="36"/>
  <c r="F65" i="36"/>
  <c r="E65" i="36"/>
  <c r="V64" i="36"/>
  <c r="U64" i="36"/>
  <c r="T64" i="36"/>
  <c r="S64" i="36"/>
  <c r="R64" i="36"/>
  <c r="Q64" i="36"/>
  <c r="P64" i="36"/>
  <c r="K64" i="36"/>
  <c r="J64" i="36"/>
  <c r="I64" i="36"/>
  <c r="H64" i="36"/>
  <c r="G64" i="36"/>
  <c r="F64" i="36"/>
  <c r="E64" i="36"/>
  <c r="V63" i="36"/>
  <c r="U63" i="36"/>
  <c r="T63" i="36"/>
  <c r="S63" i="36"/>
  <c r="R63" i="36"/>
  <c r="Q63" i="36"/>
  <c r="P63" i="36"/>
  <c r="K63" i="36"/>
  <c r="J63" i="36"/>
  <c r="I63" i="36"/>
  <c r="H63" i="36"/>
  <c r="G63" i="36"/>
  <c r="F63" i="36"/>
  <c r="E63" i="36"/>
  <c r="V62" i="36"/>
  <c r="U62" i="36"/>
  <c r="T62" i="36"/>
  <c r="S62" i="36"/>
  <c r="R62" i="36"/>
  <c r="Q62" i="36"/>
  <c r="P62" i="36"/>
  <c r="K62" i="36"/>
  <c r="J62" i="36"/>
  <c r="I62" i="36"/>
  <c r="H62" i="36"/>
  <c r="G62" i="36"/>
  <c r="F62" i="36"/>
  <c r="E62" i="36"/>
  <c r="V61" i="36"/>
  <c r="U61" i="36"/>
  <c r="T61" i="36"/>
  <c r="S61" i="36"/>
  <c r="R61" i="36"/>
  <c r="Q61" i="36"/>
  <c r="P61" i="36"/>
  <c r="K61" i="36"/>
  <c r="J61" i="36"/>
  <c r="I61" i="36"/>
  <c r="H61" i="36"/>
  <c r="G61" i="36"/>
  <c r="F61" i="36"/>
  <c r="E61" i="36"/>
  <c r="V60" i="36"/>
  <c r="U60" i="36"/>
  <c r="T60" i="36"/>
  <c r="S60" i="36"/>
  <c r="R60" i="36"/>
  <c r="Q60" i="36"/>
  <c r="P60" i="36"/>
  <c r="K60" i="36"/>
  <c r="J60" i="36"/>
  <c r="I60" i="36"/>
  <c r="H60" i="36"/>
  <c r="G60" i="36"/>
  <c r="F60" i="36"/>
  <c r="E60" i="36"/>
  <c r="V59" i="36"/>
  <c r="U59" i="36"/>
  <c r="T59" i="36"/>
  <c r="S59" i="36"/>
  <c r="R59" i="36"/>
  <c r="Q59" i="36"/>
  <c r="P59" i="36"/>
  <c r="K59" i="36"/>
  <c r="J59" i="36"/>
  <c r="I59" i="36"/>
  <c r="H59" i="36"/>
  <c r="G59" i="36"/>
  <c r="F59" i="36"/>
  <c r="E59" i="36"/>
  <c r="V58" i="36"/>
  <c r="U58" i="36"/>
  <c r="T58" i="36"/>
  <c r="S58" i="36"/>
  <c r="R58" i="36"/>
  <c r="Q58" i="36"/>
  <c r="P58" i="36"/>
  <c r="K58" i="36"/>
  <c r="J58" i="36"/>
  <c r="I58" i="36"/>
  <c r="H58" i="36"/>
  <c r="G58" i="36"/>
  <c r="F58" i="36"/>
  <c r="E58" i="36"/>
  <c r="V57" i="36"/>
  <c r="U57" i="36"/>
  <c r="T57" i="36"/>
  <c r="S57" i="36"/>
  <c r="R57" i="36"/>
  <c r="Q57" i="36"/>
  <c r="P57" i="36"/>
  <c r="K57" i="36"/>
  <c r="J57" i="36"/>
  <c r="I57" i="36"/>
  <c r="H57" i="36"/>
  <c r="G57" i="36"/>
  <c r="F57" i="36"/>
  <c r="E57" i="36"/>
  <c r="V56" i="36"/>
  <c r="U56" i="36"/>
  <c r="T56" i="36"/>
  <c r="S56" i="36"/>
  <c r="R56" i="36"/>
  <c r="Q56" i="36"/>
  <c r="P56" i="36"/>
  <c r="K56" i="36"/>
  <c r="J56" i="36"/>
  <c r="I56" i="36"/>
  <c r="H56" i="36"/>
  <c r="G56" i="36"/>
  <c r="F56" i="36"/>
  <c r="E56" i="36"/>
  <c r="V55" i="36"/>
  <c r="U55" i="36"/>
  <c r="T55" i="36"/>
  <c r="S55" i="36"/>
  <c r="R55" i="36"/>
  <c r="Q55" i="36"/>
  <c r="P55" i="36"/>
  <c r="K55" i="36"/>
  <c r="J55" i="36"/>
  <c r="I55" i="36"/>
  <c r="H55" i="36"/>
  <c r="G55" i="36"/>
  <c r="F55" i="36"/>
  <c r="E55" i="36"/>
  <c r="V54" i="36"/>
  <c r="U54" i="36"/>
  <c r="T54" i="36"/>
  <c r="S54" i="36"/>
  <c r="R54" i="36"/>
  <c r="Q54" i="36"/>
  <c r="P54" i="36"/>
  <c r="K54" i="36"/>
  <c r="J54" i="36"/>
  <c r="I54" i="36"/>
  <c r="H54" i="36"/>
  <c r="G54" i="36"/>
  <c r="F54" i="36"/>
  <c r="E54" i="36"/>
  <c r="V53" i="36"/>
  <c r="U53" i="36"/>
  <c r="T53" i="36"/>
  <c r="S53" i="36"/>
  <c r="R53" i="36"/>
  <c r="Q53" i="36"/>
  <c r="P53" i="36"/>
  <c r="K53" i="36"/>
  <c r="J53" i="36"/>
  <c r="I53" i="36"/>
  <c r="H53" i="36"/>
  <c r="G53" i="36"/>
  <c r="F53" i="36"/>
  <c r="E53" i="36"/>
  <c r="V52" i="36"/>
  <c r="U52" i="36"/>
  <c r="T52" i="36"/>
  <c r="S52" i="36"/>
  <c r="R52" i="36"/>
  <c r="Q52" i="36"/>
  <c r="P52" i="36"/>
  <c r="K52" i="36"/>
  <c r="J52" i="36"/>
  <c r="I52" i="36"/>
  <c r="H52" i="36"/>
  <c r="G52" i="36"/>
  <c r="F52" i="36"/>
  <c r="E52" i="36"/>
  <c r="V51" i="36"/>
  <c r="U51" i="36"/>
  <c r="T51" i="36"/>
  <c r="S51" i="36"/>
  <c r="R51" i="36"/>
  <c r="Q51" i="36"/>
  <c r="P51" i="36"/>
  <c r="K51" i="36"/>
  <c r="J51" i="36"/>
  <c r="I51" i="36"/>
  <c r="H51" i="36"/>
  <c r="G51" i="36"/>
  <c r="F51" i="36"/>
  <c r="E51" i="36"/>
  <c r="V50" i="36"/>
  <c r="U50" i="36"/>
  <c r="T50" i="36"/>
  <c r="S50" i="36"/>
  <c r="R50" i="36"/>
  <c r="Q50" i="36"/>
  <c r="P50" i="36"/>
  <c r="K50" i="36"/>
  <c r="J50" i="36"/>
  <c r="I50" i="36"/>
  <c r="H50" i="36"/>
  <c r="G50" i="36"/>
  <c r="F50" i="36"/>
  <c r="E50" i="36"/>
  <c r="V49" i="36"/>
  <c r="U49" i="36"/>
  <c r="T49" i="36"/>
  <c r="S49" i="36"/>
  <c r="R49" i="36"/>
  <c r="Q49" i="36"/>
  <c r="P49" i="36"/>
  <c r="K49" i="36"/>
  <c r="J49" i="36"/>
  <c r="I49" i="36"/>
  <c r="H49" i="36"/>
  <c r="G49" i="36"/>
  <c r="F49" i="36"/>
  <c r="E49" i="36"/>
  <c r="V48" i="36"/>
  <c r="U48" i="36"/>
  <c r="T48" i="36"/>
  <c r="S48" i="36"/>
  <c r="R48" i="36"/>
  <c r="Q48" i="36"/>
  <c r="P48" i="36"/>
  <c r="K48" i="36"/>
  <c r="J48" i="36"/>
  <c r="I48" i="36"/>
  <c r="H48" i="36"/>
  <c r="G48" i="36"/>
  <c r="F48" i="36"/>
  <c r="E48" i="36"/>
  <c r="V47" i="36"/>
  <c r="U47" i="36"/>
  <c r="T47" i="36"/>
  <c r="S47" i="36"/>
  <c r="R47" i="36"/>
  <c r="Q47" i="36"/>
  <c r="P47" i="36"/>
  <c r="K47" i="36"/>
  <c r="J47" i="36"/>
  <c r="I47" i="36"/>
  <c r="H47" i="36"/>
  <c r="G47" i="36"/>
  <c r="F47" i="36"/>
  <c r="E47" i="36"/>
  <c r="V46" i="36"/>
  <c r="U46" i="36"/>
  <c r="T46" i="36"/>
  <c r="S46" i="36"/>
  <c r="R46" i="36"/>
  <c r="Q46" i="36"/>
  <c r="P46" i="36"/>
  <c r="K46" i="36"/>
  <c r="J46" i="36"/>
  <c r="I46" i="36"/>
  <c r="H46" i="36"/>
  <c r="G46" i="36"/>
  <c r="F46" i="36"/>
  <c r="E46" i="36"/>
  <c r="V45" i="36"/>
  <c r="U45" i="36"/>
  <c r="T45" i="36"/>
  <c r="S45" i="36"/>
  <c r="R45" i="36"/>
  <c r="Q45" i="36"/>
  <c r="P45" i="36"/>
  <c r="K45" i="36"/>
  <c r="J45" i="36"/>
  <c r="I45" i="36"/>
  <c r="H45" i="36"/>
  <c r="G45" i="36"/>
  <c r="F45" i="36"/>
  <c r="E45" i="36"/>
  <c r="V44" i="36"/>
  <c r="U44" i="36"/>
  <c r="T44" i="36"/>
  <c r="S44" i="36"/>
  <c r="R44" i="36"/>
  <c r="Q44" i="36"/>
  <c r="P44" i="36"/>
  <c r="K44" i="36"/>
  <c r="J44" i="36"/>
  <c r="I44" i="36"/>
  <c r="H44" i="36"/>
  <c r="G44" i="36"/>
  <c r="F44" i="36"/>
  <c r="E44" i="36"/>
  <c r="V43" i="36"/>
  <c r="U43" i="36"/>
  <c r="T43" i="36"/>
  <c r="S43" i="36"/>
  <c r="R43" i="36"/>
  <c r="Q43" i="36"/>
  <c r="P43" i="36"/>
  <c r="K43" i="36"/>
  <c r="J43" i="36"/>
  <c r="I43" i="36"/>
  <c r="H43" i="36"/>
  <c r="G43" i="36"/>
  <c r="F43" i="36"/>
  <c r="E43" i="36"/>
  <c r="V42" i="36"/>
  <c r="U42" i="36"/>
  <c r="T42" i="36"/>
  <c r="S42" i="36"/>
  <c r="R42" i="36"/>
  <c r="Q42" i="36"/>
  <c r="P42" i="36"/>
  <c r="K42" i="36"/>
  <c r="J42" i="36"/>
  <c r="I42" i="36"/>
  <c r="H42" i="36"/>
  <c r="G42" i="36"/>
  <c r="F42" i="36"/>
  <c r="E42" i="36"/>
  <c r="V41" i="36"/>
  <c r="U41" i="36"/>
  <c r="T41" i="36"/>
  <c r="S41" i="36"/>
  <c r="R41" i="36"/>
  <c r="Q41" i="36"/>
  <c r="P41" i="36"/>
  <c r="K41" i="36"/>
  <c r="J41" i="36"/>
  <c r="I41" i="36"/>
  <c r="H41" i="36"/>
  <c r="G41" i="36"/>
  <c r="F41" i="36"/>
  <c r="E41" i="36"/>
  <c r="V40" i="36"/>
  <c r="U40" i="36"/>
  <c r="T40" i="36"/>
  <c r="S40" i="36"/>
  <c r="R40" i="36"/>
  <c r="Q40" i="36"/>
  <c r="P40" i="36"/>
  <c r="K40" i="36"/>
  <c r="J40" i="36"/>
  <c r="I40" i="36"/>
  <c r="H40" i="36"/>
  <c r="G40" i="36"/>
  <c r="F40" i="36"/>
  <c r="E40" i="36"/>
  <c r="V39" i="36"/>
  <c r="U39" i="36"/>
  <c r="T39" i="36"/>
  <c r="S39" i="36"/>
  <c r="R39" i="36"/>
  <c r="Q39" i="36"/>
  <c r="P39" i="36"/>
  <c r="K39" i="36"/>
  <c r="J39" i="36"/>
  <c r="I39" i="36"/>
  <c r="H39" i="36"/>
  <c r="G39" i="36"/>
  <c r="F39" i="36"/>
  <c r="E39" i="36"/>
  <c r="V38" i="36"/>
  <c r="U38" i="36"/>
  <c r="T38" i="36"/>
  <c r="S38" i="36"/>
  <c r="R38" i="36"/>
  <c r="Q38" i="36"/>
  <c r="P38" i="36"/>
  <c r="K38" i="36"/>
  <c r="J38" i="36"/>
  <c r="I38" i="36"/>
  <c r="H38" i="36"/>
  <c r="G38" i="36"/>
  <c r="F38" i="36"/>
  <c r="E38" i="36"/>
  <c r="V37" i="36"/>
  <c r="U37" i="36"/>
  <c r="T37" i="36"/>
  <c r="S37" i="36"/>
  <c r="R37" i="36"/>
  <c r="Q37" i="36"/>
  <c r="P37" i="36"/>
  <c r="K37" i="36"/>
  <c r="J37" i="36"/>
  <c r="I37" i="36"/>
  <c r="H37" i="36"/>
  <c r="G37" i="36"/>
  <c r="F37" i="36"/>
  <c r="E37" i="36"/>
  <c r="V36" i="36"/>
  <c r="U36" i="36"/>
  <c r="T36" i="36"/>
  <c r="S36" i="36"/>
  <c r="R36" i="36"/>
  <c r="Q36" i="36"/>
  <c r="P36" i="36"/>
  <c r="K36" i="36"/>
  <c r="J36" i="36"/>
  <c r="I36" i="36"/>
  <c r="H36" i="36"/>
  <c r="G36" i="36"/>
  <c r="F36" i="36"/>
  <c r="E36" i="36"/>
  <c r="V35" i="36"/>
  <c r="U35" i="36"/>
  <c r="T35" i="36"/>
  <c r="S35" i="36"/>
  <c r="R35" i="36"/>
  <c r="Q35" i="36"/>
  <c r="P35" i="36"/>
  <c r="K35" i="36"/>
  <c r="J35" i="36"/>
  <c r="I35" i="36"/>
  <c r="H35" i="36"/>
  <c r="G35" i="36"/>
  <c r="F35" i="36"/>
  <c r="E35" i="36"/>
  <c r="V34" i="36"/>
  <c r="U34" i="36"/>
  <c r="T34" i="36"/>
  <c r="S34" i="36"/>
  <c r="R34" i="36"/>
  <c r="Q34" i="36"/>
  <c r="P34" i="36"/>
  <c r="K34" i="36"/>
  <c r="J34" i="36"/>
  <c r="I34" i="36"/>
  <c r="H34" i="36"/>
  <c r="G34" i="36"/>
  <c r="F34" i="36"/>
  <c r="E34" i="36"/>
  <c r="V33" i="36"/>
  <c r="U33" i="36"/>
  <c r="T33" i="36"/>
  <c r="S33" i="36"/>
  <c r="R33" i="36"/>
  <c r="Q33" i="36"/>
  <c r="P33" i="36"/>
  <c r="K33" i="36"/>
  <c r="J33" i="36"/>
  <c r="I33" i="36"/>
  <c r="H33" i="36"/>
  <c r="G33" i="36"/>
  <c r="F33" i="36"/>
  <c r="E33" i="36"/>
  <c r="V32" i="36"/>
  <c r="U32" i="36"/>
  <c r="T32" i="36"/>
  <c r="S32" i="36"/>
  <c r="R32" i="36"/>
  <c r="Q32" i="36"/>
  <c r="P32" i="36"/>
  <c r="K32" i="36"/>
  <c r="J32" i="36"/>
  <c r="I32" i="36"/>
  <c r="H32" i="36"/>
  <c r="G32" i="36"/>
  <c r="F32" i="36"/>
  <c r="E32" i="36"/>
  <c r="V31" i="36"/>
  <c r="U31" i="36"/>
  <c r="T31" i="36"/>
  <c r="S31" i="36"/>
  <c r="R31" i="36"/>
  <c r="Q31" i="36"/>
  <c r="P31" i="36"/>
  <c r="K31" i="36"/>
  <c r="J31" i="36"/>
  <c r="I31" i="36"/>
  <c r="H31" i="36"/>
  <c r="G31" i="36"/>
  <c r="F31" i="36"/>
  <c r="E31" i="36"/>
  <c r="V30" i="36"/>
  <c r="U30" i="36"/>
  <c r="T30" i="36"/>
  <c r="S30" i="36"/>
  <c r="R30" i="36"/>
  <c r="Q30" i="36"/>
  <c r="P30" i="36"/>
  <c r="K30" i="36"/>
  <c r="J30" i="36"/>
  <c r="I30" i="36"/>
  <c r="H30" i="36"/>
  <c r="G30" i="36"/>
  <c r="F30" i="36"/>
  <c r="E30" i="36"/>
  <c r="V29" i="36"/>
  <c r="U29" i="36"/>
  <c r="T29" i="36"/>
  <c r="S29" i="36"/>
  <c r="R29" i="36"/>
  <c r="Q29" i="36"/>
  <c r="P29" i="36"/>
  <c r="K29" i="36"/>
  <c r="J29" i="36"/>
  <c r="I29" i="36"/>
  <c r="H29" i="36"/>
  <c r="G29" i="36"/>
  <c r="F29" i="36"/>
  <c r="E29" i="36"/>
  <c r="V28" i="36"/>
  <c r="U28" i="36"/>
  <c r="T28" i="36"/>
  <c r="S28" i="36"/>
  <c r="R28" i="36"/>
  <c r="Q28" i="36"/>
  <c r="P28" i="36"/>
  <c r="K28" i="36"/>
  <c r="J28" i="36"/>
  <c r="I28" i="36"/>
  <c r="H28" i="36"/>
  <c r="G28" i="36"/>
  <c r="F28" i="36"/>
  <c r="E28" i="36"/>
  <c r="V27" i="36"/>
  <c r="U27" i="36"/>
  <c r="T27" i="36"/>
  <c r="S27" i="36"/>
  <c r="R27" i="36"/>
  <c r="Q27" i="36"/>
  <c r="P27" i="36"/>
  <c r="K27" i="36"/>
  <c r="J27" i="36"/>
  <c r="I27" i="36"/>
  <c r="H27" i="36"/>
  <c r="G27" i="36"/>
  <c r="F27" i="36"/>
  <c r="E27" i="36"/>
  <c r="V26" i="36"/>
  <c r="U26" i="36"/>
  <c r="T26" i="36"/>
  <c r="S26" i="36"/>
  <c r="R26" i="36"/>
  <c r="Q26" i="36"/>
  <c r="P26" i="36"/>
  <c r="K26" i="36"/>
  <c r="J26" i="36"/>
  <c r="I26" i="36"/>
  <c r="H26" i="36"/>
  <c r="G26" i="36"/>
  <c r="F26" i="36"/>
  <c r="E26" i="36"/>
  <c r="V25" i="36"/>
  <c r="U25" i="36"/>
  <c r="T25" i="36"/>
  <c r="S25" i="36"/>
  <c r="R25" i="36"/>
  <c r="Q25" i="36"/>
  <c r="P25" i="36"/>
  <c r="K25" i="36"/>
  <c r="J25" i="36"/>
  <c r="I25" i="36"/>
  <c r="H25" i="36"/>
  <c r="G25" i="36"/>
  <c r="F25" i="36"/>
  <c r="E25" i="36"/>
  <c r="V24" i="36"/>
  <c r="U24" i="36"/>
  <c r="T24" i="36"/>
  <c r="S24" i="36"/>
  <c r="R24" i="36"/>
  <c r="Q24" i="36"/>
  <c r="P24" i="36"/>
  <c r="K24" i="36"/>
  <c r="J24" i="36"/>
  <c r="I24" i="36"/>
  <c r="H24" i="36"/>
  <c r="G24" i="36"/>
  <c r="F24" i="36"/>
  <c r="E24" i="36"/>
  <c r="V23" i="36"/>
  <c r="U23" i="36"/>
  <c r="T23" i="36"/>
  <c r="S23" i="36"/>
  <c r="R23" i="36"/>
  <c r="Q23" i="36"/>
  <c r="P23" i="36"/>
  <c r="K23" i="36"/>
  <c r="J23" i="36"/>
  <c r="I23" i="36"/>
  <c r="H23" i="36"/>
  <c r="G23" i="36"/>
  <c r="F23" i="36"/>
  <c r="E23" i="36"/>
  <c r="V22" i="36"/>
  <c r="U22" i="36"/>
  <c r="T22" i="36"/>
  <c r="S22" i="36"/>
  <c r="R22" i="36"/>
  <c r="Q22" i="36"/>
  <c r="P22" i="36"/>
  <c r="K22" i="36"/>
  <c r="J22" i="36"/>
  <c r="I22" i="36"/>
  <c r="H22" i="36"/>
  <c r="G22" i="36"/>
  <c r="F22" i="36"/>
  <c r="E22" i="36"/>
  <c r="V21" i="36"/>
  <c r="U21" i="36"/>
  <c r="T21" i="36"/>
  <c r="S21" i="36"/>
  <c r="R21" i="36"/>
  <c r="Q21" i="36"/>
  <c r="P21" i="36"/>
  <c r="K21" i="36"/>
  <c r="J21" i="36"/>
  <c r="I21" i="36"/>
  <c r="H21" i="36"/>
  <c r="G21" i="36"/>
  <c r="F21" i="36"/>
  <c r="E21" i="36"/>
  <c r="V20" i="36"/>
  <c r="U20" i="36"/>
  <c r="T20" i="36"/>
  <c r="S20" i="36"/>
  <c r="R20" i="36"/>
  <c r="Q20" i="36"/>
  <c r="P20" i="36"/>
  <c r="K20" i="36"/>
  <c r="J20" i="36"/>
  <c r="I20" i="36"/>
  <c r="H20" i="36"/>
  <c r="G20" i="36"/>
  <c r="F20" i="36"/>
  <c r="E20" i="36"/>
  <c r="V19" i="36"/>
  <c r="U19" i="36"/>
  <c r="T19" i="36"/>
  <c r="S19" i="36"/>
  <c r="R19" i="36"/>
  <c r="Q19" i="36"/>
  <c r="P19" i="36"/>
  <c r="K19" i="36"/>
  <c r="J19" i="36"/>
  <c r="I19" i="36"/>
  <c r="H19" i="36"/>
  <c r="G19" i="36"/>
  <c r="F19" i="36"/>
  <c r="E19" i="36"/>
  <c r="V18" i="36"/>
  <c r="U18" i="36"/>
  <c r="T18" i="36"/>
  <c r="S18" i="36"/>
  <c r="R18" i="36"/>
  <c r="Q18" i="36"/>
  <c r="P18" i="36"/>
  <c r="K18" i="36"/>
  <c r="J18" i="36"/>
  <c r="I18" i="36"/>
  <c r="H18" i="36"/>
  <c r="G18" i="36"/>
  <c r="F18" i="36"/>
  <c r="E18" i="36"/>
  <c r="V17" i="36"/>
  <c r="U17" i="36"/>
  <c r="T17" i="36"/>
  <c r="S17" i="36"/>
  <c r="R17" i="36"/>
  <c r="Q17" i="36"/>
  <c r="P17" i="36"/>
  <c r="K17" i="36"/>
  <c r="J17" i="36"/>
  <c r="I17" i="36"/>
  <c r="H17" i="36"/>
  <c r="G17" i="36"/>
  <c r="F17" i="36"/>
  <c r="E17" i="36"/>
  <c r="V16" i="36"/>
  <c r="U16" i="36"/>
  <c r="T16" i="36"/>
  <c r="S16" i="36"/>
  <c r="R16" i="36"/>
  <c r="Q16" i="36"/>
  <c r="P16" i="36"/>
  <c r="K16" i="36"/>
  <c r="J16" i="36"/>
  <c r="I16" i="36"/>
  <c r="H16" i="36"/>
  <c r="G16" i="36"/>
  <c r="F16" i="36"/>
  <c r="E16" i="36"/>
  <c r="V15" i="36"/>
  <c r="U15" i="36"/>
  <c r="T15" i="36"/>
  <c r="S15" i="36"/>
  <c r="R15" i="36"/>
  <c r="Q15" i="36"/>
  <c r="P15" i="36"/>
  <c r="K15" i="36"/>
  <c r="J15" i="36"/>
  <c r="I15" i="36"/>
  <c r="H15" i="36"/>
  <c r="G15" i="36"/>
  <c r="F15" i="36"/>
  <c r="E15" i="36"/>
  <c r="V14" i="36"/>
  <c r="U14" i="36"/>
  <c r="T14" i="36"/>
  <c r="S14" i="36"/>
  <c r="R14" i="36"/>
  <c r="Q14" i="36"/>
  <c r="P14" i="36"/>
  <c r="K14" i="36"/>
  <c r="J14" i="36"/>
  <c r="I14" i="36"/>
  <c r="H14" i="36"/>
  <c r="G14" i="36"/>
  <c r="F14" i="36"/>
  <c r="E14" i="36"/>
  <c r="V13" i="36"/>
  <c r="U13" i="36"/>
  <c r="T13" i="36"/>
  <c r="S13" i="36"/>
  <c r="R13" i="36"/>
  <c r="Q13" i="36"/>
  <c r="P13" i="36"/>
  <c r="K13" i="36"/>
  <c r="J13" i="36"/>
  <c r="I13" i="36"/>
  <c r="H13" i="36"/>
  <c r="G13" i="36"/>
  <c r="F13" i="36"/>
  <c r="E13" i="36"/>
  <c r="V12" i="36"/>
  <c r="U12" i="36"/>
  <c r="T12" i="36"/>
  <c r="S12" i="36"/>
  <c r="R12" i="36"/>
  <c r="Q12" i="36"/>
  <c r="P12" i="36"/>
  <c r="K12" i="36"/>
  <c r="J12" i="36"/>
  <c r="I12" i="36"/>
  <c r="H12" i="36"/>
  <c r="G12" i="36"/>
  <c r="F12" i="36"/>
  <c r="E12" i="36"/>
  <c r="V11" i="36"/>
  <c r="U11" i="36"/>
  <c r="T11" i="36"/>
  <c r="S11" i="36"/>
  <c r="R11" i="36"/>
  <c r="Q11" i="36"/>
  <c r="P11" i="36"/>
  <c r="K11" i="36"/>
  <c r="J11" i="36"/>
  <c r="I11" i="36"/>
  <c r="H11" i="36"/>
  <c r="G11" i="36"/>
  <c r="F11" i="36"/>
  <c r="E11" i="36"/>
  <c r="V10" i="36"/>
  <c r="U10" i="36"/>
  <c r="T10" i="36"/>
  <c r="S10" i="36"/>
  <c r="R10" i="36"/>
  <c r="Q10" i="36"/>
  <c r="P10" i="36"/>
  <c r="K10" i="36"/>
  <c r="J10" i="36"/>
  <c r="I10" i="36"/>
  <c r="H10" i="36"/>
  <c r="G10" i="36"/>
  <c r="F10" i="36"/>
  <c r="E10" i="36"/>
  <c r="V9" i="36"/>
  <c r="U9" i="36"/>
  <c r="T9" i="36"/>
  <c r="S9" i="36"/>
  <c r="R9" i="36"/>
  <c r="Q9" i="36"/>
  <c r="P9" i="36"/>
  <c r="K9" i="36"/>
  <c r="J9" i="36"/>
  <c r="I9" i="36"/>
  <c r="H9" i="36"/>
  <c r="G9" i="36"/>
  <c r="F9" i="36"/>
  <c r="E9" i="36"/>
  <c r="V8" i="36"/>
  <c r="U8" i="36"/>
  <c r="T8" i="36"/>
  <c r="S8" i="36"/>
  <c r="R8" i="36"/>
  <c r="Q8" i="36"/>
  <c r="P8" i="36"/>
  <c r="K8" i="36"/>
  <c r="J8" i="36"/>
  <c r="I8" i="36"/>
  <c r="H8" i="36"/>
  <c r="G8" i="36"/>
  <c r="F8" i="36"/>
  <c r="E8" i="36"/>
  <c r="V7" i="36"/>
  <c r="U7" i="36"/>
  <c r="T7" i="36"/>
  <c r="S7" i="36"/>
  <c r="R7" i="36"/>
  <c r="Q7" i="36"/>
  <c r="P7" i="36"/>
  <c r="K7" i="36"/>
  <c r="J7" i="36"/>
  <c r="I7" i="36"/>
  <c r="H7" i="36"/>
  <c r="G7" i="36"/>
  <c r="F7" i="36"/>
  <c r="E7" i="36"/>
  <c r="V6" i="36"/>
  <c r="U6" i="36"/>
  <c r="T6" i="36"/>
  <c r="S6" i="36"/>
  <c r="R6" i="36"/>
  <c r="Q6" i="36"/>
  <c r="P6" i="36"/>
  <c r="K6" i="36"/>
  <c r="J6" i="36"/>
  <c r="I6" i="36"/>
  <c r="H6" i="36"/>
  <c r="G6" i="36"/>
  <c r="F6" i="36"/>
  <c r="E6" i="36"/>
  <c r="V5" i="36"/>
  <c r="U5" i="36"/>
  <c r="T5" i="36"/>
  <c r="S5" i="36"/>
  <c r="R5" i="36"/>
  <c r="Q5" i="36"/>
  <c r="P5" i="36"/>
  <c r="K5" i="36"/>
  <c r="J5" i="36"/>
  <c r="I5" i="36"/>
  <c r="H5" i="36"/>
  <c r="G5" i="36"/>
  <c r="F5" i="36"/>
  <c r="E5" i="36"/>
  <c r="V3" i="36"/>
  <c r="U3" i="36"/>
  <c r="T3" i="36"/>
  <c r="S3" i="36"/>
  <c r="R3" i="36"/>
  <c r="Q3" i="36"/>
  <c r="K3" i="36"/>
  <c r="J3" i="36"/>
  <c r="I3" i="36"/>
  <c r="H3" i="36"/>
  <c r="G3" i="36"/>
  <c r="F3" i="36"/>
  <c r="M3" i="28" l="1"/>
  <c r="O577" i="34"/>
  <c r="N577" i="34"/>
  <c r="G577" i="34"/>
  <c r="F577" i="34"/>
  <c r="O576" i="34"/>
  <c r="N576" i="34"/>
  <c r="G576" i="34"/>
  <c r="F576" i="34"/>
  <c r="O575" i="34"/>
  <c r="N575" i="34"/>
  <c r="G575" i="34"/>
  <c r="F575" i="34"/>
  <c r="O574" i="34"/>
  <c r="N574" i="34"/>
  <c r="G574" i="34"/>
  <c r="F574" i="34"/>
  <c r="O573" i="34"/>
  <c r="N573" i="34"/>
  <c r="G573" i="34"/>
  <c r="F573" i="34"/>
  <c r="O572" i="34"/>
  <c r="N572" i="34"/>
  <c r="G572" i="34"/>
  <c r="F572" i="34"/>
  <c r="O571" i="34"/>
  <c r="N571" i="34"/>
  <c r="G571" i="34"/>
  <c r="F571" i="34"/>
  <c r="O570" i="34"/>
  <c r="N570" i="34"/>
  <c r="G570" i="34"/>
  <c r="F570" i="34"/>
  <c r="O569" i="34"/>
  <c r="N569" i="34"/>
  <c r="G569" i="34"/>
  <c r="F569" i="34"/>
  <c r="O568" i="34"/>
  <c r="N568" i="34"/>
  <c r="G568" i="34"/>
  <c r="F568" i="34"/>
  <c r="O567" i="34"/>
  <c r="N567" i="34"/>
  <c r="G567" i="34"/>
  <c r="F567" i="34"/>
  <c r="O566" i="34"/>
  <c r="N566" i="34"/>
  <c r="G566" i="34"/>
  <c r="F566" i="34"/>
  <c r="O565" i="34"/>
  <c r="N565" i="34"/>
  <c r="G565" i="34"/>
  <c r="F565" i="34"/>
  <c r="O564" i="34"/>
  <c r="N564" i="34"/>
  <c r="G564" i="34"/>
  <c r="F564" i="34"/>
  <c r="O563" i="34"/>
  <c r="N563" i="34"/>
  <c r="G563" i="34"/>
  <c r="F563" i="34"/>
  <c r="O562" i="34"/>
  <c r="N562" i="34"/>
  <c r="G562" i="34"/>
  <c r="F562" i="34"/>
  <c r="O561" i="34"/>
  <c r="N561" i="34"/>
  <c r="G561" i="34"/>
  <c r="F561" i="34"/>
  <c r="O560" i="34"/>
  <c r="N560" i="34"/>
  <c r="G560" i="34"/>
  <c r="F560" i="34"/>
  <c r="O559" i="34"/>
  <c r="N559" i="34"/>
  <c r="G559" i="34"/>
  <c r="F559" i="34"/>
  <c r="O558" i="34"/>
  <c r="G558" i="34"/>
  <c r="O553" i="34"/>
  <c r="N553" i="34"/>
  <c r="G553" i="34"/>
  <c r="F553" i="34"/>
  <c r="O552" i="34"/>
  <c r="N552" i="34"/>
  <c r="G552" i="34"/>
  <c r="F552" i="34"/>
  <c r="O551" i="34"/>
  <c r="N551" i="34"/>
  <c r="G551" i="34"/>
  <c r="F551" i="34"/>
  <c r="O550" i="34"/>
  <c r="N550" i="34"/>
  <c r="G550" i="34"/>
  <c r="F550" i="34"/>
  <c r="O549" i="34"/>
  <c r="N549" i="34"/>
  <c r="G549" i="34"/>
  <c r="F549" i="34"/>
  <c r="O548" i="34"/>
  <c r="N548" i="34"/>
  <c r="G548" i="34"/>
  <c r="F548" i="34"/>
  <c r="O547" i="34"/>
  <c r="N547" i="34"/>
  <c r="G547" i="34"/>
  <c r="F547" i="34"/>
  <c r="O546" i="34"/>
  <c r="N546" i="34"/>
  <c r="G546" i="34"/>
  <c r="F546" i="34"/>
  <c r="O545" i="34"/>
  <c r="N545" i="34"/>
  <c r="G545" i="34"/>
  <c r="F545" i="34"/>
  <c r="O544" i="34"/>
  <c r="N544" i="34"/>
  <c r="G544" i="34"/>
  <c r="F544" i="34"/>
  <c r="O543" i="34"/>
  <c r="N543" i="34"/>
  <c r="G543" i="34"/>
  <c r="F543" i="34"/>
  <c r="O542" i="34"/>
  <c r="N542" i="34"/>
  <c r="G542" i="34"/>
  <c r="F542" i="34"/>
  <c r="O541" i="34"/>
  <c r="N541" i="34"/>
  <c r="G541" i="34"/>
  <c r="F541" i="34"/>
  <c r="O540" i="34"/>
  <c r="N540" i="34"/>
  <c r="G540" i="34"/>
  <c r="F540" i="34"/>
  <c r="O539" i="34"/>
  <c r="N539" i="34"/>
  <c r="G539" i="34"/>
  <c r="F539" i="34"/>
  <c r="O538" i="34"/>
  <c r="N538" i="34"/>
  <c r="G538" i="34"/>
  <c r="F538" i="34"/>
  <c r="O537" i="34"/>
  <c r="N537" i="34"/>
  <c r="G537" i="34"/>
  <c r="F537" i="34"/>
  <c r="O536" i="34"/>
  <c r="N536" i="34"/>
  <c r="G536" i="34"/>
  <c r="F536" i="34"/>
  <c r="O535" i="34"/>
  <c r="P535" i="34" s="1"/>
  <c r="N535" i="34"/>
  <c r="G535" i="34"/>
  <c r="H535" i="34" s="1"/>
  <c r="F535" i="34"/>
  <c r="O534" i="34"/>
  <c r="G534" i="34"/>
  <c r="O529" i="34"/>
  <c r="N529" i="34"/>
  <c r="G529" i="34"/>
  <c r="F529" i="34"/>
  <c r="O528" i="34"/>
  <c r="N528" i="34"/>
  <c r="G528" i="34"/>
  <c r="F528" i="34"/>
  <c r="O527" i="34"/>
  <c r="N527" i="34"/>
  <c r="G527" i="34"/>
  <c r="F527" i="34"/>
  <c r="O526" i="34"/>
  <c r="N526" i="34"/>
  <c r="G526" i="34"/>
  <c r="F526" i="34"/>
  <c r="O525" i="34"/>
  <c r="N525" i="34"/>
  <c r="G525" i="34"/>
  <c r="F525" i="34"/>
  <c r="O524" i="34"/>
  <c r="N524" i="34"/>
  <c r="G524" i="34"/>
  <c r="F524" i="34"/>
  <c r="O523" i="34"/>
  <c r="N523" i="34"/>
  <c r="G523" i="34"/>
  <c r="F523" i="34"/>
  <c r="O522" i="34"/>
  <c r="N522" i="34"/>
  <c r="G522" i="34"/>
  <c r="F522" i="34"/>
  <c r="O521" i="34"/>
  <c r="N521" i="34"/>
  <c r="G521" i="34"/>
  <c r="F521" i="34"/>
  <c r="O520" i="34"/>
  <c r="N520" i="34"/>
  <c r="G520" i="34"/>
  <c r="F520" i="34"/>
  <c r="O519" i="34"/>
  <c r="N519" i="34"/>
  <c r="G519" i="34"/>
  <c r="F519" i="34"/>
  <c r="O518" i="34"/>
  <c r="N518" i="34"/>
  <c r="G518" i="34"/>
  <c r="F518" i="34"/>
  <c r="O517" i="34"/>
  <c r="N517" i="34"/>
  <c r="G517" i="34"/>
  <c r="F517" i="34"/>
  <c r="O516" i="34"/>
  <c r="N516" i="34"/>
  <c r="G516" i="34"/>
  <c r="F516" i="34"/>
  <c r="O515" i="34"/>
  <c r="N515" i="34"/>
  <c r="G515" i="34"/>
  <c r="F515" i="34"/>
  <c r="O514" i="34"/>
  <c r="N514" i="34"/>
  <c r="G514" i="34"/>
  <c r="F514" i="34"/>
  <c r="O513" i="34"/>
  <c r="N513" i="34"/>
  <c r="G513" i="34"/>
  <c r="F513" i="34"/>
  <c r="O512" i="34"/>
  <c r="N512" i="34"/>
  <c r="G512" i="34"/>
  <c r="F512" i="34"/>
  <c r="O511" i="34"/>
  <c r="N511" i="34"/>
  <c r="G511" i="34"/>
  <c r="H511" i="34" s="1"/>
  <c r="F511" i="34"/>
  <c r="O510" i="34"/>
  <c r="G510" i="34"/>
  <c r="O505" i="34"/>
  <c r="N505" i="34"/>
  <c r="G505" i="34"/>
  <c r="F505" i="34"/>
  <c r="O504" i="34"/>
  <c r="N504" i="34"/>
  <c r="G504" i="34"/>
  <c r="F504" i="34"/>
  <c r="O503" i="34"/>
  <c r="N503" i="34"/>
  <c r="G503" i="34"/>
  <c r="F503" i="34"/>
  <c r="O502" i="34"/>
  <c r="N502" i="34"/>
  <c r="G502" i="34"/>
  <c r="F502" i="34"/>
  <c r="O501" i="34"/>
  <c r="N501" i="34"/>
  <c r="G501" i="34"/>
  <c r="F501" i="34"/>
  <c r="O500" i="34"/>
  <c r="N500" i="34"/>
  <c r="G500" i="34"/>
  <c r="F500" i="34"/>
  <c r="O499" i="34"/>
  <c r="N499" i="34"/>
  <c r="G499" i="34"/>
  <c r="F499" i="34"/>
  <c r="O498" i="34"/>
  <c r="N498" i="34"/>
  <c r="G498" i="34"/>
  <c r="F498" i="34"/>
  <c r="O497" i="34"/>
  <c r="N497" i="34"/>
  <c r="G497" i="34"/>
  <c r="F497" i="34"/>
  <c r="O496" i="34"/>
  <c r="N496" i="34"/>
  <c r="G496" i="34"/>
  <c r="F496" i="34"/>
  <c r="O495" i="34"/>
  <c r="N495" i="34"/>
  <c r="G495" i="34"/>
  <c r="F495" i="34"/>
  <c r="O494" i="34"/>
  <c r="N494" i="34"/>
  <c r="G494" i="34"/>
  <c r="F494" i="34"/>
  <c r="O493" i="34"/>
  <c r="N493" i="34"/>
  <c r="G493" i="34"/>
  <c r="F493" i="34"/>
  <c r="O492" i="34"/>
  <c r="N492" i="34"/>
  <c r="G492" i="34"/>
  <c r="F492" i="34"/>
  <c r="O491" i="34"/>
  <c r="N491" i="34"/>
  <c r="G491" i="34"/>
  <c r="F491" i="34"/>
  <c r="O490" i="34"/>
  <c r="N490" i="34"/>
  <c r="G490" i="34"/>
  <c r="F490" i="34"/>
  <c r="O489" i="34"/>
  <c r="N489" i="34"/>
  <c r="G489" i="34"/>
  <c r="F489" i="34"/>
  <c r="O488" i="34"/>
  <c r="N488" i="34"/>
  <c r="G488" i="34"/>
  <c r="F488" i="34"/>
  <c r="O487" i="34"/>
  <c r="N487" i="34"/>
  <c r="G487" i="34"/>
  <c r="F487" i="34"/>
  <c r="O486" i="34"/>
  <c r="G486" i="34"/>
  <c r="O481" i="34"/>
  <c r="N481" i="34"/>
  <c r="G481" i="34"/>
  <c r="F481" i="34"/>
  <c r="O480" i="34"/>
  <c r="N480" i="34"/>
  <c r="G480" i="34"/>
  <c r="F480" i="34"/>
  <c r="O479" i="34"/>
  <c r="N479" i="34"/>
  <c r="G479" i="34"/>
  <c r="F479" i="34"/>
  <c r="O478" i="34"/>
  <c r="N478" i="34"/>
  <c r="G478" i="34"/>
  <c r="F478" i="34"/>
  <c r="O477" i="34"/>
  <c r="N477" i="34"/>
  <c r="G477" i="34"/>
  <c r="F477" i="34"/>
  <c r="O476" i="34"/>
  <c r="N476" i="34"/>
  <c r="G476" i="34"/>
  <c r="F476" i="34"/>
  <c r="O475" i="34"/>
  <c r="N475" i="34"/>
  <c r="G475" i="34"/>
  <c r="F475" i="34"/>
  <c r="O474" i="34"/>
  <c r="N474" i="34"/>
  <c r="G474" i="34"/>
  <c r="F474" i="34"/>
  <c r="O473" i="34"/>
  <c r="N473" i="34"/>
  <c r="G473" i="34"/>
  <c r="F473" i="34"/>
  <c r="O472" i="34"/>
  <c r="N472" i="34"/>
  <c r="G472" i="34"/>
  <c r="F472" i="34"/>
  <c r="O471" i="34"/>
  <c r="N471" i="34"/>
  <c r="G471" i="34"/>
  <c r="F471" i="34"/>
  <c r="O470" i="34"/>
  <c r="N470" i="34"/>
  <c r="G470" i="34"/>
  <c r="F470" i="34"/>
  <c r="O469" i="34"/>
  <c r="N469" i="34"/>
  <c r="G469" i="34"/>
  <c r="F469" i="34"/>
  <c r="O468" i="34"/>
  <c r="N468" i="34"/>
  <c r="G468" i="34"/>
  <c r="F468" i="34"/>
  <c r="O467" i="34"/>
  <c r="N467" i="34"/>
  <c r="G467" i="34"/>
  <c r="F467" i="34"/>
  <c r="O466" i="34"/>
  <c r="N466" i="34"/>
  <c r="G466" i="34"/>
  <c r="F466" i="34"/>
  <c r="O465" i="34"/>
  <c r="N465" i="34"/>
  <c r="G465" i="34"/>
  <c r="F465" i="34"/>
  <c r="O464" i="34"/>
  <c r="N464" i="34"/>
  <c r="G464" i="34"/>
  <c r="F464" i="34"/>
  <c r="O463" i="34"/>
  <c r="P463" i="34" s="1"/>
  <c r="N463" i="34"/>
  <c r="G463" i="34"/>
  <c r="F463" i="34"/>
  <c r="O462" i="34"/>
  <c r="G462" i="34"/>
  <c r="O457" i="34"/>
  <c r="N457" i="34"/>
  <c r="G457" i="34"/>
  <c r="F457" i="34"/>
  <c r="O456" i="34"/>
  <c r="N456" i="34"/>
  <c r="G456" i="34"/>
  <c r="F456" i="34"/>
  <c r="O455" i="34"/>
  <c r="N455" i="34"/>
  <c r="G455" i="34"/>
  <c r="F455" i="34"/>
  <c r="O454" i="34"/>
  <c r="N454" i="34"/>
  <c r="G454" i="34"/>
  <c r="F454" i="34"/>
  <c r="O453" i="34"/>
  <c r="N453" i="34"/>
  <c r="G453" i="34"/>
  <c r="F453" i="34"/>
  <c r="O452" i="34"/>
  <c r="N452" i="34"/>
  <c r="G452" i="34"/>
  <c r="F452" i="34"/>
  <c r="O451" i="34"/>
  <c r="N451" i="34"/>
  <c r="G451" i="34"/>
  <c r="F451" i="34"/>
  <c r="O450" i="34"/>
  <c r="N450" i="34"/>
  <c r="G450" i="34"/>
  <c r="F450" i="34"/>
  <c r="O449" i="34"/>
  <c r="N449" i="34"/>
  <c r="G449" i="34"/>
  <c r="F449" i="34"/>
  <c r="O448" i="34"/>
  <c r="N448" i="34"/>
  <c r="G448" i="34"/>
  <c r="F448" i="34"/>
  <c r="O447" i="34"/>
  <c r="N447" i="34"/>
  <c r="G447" i="34"/>
  <c r="F447" i="34"/>
  <c r="O446" i="34"/>
  <c r="N446" i="34"/>
  <c r="G446" i="34"/>
  <c r="F446" i="34"/>
  <c r="O445" i="34"/>
  <c r="N445" i="34"/>
  <c r="G445" i="34"/>
  <c r="F445" i="34"/>
  <c r="O444" i="34"/>
  <c r="N444" i="34"/>
  <c r="G444" i="34"/>
  <c r="F444" i="34"/>
  <c r="O443" i="34"/>
  <c r="N443" i="34"/>
  <c r="G443" i="34"/>
  <c r="F443" i="34"/>
  <c r="O442" i="34"/>
  <c r="N442" i="34"/>
  <c r="G442" i="34"/>
  <c r="F442" i="34"/>
  <c r="O441" i="34"/>
  <c r="N441" i="34"/>
  <c r="G441" i="34"/>
  <c r="F441" i="34"/>
  <c r="O440" i="34"/>
  <c r="N440" i="34"/>
  <c r="G440" i="34"/>
  <c r="F440" i="34"/>
  <c r="O439" i="34"/>
  <c r="P439" i="34" s="1"/>
  <c r="N439" i="34"/>
  <c r="G439" i="34"/>
  <c r="F439" i="34"/>
  <c r="O438" i="34"/>
  <c r="G438" i="34"/>
  <c r="O433" i="34"/>
  <c r="N433" i="34"/>
  <c r="G433" i="34"/>
  <c r="F433" i="34"/>
  <c r="O432" i="34"/>
  <c r="N432" i="34"/>
  <c r="G432" i="34"/>
  <c r="F432" i="34"/>
  <c r="O431" i="34"/>
  <c r="N431" i="34"/>
  <c r="G431" i="34"/>
  <c r="F431" i="34"/>
  <c r="O430" i="34"/>
  <c r="N430" i="34"/>
  <c r="G430" i="34"/>
  <c r="F430" i="34"/>
  <c r="O429" i="34"/>
  <c r="N429" i="34"/>
  <c r="G429" i="34"/>
  <c r="F429" i="34"/>
  <c r="O428" i="34"/>
  <c r="N428" i="34"/>
  <c r="G428" i="34"/>
  <c r="F428" i="34"/>
  <c r="O427" i="34"/>
  <c r="N427" i="34"/>
  <c r="G427" i="34"/>
  <c r="F427" i="34"/>
  <c r="O426" i="34"/>
  <c r="N426" i="34"/>
  <c r="G426" i="34"/>
  <c r="F426" i="34"/>
  <c r="O425" i="34"/>
  <c r="N425" i="34"/>
  <c r="G425" i="34"/>
  <c r="F425" i="34"/>
  <c r="O424" i="34"/>
  <c r="N424" i="34"/>
  <c r="G424" i="34"/>
  <c r="F424" i="34"/>
  <c r="O423" i="34"/>
  <c r="N423" i="34"/>
  <c r="G423" i="34"/>
  <c r="F423" i="34"/>
  <c r="O422" i="34"/>
  <c r="N422" i="34"/>
  <c r="G422" i="34"/>
  <c r="F422" i="34"/>
  <c r="O421" i="34"/>
  <c r="N421" i="34"/>
  <c r="G421" i="34"/>
  <c r="F421" i="34"/>
  <c r="O420" i="34"/>
  <c r="N420" i="34"/>
  <c r="G420" i="34"/>
  <c r="F420" i="34"/>
  <c r="O419" i="34"/>
  <c r="N419" i="34"/>
  <c r="G419" i="34"/>
  <c r="F419" i="34"/>
  <c r="O418" i="34"/>
  <c r="N418" i="34"/>
  <c r="G418" i="34"/>
  <c r="F418" i="34"/>
  <c r="O417" i="34"/>
  <c r="N417" i="34"/>
  <c r="G417" i="34"/>
  <c r="F417" i="34"/>
  <c r="O416" i="34"/>
  <c r="N416" i="34"/>
  <c r="G416" i="34"/>
  <c r="F416" i="34"/>
  <c r="O415" i="34"/>
  <c r="N415" i="34"/>
  <c r="G415" i="34"/>
  <c r="H415" i="34" s="1"/>
  <c r="F415" i="34"/>
  <c r="O414" i="34"/>
  <c r="G414" i="34"/>
  <c r="O409" i="34"/>
  <c r="N409" i="34"/>
  <c r="G409" i="34"/>
  <c r="F409" i="34"/>
  <c r="O408" i="34"/>
  <c r="N408" i="34"/>
  <c r="G408" i="34"/>
  <c r="F408" i="34"/>
  <c r="O407" i="34"/>
  <c r="N407" i="34"/>
  <c r="G407" i="34"/>
  <c r="F407" i="34"/>
  <c r="O406" i="34"/>
  <c r="N406" i="34"/>
  <c r="G406" i="34"/>
  <c r="F406" i="34"/>
  <c r="O405" i="34"/>
  <c r="N405" i="34"/>
  <c r="G405" i="34"/>
  <c r="F405" i="34"/>
  <c r="O404" i="34"/>
  <c r="N404" i="34"/>
  <c r="G404" i="34"/>
  <c r="F404" i="34"/>
  <c r="O403" i="34"/>
  <c r="N403" i="34"/>
  <c r="G403" i="34"/>
  <c r="F403" i="34"/>
  <c r="O402" i="34"/>
  <c r="N402" i="34"/>
  <c r="G402" i="34"/>
  <c r="F402" i="34"/>
  <c r="O401" i="34"/>
  <c r="N401" i="34"/>
  <c r="G401" i="34"/>
  <c r="F401" i="34"/>
  <c r="O400" i="34"/>
  <c r="N400" i="34"/>
  <c r="G400" i="34"/>
  <c r="F400" i="34"/>
  <c r="O399" i="34"/>
  <c r="N399" i="34"/>
  <c r="G399" i="34"/>
  <c r="F399" i="34"/>
  <c r="O398" i="34"/>
  <c r="N398" i="34"/>
  <c r="G398" i="34"/>
  <c r="F398" i="34"/>
  <c r="O397" i="34"/>
  <c r="N397" i="34"/>
  <c r="G397" i="34"/>
  <c r="F397" i="34"/>
  <c r="O396" i="34"/>
  <c r="N396" i="34"/>
  <c r="G396" i="34"/>
  <c r="F396" i="34"/>
  <c r="O395" i="34"/>
  <c r="N395" i="34"/>
  <c r="G395" i="34"/>
  <c r="F395" i="34"/>
  <c r="O394" i="34"/>
  <c r="N394" i="34"/>
  <c r="G394" i="34"/>
  <c r="F394" i="34"/>
  <c r="O393" i="34"/>
  <c r="N393" i="34"/>
  <c r="G393" i="34"/>
  <c r="F393" i="34"/>
  <c r="O392" i="34"/>
  <c r="N392" i="34"/>
  <c r="G392" i="34"/>
  <c r="F392" i="34"/>
  <c r="O391" i="34"/>
  <c r="N391" i="34"/>
  <c r="G391" i="34"/>
  <c r="F391" i="34"/>
  <c r="O390" i="34"/>
  <c r="G390" i="34"/>
  <c r="O385" i="34"/>
  <c r="N385" i="34"/>
  <c r="G385" i="34"/>
  <c r="F385" i="34"/>
  <c r="O384" i="34"/>
  <c r="N384" i="34"/>
  <c r="G384" i="34"/>
  <c r="F384" i="34"/>
  <c r="O383" i="34"/>
  <c r="N383" i="34"/>
  <c r="G383" i="34"/>
  <c r="F383" i="34"/>
  <c r="O382" i="34"/>
  <c r="N382" i="34"/>
  <c r="G382" i="34"/>
  <c r="F382" i="34"/>
  <c r="O381" i="34"/>
  <c r="N381" i="34"/>
  <c r="G381" i="34"/>
  <c r="F381" i="34"/>
  <c r="O380" i="34"/>
  <c r="N380" i="34"/>
  <c r="G380" i="34"/>
  <c r="F380" i="34"/>
  <c r="O379" i="34"/>
  <c r="N379" i="34"/>
  <c r="G379" i="34"/>
  <c r="F379" i="34"/>
  <c r="O378" i="34"/>
  <c r="N378" i="34"/>
  <c r="G378" i="34"/>
  <c r="F378" i="34"/>
  <c r="O377" i="34"/>
  <c r="N377" i="34"/>
  <c r="G377" i="34"/>
  <c r="F377" i="34"/>
  <c r="O376" i="34"/>
  <c r="N376" i="34"/>
  <c r="G376" i="34"/>
  <c r="F376" i="34"/>
  <c r="O375" i="34"/>
  <c r="N375" i="34"/>
  <c r="G375" i="34"/>
  <c r="F375" i="34"/>
  <c r="O374" i="34"/>
  <c r="N374" i="34"/>
  <c r="G374" i="34"/>
  <c r="F374" i="34"/>
  <c r="O373" i="34"/>
  <c r="N373" i="34"/>
  <c r="G373" i="34"/>
  <c r="F373" i="34"/>
  <c r="O372" i="34"/>
  <c r="N372" i="34"/>
  <c r="G372" i="34"/>
  <c r="F372" i="34"/>
  <c r="O371" i="34"/>
  <c r="N371" i="34"/>
  <c r="G371" i="34"/>
  <c r="F371" i="34"/>
  <c r="O370" i="34"/>
  <c r="N370" i="34"/>
  <c r="G370" i="34"/>
  <c r="F370" i="34"/>
  <c r="O369" i="34"/>
  <c r="N369" i="34"/>
  <c r="G369" i="34"/>
  <c r="F369" i="34"/>
  <c r="O368" i="34"/>
  <c r="N368" i="34"/>
  <c r="G368" i="34"/>
  <c r="F368" i="34"/>
  <c r="O367" i="34"/>
  <c r="P367" i="34" s="1"/>
  <c r="N367" i="34"/>
  <c r="G367" i="34"/>
  <c r="F367" i="34"/>
  <c r="O366" i="34"/>
  <c r="G366" i="34"/>
  <c r="O361" i="34"/>
  <c r="N361" i="34"/>
  <c r="G361" i="34"/>
  <c r="F361" i="34"/>
  <c r="O360" i="34"/>
  <c r="N360" i="34"/>
  <c r="G360" i="34"/>
  <c r="F360" i="34"/>
  <c r="O359" i="34"/>
  <c r="N359" i="34"/>
  <c r="G359" i="34"/>
  <c r="F359" i="34"/>
  <c r="O358" i="34"/>
  <c r="N358" i="34"/>
  <c r="G358" i="34"/>
  <c r="F358" i="34"/>
  <c r="O357" i="34"/>
  <c r="N357" i="34"/>
  <c r="G357" i="34"/>
  <c r="F357" i="34"/>
  <c r="O356" i="34"/>
  <c r="N356" i="34"/>
  <c r="G356" i="34"/>
  <c r="F356" i="34"/>
  <c r="O355" i="34"/>
  <c r="N355" i="34"/>
  <c r="G355" i="34"/>
  <c r="F355" i="34"/>
  <c r="O354" i="34"/>
  <c r="N354" i="34"/>
  <c r="G354" i="34"/>
  <c r="F354" i="34"/>
  <c r="O353" i="34"/>
  <c r="N353" i="34"/>
  <c r="G353" i="34"/>
  <c r="F353" i="34"/>
  <c r="O352" i="34"/>
  <c r="N352" i="34"/>
  <c r="G352" i="34"/>
  <c r="F352" i="34"/>
  <c r="O351" i="34"/>
  <c r="N351" i="34"/>
  <c r="G351" i="34"/>
  <c r="F351" i="34"/>
  <c r="O350" i="34"/>
  <c r="N350" i="34"/>
  <c r="G350" i="34"/>
  <c r="F350" i="34"/>
  <c r="O349" i="34"/>
  <c r="N349" i="34"/>
  <c r="G349" i="34"/>
  <c r="F349" i="34"/>
  <c r="O348" i="34"/>
  <c r="N348" i="34"/>
  <c r="G348" i="34"/>
  <c r="F348" i="34"/>
  <c r="O347" i="34"/>
  <c r="N347" i="34"/>
  <c r="G347" i="34"/>
  <c r="F347" i="34"/>
  <c r="O346" i="34"/>
  <c r="N346" i="34"/>
  <c r="G346" i="34"/>
  <c r="F346" i="34"/>
  <c r="O345" i="34"/>
  <c r="N345" i="34"/>
  <c r="G345" i="34"/>
  <c r="F345" i="34"/>
  <c r="O344" i="34"/>
  <c r="N344" i="34"/>
  <c r="G344" i="34"/>
  <c r="F344" i="34"/>
  <c r="O343" i="34"/>
  <c r="P343" i="34" s="1"/>
  <c r="N343" i="34"/>
  <c r="G343" i="34"/>
  <c r="F343" i="34"/>
  <c r="O342" i="34"/>
  <c r="G342" i="34"/>
  <c r="O337" i="34"/>
  <c r="N337" i="34"/>
  <c r="G337" i="34"/>
  <c r="F337" i="34"/>
  <c r="O336" i="34"/>
  <c r="N336" i="34"/>
  <c r="G336" i="34"/>
  <c r="F336" i="34"/>
  <c r="O335" i="34"/>
  <c r="N335" i="34"/>
  <c r="G335" i="34"/>
  <c r="F335" i="34"/>
  <c r="O334" i="34"/>
  <c r="N334" i="34"/>
  <c r="G334" i="34"/>
  <c r="F334" i="34"/>
  <c r="O333" i="34"/>
  <c r="N333" i="34"/>
  <c r="G333" i="34"/>
  <c r="F333" i="34"/>
  <c r="O332" i="34"/>
  <c r="N332" i="34"/>
  <c r="G332" i="34"/>
  <c r="F332" i="34"/>
  <c r="O331" i="34"/>
  <c r="N331" i="34"/>
  <c r="G331" i="34"/>
  <c r="F331" i="34"/>
  <c r="O330" i="34"/>
  <c r="N330" i="34"/>
  <c r="G330" i="34"/>
  <c r="F330" i="34"/>
  <c r="O329" i="34"/>
  <c r="N329" i="34"/>
  <c r="G329" i="34"/>
  <c r="F329" i="34"/>
  <c r="O328" i="34"/>
  <c r="N328" i="34"/>
  <c r="G328" i="34"/>
  <c r="F328" i="34"/>
  <c r="O327" i="34"/>
  <c r="N327" i="34"/>
  <c r="G327" i="34"/>
  <c r="F327" i="34"/>
  <c r="O326" i="34"/>
  <c r="N326" i="34"/>
  <c r="G326" i="34"/>
  <c r="F326" i="34"/>
  <c r="O325" i="34"/>
  <c r="N325" i="34"/>
  <c r="G325" i="34"/>
  <c r="F325" i="34"/>
  <c r="O324" i="34"/>
  <c r="N324" i="34"/>
  <c r="G324" i="34"/>
  <c r="F324" i="34"/>
  <c r="O323" i="34"/>
  <c r="N323" i="34"/>
  <c r="G323" i="34"/>
  <c r="F323" i="34"/>
  <c r="O322" i="34"/>
  <c r="N322" i="34"/>
  <c r="G322" i="34"/>
  <c r="F322" i="34"/>
  <c r="O321" i="34"/>
  <c r="N321" i="34"/>
  <c r="G321" i="34"/>
  <c r="F321" i="34"/>
  <c r="O320" i="34"/>
  <c r="N320" i="34"/>
  <c r="G320" i="34"/>
  <c r="F320" i="34"/>
  <c r="O319" i="34"/>
  <c r="N319" i="34"/>
  <c r="G319" i="34"/>
  <c r="F319" i="34"/>
  <c r="O318" i="34"/>
  <c r="G318" i="34"/>
  <c r="O313" i="34"/>
  <c r="N313" i="34"/>
  <c r="G313" i="34"/>
  <c r="F313" i="34"/>
  <c r="O312" i="34"/>
  <c r="N312" i="34"/>
  <c r="G312" i="34"/>
  <c r="F312" i="34"/>
  <c r="O311" i="34"/>
  <c r="N311" i="34"/>
  <c r="G311" i="34"/>
  <c r="F311" i="34"/>
  <c r="O310" i="34"/>
  <c r="N310" i="34"/>
  <c r="G310" i="34"/>
  <c r="F310" i="34"/>
  <c r="O309" i="34"/>
  <c r="N309" i="34"/>
  <c r="G309" i="34"/>
  <c r="F309" i="34"/>
  <c r="O308" i="34"/>
  <c r="N308" i="34"/>
  <c r="G308" i="34"/>
  <c r="F308" i="34"/>
  <c r="O307" i="34"/>
  <c r="N307" i="34"/>
  <c r="G307" i="34"/>
  <c r="F307" i="34"/>
  <c r="O306" i="34"/>
  <c r="N306" i="34"/>
  <c r="G306" i="34"/>
  <c r="F306" i="34"/>
  <c r="O305" i="34"/>
  <c r="N305" i="34"/>
  <c r="G305" i="34"/>
  <c r="F305" i="34"/>
  <c r="O304" i="34"/>
  <c r="N304" i="34"/>
  <c r="G304" i="34"/>
  <c r="F304" i="34"/>
  <c r="O303" i="34"/>
  <c r="N303" i="34"/>
  <c r="G303" i="34"/>
  <c r="F303" i="34"/>
  <c r="O302" i="34"/>
  <c r="N302" i="34"/>
  <c r="G302" i="34"/>
  <c r="F302" i="34"/>
  <c r="O301" i="34"/>
  <c r="N301" i="34"/>
  <c r="G301" i="34"/>
  <c r="F301" i="34"/>
  <c r="O300" i="34"/>
  <c r="N300" i="34"/>
  <c r="G300" i="34"/>
  <c r="F300" i="34"/>
  <c r="O299" i="34"/>
  <c r="N299" i="34"/>
  <c r="G299" i="34"/>
  <c r="F299" i="34"/>
  <c r="O298" i="34"/>
  <c r="N298" i="34"/>
  <c r="G298" i="34"/>
  <c r="F298" i="34"/>
  <c r="O297" i="34"/>
  <c r="N297" i="34"/>
  <c r="G297" i="34"/>
  <c r="F297" i="34"/>
  <c r="O296" i="34"/>
  <c r="N296" i="34"/>
  <c r="G296" i="34"/>
  <c r="F296" i="34"/>
  <c r="O295" i="34"/>
  <c r="N295" i="34"/>
  <c r="G295" i="34"/>
  <c r="F295" i="34"/>
  <c r="O294" i="34"/>
  <c r="G294" i="34"/>
  <c r="O289" i="34"/>
  <c r="N289" i="34"/>
  <c r="G289" i="34"/>
  <c r="F289" i="34"/>
  <c r="O288" i="34"/>
  <c r="N288" i="34"/>
  <c r="G288" i="34"/>
  <c r="F288" i="34"/>
  <c r="O287" i="34"/>
  <c r="N287" i="34"/>
  <c r="G287" i="34"/>
  <c r="F287" i="34"/>
  <c r="O286" i="34"/>
  <c r="N286" i="34"/>
  <c r="G286" i="34"/>
  <c r="F286" i="34"/>
  <c r="O285" i="34"/>
  <c r="N285" i="34"/>
  <c r="G285" i="34"/>
  <c r="F285" i="34"/>
  <c r="O284" i="34"/>
  <c r="N284" i="34"/>
  <c r="G284" i="34"/>
  <c r="F284" i="34"/>
  <c r="O283" i="34"/>
  <c r="N283" i="34"/>
  <c r="G283" i="34"/>
  <c r="F283" i="34"/>
  <c r="O282" i="34"/>
  <c r="N282" i="34"/>
  <c r="G282" i="34"/>
  <c r="F282" i="34"/>
  <c r="O281" i="34"/>
  <c r="N281" i="34"/>
  <c r="G281" i="34"/>
  <c r="F281" i="34"/>
  <c r="O280" i="34"/>
  <c r="N280" i="34"/>
  <c r="G280" i="34"/>
  <c r="F280" i="34"/>
  <c r="O279" i="34"/>
  <c r="N279" i="34"/>
  <c r="G279" i="34"/>
  <c r="F279" i="34"/>
  <c r="O278" i="34"/>
  <c r="N278" i="34"/>
  <c r="G278" i="34"/>
  <c r="F278" i="34"/>
  <c r="O277" i="34"/>
  <c r="N277" i="34"/>
  <c r="G277" i="34"/>
  <c r="F277" i="34"/>
  <c r="O276" i="34"/>
  <c r="N276" i="34"/>
  <c r="G276" i="34"/>
  <c r="F276" i="34"/>
  <c r="O275" i="34"/>
  <c r="N275" i="34"/>
  <c r="G275" i="34"/>
  <c r="F275" i="34"/>
  <c r="O274" i="34"/>
  <c r="N274" i="34"/>
  <c r="G274" i="34"/>
  <c r="F274" i="34"/>
  <c r="O273" i="34"/>
  <c r="N273" i="34"/>
  <c r="G273" i="34"/>
  <c r="F273" i="34"/>
  <c r="O272" i="34"/>
  <c r="N272" i="34"/>
  <c r="G272" i="34"/>
  <c r="F272" i="34"/>
  <c r="O271" i="34"/>
  <c r="N271" i="34"/>
  <c r="G271" i="34"/>
  <c r="F271" i="34"/>
  <c r="O270" i="34"/>
  <c r="G270" i="34"/>
  <c r="O265" i="34"/>
  <c r="N265" i="34"/>
  <c r="G265" i="34"/>
  <c r="F265" i="34"/>
  <c r="O264" i="34"/>
  <c r="N264" i="34"/>
  <c r="G264" i="34"/>
  <c r="F264" i="34"/>
  <c r="O263" i="34"/>
  <c r="N263" i="34"/>
  <c r="G263" i="34"/>
  <c r="F263" i="34"/>
  <c r="O262" i="34"/>
  <c r="N262" i="34"/>
  <c r="G262" i="34"/>
  <c r="F262" i="34"/>
  <c r="O261" i="34"/>
  <c r="N261" i="34"/>
  <c r="G261" i="34"/>
  <c r="F261" i="34"/>
  <c r="O260" i="34"/>
  <c r="N260" i="34"/>
  <c r="G260" i="34"/>
  <c r="F260" i="34"/>
  <c r="O259" i="34"/>
  <c r="N259" i="34"/>
  <c r="G259" i="34"/>
  <c r="F259" i="34"/>
  <c r="O258" i="34"/>
  <c r="N258" i="34"/>
  <c r="G258" i="34"/>
  <c r="F258" i="34"/>
  <c r="O257" i="34"/>
  <c r="N257" i="34"/>
  <c r="G257" i="34"/>
  <c r="F257" i="34"/>
  <c r="O256" i="34"/>
  <c r="N256" i="34"/>
  <c r="G256" i="34"/>
  <c r="F256" i="34"/>
  <c r="O255" i="34"/>
  <c r="N255" i="34"/>
  <c r="G255" i="34"/>
  <c r="F255" i="34"/>
  <c r="O254" i="34"/>
  <c r="N254" i="34"/>
  <c r="G254" i="34"/>
  <c r="F254" i="34"/>
  <c r="O253" i="34"/>
  <c r="N253" i="34"/>
  <c r="G253" i="34"/>
  <c r="F253" i="34"/>
  <c r="O252" i="34"/>
  <c r="N252" i="34"/>
  <c r="G252" i="34"/>
  <c r="F252" i="34"/>
  <c r="O251" i="34"/>
  <c r="N251" i="34"/>
  <c r="G251" i="34"/>
  <c r="F251" i="34"/>
  <c r="O250" i="34"/>
  <c r="N250" i="34"/>
  <c r="G250" i="34"/>
  <c r="F250" i="34"/>
  <c r="O249" i="34"/>
  <c r="N249" i="34"/>
  <c r="G249" i="34"/>
  <c r="F249" i="34"/>
  <c r="O248" i="34"/>
  <c r="N248" i="34"/>
  <c r="G248" i="34"/>
  <c r="F248" i="34"/>
  <c r="O247" i="34"/>
  <c r="N247" i="34"/>
  <c r="G247" i="34"/>
  <c r="F247" i="34"/>
  <c r="O246" i="34"/>
  <c r="G246" i="34"/>
  <c r="O241" i="34"/>
  <c r="N241" i="34"/>
  <c r="G241" i="34"/>
  <c r="F241" i="34"/>
  <c r="O240" i="34"/>
  <c r="N240" i="34"/>
  <c r="G240" i="34"/>
  <c r="F240" i="34"/>
  <c r="O239" i="34"/>
  <c r="N239" i="34"/>
  <c r="G239" i="34"/>
  <c r="F239" i="34"/>
  <c r="O238" i="34"/>
  <c r="N238" i="34"/>
  <c r="G238" i="34"/>
  <c r="F238" i="34"/>
  <c r="O237" i="34"/>
  <c r="N237" i="34"/>
  <c r="G237" i="34"/>
  <c r="F237" i="34"/>
  <c r="O236" i="34"/>
  <c r="N236" i="34"/>
  <c r="G236" i="34"/>
  <c r="F236" i="34"/>
  <c r="O235" i="34"/>
  <c r="N235" i="34"/>
  <c r="G235" i="34"/>
  <c r="F235" i="34"/>
  <c r="O234" i="34"/>
  <c r="N234" i="34"/>
  <c r="G234" i="34"/>
  <c r="F234" i="34"/>
  <c r="O233" i="34"/>
  <c r="N233" i="34"/>
  <c r="G233" i="34"/>
  <c r="F233" i="34"/>
  <c r="O232" i="34"/>
  <c r="N232" i="34"/>
  <c r="G232" i="34"/>
  <c r="F232" i="34"/>
  <c r="O231" i="34"/>
  <c r="N231" i="34"/>
  <c r="G231" i="34"/>
  <c r="F231" i="34"/>
  <c r="O230" i="34"/>
  <c r="N230" i="34"/>
  <c r="G230" i="34"/>
  <c r="F230" i="34"/>
  <c r="O229" i="34"/>
  <c r="N229" i="34"/>
  <c r="G229" i="34"/>
  <c r="F229" i="34"/>
  <c r="O228" i="34"/>
  <c r="N228" i="34"/>
  <c r="G228" i="34"/>
  <c r="F228" i="34"/>
  <c r="O227" i="34"/>
  <c r="N227" i="34"/>
  <c r="G227" i="34"/>
  <c r="F227" i="34"/>
  <c r="O226" i="34"/>
  <c r="N226" i="34"/>
  <c r="G226" i="34"/>
  <c r="F226" i="34"/>
  <c r="O225" i="34"/>
  <c r="N225" i="34"/>
  <c r="G225" i="34"/>
  <c r="F225" i="34"/>
  <c r="O224" i="34"/>
  <c r="N224" i="34"/>
  <c r="G224" i="34"/>
  <c r="F224" i="34"/>
  <c r="O223" i="34"/>
  <c r="N223" i="34"/>
  <c r="G223" i="34"/>
  <c r="F223" i="34"/>
  <c r="O222" i="34"/>
  <c r="G222" i="34"/>
  <c r="O217" i="34"/>
  <c r="N217" i="34"/>
  <c r="G217" i="34"/>
  <c r="F217" i="34"/>
  <c r="O216" i="34"/>
  <c r="N216" i="34"/>
  <c r="G216" i="34"/>
  <c r="F216" i="34"/>
  <c r="O215" i="34"/>
  <c r="N215" i="34"/>
  <c r="G215" i="34"/>
  <c r="F215" i="34"/>
  <c r="O214" i="34"/>
  <c r="N214" i="34"/>
  <c r="G214" i="34"/>
  <c r="F214" i="34"/>
  <c r="O213" i="34"/>
  <c r="N213" i="34"/>
  <c r="G213" i="34"/>
  <c r="F213" i="34"/>
  <c r="O212" i="34"/>
  <c r="N212" i="34"/>
  <c r="G212" i="34"/>
  <c r="F212" i="34"/>
  <c r="O211" i="34"/>
  <c r="N211" i="34"/>
  <c r="G211" i="34"/>
  <c r="F211" i="34"/>
  <c r="O210" i="34"/>
  <c r="N210" i="34"/>
  <c r="G210" i="34"/>
  <c r="F210" i="34"/>
  <c r="O209" i="34"/>
  <c r="N209" i="34"/>
  <c r="G209" i="34"/>
  <c r="F209" i="34"/>
  <c r="O208" i="34"/>
  <c r="N208" i="34"/>
  <c r="G208" i="34"/>
  <c r="F208" i="34"/>
  <c r="O207" i="34"/>
  <c r="N207" i="34"/>
  <c r="G207" i="34"/>
  <c r="F207" i="34"/>
  <c r="O206" i="34"/>
  <c r="N206" i="34"/>
  <c r="G206" i="34"/>
  <c r="F206" i="34"/>
  <c r="O205" i="34"/>
  <c r="N205" i="34"/>
  <c r="G205" i="34"/>
  <c r="F205" i="34"/>
  <c r="O204" i="34"/>
  <c r="N204" i="34"/>
  <c r="G204" i="34"/>
  <c r="F204" i="34"/>
  <c r="O203" i="34"/>
  <c r="N203" i="34"/>
  <c r="G203" i="34"/>
  <c r="F203" i="34"/>
  <c r="O202" i="34"/>
  <c r="N202" i="34"/>
  <c r="G202" i="34"/>
  <c r="F202" i="34"/>
  <c r="O201" i="34"/>
  <c r="N201" i="34"/>
  <c r="G201" i="34"/>
  <c r="F201" i="34"/>
  <c r="O200" i="34"/>
  <c r="N200" i="34"/>
  <c r="G200" i="34"/>
  <c r="F200" i="34"/>
  <c r="O199" i="34"/>
  <c r="N199" i="34"/>
  <c r="G199" i="34"/>
  <c r="F199" i="34"/>
  <c r="O198" i="34"/>
  <c r="G198" i="34"/>
  <c r="O193" i="34"/>
  <c r="N193" i="34"/>
  <c r="G193" i="34"/>
  <c r="F193" i="34"/>
  <c r="O192" i="34"/>
  <c r="N192" i="34"/>
  <c r="G192" i="34"/>
  <c r="F192" i="34"/>
  <c r="O191" i="34"/>
  <c r="N191" i="34"/>
  <c r="G191" i="34"/>
  <c r="F191" i="34"/>
  <c r="O190" i="34"/>
  <c r="N190" i="34"/>
  <c r="G190" i="34"/>
  <c r="F190" i="34"/>
  <c r="O189" i="34"/>
  <c r="N189" i="34"/>
  <c r="G189" i="34"/>
  <c r="F189" i="34"/>
  <c r="O188" i="34"/>
  <c r="N188" i="34"/>
  <c r="G188" i="34"/>
  <c r="F188" i="34"/>
  <c r="O187" i="34"/>
  <c r="N187" i="34"/>
  <c r="G187" i="34"/>
  <c r="F187" i="34"/>
  <c r="O186" i="34"/>
  <c r="N186" i="34"/>
  <c r="G186" i="34"/>
  <c r="F186" i="34"/>
  <c r="O185" i="34"/>
  <c r="N185" i="34"/>
  <c r="G185" i="34"/>
  <c r="F185" i="34"/>
  <c r="O184" i="34"/>
  <c r="N184" i="34"/>
  <c r="G184" i="34"/>
  <c r="F184" i="34"/>
  <c r="O183" i="34"/>
  <c r="N183" i="34"/>
  <c r="G183" i="34"/>
  <c r="F183" i="34"/>
  <c r="O182" i="34"/>
  <c r="N182" i="34"/>
  <c r="G182" i="34"/>
  <c r="F182" i="34"/>
  <c r="O181" i="34"/>
  <c r="N181" i="34"/>
  <c r="G181" i="34"/>
  <c r="F181" i="34"/>
  <c r="O180" i="34"/>
  <c r="N180" i="34"/>
  <c r="G180" i="34"/>
  <c r="F180" i="34"/>
  <c r="O179" i="34"/>
  <c r="N179" i="34"/>
  <c r="G179" i="34"/>
  <c r="F179" i="34"/>
  <c r="O178" i="34"/>
  <c r="N178" i="34"/>
  <c r="G178" i="34"/>
  <c r="F178" i="34"/>
  <c r="O177" i="34"/>
  <c r="N177" i="34"/>
  <c r="G177" i="34"/>
  <c r="F177" i="34"/>
  <c r="O176" i="34"/>
  <c r="N176" i="34"/>
  <c r="G176" i="34"/>
  <c r="F176" i="34"/>
  <c r="O175" i="34"/>
  <c r="N175" i="34"/>
  <c r="G175" i="34"/>
  <c r="F175" i="34"/>
  <c r="O174" i="34"/>
  <c r="G174" i="34"/>
  <c r="O169" i="34"/>
  <c r="N169" i="34"/>
  <c r="G169" i="34"/>
  <c r="F169" i="34"/>
  <c r="O168" i="34"/>
  <c r="N168" i="34"/>
  <c r="G168" i="34"/>
  <c r="F168" i="34"/>
  <c r="O167" i="34"/>
  <c r="N167" i="34"/>
  <c r="G167" i="34"/>
  <c r="F167" i="34"/>
  <c r="O166" i="34"/>
  <c r="N166" i="34"/>
  <c r="G166" i="34"/>
  <c r="F166" i="34"/>
  <c r="O165" i="34"/>
  <c r="N165" i="34"/>
  <c r="G165" i="34"/>
  <c r="F165" i="34"/>
  <c r="O164" i="34"/>
  <c r="N164" i="34"/>
  <c r="G164" i="34"/>
  <c r="F164" i="34"/>
  <c r="O163" i="34"/>
  <c r="N163" i="34"/>
  <c r="G163" i="34"/>
  <c r="F163" i="34"/>
  <c r="O162" i="34"/>
  <c r="N162" i="34"/>
  <c r="G162" i="34"/>
  <c r="F162" i="34"/>
  <c r="O161" i="34"/>
  <c r="N161" i="34"/>
  <c r="G161" i="34"/>
  <c r="F161" i="34"/>
  <c r="O160" i="34"/>
  <c r="N160" i="34"/>
  <c r="G160" i="34"/>
  <c r="F160" i="34"/>
  <c r="O159" i="34"/>
  <c r="N159" i="34"/>
  <c r="G159" i="34"/>
  <c r="F159" i="34"/>
  <c r="O158" i="34"/>
  <c r="N158" i="34"/>
  <c r="G158" i="34"/>
  <c r="F158" i="34"/>
  <c r="O157" i="34"/>
  <c r="N157" i="34"/>
  <c r="G157" i="34"/>
  <c r="F157" i="34"/>
  <c r="O156" i="34"/>
  <c r="N156" i="34"/>
  <c r="G156" i="34"/>
  <c r="F156" i="34"/>
  <c r="O155" i="34"/>
  <c r="N155" i="34"/>
  <c r="G155" i="34"/>
  <c r="F155" i="34"/>
  <c r="O154" i="34"/>
  <c r="N154" i="34"/>
  <c r="G154" i="34"/>
  <c r="F154" i="34"/>
  <c r="O153" i="34"/>
  <c r="N153" i="34"/>
  <c r="G153" i="34"/>
  <c r="F153" i="34"/>
  <c r="O152" i="34"/>
  <c r="N152" i="34"/>
  <c r="G152" i="34"/>
  <c r="F152" i="34"/>
  <c r="O151" i="34"/>
  <c r="P151" i="34" s="1"/>
  <c r="N151" i="34"/>
  <c r="G151" i="34"/>
  <c r="H151" i="34" s="1"/>
  <c r="F151" i="34"/>
  <c r="O150" i="34"/>
  <c r="G150" i="34"/>
  <c r="O145" i="34"/>
  <c r="N145" i="34"/>
  <c r="G145" i="34"/>
  <c r="F145" i="34"/>
  <c r="O144" i="34"/>
  <c r="N144" i="34"/>
  <c r="G144" i="34"/>
  <c r="F144" i="34"/>
  <c r="O143" i="34"/>
  <c r="N143" i="34"/>
  <c r="G143" i="34"/>
  <c r="F143" i="34"/>
  <c r="O142" i="34"/>
  <c r="N142" i="34"/>
  <c r="G142" i="34"/>
  <c r="F142" i="34"/>
  <c r="O141" i="34"/>
  <c r="N141" i="34"/>
  <c r="G141" i="34"/>
  <c r="F141" i="34"/>
  <c r="O140" i="34"/>
  <c r="N140" i="34"/>
  <c r="G140" i="34"/>
  <c r="F140" i="34"/>
  <c r="O139" i="34"/>
  <c r="N139" i="34"/>
  <c r="G139" i="34"/>
  <c r="F139" i="34"/>
  <c r="O138" i="34"/>
  <c r="N138" i="34"/>
  <c r="G138" i="34"/>
  <c r="F138" i="34"/>
  <c r="O137" i="34"/>
  <c r="N137" i="34"/>
  <c r="G137" i="34"/>
  <c r="F137" i="34"/>
  <c r="O136" i="34"/>
  <c r="N136" i="34"/>
  <c r="G136" i="34"/>
  <c r="F136" i="34"/>
  <c r="O135" i="34"/>
  <c r="N135" i="34"/>
  <c r="G135" i="34"/>
  <c r="F135" i="34"/>
  <c r="O134" i="34"/>
  <c r="N134" i="34"/>
  <c r="G134" i="34"/>
  <c r="F134" i="34"/>
  <c r="O133" i="34"/>
  <c r="N133" i="34"/>
  <c r="G133" i="34"/>
  <c r="F133" i="34"/>
  <c r="O132" i="34"/>
  <c r="N132" i="34"/>
  <c r="G132" i="34"/>
  <c r="F132" i="34"/>
  <c r="O131" i="34"/>
  <c r="N131" i="34"/>
  <c r="G131" i="34"/>
  <c r="F131" i="34"/>
  <c r="O130" i="34"/>
  <c r="N130" i="34"/>
  <c r="G130" i="34"/>
  <c r="F130" i="34"/>
  <c r="O129" i="34"/>
  <c r="N129" i="34"/>
  <c r="G129" i="34"/>
  <c r="F129" i="34"/>
  <c r="O128" i="34"/>
  <c r="N128" i="34"/>
  <c r="G128" i="34"/>
  <c r="F128" i="34"/>
  <c r="O127" i="34"/>
  <c r="N127" i="34"/>
  <c r="G127" i="34"/>
  <c r="F127" i="34"/>
  <c r="O126" i="34"/>
  <c r="G126" i="34"/>
  <c r="O121" i="34"/>
  <c r="N121" i="34"/>
  <c r="G121" i="34"/>
  <c r="F121" i="34"/>
  <c r="O120" i="34"/>
  <c r="N120" i="34"/>
  <c r="G120" i="34"/>
  <c r="F120" i="34"/>
  <c r="O119" i="34"/>
  <c r="N119" i="34"/>
  <c r="G119" i="34"/>
  <c r="F119" i="34"/>
  <c r="O118" i="34"/>
  <c r="N118" i="34"/>
  <c r="G118" i="34"/>
  <c r="F118" i="34"/>
  <c r="O117" i="34"/>
  <c r="N117" i="34"/>
  <c r="G117" i="34"/>
  <c r="F117" i="34"/>
  <c r="O116" i="34"/>
  <c r="N116" i="34"/>
  <c r="G116" i="34"/>
  <c r="F116" i="34"/>
  <c r="O115" i="34"/>
  <c r="N115" i="34"/>
  <c r="G115" i="34"/>
  <c r="F115" i="34"/>
  <c r="O114" i="34"/>
  <c r="N114" i="34"/>
  <c r="G114" i="34"/>
  <c r="F114" i="34"/>
  <c r="O113" i="34"/>
  <c r="N113" i="34"/>
  <c r="G113" i="34"/>
  <c r="F113" i="34"/>
  <c r="O112" i="34"/>
  <c r="N112" i="34"/>
  <c r="G112" i="34"/>
  <c r="F112" i="34"/>
  <c r="O111" i="34"/>
  <c r="N111" i="34"/>
  <c r="G111" i="34"/>
  <c r="F111" i="34"/>
  <c r="O110" i="34"/>
  <c r="N110" i="34"/>
  <c r="G110" i="34"/>
  <c r="F110" i="34"/>
  <c r="O109" i="34"/>
  <c r="N109" i="34"/>
  <c r="G109" i="34"/>
  <c r="F109" i="34"/>
  <c r="O108" i="34"/>
  <c r="N108" i="34"/>
  <c r="G108" i="34"/>
  <c r="F108" i="34"/>
  <c r="O107" i="34"/>
  <c r="N107" i="34"/>
  <c r="G107" i="34"/>
  <c r="F107" i="34"/>
  <c r="O106" i="34"/>
  <c r="N106" i="34"/>
  <c r="G106" i="34"/>
  <c r="F106" i="34"/>
  <c r="O105" i="34"/>
  <c r="N105" i="34"/>
  <c r="G105" i="34"/>
  <c r="F105" i="34"/>
  <c r="O104" i="34"/>
  <c r="N104" i="34"/>
  <c r="G104" i="34"/>
  <c r="F104" i="34"/>
  <c r="O103" i="34"/>
  <c r="N103" i="34"/>
  <c r="G103" i="34"/>
  <c r="F103" i="34"/>
  <c r="O102" i="34"/>
  <c r="G102" i="34"/>
  <c r="O97" i="34"/>
  <c r="N97" i="34"/>
  <c r="G97" i="34"/>
  <c r="F97" i="34"/>
  <c r="O96" i="34"/>
  <c r="N96" i="34"/>
  <c r="G96" i="34"/>
  <c r="F96" i="34"/>
  <c r="O95" i="34"/>
  <c r="N95" i="34"/>
  <c r="G95" i="34"/>
  <c r="F95" i="34"/>
  <c r="O94" i="34"/>
  <c r="N94" i="34"/>
  <c r="G94" i="34"/>
  <c r="F94" i="34"/>
  <c r="O93" i="34"/>
  <c r="N93" i="34"/>
  <c r="G93" i="34"/>
  <c r="F93" i="34"/>
  <c r="O92" i="34"/>
  <c r="N92" i="34"/>
  <c r="G92" i="34"/>
  <c r="F92" i="34"/>
  <c r="O91" i="34"/>
  <c r="N91" i="34"/>
  <c r="G91" i="34"/>
  <c r="F91" i="34"/>
  <c r="O90" i="34"/>
  <c r="N90" i="34"/>
  <c r="G90" i="34"/>
  <c r="F90" i="34"/>
  <c r="O89" i="34"/>
  <c r="N89" i="34"/>
  <c r="G89" i="34"/>
  <c r="F89" i="34"/>
  <c r="O88" i="34"/>
  <c r="N88" i="34"/>
  <c r="G88" i="34"/>
  <c r="F88" i="34"/>
  <c r="O87" i="34"/>
  <c r="N87" i="34"/>
  <c r="G87" i="34"/>
  <c r="F87" i="34"/>
  <c r="O86" i="34"/>
  <c r="N86" i="34"/>
  <c r="G86" i="34"/>
  <c r="F86" i="34"/>
  <c r="O85" i="34"/>
  <c r="N85" i="34"/>
  <c r="G85" i="34"/>
  <c r="F85" i="34"/>
  <c r="O84" i="34"/>
  <c r="N84" i="34"/>
  <c r="G84" i="34"/>
  <c r="F84" i="34"/>
  <c r="O83" i="34"/>
  <c r="N83" i="34"/>
  <c r="G83" i="34"/>
  <c r="F83" i="34"/>
  <c r="O82" i="34"/>
  <c r="N82" i="34"/>
  <c r="G82" i="34"/>
  <c r="F82" i="34"/>
  <c r="O81" i="34"/>
  <c r="N81" i="34"/>
  <c r="G81" i="34"/>
  <c r="F81" i="34"/>
  <c r="O80" i="34"/>
  <c r="N80" i="34"/>
  <c r="G80" i="34"/>
  <c r="F80" i="34"/>
  <c r="O79" i="34"/>
  <c r="N79" i="34"/>
  <c r="G79" i="34"/>
  <c r="F79" i="34"/>
  <c r="O78" i="34"/>
  <c r="G78" i="34"/>
  <c r="O73" i="34"/>
  <c r="N73" i="34"/>
  <c r="G73" i="34"/>
  <c r="F73" i="34"/>
  <c r="O72" i="34"/>
  <c r="N72" i="34"/>
  <c r="G72" i="34"/>
  <c r="F72" i="34"/>
  <c r="O71" i="34"/>
  <c r="N71" i="34"/>
  <c r="G71" i="34"/>
  <c r="F71" i="34"/>
  <c r="O70" i="34"/>
  <c r="N70" i="34"/>
  <c r="G70" i="34"/>
  <c r="F70" i="34"/>
  <c r="O69" i="34"/>
  <c r="N69" i="34"/>
  <c r="G69" i="34"/>
  <c r="F69" i="34"/>
  <c r="O68" i="34"/>
  <c r="N68" i="34"/>
  <c r="G68" i="34"/>
  <c r="F68" i="34"/>
  <c r="O67" i="34"/>
  <c r="N67" i="34"/>
  <c r="G67" i="34"/>
  <c r="F67" i="34"/>
  <c r="O66" i="34"/>
  <c r="N66" i="34"/>
  <c r="G66" i="34"/>
  <c r="F66" i="34"/>
  <c r="O65" i="34"/>
  <c r="N65" i="34"/>
  <c r="G65" i="34"/>
  <c r="F65" i="34"/>
  <c r="O64" i="34"/>
  <c r="N64" i="34"/>
  <c r="G64" i="34"/>
  <c r="F64" i="34"/>
  <c r="O63" i="34"/>
  <c r="N63" i="34"/>
  <c r="G63" i="34"/>
  <c r="F63" i="34"/>
  <c r="O62" i="34"/>
  <c r="N62" i="34"/>
  <c r="G62" i="34"/>
  <c r="F62" i="34"/>
  <c r="O61" i="34"/>
  <c r="N61" i="34"/>
  <c r="G61" i="34"/>
  <c r="F61" i="34"/>
  <c r="O60" i="34"/>
  <c r="N60" i="34"/>
  <c r="G60" i="34"/>
  <c r="F60" i="34"/>
  <c r="O59" i="34"/>
  <c r="N59" i="34"/>
  <c r="G59" i="34"/>
  <c r="F59" i="34"/>
  <c r="O58" i="34"/>
  <c r="N58" i="34"/>
  <c r="G58" i="34"/>
  <c r="F58" i="34"/>
  <c r="O57" i="34"/>
  <c r="N57" i="34"/>
  <c r="G57" i="34"/>
  <c r="F57" i="34"/>
  <c r="O56" i="34"/>
  <c r="N56" i="34"/>
  <c r="G56" i="34"/>
  <c r="F56" i="34"/>
  <c r="O55" i="34"/>
  <c r="N55" i="34"/>
  <c r="G55" i="34"/>
  <c r="H55" i="34" s="1"/>
  <c r="F55" i="34"/>
  <c r="O54" i="34"/>
  <c r="G54" i="34"/>
  <c r="O49" i="34"/>
  <c r="N49" i="34"/>
  <c r="G49" i="34"/>
  <c r="F49" i="34"/>
  <c r="O48" i="34"/>
  <c r="N48" i="34"/>
  <c r="G48" i="34"/>
  <c r="F48" i="34"/>
  <c r="O47" i="34"/>
  <c r="N47" i="34"/>
  <c r="G47" i="34"/>
  <c r="F47" i="34"/>
  <c r="O46" i="34"/>
  <c r="N46" i="34"/>
  <c r="G46" i="34"/>
  <c r="F46" i="34"/>
  <c r="O45" i="34"/>
  <c r="N45" i="34"/>
  <c r="G45" i="34"/>
  <c r="F45" i="34"/>
  <c r="O44" i="34"/>
  <c r="N44" i="34"/>
  <c r="G44" i="34"/>
  <c r="F44" i="34"/>
  <c r="O43" i="34"/>
  <c r="N43" i="34"/>
  <c r="G43" i="34"/>
  <c r="F43" i="34"/>
  <c r="O42" i="34"/>
  <c r="N42" i="34"/>
  <c r="G42" i="34"/>
  <c r="F42" i="34"/>
  <c r="O41" i="34"/>
  <c r="N41" i="34"/>
  <c r="G41" i="34"/>
  <c r="F41" i="34"/>
  <c r="O40" i="34"/>
  <c r="N40" i="34"/>
  <c r="G40" i="34"/>
  <c r="F40" i="34"/>
  <c r="O39" i="34"/>
  <c r="N39" i="34"/>
  <c r="G39" i="34"/>
  <c r="F39" i="34"/>
  <c r="O38" i="34"/>
  <c r="N38" i="34"/>
  <c r="G38" i="34"/>
  <c r="F38" i="34"/>
  <c r="O37" i="34"/>
  <c r="N37" i="34"/>
  <c r="G37" i="34"/>
  <c r="F37" i="34"/>
  <c r="O36" i="34"/>
  <c r="N36" i="34"/>
  <c r="G36" i="34"/>
  <c r="F36" i="34"/>
  <c r="O35" i="34"/>
  <c r="N35" i="34"/>
  <c r="G35" i="34"/>
  <c r="F35" i="34"/>
  <c r="O34" i="34"/>
  <c r="N34" i="34"/>
  <c r="G34" i="34"/>
  <c r="F34" i="34"/>
  <c r="O33" i="34"/>
  <c r="N33" i="34"/>
  <c r="G33" i="34"/>
  <c r="F33" i="34"/>
  <c r="O32" i="34"/>
  <c r="N32" i="34"/>
  <c r="G32" i="34"/>
  <c r="F32" i="34"/>
  <c r="O31" i="34"/>
  <c r="N31" i="34"/>
  <c r="G31" i="34"/>
  <c r="H31" i="34" s="1"/>
  <c r="F31" i="34"/>
  <c r="O30" i="34"/>
  <c r="G30" i="34"/>
  <c r="O25" i="34"/>
  <c r="N25" i="34"/>
  <c r="G25" i="34"/>
  <c r="F25" i="34"/>
  <c r="O24" i="34"/>
  <c r="N24" i="34"/>
  <c r="G24" i="34"/>
  <c r="F24" i="34"/>
  <c r="O23" i="34"/>
  <c r="N23" i="34"/>
  <c r="G23" i="34"/>
  <c r="F23" i="34"/>
  <c r="O22" i="34"/>
  <c r="N22" i="34"/>
  <c r="G22" i="34"/>
  <c r="F22" i="34"/>
  <c r="O21" i="34"/>
  <c r="N21" i="34"/>
  <c r="G21" i="34"/>
  <c r="F21" i="34"/>
  <c r="O20" i="34"/>
  <c r="N20" i="34"/>
  <c r="G20" i="34"/>
  <c r="F20" i="34"/>
  <c r="O19" i="34"/>
  <c r="N19" i="34"/>
  <c r="G19" i="34"/>
  <c r="F19" i="34"/>
  <c r="O18" i="34"/>
  <c r="N18" i="34"/>
  <c r="G18" i="34"/>
  <c r="F18" i="34"/>
  <c r="O17" i="34"/>
  <c r="N17" i="34"/>
  <c r="G17" i="34"/>
  <c r="F17" i="34"/>
  <c r="O16" i="34"/>
  <c r="N16" i="34"/>
  <c r="G16" i="34"/>
  <c r="F16" i="34"/>
  <c r="O15" i="34"/>
  <c r="N15" i="34"/>
  <c r="G15" i="34"/>
  <c r="F15" i="34"/>
  <c r="O14" i="34"/>
  <c r="N14" i="34"/>
  <c r="G14" i="34"/>
  <c r="F14" i="34"/>
  <c r="O13" i="34"/>
  <c r="N13" i="34"/>
  <c r="G13" i="34"/>
  <c r="F13" i="34"/>
  <c r="O12" i="34"/>
  <c r="N12" i="34"/>
  <c r="G12" i="34"/>
  <c r="F12" i="34"/>
  <c r="O11" i="34"/>
  <c r="N11" i="34"/>
  <c r="G11" i="34"/>
  <c r="F11" i="34"/>
  <c r="O10" i="34"/>
  <c r="N10" i="34"/>
  <c r="G10" i="34"/>
  <c r="F10" i="34"/>
  <c r="O9" i="34"/>
  <c r="N9" i="34"/>
  <c r="G9" i="34"/>
  <c r="F9" i="34"/>
  <c r="O8" i="34"/>
  <c r="N8" i="34"/>
  <c r="G8" i="34"/>
  <c r="F8" i="34"/>
  <c r="O7" i="34"/>
  <c r="N7" i="34"/>
  <c r="G7" i="34"/>
  <c r="F7" i="34"/>
  <c r="O6" i="34"/>
  <c r="G6" i="34"/>
  <c r="O121" i="33"/>
  <c r="N121" i="33"/>
  <c r="G121" i="33"/>
  <c r="F121" i="33"/>
  <c r="O120" i="33"/>
  <c r="N120" i="33"/>
  <c r="G120" i="33"/>
  <c r="F120" i="33"/>
  <c r="O119" i="33"/>
  <c r="N119" i="33"/>
  <c r="G119" i="33"/>
  <c r="F119" i="33"/>
  <c r="O118" i="33"/>
  <c r="N118" i="33"/>
  <c r="G118" i="33"/>
  <c r="F118" i="33"/>
  <c r="O117" i="33"/>
  <c r="N117" i="33"/>
  <c r="G117" i="33"/>
  <c r="F117" i="33"/>
  <c r="O116" i="33"/>
  <c r="N116" i="33"/>
  <c r="G116" i="33"/>
  <c r="F116" i="33"/>
  <c r="O115" i="33"/>
  <c r="N115" i="33"/>
  <c r="G115" i="33"/>
  <c r="F115" i="33"/>
  <c r="O114" i="33"/>
  <c r="N114" i="33"/>
  <c r="G114" i="33"/>
  <c r="F114" i="33"/>
  <c r="O113" i="33"/>
  <c r="N113" i="33"/>
  <c r="G113" i="33"/>
  <c r="F113" i="33"/>
  <c r="O112" i="33"/>
  <c r="N112" i="33"/>
  <c r="G112" i="33"/>
  <c r="F112" i="33"/>
  <c r="O111" i="33"/>
  <c r="N111" i="33"/>
  <c r="G111" i="33"/>
  <c r="F111" i="33"/>
  <c r="O110" i="33"/>
  <c r="N110" i="33"/>
  <c r="G110" i="33"/>
  <c r="F110" i="33"/>
  <c r="O109" i="33"/>
  <c r="N109" i="33"/>
  <c r="G109" i="33"/>
  <c r="F109" i="33"/>
  <c r="O108" i="33"/>
  <c r="N108" i="33"/>
  <c r="G108" i="33"/>
  <c r="F108" i="33"/>
  <c r="O107" i="33"/>
  <c r="N107" i="33"/>
  <c r="G107" i="33"/>
  <c r="F107" i="33"/>
  <c r="O106" i="33"/>
  <c r="N106" i="33"/>
  <c r="G106" i="33"/>
  <c r="F106" i="33"/>
  <c r="O105" i="33"/>
  <c r="N105" i="33"/>
  <c r="G105" i="33"/>
  <c r="F105" i="33"/>
  <c r="O104" i="33"/>
  <c r="N104" i="33"/>
  <c r="G104" i="33"/>
  <c r="F104" i="33"/>
  <c r="O103" i="33"/>
  <c r="P103" i="33" s="1"/>
  <c r="N103" i="33"/>
  <c r="G103" i="33"/>
  <c r="F103" i="33"/>
  <c r="O102" i="33"/>
  <c r="G102" i="33"/>
  <c r="O97" i="33"/>
  <c r="N97" i="33"/>
  <c r="G97" i="33"/>
  <c r="F97" i="33"/>
  <c r="O96" i="33"/>
  <c r="N96" i="33"/>
  <c r="G96" i="33"/>
  <c r="F96" i="33"/>
  <c r="O95" i="33"/>
  <c r="N95" i="33"/>
  <c r="G95" i="33"/>
  <c r="F95" i="33"/>
  <c r="O94" i="33"/>
  <c r="N94" i="33"/>
  <c r="G94" i="33"/>
  <c r="F94" i="33"/>
  <c r="O93" i="33"/>
  <c r="N93" i="33"/>
  <c r="G93" i="33"/>
  <c r="F93" i="33"/>
  <c r="O92" i="33"/>
  <c r="N92" i="33"/>
  <c r="G92" i="33"/>
  <c r="F92" i="33"/>
  <c r="O91" i="33"/>
  <c r="N91" i="33"/>
  <c r="G91" i="33"/>
  <c r="F91" i="33"/>
  <c r="O90" i="33"/>
  <c r="N90" i="33"/>
  <c r="G90" i="33"/>
  <c r="F90" i="33"/>
  <c r="O89" i="33"/>
  <c r="N89" i="33"/>
  <c r="G89" i="33"/>
  <c r="F89" i="33"/>
  <c r="O88" i="33"/>
  <c r="N88" i="33"/>
  <c r="G88" i="33"/>
  <c r="F88" i="33"/>
  <c r="O87" i="33"/>
  <c r="N87" i="33"/>
  <c r="G87" i="33"/>
  <c r="F87" i="33"/>
  <c r="O86" i="33"/>
  <c r="N86" i="33"/>
  <c r="G86" i="33"/>
  <c r="F86" i="33"/>
  <c r="O85" i="33"/>
  <c r="N85" i="33"/>
  <c r="G85" i="33"/>
  <c r="F85" i="33"/>
  <c r="O84" i="33"/>
  <c r="N84" i="33"/>
  <c r="G84" i="33"/>
  <c r="F84" i="33"/>
  <c r="O83" i="33"/>
  <c r="N83" i="33"/>
  <c r="G83" i="33"/>
  <c r="F83" i="33"/>
  <c r="O82" i="33"/>
  <c r="N82" i="33"/>
  <c r="G82" i="33"/>
  <c r="F82" i="33"/>
  <c r="O81" i="33"/>
  <c r="N81" i="33"/>
  <c r="G81" i="33"/>
  <c r="F81" i="33"/>
  <c r="O80" i="33"/>
  <c r="N80" i="33"/>
  <c r="G80" i="33"/>
  <c r="F80" i="33"/>
  <c r="O79" i="33"/>
  <c r="P79" i="33" s="1"/>
  <c r="N79" i="33"/>
  <c r="G79" i="33"/>
  <c r="H79" i="33" s="1"/>
  <c r="F79" i="33"/>
  <c r="O78" i="33"/>
  <c r="G78" i="33"/>
  <c r="O73" i="33"/>
  <c r="G73" i="33"/>
  <c r="O72" i="33"/>
  <c r="G72" i="33"/>
  <c r="O71" i="33"/>
  <c r="G71" i="33"/>
  <c r="O70" i="33"/>
  <c r="G70" i="33"/>
  <c r="O69" i="33"/>
  <c r="G69" i="33"/>
  <c r="O68" i="33"/>
  <c r="G68" i="33"/>
  <c r="O67" i="33"/>
  <c r="G67" i="33"/>
  <c r="O66" i="33"/>
  <c r="G66" i="33"/>
  <c r="O65" i="33"/>
  <c r="G65" i="33"/>
  <c r="O64" i="33"/>
  <c r="G64" i="33"/>
  <c r="O63" i="33"/>
  <c r="G63" i="33"/>
  <c r="O62" i="33"/>
  <c r="G62" i="33"/>
  <c r="O61" i="33"/>
  <c r="G61" i="33"/>
  <c r="O60" i="33"/>
  <c r="G60" i="33"/>
  <c r="O59" i="33"/>
  <c r="G59" i="33"/>
  <c r="O58" i="33"/>
  <c r="G58" i="33"/>
  <c r="O57" i="33"/>
  <c r="G57" i="33"/>
  <c r="O56" i="33"/>
  <c r="G56" i="33"/>
  <c r="O55" i="33"/>
  <c r="P55" i="33" s="1"/>
  <c r="N55" i="33"/>
  <c r="G55" i="33"/>
  <c r="F55" i="33"/>
  <c r="O54" i="33"/>
  <c r="G54" i="33"/>
  <c r="O49" i="33"/>
  <c r="N49" i="33"/>
  <c r="G49" i="33"/>
  <c r="F49" i="33"/>
  <c r="O48" i="33"/>
  <c r="N48" i="33"/>
  <c r="G48" i="33"/>
  <c r="F48" i="33"/>
  <c r="O47" i="33"/>
  <c r="N47" i="33"/>
  <c r="G47" i="33"/>
  <c r="F47" i="33"/>
  <c r="O46" i="33"/>
  <c r="N46" i="33"/>
  <c r="G46" i="33"/>
  <c r="F46" i="33"/>
  <c r="O45" i="33"/>
  <c r="N45" i="33"/>
  <c r="G45" i="33"/>
  <c r="F45" i="33"/>
  <c r="O44" i="33"/>
  <c r="N44" i="33"/>
  <c r="G44" i="33"/>
  <c r="F44" i="33"/>
  <c r="O43" i="33"/>
  <c r="N43" i="33"/>
  <c r="G43" i="33"/>
  <c r="F43" i="33"/>
  <c r="O42" i="33"/>
  <c r="N42" i="33"/>
  <c r="G42" i="33"/>
  <c r="F42" i="33"/>
  <c r="O41" i="33"/>
  <c r="N41" i="33"/>
  <c r="G41" i="33"/>
  <c r="F41" i="33"/>
  <c r="O40" i="33"/>
  <c r="N40" i="33"/>
  <c r="G40" i="33"/>
  <c r="F40" i="33"/>
  <c r="O39" i="33"/>
  <c r="N39" i="33"/>
  <c r="G39" i="33"/>
  <c r="F39" i="33"/>
  <c r="O38" i="33"/>
  <c r="N38" i="33"/>
  <c r="G38" i="33"/>
  <c r="F38" i="33"/>
  <c r="O37" i="33"/>
  <c r="N37" i="33"/>
  <c r="G37" i="33"/>
  <c r="F37" i="33"/>
  <c r="O36" i="33"/>
  <c r="N36" i="33"/>
  <c r="G36" i="33"/>
  <c r="F36" i="33"/>
  <c r="O35" i="33"/>
  <c r="N35" i="33"/>
  <c r="G35" i="33"/>
  <c r="F35" i="33"/>
  <c r="O34" i="33"/>
  <c r="N34" i="33"/>
  <c r="G34" i="33"/>
  <c r="F34" i="33"/>
  <c r="O33" i="33"/>
  <c r="N33" i="33"/>
  <c r="G33" i="33"/>
  <c r="F33" i="33"/>
  <c r="O32" i="33"/>
  <c r="N32" i="33"/>
  <c r="G32" i="33"/>
  <c r="F32" i="33"/>
  <c r="O31" i="33"/>
  <c r="P31" i="33" s="1"/>
  <c r="N31" i="33"/>
  <c r="G31" i="33"/>
  <c r="H31" i="33" s="1"/>
  <c r="F31" i="33"/>
  <c r="O30" i="33"/>
  <c r="G30" i="33"/>
  <c r="O25" i="33"/>
  <c r="N25" i="33"/>
  <c r="G25" i="33"/>
  <c r="F25" i="33"/>
  <c r="O24" i="33"/>
  <c r="N24" i="33"/>
  <c r="G24" i="33"/>
  <c r="F24" i="33"/>
  <c r="O23" i="33"/>
  <c r="N23" i="33"/>
  <c r="G23" i="33"/>
  <c r="F23" i="33"/>
  <c r="O22" i="33"/>
  <c r="N22" i="33"/>
  <c r="G22" i="33"/>
  <c r="F22" i="33"/>
  <c r="O21" i="33"/>
  <c r="N21" i="33"/>
  <c r="G21" i="33"/>
  <c r="F21" i="33"/>
  <c r="O20" i="33"/>
  <c r="N20" i="33"/>
  <c r="G20" i="33"/>
  <c r="F20" i="33"/>
  <c r="O19" i="33"/>
  <c r="N19" i="33"/>
  <c r="G19" i="33"/>
  <c r="F19" i="33"/>
  <c r="O18" i="33"/>
  <c r="N18" i="33"/>
  <c r="G18" i="33"/>
  <c r="F18" i="33"/>
  <c r="O17" i="33"/>
  <c r="N17" i="33"/>
  <c r="G17" i="33"/>
  <c r="F17" i="33"/>
  <c r="O16" i="33"/>
  <c r="N16" i="33"/>
  <c r="G16" i="33"/>
  <c r="F16" i="33"/>
  <c r="O15" i="33"/>
  <c r="N15" i="33"/>
  <c r="G15" i="33"/>
  <c r="F15" i="33"/>
  <c r="O14" i="33"/>
  <c r="N14" i="33"/>
  <c r="G14" i="33"/>
  <c r="F14" i="33"/>
  <c r="O13" i="33"/>
  <c r="N13" i="33"/>
  <c r="G13" i="33"/>
  <c r="F13" i="33"/>
  <c r="O12" i="33"/>
  <c r="N12" i="33"/>
  <c r="G12" i="33"/>
  <c r="F12" i="33"/>
  <c r="O11" i="33"/>
  <c r="N11" i="33"/>
  <c r="G11" i="33"/>
  <c r="F11" i="33"/>
  <c r="O10" i="33"/>
  <c r="N10" i="33"/>
  <c r="G10" i="33"/>
  <c r="F10" i="33"/>
  <c r="O9" i="33"/>
  <c r="N9" i="33"/>
  <c r="G9" i="33"/>
  <c r="F9" i="33"/>
  <c r="O8" i="33"/>
  <c r="N8" i="33"/>
  <c r="G8" i="33"/>
  <c r="F8" i="33"/>
  <c r="O7" i="33"/>
  <c r="N7" i="33"/>
  <c r="G7" i="33"/>
  <c r="H7" i="33" s="1"/>
  <c r="F7" i="33"/>
  <c r="O6" i="33"/>
  <c r="G6" i="33"/>
  <c r="O577" i="32"/>
  <c r="N577" i="32"/>
  <c r="G577" i="32"/>
  <c r="F577" i="32"/>
  <c r="O576" i="32"/>
  <c r="N576" i="32"/>
  <c r="G576" i="32"/>
  <c r="F576" i="32"/>
  <c r="O575" i="32"/>
  <c r="N575" i="32"/>
  <c r="G575" i="32"/>
  <c r="F575" i="32"/>
  <c r="O574" i="32"/>
  <c r="N574" i="32"/>
  <c r="G574" i="32"/>
  <c r="F574" i="32"/>
  <c r="O573" i="32"/>
  <c r="N573" i="32"/>
  <c r="G573" i="32"/>
  <c r="F573" i="32"/>
  <c r="O572" i="32"/>
  <c r="N572" i="32"/>
  <c r="G572" i="32"/>
  <c r="F572" i="32"/>
  <c r="O571" i="32"/>
  <c r="N571" i="32"/>
  <c r="G571" i="32"/>
  <c r="F571" i="32"/>
  <c r="O570" i="32"/>
  <c r="N570" i="32"/>
  <c r="G570" i="32"/>
  <c r="F570" i="32"/>
  <c r="O569" i="32"/>
  <c r="N569" i="32"/>
  <c r="G569" i="32"/>
  <c r="F569" i="32"/>
  <c r="O568" i="32"/>
  <c r="N568" i="32"/>
  <c r="G568" i="32"/>
  <c r="F568" i="32"/>
  <c r="O567" i="32"/>
  <c r="N567" i="32"/>
  <c r="G567" i="32"/>
  <c r="F567" i="32"/>
  <c r="O566" i="32"/>
  <c r="N566" i="32"/>
  <c r="G566" i="32"/>
  <c r="F566" i="32"/>
  <c r="O565" i="32"/>
  <c r="N565" i="32"/>
  <c r="G565" i="32"/>
  <c r="F565" i="32"/>
  <c r="O564" i="32"/>
  <c r="N564" i="32"/>
  <c r="G564" i="32"/>
  <c r="F564" i="32"/>
  <c r="O563" i="32"/>
  <c r="N563" i="32"/>
  <c r="G563" i="32"/>
  <c r="F563" i="32"/>
  <c r="O562" i="32"/>
  <c r="N562" i="32"/>
  <c r="G562" i="32"/>
  <c r="F562" i="32"/>
  <c r="O561" i="32"/>
  <c r="N561" i="32"/>
  <c r="G561" i="32"/>
  <c r="F561" i="32"/>
  <c r="O560" i="32"/>
  <c r="N560" i="32"/>
  <c r="G560" i="32"/>
  <c r="F560" i="32"/>
  <c r="O559" i="32"/>
  <c r="N559" i="32"/>
  <c r="G559" i="32"/>
  <c r="F559" i="32"/>
  <c r="O558" i="32"/>
  <c r="G558" i="32"/>
  <c r="O553" i="32"/>
  <c r="N553" i="32"/>
  <c r="G553" i="32"/>
  <c r="F553" i="32"/>
  <c r="O552" i="32"/>
  <c r="N552" i="32"/>
  <c r="G552" i="32"/>
  <c r="F552" i="32"/>
  <c r="O551" i="32"/>
  <c r="N551" i="32"/>
  <c r="G551" i="32"/>
  <c r="F551" i="32"/>
  <c r="O550" i="32"/>
  <c r="N550" i="32"/>
  <c r="G550" i="32"/>
  <c r="F550" i="32"/>
  <c r="O549" i="32"/>
  <c r="N549" i="32"/>
  <c r="G549" i="32"/>
  <c r="F549" i="32"/>
  <c r="O548" i="32"/>
  <c r="N548" i="32"/>
  <c r="G548" i="32"/>
  <c r="F548" i="32"/>
  <c r="O547" i="32"/>
  <c r="N547" i="32"/>
  <c r="G547" i="32"/>
  <c r="F547" i="32"/>
  <c r="O546" i="32"/>
  <c r="N546" i="32"/>
  <c r="G546" i="32"/>
  <c r="F546" i="32"/>
  <c r="O545" i="32"/>
  <c r="N545" i="32"/>
  <c r="G545" i="32"/>
  <c r="F545" i="32"/>
  <c r="O544" i="32"/>
  <c r="N544" i="32"/>
  <c r="G544" i="32"/>
  <c r="F544" i="32"/>
  <c r="O543" i="32"/>
  <c r="N543" i="32"/>
  <c r="G543" i="32"/>
  <c r="F543" i="32"/>
  <c r="O542" i="32"/>
  <c r="N542" i="32"/>
  <c r="G542" i="32"/>
  <c r="F542" i="32"/>
  <c r="O541" i="32"/>
  <c r="N541" i="32"/>
  <c r="G541" i="32"/>
  <c r="F541" i="32"/>
  <c r="O540" i="32"/>
  <c r="N540" i="32"/>
  <c r="G540" i="32"/>
  <c r="F540" i="32"/>
  <c r="O539" i="32"/>
  <c r="N539" i="32"/>
  <c r="G539" i="32"/>
  <c r="F539" i="32"/>
  <c r="O538" i="32"/>
  <c r="N538" i="32"/>
  <c r="G538" i="32"/>
  <c r="F538" i="32"/>
  <c r="O537" i="32"/>
  <c r="N537" i="32"/>
  <c r="G537" i="32"/>
  <c r="F537" i="32"/>
  <c r="O536" i="32"/>
  <c r="N536" i="32"/>
  <c r="G536" i="32"/>
  <c r="F536" i="32"/>
  <c r="O535" i="32"/>
  <c r="N535" i="32"/>
  <c r="G535" i="32"/>
  <c r="F535" i="32"/>
  <c r="O534" i="32"/>
  <c r="G534" i="32"/>
  <c r="O529" i="32"/>
  <c r="N529" i="32"/>
  <c r="G529" i="32"/>
  <c r="F529" i="32"/>
  <c r="O528" i="32"/>
  <c r="N528" i="32"/>
  <c r="G528" i="32"/>
  <c r="F528" i="32"/>
  <c r="O527" i="32"/>
  <c r="N527" i="32"/>
  <c r="G527" i="32"/>
  <c r="F527" i="32"/>
  <c r="O526" i="32"/>
  <c r="N526" i="32"/>
  <c r="G526" i="32"/>
  <c r="F526" i="32"/>
  <c r="O525" i="32"/>
  <c r="N525" i="32"/>
  <c r="G525" i="32"/>
  <c r="F525" i="32"/>
  <c r="O524" i="32"/>
  <c r="N524" i="32"/>
  <c r="G524" i="32"/>
  <c r="F524" i="32"/>
  <c r="O523" i="32"/>
  <c r="N523" i="32"/>
  <c r="G523" i="32"/>
  <c r="F523" i="32"/>
  <c r="O522" i="32"/>
  <c r="N522" i="32"/>
  <c r="G522" i="32"/>
  <c r="F522" i="32"/>
  <c r="O521" i="32"/>
  <c r="N521" i="32"/>
  <c r="G521" i="32"/>
  <c r="F521" i="32"/>
  <c r="O520" i="32"/>
  <c r="N520" i="32"/>
  <c r="G520" i="32"/>
  <c r="F520" i="32"/>
  <c r="O519" i="32"/>
  <c r="N519" i="32"/>
  <c r="G519" i="32"/>
  <c r="F519" i="32"/>
  <c r="O518" i="32"/>
  <c r="N518" i="32"/>
  <c r="G518" i="32"/>
  <c r="F518" i="32"/>
  <c r="O517" i="32"/>
  <c r="N517" i="32"/>
  <c r="G517" i="32"/>
  <c r="F517" i="32"/>
  <c r="O516" i="32"/>
  <c r="N516" i="32"/>
  <c r="G516" i="32"/>
  <c r="F516" i="32"/>
  <c r="O515" i="32"/>
  <c r="N515" i="32"/>
  <c r="G515" i="32"/>
  <c r="F515" i="32"/>
  <c r="O514" i="32"/>
  <c r="N514" i="32"/>
  <c r="G514" i="32"/>
  <c r="F514" i="32"/>
  <c r="O513" i="32"/>
  <c r="N513" i="32"/>
  <c r="G513" i="32"/>
  <c r="F513" i="32"/>
  <c r="O512" i="32"/>
  <c r="N512" i="32"/>
  <c r="G512" i="32"/>
  <c r="F512" i="32"/>
  <c r="O511" i="32"/>
  <c r="N511" i="32"/>
  <c r="G511" i="32"/>
  <c r="H511" i="32" s="1"/>
  <c r="F511" i="32"/>
  <c r="O510" i="32"/>
  <c r="G510" i="32"/>
  <c r="O505" i="32"/>
  <c r="N505" i="32"/>
  <c r="G505" i="32"/>
  <c r="F505" i="32"/>
  <c r="O504" i="32"/>
  <c r="N504" i="32"/>
  <c r="G504" i="32"/>
  <c r="F504" i="32"/>
  <c r="O503" i="32"/>
  <c r="N503" i="32"/>
  <c r="G503" i="32"/>
  <c r="F503" i="32"/>
  <c r="O502" i="32"/>
  <c r="N502" i="32"/>
  <c r="G502" i="32"/>
  <c r="F502" i="32"/>
  <c r="O501" i="32"/>
  <c r="N501" i="32"/>
  <c r="G501" i="32"/>
  <c r="F501" i="32"/>
  <c r="O500" i="32"/>
  <c r="N500" i="32"/>
  <c r="G500" i="32"/>
  <c r="F500" i="32"/>
  <c r="O499" i="32"/>
  <c r="N499" i="32"/>
  <c r="G499" i="32"/>
  <c r="F499" i="32"/>
  <c r="O498" i="32"/>
  <c r="N498" i="32"/>
  <c r="G498" i="32"/>
  <c r="F498" i="32"/>
  <c r="O497" i="32"/>
  <c r="N497" i="32"/>
  <c r="G497" i="32"/>
  <c r="F497" i="32"/>
  <c r="O496" i="32"/>
  <c r="N496" i="32"/>
  <c r="G496" i="32"/>
  <c r="F496" i="32"/>
  <c r="O495" i="32"/>
  <c r="N495" i="32"/>
  <c r="G495" i="32"/>
  <c r="F495" i="32"/>
  <c r="O494" i="32"/>
  <c r="N494" i="32"/>
  <c r="G494" i="32"/>
  <c r="F494" i="32"/>
  <c r="O493" i="32"/>
  <c r="N493" i="32"/>
  <c r="G493" i="32"/>
  <c r="F493" i="32"/>
  <c r="O492" i="32"/>
  <c r="N492" i="32"/>
  <c r="G492" i="32"/>
  <c r="F492" i="32"/>
  <c r="O491" i="32"/>
  <c r="N491" i="32"/>
  <c r="G491" i="32"/>
  <c r="F491" i="32"/>
  <c r="O490" i="32"/>
  <c r="N490" i="32"/>
  <c r="G490" i="32"/>
  <c r="F490" i="32"/>
  <c r="O489" i="32"/>
  <c r="N489" i="32"/>
  <c r="G489" i="32"/>
  <c r="F489" i="32"/>
  <c r="O488" i="32"/>
  <c r="N488" i="32"/>
  <c r="G488" i="32"/>
  <c r="F488" i="32"/>
  <c r="O487" i="32"/>
  <c r="N487" i="32"/>
  <c r="G487" i="32"/>
  <c r="F487" i="32"/>
  <c r="O486" i="32"/>
  <c r="G486" i="32"/>
  <c r="O481" i="32"/>
  <c r="N481" i="32"/>
  <c r="G481" i="32"/>
  <c r="F481" i="32"/>
  <c r="O480" i="32"/>
  <c r="N480" i="32"/>
  <c r="G480" i="32"/>
  <c r="F480" i="32"/>
  <c r="O479" i="32"/>
  <c r="N479" i="32"/>
  <c r="G479" i="32"/>
  <c r="F479" i="32"/>
  <c r="O478" i="32"/>
  <c r="N478" i="32"/>
  <c r="G478" i="32"/>
  <c r="F478" i="32"/>
  <c r="O477" i="32"/>
  <c r="N477" i="32"/>
  <c r="G477" i="32"/>
  <c r="F477" i="32"/>
  <c r="O476" i="32"/>
  <c r="N476" i="32"/>
  <c r="G476" i="32"/>
  <c r="F476" i="32"/>
  <c r="O475" i="32"/>
  <c r="N475" i="32"/>
  <c r="G475" i="32"/>
  <c r="F475" i="32"/>
  <c r="O474" i="32"/>
  <c r="N474" i="32"/>
  <c r="G474" i="32"/>
  <c r="F474" i="32"/>
  <c r="O473" i="32"/>
  <c r="N473" i="32"/>
  <c r="G473" i="32"/>
  <c r="F473" i="32"/>
  <c r="O472" i="32"/>
  <c r="N472" i="32"/>
  <c r="G472" i="32"/>
  <c r="F472" i="32"/>
  <c r="O471" i="32"/>
  <c r="N471" i="32"/>
  <c r="G471" i="32"/>
  <c r="F471" i="32"/>
  <c r="O470" i="32"/>
  <c r="N470" i="32"/>
  <c r="G470" i="32"/>
  <c r="F470" i="32"/>
  <c r="O469" i="32"/>
  <c r="N469" i="32"/>
  <c r="G469" i="32"/>
  <c r="F469" i="32"/>
  <c r="O468" i="32"/>
  <c r="N468" i="32"/>
  <c r="G468" i="32"/>
  <c r="F468" i="32"/>
  <c r="O467" i="32"/>
  <c r="N467" i="32"/>
  <c r="G467" i="32"/>
  <c r="F467" i="32"/>
  <c r="O466" i="32"/>
  <c r="N466" i="32"/>
  <c r="G466" i="32"/>
  <c r="F466" i="32"/>
  <c r="O465" i="32"/>
  <c r="N465" i="32"/>
  <c r="G465" i="32"/>
  <c r="F465" i="32"/>
  <c r="O464" i="32"/>
  <c r="N464" i="32"/>
  <c r="G464" i="32"/>
  <c r="F464" i="32"/>
  <c r="O463" i="32"/>
  <c r="N463" i="32"/>
  <c r="G463" i="32"/>
  <c r="F463" i="32"/>
  <c r="O462" i="32"/>
  <c r="G462" i="32"/>
  <c r="O457" i="32"/>
  <c r="N457" i="32"/>
  <c r="G457" i="32"/>
  <c r="F457" i="32"/>
  <c r="O456" i="32"/>
  <c r="N456" i="32"/>
  <c r="G456" i="32"/>
  <c r="F456" i="32"/>
  <c r="O455" i="32"/>
  <c r="N455" i="32"/>
  <c r="G455" i="32"/>
  <c r="F455" i="32"/>
  <c r="O454" i="32"/>
  <c r="N454" i="32"/>
  <c r="G454" i="32"/>
  <c r="F454" i="32"/>
  <c r="O453" i="32"/>
  <c r="N453" i="32"/>
  <c r="G453" i="32"/>
  <c r="F453" i="32"/>
  <c r="O452" i="32"/>
  <c r="N452" i="32"/>
  <c r="G452" i="32"/>
  <c r="F452" i="32"/>
  <c r="O451" i="32"/>
  <c r="N451" i="32"/>
  <c r="G451" i="32"/>
  <c r="F451" i="32"/>
  <c r="O450" i="32"/>
  <c r="N450" i="32"/>
  <c r="G450" i="32"/>
  <c r="F450" i="32"/>
  <c r="O449" i="32"/>
  <c r="N449" i="32"/>
  <c r="G449" i="32"/>
  <c r="F449" i="32"/>
  <c r="O448" i="32"/>
  <c r="N448" i="32"/>
  <c r="G448" i="32"/>
  <c r="F448" i="32"/>
  <c r="O447" i="32"/>
  <c r="N447" i="32"/>
  <c r="G447" i="32"/>
  <c r="F447" i="32"/>
  <c r="O446" i="32"/>
  <c r="N446" i="32"/>
  <c r="G446" i="32"/>
  <c r="F446" i="32"/>
  <c r="O445" i="32"/>
  <c r="N445" i="32"/>
  <c r="G445" i="32"/>
  <c r="F445" i="32"/>
  <c r="O444" i="32"/>
  <c r="N444" i="32"/>
  <c r="G444" i="32"/>
  <c r="F444" i="32"/>
  <c r="O443" i="32"/>
  <c r="N443" i="32"/>
  <c r="G443" i="32"/>
  <c r="F443" i="32"/>
  <c r="O442" i="32"/>
  <c r="N442" i="32"/>
  <c r="G442" i="32"/>
  <c r="F442" i="32"/>
  <c r="O441" i="32"/>
  <c r="N441" i="32"/>
  <c r="G441" i="32"/>
  <c r="F441" i="32"/>
  <c r="O440" i="32"/>
  <c r="N440" i="32"/>
  <c r="G440" i="32"/>
  <c r="F440" i="32"/>
  <c r="O439" i="32"/>
  <c r="N439" i="32"/>
  <c r="G439" i="32"/>
  <c r="F439" i="32"/>
  <c r="O438" i="32"/>
  <c r="G438" i="32"/>
  <c r="O433" i="32"/>
  <c r="N433" i="32"/>
  <c r="G433" i="32"/>
  <c r="F433" i="32"/>
  <c r="O432" i="32"/>
  <c r="N432" i="32"/>
  <c r="G432" i="32"/>
  <c r="F432" i="32"/>
  <c r="O431" i="32"/>
  <c r="N431" i="32"/>
  <c r="G431" i="32"/>
  <c r="F431" i="32"/>
  <c r="O430" i="32"/>
  <c r="N430" i="32"/>
  <c r="G430" i="32"/>
  <c r="F430" i="32"/>
  <c r="O429" i="32"/>
  <c r="N429" i="32"/>
  <c r="G429" i="32"/>
  <c r="F429" i="32"/>
  <c r="O428" i="32"/>
  <c r="N428" i="32"/>
  <c r="G428" i="32"/>
  <c r="F428" i="32"/>
  <c r="O427" i="32"/>
  <c r="N427" i="32"/>
  <c r="G427" i="32"/>
  <c r="F427" i="32"/>
  <c r="O426" i="32"/>
  <c r="N426" i="32"/>
  <c r="G426" i="32"/>
  <c r="F426" i="32"/>
  <c r="O425" i="32"/>
  <c r="N425" i="32"/>
  <c r="G425" i="32"/>
  <c r="F425" i="32"/>
  <c r="O424" i="32"/>
  <c r="N424" i="32"/>
  <c r="G424" i="32"/>
  <c r="F424" i="32"/>
  <c r="O423" i="32"/>
  <c r="N423" i="32"/>
  <c r="G423" i="32"/>
  <c r="F423" i="32"/>
  <c r="O422" i="32"/>
  <c r="N422" i="32"/>
  <c r="G422" i="32"/>
  <c r="F422" i="32"/>
  <c r="O421" i="32"/>
  <c r="N421" i="32"/>
  <c r="G421" i="32"/>
  <c r="F421" i="32"/>
  <c r="O420" i="32"/>
  <c r="N420" i="32"/>
  <c r="G420" i="32"/>
  <c r="F420" i="32"/>
  <c r="O419" i="32"/>
  <c r="N419" i="32"/>
  <c r="G419" i="32"/>
  <c r="F419" i="32"/>
  <c r="O418" i="32"/>
  <c r="N418" i="32"/>
  <c r="G418" i="32"/>
  <c r="F418" i="32"/>
  <c r="O417" i="32"/>
  <c r="N417" i="32"/>
  <c r="G417" i="32"/>
  <c r="F417" i="32"/>
  <c r="O416" i="32"/>
  <c r="N416" i="32"/>
  <c r="G416" i="32"/>
  <c r="F416" i="32"/>
  <c r="O415" i="32"/>
  <c r="N415" i="32"/>
  <c r="G415" i="32"/>
  <c r="F415" i="32"/>
  <c r="O414" i="32"/>
  <c r="G414" i="32"/>
  <c r="O409" i="32"/>
  <c r="N409" i="32"/>
  <c r="G409" i="32"/>
  <c r="F409" i="32"/>
  <c r="O408" i="32"/>
  <c r="N408" i="32"/>
  <c r="G408" i="32"/>
  <c r="F408" i="32"/>
  <c r="O407" i="32"/>
  <c r="N407" i="32"/>
  <c r="G407" i="32"/>
  <c r="F407" i="32"/>
  <c r="O406" i="32"/>
  <c r="N406" i="32"/>
  <c r="G406" i="32"/>
  <c r="F406" i="32"/>
  <c r="O405" i="32"/>
  <c r="N405" i="32"/>
  <c r="G405" i="32"/>
  <c r="F405" i="32"/>
  <c r="O404" i="32"/>
  <c r="N404" i="32"/>
  <c r="G404" i="32"/>
  <c r="F404" i="32"/>
  <c r="O403" i="32"/>
  <c r="N403" i="32"/>
  <c r="G403" i="32"/>
  <c r="F403" i="32"/>
  <c r="O402" i="32"/>
  <c r="N402" i="32"/>
  <c r="G402" i="32"/>
  <c r="F402" i="32"/>
  <c r="O401" i="32"/>
  <c r="N401" i="32"/>
  <c r="G401" i="32"/>
  <c r="F401" i="32"/>
  <c r="O400" i="32"/>
  <c r="N400" i="32"/>
  <c r="G400" i="32"/>
  <c r="F400" i="32"/>
  <c r="O399" i="32"/>
  <c r="N399" i="32"/>
  <c r="G399" i="32"/>
  <c r="F399" i="32"/>
  <c r="O398" i="32"/>
  <c r="N398" i="32"/>
  <c r="G398" i="32"/>
  <c r="F398" i="32"/>
  <c r="O397" i="32"/>
  <c r="N397" i="32"/>
  <c r="G397" i="32"/>
  <c r="F397" i="32"/>
  <c r="O396" i="32"/>
  <c r="N396" i="32"/>
  <c r="G396" i="32"/>
  <c r="F396" i="32"/>
  <c r="O395" i="32"/>
  <c r="N395" i="32"/>
  <c r="G395" i="32"/>
  <c r="F395" i="32"/>
  <c r="O394" i="32"/>
  <c r="N394" i="32"/>
  <c r="G394" i="32"/>
  <c r="F394" i="32"/>
  <c r="O393" i="32"/>
  <c r="N393" i="32"/>
  <c r="G393" i="32"/>
  <c r="F393" i="32"/>
  <c r="O392" i="32"/>
  <c r="N392" i="32"/>
  <c r="G392" i="32"/>
  <c r="F392" i="32"/>
  <c r="O391" i="32"/>
  <c r="N391" i="32"/>
  <c r="G391" i="32"/>
  <c r="F391" i="32"/>
  <c r="O390" i="32"/>
  <c r="G390" i="32"/>
  <c r="O385" i="32"/>
  <c r="N385" i="32"/>
  <c r="G385" i="32"/>
  <c r="F385" i="32"/>
  <c r="O384" i="32"/>
  <c r="N384" i="32"/>
  <c r="G384" i="32"/>
  <c r="F384" i="32"/>
  <c r="O383" i="32"/>
  <c r="N383" i="32"/>
  <c r="G383" i="32"/>
  <c r="F383" i="32"/>
  <c r="O382" i="32"/>
  <c r="N382" i="32"/>
  <c r="G382" i="32"/>
  <c r="F382" i="32"/>
  <c r="O381" i="32"/>
  <c r="N381" i="32"/>
  <c r="G381" i="32"/>
  <c r="F381" i="32"/>
  <c r="O380" i="32"/>
  <c r="N380" i="32"/>
  <c r="G380" i="32"/>
  <c r="F380" i="32"/>
  <c r="O379" i="32"/>
  <c r="N379" i="32"/>
  <c r="G379" i="32"/>
  <c r="F379" i="32"/>
  <c r="O378" i="32"/>
  <c r="N378" i="32"/>
  <c r="G378" i="32"/>
  <c r="F378" i="32"/>
  <c r="O377" i="32"/>
  <c r="N377" i="32"/>
  <c r="G377" i="32"/>
  <c r="F377" i="32"/>
  <c r="O376" i="32"/>
  <c r="N376" i="32"/>
  <c r="G376" i="32"/>
  <c r="F376" i="32"/>
  <c r="O375" i="32"/>
  <c r="N375" i="32"/>
  <c r="G375" i="32"/>
  <c r="F375" i="32"/>
  <c r="O374" i="32"/>
  <c r="N374" i="32"/>
  <c r="G374" i="32"/>
  <c r="F374" i="32"/>
  <c r="O373" i="32"/>
  <c r="N373" i="32"/>
  <c r="G373" i="32"/>
  <c r="F373" i="32"/>
  <c r="O372" i="32"/>
  <c r="N372" i="32"/>
  <c r="G372" i="32"/>
  <c r="F372" i="32"/>
  <c r="O371" i="32"/>
  <c r="N371" i="32"/>
  <c r="G371" i="32"/>
  <c r="F371" i="32"/>
  <c r="O370" i="32"/>
  <c r="N370" i="32"/>
  <c r="G370" i="32"/>
  <c r="F370" i="32"/>
  <c r="O369" i="32"/>
  <c r="N369" i="32"/>
  <c r="G369" i="32"/>
  <c r="F369" i="32"/>
  <c r="O368" i="32"/>
  <c r="N368" i="32"/>
  <c r="G368" i="32"/>
  <c r="F368" i="32"/>
  <c r="O367" i="32"/>
  <c r="N367" i="32"/>
  <c r="G367" i="32"/>
  <c r="F367" i="32"/>
  <c r="O366" i="32"/>
  <c r="G366" i="32"/>
  <c r="O361" i="32"/>
  <c r="N361" i="32"/>
  <c r="G361" i="32"/>
  <c r="F361" i="32"/>
  <c r="O360" i="32"/>
  <c r="N360" i="32"/>
  <c r="G360" i="32"/>
  <c r="F360" i="32"/>
  <c r="O359" i="32"/>
  <c r="N359" i="32"/>
  <c r="G359" i="32"/>
  <c r="F359" i="32"/>
  <c r="O358" i="32"/>
  <c r="N358" i="32"/>
  <c r="G358" i="32"/>
  <c r="F358" i="32"/>
  <c r="O357" i="32"/>
  <c r="N357" i="32"/>
  <c r="G357" i="32"/>
  <c r="F357" i="32"/>
  <c r="O356" i="32"/>
  <c r="N356" i="32"/>
  <c r="G356" i="32"/>
  <c r="F356" i="32"/>
  <c r="O355" i="32"/>
  <c r="N355" i="32"/>
  <c r="G355" i="32"/>
  <c r="F355" i="32"/>
  <c r="O354" i="32"/>
  <c r="N354" i="32"/>
  <c r="G354" i="32"/>
  <c r="F354" i="32"/>
  <c r="O353" i="32"/>
  <c r="N353" i="32"/>
  <c r="G353" i="32"/>
  <c r="F353" i="32"/>
  <c r="O352" i="32"/>
  <c r="N352" i="32"/>
  <c r="G352" i="32"/>
  <c r="F352" i="32"/>
  <c r="O351" i="32"/>
  <c r="N351" i="32"/>
  <c r="G351" i="32"/>
  <c r="F351" i="32"/>
  <c r="O350" i="32"/>
  <c r="N350" i="32"/>
  <c r="G350" i="32"/>
  <c r="F350" i="32"/>
  <c r="O349" i="32"/>
  <c r="N349" i="32"/>
  <c r="G349" i="32"/>
  <c r="F349" i="32"/>
  <c r="O348" i="32"/>
  <c r="N348" i="32"/>
  <c r="G348" i="32"/>
  <c r="F348" i="32"/>
  <c r="O347" i="32"/>
  <c r="N347" i="32"/>
  <c r="G347" i="32"/>
  <c r="F347" i="32"/>
  <c r="O346" i="32"/>
  <c r="N346" i="32"/>
  <c r="G346" i="32"/>
  <c r="F346" i="32"/>
  <c r="O345" i="32"/>
  <c r="N345" i="32"/>
  <c r="G345" i="32"/>
  <c r="F345" i="32"/>
  <c r="O344" i="32"/>
  <c r="N344" i="32"/>
  <c r="G344" i="32"/>
  <c r="F344" i="32"/>
  <c r="O343" i="32"/>
  <c r="N343" i="32"/>
  <c r="G343" i="32"/>
  <c r="F343" i="32"/>
  <c r="O342" i="32"/>
  <c r="G342" i="32"/>
  <c r="O337" i="32"/>
  <c r="N337" i="32"/>
  <c r="G337" i="32"/>
  <c r="F337" i="32"/>
  <c r="O336" i="32"/>
  <c r="N336" i="32"/>
  <c r="G336" i="32"/>
  <c r="F336" i="32"/>
  <c r="O335" i="32"/>
  <c r="N335" i="32"/>
  <c r="G335" i="32"/>
  <c r="F335" i="32"/>
  <c r="O334" i="32"/>
  <c r="N334" i="32"/>
  <c r="G334" i="32"/>
  <c r="F334" i="32"/>
  <c r="O333" i="32"/>
  <c r="N333" i="32"/>
  <c r="G333" i="32"/>
  <c r="F333" i="32"/>
  <c r="O332" i="32"/>
  <c r="N332" i="32"/>
  <c r="G332" i="32"/>
  <c r="F332" i="32"/>
  <c r="O331" i="32"/>
  <c r="N331" i="32"/>
  <c r="G331" i="32"/>
  <c r="F331" i="32"/>
  <c r="O330" i="32"/>
  <c r="N330" i="32"/>
  <c r="G330" i="32"/>
  <c r="F330" i="32"/>
  <c r="O329" i="32"/>
  <c r="N329" i="32"/>
  <c r="G329" i="32"/>
  <c r="F329" i="32"/>
  <c r="O328" i="32"/>
  <c r="N328" i="32"/>
  <c r="G328" i="32"/>
  <c r="F328" i="32"/>
  <c r="O327" i="32"/>
  <c r="N327" i="32"/>
  <c r="G327" i="32"/>
  <c r="F327" i="32"/>
  <c r="O326" i="32"/>
  <c r="N326" i="32"/>
  <c r="G326" i="32"/>
  <c r="F326" i="32"/>
  <c r="O325" i="32"/>
  <c r="N325" i="32"/>
  <c r="G325" i="32"/>
  <c r="F325" i="32"/>
  <c r="O324" i="32"/>
  <c r="N324" i="32"/>
  <c r="G324" i="32"/>
  <c r="F324" i="32"/>
  <c r="O323" i="32"/>
  <c r="N323" i="32"/>
  <c r="G323" i="32"/>
  <c r="F323" i="32"/>
  <c r="O322" i="32"/>
  <c r="N322" i="32"/>
  <c r="G322" i="32"/>
  <c r="F322" i="32"/>
  <c r="O321" i="32"/>
  <c r="N321" i="32"/>
  <c r="G321" i="32"/>
  <c r="F321" i="32"/>
  <c r="O320" i="32"/>
  <c r="N320" i="32"/>
  <c r="G320" i="32"/>
  <c r="F320" i="32"/>
  <c r="O319" i="32"/>
  <c r="N319" i="32"/>
  <c r="G319" i="32"/>
  <c r="F319" i="32"/>
  <c r="O318" i="32"/>
  <c r="G318" i="32"/>
  <c r="O313" i="32"/>
  <c r="N313" i="32"/>
  <c r="G313" i="32"/>
  <c r="F313" i="32"/>
  <c r="O312" i="32"/>
  <c r="N312" i="32"/>
  <c r="G312" i="32"/>
  <c r="F312" i="32"/>
  <c r="O311" i="32"/>
  <c r="N311" i="32"/>
  <c r="G311" i="32"/>
  <c r="F311" i="32"/>
  <c r="O310" i="32"/>
  <c r="N310" i="32"/>
  <c r="G310" i="32"/>
  <c r="F310" i="32"/>
  <c r="O309" i="32"/>
  <c r="N309" i="32"/>
  <c r="G309" i="32"/>
  <c r="F309" i="32"/>
  <c r="O308" i="32"/>
  <c r="N308" i="32"/>
  <c r="G308" i="32"/>
  <c r="F308" i="32"/>
  <c r="O307" i="32"/>
  <c r="N307" i="32"/>
  <c r="G307" i="32"/>
  <c r="F307" i="32"/>
  <c r="O306" i="32"/>
  <c r="N306" i="32"/>
  <c r="G306" i="32"/>
  <c r="F306" i="32"/>
  <c r="O305" i="32"/>
  <c r="N305" i="32"/>
  <c r="G305" i="32"/>
  <c r="F305" i="32"/>
  <c r="O304" i="32"/>
  <c r="N304" i="32"/>
  <c r="G304" i="32"/>
  <c r="F304" i="32"/>
  <c r="O303" i="32"/>
  <c r="N303" i="32"/>
  <c r="G303" i="32"/>
  <c r="F303" i="32"/>
  <c r="O302" i="32"/>
  <c r="N302" i="32"/>
  <c r="G302" i="32"/>
  <c r="F302" i="32"/>
  <c r="O301" i="32"/>
  <c r="N301" i="32"/>
  <c r="G301" i="32"/>
  <c r="F301" i="32"/>
  <c r="O300" i="32"/>
  <c r="N300" i="32"/>
  <c r="G300" i="32"/>
  <c r="F300" i="32"/>
  <c r="O299" i="32"/>
  <c r="N299" i="32"/>
  <c r="G299" i="32"/>
  <c r="F299" i="32"/>
  <c r="O298" i="32"/>
  <c r="N298" i="32"/>
  <c r="G298" i="32"/>
  <c r="F298" i="32"/>
  <c r="O297" i="32"/>
  <c r="N297" i="32"/>
  <c r="G297" i="32"/>
  <c r="F297" i="32"/>
  <c r="O296" i="32"/>
  <c r="N296" i="32"/>
  <c r="G296" i="32"/>
  <c r="F296" i="32"/>
  <c r="O295" i="32"/>
  <c r="N295" i="32"/>
  <c r="G295" i="32"/>
  <c r="F295" i="32"/>
  <c r="O294" i="32"/>
  <c r="G294" i="32"/>
  <c r="O289" i="32"/>
  <c r="N289" i="32"/>
  <c r="G289" i="32"/>
  <c r="F289" i="32"/>
  <c r="O288" i="32"/>
  <c r="N288" i="32"/>
  <c r="G288" i="32"/>
  <c r="F288" i="32"/>
  <c r="O287" i="32"/>
  <c r="N287" i="32"/>
  <c r="G287" i="32"/>
  <c r="F287" i="32"/>
  <c r="O286" i="32"/>
  <c r="N286" i="32"/>
  <c r="G286" i="32"/>
  <c r="F286" i="32"/>
  <c r="O285" i="32"/>
  <c r="N285" i="32"/>
  <c r="G285" i="32"/>
  <c r="F285" i="32"/>
  <c r="O284" i="32"/>
  <c r="N284" i="32"/>
  <c r="G284" i="32"/>
  <c r="F284" i="32"/>
  <c r="O283" i="32"/>
  <c r="N283" i="32"/>
  <c r="G283" i="32"/>
  <c r="F283" i="32"/>
  <c r="O282" i="32"/>
  <c r="N282" i="32"/>
  <c r="G282" i="32"/>
  <c r="F282" i="32"/>
  <c r="O281" i="32"/>
  <c r="N281" i="32"/>
  <c r="G281" i="32"/>
  <c r="F281" i="32"/>
  <c r="O280" i="32"/>
  <c r="N280" i="32"/>
  <c r="G280" i="32"/>
  <c r="F280" i="32"/>
  <c r="O279" i="32"/>
  <c r="N279" i="32"/>
  <c r="G279" i="32"/>
  <c r="F279" i="32"/>
  <c r="O278" i="32"/>
  <c r="N278" i="32"/>
  <c r="G278" i="32"/>
  <c r="F278" i="32"/>
  <c r="O277" i="32"/>
  <c r="N277" i="32"/>
  <c r="G277" i="32"/>
  <c r="F277" i="32"/>
  <c r="O276" i="32"/>
  <c r="N276" i="32"/>
  <c r="G276" i="32"/>
  <c r="F276" i="32"/>
  <c r="O275" i="32"/>
  <c r="N275" i="32"/>
  <c r="G275" i="32"/>
  <c r="F275" i="32"/>
  <c r="O274" i="32"/>
  <c r="N274" i="32"/>
  <c r="G274" i="32"/>
  <c r="F274" i="32"/>
  <c r="O273" i="32"/>
  <c r="N273" i="32"/>
  <c r="G273" i="32"/>
  <c r="F273" i="32"/>
  <c r="O272" i="32"/>
  <c r="N272" i="32"/>
  <c r="G272" i="32"/>
  <c r="F272" i="32"/>
  <c r="O271" i="32"/>
  <c r="N271" i="32"/>
  <c r="G271" i="32"/>
  <c r="F271" i="32"/>
  <c r="O270" i="32"/>
  <c r="G270" i="32"/>
  <c r="O265" i="32"/>
  <c r="N265" i="32"/>
  <c r="G265" i="32"/>
  <c r="F265" i="32"/>
  <c r="O264" i="32"/>
  <c r="N264" i="32"/>
  <c r="G264" i="32"/>
  <c r="F264" i="32"/>
  <c r="O263" i="32"/>
  <c r="N263" i="32"/>
  <c r="G263" i="32"/>
  <c r="F263" i="32"/>
  <c r="O262" i="32"/>
  <c r="N262" i="32"/>
  <c r="G262" i="32"/>
  <c r="F262" i="32"/>
  <c r="O261" i="32"/>
  <c r="N261" i="32"/>
  <c r="G261" i="32"/>
  <c r="F261" i="32"/>
  <c r="O260" i="32"/>
  <c r="N260" i="32"/>
  <c r="G260" i="32"/>
  <c r="F260" i="32"/>
  <c r="O259" i="32"/>
  <c r="N259" i="32"/>
  <c r="G259" i="32"/>
  <c r="F259" i="32"/>
  <c r="O258" i="32"/>
  <c r="N258" i="32"/>
  <c r="G258" i="32"/>
  <c r="F258" i="32"/>
  <c r="O257" i="32"/>
  <c r="N257" i="32"/>
  <c r="G257" i="32"/>
  <c r="F257" i="32"/>
  <c r="O256" i="32"/>
  <c r="N256" i="32"/>
  <c r="G256" i="32"/>
  <c r="F256" i="32"/>
  <c r="O255" i="32"/>
  <c r="N255" i="32"/>
  <c r="G255" i="32"/>
  <c r="F255" i="32"/>
  <c r="O254" i="32"/>
  <c r="N254" i="32"/>
  <c r="G254" i="32"/>
  <c r="F254" i="32"/>
  <c r="O253" i="32"/>
  <c r="N253" i="32"/>
  <c r="G253" i="32"/>
  <c r="F253" i="32"/>
  <c r="O252" i="32"/>
  <c r="N252" i="32"/>
  <c r="G252" i="32"/>
  <c r="F252" i="32"/>
  <c r="O251" i="32"/>
  <c r="N251" i="32"/>
  <c r="G251" i="32"/>
  <c r="F251" i="32"/>
  <c r="O250" i="32"/>
  <c r="N250" i="32"/>
  <c r="G250" i="32"/>
  <c r="F250" i="32"/>
  <c r="O249" i="32"/>
  <c r="N249" i="32"/>
  <c r="G249" i="32"/>
  <c r="F249" i="32"/>
  <c r="O248" i="32"/>
  <c r="N248" i="32"/>
  <c r="G248" i="32"/>
  <c r="F248" i="32"/>
  <c r="O247" i="32"/>
  <c r="N247" i="32"/>
  <c r="G247" i="32"/>
  <c r="F247" i="32"/>
  <c r="O246" i="32"/>
  <c r="G246" i="32"/>
  <c r="O241" i="32"/>
  <c r="N241" i="32"/>
  <c r="G241" i="32"/>
  <c r="F241" i="32"/>
  <c r="O240" i="32"/>
  <c r="N240" i="32"/>
  <c r="G240" i="32"/>
  <c r="F240" i="32"/>
  <c r="O239" i="32"/>
  <c r="N239" i="32"/>
  <c r="G239" i="32"/>
  <c r="F239" i="32"/>
  <c r="O238" i="32"/>
  <c r="N238" i="32"/>
  <c r="G238" i="32"/>
  <c r="F238" i="32"/>
  <c r="O237" i="32"/>
  <c r="N237" i="32"/>
  <c r="G237" i="32"/>
  <c r="F237" i="32"/>
  <c r="O236" i="32"/>
  <c r="N236" i="32"/>
  <c r="G236" i="32"/>
  <c r="F236" i="32"/>
  <c r="O235" i="32"/>
  <c r="N235" i="32"/>
  <c r="G235" i="32"/>
  <c r="F235" i="32"/>
  <c r="O234" i="32"/>
  <c r="N234" i="32"/>
  <c r="G234" i="32"/>
  <c r="F234" i="32"/>
  <c r="O233" i="32"/>
  <c r="N233" i="32"/>
  <c r="G233" i="32"/>
  <c r="F233" i="32"/>
  <c r="O232" i="32"/>
  <c r="N232" i="32"/>
  <c r="G232" i="32"/>
  <c r="F232" i="32"/>
  <c r="O231" i="32"/>
  <c r="N231" i="32"/>
  <c r="G231" i="32"/>
  <c r="F231" i="32"/>
  <c r="O230" i="32"/>
  <c r="N230" i="32"/>
  <c r="G230" i="32"/>
  <c r="F230" i="32"/>
  <c r="O229" i="32"/>
  <c r="N229" i="32"/>
  <c r="G229" i="32"/>
  <c r="F229" i="32"/>
  <c r="O228" i="32"/>
  <c r="N228" i="32"/>
  <c r="G228" i="32"/>
  <c r="F228" i="32"/>
  <c r="O227" i="32"/>
  <c r="N227" i="32"/>
  <c r="G227" i="32"/>
  <c r="F227" i="32"/>
  <c r="O226" i="32"/>
  <c r="N226" i="32"/>
  <c r="G226" i="32"/>
  <c r="F226" i="32"/>
  <c r="O225" i="32"/>
  <c r="N225" i="32"/>
  <c r="G225" i="32"/>
  <c r="F225" i="32"/>
  <c r="O224" i="32"/>
  <c r="N224" i="32"/>
  <c r="G224" i="32"/>
  <c r="F224" i="32"/>
  <c r="O223" i="32"/>
  <c r="N223" i="32"/>
  <c r="G223" i="32"/>
  <c r="F223" i="32"/>
  <c r="O222" i="32"/>
  <c r="G222" i="32"/>
  <c r="O217" i="32"/>
  <c r="N217" i="32"/>
  <c r="G217" i="32"/>
  <c r="F217" i="32"/>
  <c r="O216" i="32"/>
  <c r="N216" i="32"/>
  <c r="G216" i="32"/>
  <c r="F216" i="32"/>
  <c r="O215" i="32"/>
  <c r="N215" i="32"/>
  <c r="G215" i="32"/>
  <c r="F215" i="32"/>
  <c r="O214" i="32"/>
  <c r="N214" i="32"/>
  <c r="G214" i="32"/>
  <c r="F214" i="32"/>
  <c r="O213" i="32"/>
  <c r="N213" i="32"/>
  <c r="G213" i="32"/>
  <c r="F213" i="32"/>
  <c r="O212" i="32"/>
  <c r="N212" i="32"/>
  <c r="G212" i="32"/>
  <c r="F212" i="32"/>
  <c r="O211" i="32"/>
  <c r="N211" i="32"/>
  <c r="G211" i="32"/>
  <c r="F211" i="32"/>
  <c r="O210" i="32"/>
  <c r="N210" i="32"/>
  <c r="G210" i="32"/>
  <c r="F210" i="32"/>
  <c r="O209" i="32"/>
  <c r="N209" i="32"/>
  <c r="G209" i="32"/>
  <c r="F209" i="32"/>
  <c r="O208" i="32"/>
  <c r="N208" i="32"/>
  <c r="G208" i="32"/>
  <c r="F208" i="32"/>
  <c r="O207" i="32"/>
  <c r="N207" i="32"/>
  <c r="G207" i="32"/>
  <c r="F207" i="32"/>
  <c r="O206" i="32"/>
  <c r="N206" i="32"/>
  <c r="G206" i="32"/>
  <c r="F206" i="32"/>
  <c r="O205" i="32"/>
  <c r="N205" i="32"/>
  <c r="G205" i="32"/>
  <c r="F205" i="32"/>
  <c r="O204" i="32"/>
  <c r="N204" i="32"/>
  <c r="G204" i="32"/>
  <c r="F204" i="32"/>
  <c r="O203" i="32"/>
  <c r="N203" i="32"/>
  <c r="G203" i="32"/>
  <c r="F203" i="32"/>
  <c r="O202" i="32"/>
  <c r="N202" i="32"/>
  <c r="G202" i="32"/>
  <c r="F202" i="32"/>
  <c r="O201" i="32"/>
  <c r="N201" i="32"/>
  <c r="G201" i="32"/>
  <c r="F201" i="32"/>
  <c r="O200" i="32"/>
  <c r="N200" i="32"/>
  <c r="G200" i="32"/>
  <c r="F200" i="32"/>
  <c r="O199" i="32"/>
  <c r="N199" i="32"/>
  <c r="G199" i="32"/>
  <c r="H199" i="32" s="1"/>
  <c r="F199" i="32"/>
  <c r="O198" i="32"/>
  <c r="G198" i="32"/>
  <c r="O193" i="32"/>
  <c r="N193" i="32"/>
  <c r="G193" i="32"/>
  <c r="F193" i="32"/>
  <c r="O192" i="32"/>
  <c r="N192" i="32"/>
  <c r="G192" i="32"/>
  <c r="F192" i="32"/>
  <c r="O191" i="32"/>
  <c r="N191" i="32"/>
  <c r="G191" i="32"/>
  <c r="F191" i="32"/>
  <c r="O190" i="32"/>
  <c r="N190" i="32"/>
  <c r="G190" i="32"/>
  <c r="F190" i="32"/>
  <c r="O189" i="32"/>
  <c r="N189" i="32"/>
  <c r="G189" i="32"/>
  <c r="F189" i="32"/>
  <c r="O188" i="32"/>
  <c r="N188" i="32"/>
  <c r="G188" i="32"/>
  <c r="F188" i="32"/>
  <c r="O187" i="32"/>
  <c r="N187" i="32"/>
  <c r="G187" i="32"/>
  <c r="F187" i="32"/>
  <c r="O186" i="32"/>
  <c r="N186" i="32"/>
  <c r="G186" i="32"/>
  <c r="F186" i="32"/>
  <c r="O185" i="32"/>
  <c r="N185" i="32"/>
  <c r="G185" i="32"/>
  <c r="F185" i="32"/>
  <c r="O184" i="32"/>
  <c r="N184" i="32"/>
  <c r="G184" i="32"/>
  <c r="F184" i="32"/>
  <c r="O183" i="32"/>
  <c r="N183" i="32"/>
  <c r="G183" i="32"/>
  <c r="F183" i="32"/>
  <c r="O182" i="32"/>
  <c r="N182" i="32"/>
  <c r="G182" i="32"/>
  <c r="F182" i="32"/>
  <c r="O181" i="32"/>
  <c r="N181" i="32"/>
  <c r="G181" i="32"/>
  <c r="F181" i="32"/>
  <c r="O180" i="32"/>
  <c r="N180" i="32"/>
  <c r="G180" i="32"/>
  <c r="F180" i="32"/>
  <c r="O179" i="32"/>
  <c r="N179" i="32"/>
  <c r="G179" i="32"/>
  <c r="F179" i="32"/>
  <c r="O178" i="32"/>
  <c r="N178" i="32"/>
  <c r="G178" i="32"/>
  <c r="F178" i="32"/>
  <c r="O177" i="32"/>
  <c r="N177" i="32"/>
  <c r="G177" i="32"/>
  <c r="F177" i="32"/>
  <c r="O176" i="32"/>
  <c r="N176" i="32"/>
  <c r="G176" i="32"/>
  <c r="F176" i="32"/>
  <c r="O175" i="32"/>
  <c r="N175" i="32"/>
  <c r="G175" i="32"/>
  <c r="F175" i="32"/>
  <c r="O174" i="32"/>
  <c r="G174" i="32"/>
  <c r="O169" i="32"/>
  <c r="N169" i="32"/>
  <c r="G169" i="32"/>
  <c r="F169" i="32"/>
  <c r="O168" i="32"/>
  <c r="N168" i="32"/>
  <c r="G168" i="32"/>
  <c r="F168" i="32"/>
  <c r="O167" i="32"/>
  <c r="N167" i="32"/>
  <c r="G167" i="32"/>
  <c r="F167" i="32"/>
  <c r="O166" i="32"/>
  <c r="N166" i="32"/>
  <c r="G166" i="32"/>
  <c r="F166" i="32"/>
  <c r="O165" i="32"/>
  <c r="N165" i="32"/>
  <c r="G165" i="32"/>
  <c r="F165" i="32"/>
  <c r="O164" i="32"/>
  <c r="N164" i="32"/>
  <c r="G164" i="32"/>
  <c r="F164" i="32"/>
  <c r="O163" i="32"/>
  <c r="N163" i="32"/>
  <c r="G163" i="32"/>
  <c r="F163" i="32"/>
  <c r="O162" i="32"/>
  <c r="N162" i="32"/>
  <c r="G162" i="32"/>
  <c r="F162" i="32"/>
  <c r="O161" i="32"/>
  <c r="N161" i="32"/>
  <c r="G161" i="32"/>
  <c r="F161" i="32"/>
  <c r="O160" i="32"/>
  <c r="N160" i="32"/>
  <c r="G160" i="32"/>
  <c r="F160" i="32"/>
  <c r="O159" i="32"/>
  <c r="N159" i="32"/>
  <c r="G159" i="32"/>
  <c r="F159" i="32"/>
  <c r="O158" i="32"/>
  <c r="N158" i="32"/>
  <c r="G158" i="32"/>
  <c r="F158" i="32"/>
  <c r="O157" i="32"/>
  <c r="N157" i="32"/>
  <c r="G157" i="32"/>
  <c r="F157" i="32"/>
  <c r="O156" i="32"/>
  <c r="N156" i="32"/>
  <c r="G156" i="32"/>
  <c r="F156" i="32"/>
  <c r="O155" i="32"/>
  <c r="N155" i="32"/>
  <c r="G155" i="32"/>
  <c r="F155" i="32"/>
  <c r="O154" i="32"/>
  <c r="N154" i="32"/>
  <c r="G154" i="32"/>
  <c r="F154" i="32"/>
  <c r="O153" i="32"/>
  <c r="N153" i="32"/>
  <c r="G153" i="32"/>
  <c r="F153" i="32"/>
  <c r="O152" i="32"/>
  <c r="N152" i="32"/>
  <c r="G152" i="32"/>
  <c r="F152" i="32"/>
  <c r="O151" i="32"/>
  <c r="N151" i="32"/>
  <c r="G151" i="32"/>
  <c r="F151" i="32"/>
  <c r="O150" i="32"/>
  <c r="G150" i="32"/>
  <c r="O145" i="32"/>
  <c r="N145" i="32"/>
  <c r="G145" i="32"/>
  <c r="F145" i="32"/>
  <c r="O144" i="32"/>
  <c r="N144" i="32"/>
  <c r="G144" i="32"/>
  <c r="F144" i="32"/>
  <c r="O143" i="32"/>
  <c r="N143" i="32"/>
  <c r="G143" i="32"/>
  <c r="F143" i="32"/>
  <c r="O142" i="32"/>
  <c r="N142" i="32"/>
  <c r="G142" i="32"/>
  <c r="F142" i="32"/>
  <c r="O141" i="32"/>
  <c r="N141" i="32"/>
  <c r="G141" i="32"/>
  <c r="F141" i="32"/>
  <c r="O140" i="32"/>
  <c r="N140" i="32"/>
  <c r="G140" i="32"/>
  <c r="F140" i="32"/>
  <c r="O139" i="32"/>
  <c r="N139" i="32"/>
  <c r="G139" i="32"/>
  <c r="F139" i="32"/>
  <c r="O138" i="32"/>
  <c r="N138" i="32"/>
  <c r="G138" i="32"/>
  <c r="F138" i="32"/>
  <c r="O137" i="32"/>
  <c r="N137" i="32"/>
  <c r="G137" i="32"/>
  <c r="F137" i="32"/>
  <c r="O136" i="32"/>
  <c r="N136" i="32"/>
  <c r="G136" i="32"/>
  <c r="F136" i="32"/>
  <c r="O135" i="32"/>
  <c r="N135" i="32"/>
  <c r="G135" i="32"/>
  <c r="F135" i="32"/>
  <c r="O134" i="32"/>
  <c r="N134" i="32"/>
  <c r="G134" i="32"/>
  <c r="F134" i="32"/>
  <c r="O133" i="32"/>
  <c r="N133" i="32"/>
  <c r="G133" i="32"/>
  <c r="F133" i="32"/>
  <c r="O132" i="32"/>
  <c r="N132" i="32"/>
  <c r="G132" i="32"/>
  <c r="F132" i="32"/>
  <c r="O131" i="32"/>
  <c r="N131" i="32"/>
  <c r="G131" i="32"/>
  <c r="F131" i="32"/>
  <c r="O130" i="32"/>
  <c r="N130" i="32"/>
  <c r="G130" i="32"/>
  <c r="F130" i="32"/>
  <c r="O129" i="32"/>
  <c r="N129" i="32"/>
  <c r="G129" i="32"/>
  <c r="F129" i="32"/>
  <c r="O128" i="32"/>
  <c r="N128" i="32"/>
  <c r="G128" i="32"/>
  <c r="F128" i="32"/>
  <c r="O127" i="32"/>
  <c r="N127" i="32"/>
  <c r="G127" i="32"/>
  <c r="H127" i="32" s="1"/>
  <c r="F127" i="32"/>
  <c r="O126" i="32"/>
  <c r="G126" i="32"/>
  <c r="O121" i="32"/>
  <c r="N121" i="32"/>
  <c r="G121" i="32"/>
  <c r="F121" i="32"/>
  <c r="O120" i="32"/>
  <c r="N120" i="32"/>
  <c r="G120" i="32"/>
  <c r="F120" i="32"/>
  <c r="O119" i="32"/>
  <c r="N119" i="32"/>
  <c r="G119" i="32"/>
  <c r="F119" i="32"/>
  <c r="O118" i="32"/>
  <c r="N118" i="32"/>
  <c r="G118" i="32"/>
  <c r="F118" i="32"/>
  <c r="O117" i="32"/>
  <c r="N117" i="32"/>
  <c r="G117" i="32"/>
  <c r="F117" i="32"/>
  <c r="O116" i="32"/>
  <c r="N116" i="32"/>
  <c r="G116" i="32"/>
  <c r="F116" i="32"/>
  <c r="O115" i="32"/>
  <c r="N115" i="32"/>
  <c r="G115" i="32"/>
  <c r="F115" i="32"/>
  <c r="O114" i="32"/>
  <c r="N114" i="32"/>
  <c r="G114" i="32"/>
  <c r="F114" i="32"/>
  <c r="O113" i="32"/>
  <c r="N113" i="32"/>
  <c r="G113" i="32"/>
  <c r="F113" i="32"/>
  <c r="O112" i="32"/>
  <c r="N112" i="32"/>
  <c r="G112" i="32"/>
  <c r="F112" i="32"/>
  <c r="O111" i="32"/>
  <c r="N111" i="32"/>
  <c r="G111" i="32"/>
  <c r="F111" i="32"/>
  <c r="O110" i="32"/>
  <c r="N110" i="32"/>
  <c r="G110" i="32"/>
  <c r="F110" i="32"/>
  <c r="O109" i="32"/>
  <c r="N109" i="32"/>
  <c r="G109" i="32"/>
  <c r="F109" i="32"/>
  <c r="O108" i="32"/>
  <c r="N108" i="32"/>
  <c r="G108" i="32"/>
  <c r="F108" i="32"/>
  <c r="O107" i="32"/>
  <c r="N107" i="32"/>
  <c r="G107" i="32"/>
  <c r="F107" i="32"/>
  <c r="O106" i="32"/>
  <c r="N106" i="32"/>
  <c r="G106" i="32"/>
  <c r="F106" i="32"/>
  <c r="O105" i="32"/>
  <c r="N105" i="32"/>
  <c r="G105" i="32"/>
  <c r="F105" i="32"/>
  <c r="O104" i="32"/>
  <c r="N104" i="32"/>
  <c r="G104" i="32"/>
  <c r="F104" i="32"/>
  <c r="O103" i="32"/>
  <c r="N103" i="32"/>
  <c r="G103" i="32"/>
  <c r="H103" i="32" s="1"/>
  <c r="F103" i="32"/>
  <c r="O102" i="32"/>
  <c r="G102" i="32"/>
  <c r="O97" i="32"/>
  <c r="N97" i="32"/>
  <c r="G97" i="32"/>
  <c r="F97" i="32"/>
  <c r="O96" i="32"/>
  <c r="N96" i="32"/>
  <c r="G96" i="32"/>
  <c r="F96" i="32"/>
  <c r="O95" i="32"/>
  <c r="N95" i="32"/>
  <c r="G95" i="32"/>
  <c r="F95" i="32"/>
  <c r="O94" i="32"/>
  <c r="N94" i="32"/>
  <c r="G94" i="32"/>
  <c r="F94" i="32"/>
  <c r="O93" i="32"/>
  <c r="N93" i="32"/>
  <c r="G93" i="32"/>
  <c r="F93" i="32"/>
  <c r="O92" i="32"/>
  <c r="N92" i="32"/>
  <c r="G92" i="32"/>
  <c r="F92" i="32"/>
  <c r="O91" i="32"/>
  <c r="N91" i="32"/>
  <c r="G91" i="32"/>
  <c r="F91" i="32"/>
  <c r="O90" i="32"/>
  <c r="N90" i="32"/>
  <c r="G90" i="32"/>
  <c r="F90" i="32"/>
  <c r="O89" i="32"/>
  <c r="N89" i="32"/>
  <c r="G89" i="32"/>
  <c r="F89" i="32"/>
  <c r="O88" i="32"/>
  <c r="N88" i="32"/>
  <c r="G88" i="32"/>
  <c r="F88" i="32"/>
  <c r="O87" i="32"/>
  <c r="N87" i="32"/>
  <c r="G87" i="32"/>
  <c r="F87" i="32"/>
  <c r="O86" i="32"/>
  <c r="N86" i="32"/>
  <c r="G86" i="32"/>
  <c r="F86" i="32"/>
  <c r="O85" i="32"/>
  <c r="N85" i="32"/>
  <c r="G85" i="32"/>
  <c r="F85" i="32"/>
  <c r="O84" i="32"/>
  <c r="N84" i="32"/>
  <c r="G84" i="32"/>
  <c r="F84" i="32"/>
  <c r="O83" i="32"/>
  <c r="N83" i="32"/>
  <c r="G83" i="32"/>
  <c r="F83" i="32"/>
  <c r="O82" i="32"/>
  <c r="N82" i="32"/>
  <c r="G82" i="32"/>
  <c r="F82" i="32"/>
  <c r="O81" i="32"/>
  <c r="N81" i="32"/>
  <c r="G81" i="32"/>
  <c r="F81" i="32"/>
  <c r="O80" i="32"/>
  <c r="N80" i="32"/>
  <c r="G80" i="32"/>
  <c r="F80" i="32"/>
  <c r="O79" i="32"/>
  <c r="N79" i="32"/>
  <c r="G79" i="32"/>
  <c r="F79" i="32"/>
  <c r="O78" i="32"/>
  <c r="G78" i="32"/>
  <c r="O73" i="32"/>
  <c r="N73" i="32"/>
  <c r="G73" i="32"/>
  <c r="F73" i="32"/>
  <c r="O72" i="32"/>
  <c r="N72" i="32"/>
  <c r="G72" i="32"/>
  <c r="F72" i="32"/>
  <c r="O71" i="32"/>
  <c r="N71" i="32"/>
  <c r="G71" i="32"/>
  <c r="F71" i="32"/>
  <c r="O70" i="32"/>
  <c r="N70" i="32"/>
  <c r="G70" i="32"/>
  <c r="F70" i="32"/>
  <c r="O69" i="32"/>
  <c r="N69" i="32"/>
  <c r="G69" i="32"/>
  <c r="F69" i="32"/>
  <c r="O68" i="32"/>
  <c r="N68" i="32"/>
  <c r="G68" i="32"/>
  <c r="F68" i="32"/>
  <c r="O67" i="32"/>
  <c r="N67" i="32"/>
  <c r="G67" i="32"/>
  <c r="F67" i="32"/>
  <c r="O66" i="32"/>
  <c r="N66" i="32"/>
  <c r="G66" i="32"/>
  <c r="F66" i="32"/>
  <c r="O65" i="32"/>
  <c r="N65" i="32"/>
  <c r="G65" i="32"/>
  <c r="F65" i="32"/>
  <c r="O64" i="32"/>
  <c r="N64" i="32"/>
  <c r="G64" i="32"/>
  <c r="F64" i="32"/>
  <c r="O63" i="32"/>
  <c r="N63" i="32"/>
  <c r="G63" i="32"/>
  <c r="F63" i="32"/>
  <c r="O62" i="32"/>
  <c r="N62" i="32"/>
  <c r="G62" i="32"/>
  <c r="F62" i="32"/>
  <c r="O61" i="32"/>
  <c r="N61" i="32"/>
  <c r="G61" i="32"/>
  <c r="F61" i="32"/>
  <c r="O60" i="32"/>
  <c r="N60" i="32"/>
  <c r="G60" i="32"/>
  <c r="F60" i="32"/>
  <c r="O59" i="32"/>
  <c r="N59" i="32"/>
  <c r="G59" i="32"/>
  <c r="F59" i="32"/>
  <c r="O58" i="32"/>
  <c r="N58" i="32"/>
  <c r="G58" i="32"/>
  <c r="F58" i="32"/>
  <c r="O57" i="32"/>
  <c r="N57" i="32"/>
  <c r="G57" i="32"/>
  <c r="F57" i="32"/>
  <c r="O56" i="32"/>
  <c r="N56" i="32"/>
  <c r="G56" i="32"/>
  <c r="F56" i="32"/>
  <c r="O55" i="32"/>
  <c r="N55" i="32"/>
  <c r="G55" i="32"/>
  <c r="F55" i="32"/>
  <c r="O54" i="32"/>
  <c r="G54" i="32"/>
  <c r="O49" i="32"/>
  <c r="N49" i="32"/>
  <c r="G49" i="32"/>
  <c r="F49" i="32"/>
  <c r="O48" i="32"/>
  <c r="N48" i="32"/>
  <c r="G48" i="32"/>
  <c r="F48" i="32"/>
  <c r="O47" i="32"/>
  <c r="N47" i="32"/>
  <c r="G47" i="32"/>
  <c r="F47" i="32"/>
  <c r="O46" i="32"/>
  <c r="N46" i="32"/>
  <c r="G46" i="32"/>
  <c r="F46" i="32"/>
  <c r="O45" i="32"/>
  <c r="N45" i="32"/>
  <c r="G45" i="32"/>
  <c r="F45" i="32"/>
  <c r="O44" i="32"/>
  <c r="N44" i="32"/>
  <c r="G44" i="32"/>
  <c r="F44" i="32"/>
  <c r="O43" i="32"/>
  <c r="N43" i="32"/>
  <c r="G43" i="32"/>
  <c r="F43" i="32"/>
  <c r="O42" i="32"/>
  <c r="N42" i="32"/>
  <c r="G42" i="32"/>
  <c r="F42" i="32"/>
  <c r="O41" i="32"/>
  <c r="N41" i="32"/>
  <c r="G41" i="32"/>
  <c r="F41" i="32"/>
  <c r="O40" i="32"/>
  <c r="N40" i="32"/>
  <c r="G40" i="32"/>
  <c r="F40" i="32"/>
  <c r="O39" i="32"/>
  <c r="N39" i="32"/>
  <c r="G39" i="32"/>
  <c r="F39" i="32"/>
  <c r="O38" i="32"/>
  <c r="N38" i="32"/>
  <c r="G38" i="32"/>
  <c r="F38" i="32"/>
  <c r="O37" i="32"/>
  <c r="N37" i="32"/>
  <c r="G37" i="32"/>
  <c r="F37" i="32"/>
  <c r="O36" i="32"/>
  <c r="N36" i="32"/>
  <c r="G36" i="32"/>
  <c r="F36" i="32"/>
  <c r="O35" i="32"/>
  <c r="N35" i="32"/>
  <c r="G35" i="32"/>
  <c r="F35" i="32"/>
  <c r="O34" i="32"/>
  <c r="N34" i="32"/>
  <c r="G34" i="32"/>
  <c r="F34" i="32"/>
  <c r="O33" i="32"/>
  <c r="N33" i="32"/>
  <c r="G33" i="32"/>
  <c r="F33" i="32"/>
  <c r="O32" i="32"/>
  <c r="N32" i="32"/>
  <c r="G32" i="32"/>
  <c r="F32" i="32"/>
  <c r="O31" i="32"/>
  <c r="P31" i="32" s="1"/>
  <c r="N31" i="32"/>
  <c r="G31" i="32"/>
  <c r="H31" i="32" s="1"/>
  <c r="F31" i="32"/>
  <c r="O30" i="32"/>
  <c r="G30" i="32"/>
  <c r="O25" i="32"/>
  <c r="N25" i="32"/>
  <c r="G25" i="32"/>
  <c r="F25" i="32"/>
  <c r="O24" i="32"/>
  <c r="N24" i="32"/>
  <c r="G24" i="32"/>
  <c r="F24" i="32"/>
  <c r="O23" i="32"/>
  <c r="N23" i="32"/>
  <c r="G23" i="32"/>
  <c r="F23" i="32"/>
  <c r="O22" i="32"/>
  <c r="N22" i="32"/>
  <c r="G22" i="32"/>
  <c r="F22" i="32"/>
  <c r="O21" i="32"/>
  <c r="N21" i="32"/>
  <c r="G21" i="32"/>
  <c r="F21" i="32"/>
  <c r="O20" i="32"/>
  <c r="N20" i="32"/>
  <c r="G20" i="32"/>
  <c r="F20" i="32"/>
  <c r="O19" i="32"/>
  <c r="N19" i="32"/>
  <c r="G19" i="32"/>
  <c r="F19" i="32"/>
  <c r="O18" i="32"/>
  <c r="N18" i="32"/>
  <c r="G18" i="32"/>
  <c r="F18" i="32"/>
  <c r="O17" i="32"/>
  <c r="N17" i="32"/>
  <c r="G17" i="32"/>
  <c r="F17" i="32"/>
  <c r="O16" i="32"/>
  <c r="N16" i="32"/>
  <c r="G16" i="32"/>
  <c r="F16" i="32"/>
  <c r="O15" i="32"/>
  <c r="N15" i="32"/>
  <c r="G15" i="32"/>
  <c r="F15" i="32"/>
  <c r="O14" i="32"/>
  <c r="N14" i="32"/>
  <c r="G14" i="32"/>
  <c r="F14" i="32"/>
  <c r="O13" i="32"/>
  <c r="N13" i="32"/>
  <c r="G13" i="32"/>
  <c r="F13" i="32"/>
  <c r="O12" i="32"/>
  <c r="N12" i="32"/>
  <c r="G12" i="32"/>
  <c r="F12" i="32"/>
  <c r="O11" i="32"/>
  <c r="N11" i="32"/>
  <c r="G11" i="32"/>
  <c r="F11" i="32"/>
  <c r="O10" i="32"/>
  <c r="N10" i="32"/>
  <c r="G10" i="32"/>
  <c r="F10" i="32"/>
  <c r="O9" i="32"/>
  <c r="N9" i="32"/>
  <c r="G9" i="32"/>
  <c r="F9" i="32"/>
  <c r="O8" i="32"/>
  <c r="N8" i="32"/>
  <c r="G8" i="32"/>
  <c r="F8" i="32"/>
  <c r="O7" i="32"/>
  <c r="N7" i="32"/>
  <c r="G7" i="32"/>
  <c r="H7" i="32" s="1"/>
  <c r="F7" i="32"/>
  <c r="O6" i="32"/>
  <c r="G6" i="32"/>
  <c r="O121" i="31"/>
  <c r="N121" i="31"/>
  <c r="G121" i="31"/>
  <c r="F121" i="31"/>
  <c r="O120" i="31"/>
  <c r="N120" i="31"/>
  <c r="G120" i="31"/>
  <c r="F120" i="31"/>
  <c r="O119" i="31"/>
  <c r="N119" i="31"/>
  <c r="G119" i="31"/>
  <c r="F119" i="31"/>
  <c r="O118" i="31"/>
  <c r="N118" i="31"/>
  <c r="G118" i="31"/>
  <c r="F118" i="31"/>
  <c r="O117" i="31"/>
  <c r="N117" i="31"/>
  <c r="G117" i="31"/>
  <c r="F117" i="31"/>
  <c r="O116" i="31"/>
  <c r="N116" i="31"/>
  <c r="G116" i="31"/>
  <c r="F116" i="31"/>
  <c r="O115" i="31"/>
  <c r="N115" i="31"/>
  <c r="G115" i="31"/>
  <c r="F115" i="31"/>
  <c r="O114" i="31"/>
  <c r="N114" i="31"/>
  <c r="G114" i="31"/>
  <c r="F114" i="31"/>
  <c r="O113" i="31"/>
  <c r="N113" i="31"/>
  <c r="G113" i="31"/>
  <c r="F113" i="31"/>
  <c r="O112" i="31"/>
  <c r="N112" i="31"/>
  <c r="G112" i="31"/>
  <c r="F112" i="31"/>
  <c r="O111" i="31"/>
  <c r="N111" i="31"/>
  <c r="G111" i="31"/>
  <c r="F111" i="31"/>
  <c r="O110" i="31"/>
  <c r="N110" i="31"/>
  <c r="G110" i="31"/>
  <c r="F110" i="31"/>
  <c r="O109" i="31"/>
  <c r="N109" i="31"/>
  <c r="G109" i="31"/>
  <c r="F109" i="31"/>
  <c r="O108" i="31"/>
  <c r="N108" i="31"/>
  <c r="G108" i="31"/>
  <c r="F108" i="31"/>
  <c r="O107" i="31"/>
  <c r="N107" i="31"/>
  <c r="G107" i="31"/>
  <c r="F107" i="31"/>
  <c r="O106" i="31"/>
  <c r="N106" i="31"/>
  <c r="G106" i="31"/>
  <c r="F106" i="31"/>
  <c r="O105" i="31"/>
  <c r="N105" i="31"/>
  <c r="G105" i="31"/>
  <c r="F105" i="31"/>
  <c r="O104" i="31"/>
  <c r="N104" i="31"/>
  <c r="G104" i="31"/>
  <c r="F104" i="31"/>
  <c r="O103" i="31"/>
  <c r="N103" i="31"/>
  <c r="G103" i="31"/>
  <c r="F103" i="31"/>
  <c r="O102" i="31"/>
  <c r="G102" i="31"/>
  <c r="O97" i="31"/>
  <c r="N97" i="31"/>
  <c r="G97" i="31"/>
  <c r="F97" i="31"/>
  <c r="O96" i="31"/>
  <c r="N96" i="31"/>
  <c r="G96" i="31"/>
  <c r="F96" i="31"/>
  <c r="O95" i="31"/>
  <c r="N95" i="31"/>
  <c r="G95" i="31"/>
  <c r="F95" i="31"/>
  <c r="O94" i="31"/>
  <c r="N94" i="31"/>
  <c r="G94" i="31"/>
  <c r="F94" i="31"/>
  <c r="O93" i="31"/>
  <c r="N93" i="31"/>
  <c r="G93" i="31"/>
  <c r="F93" i="31"/>
  <c r="O92" i="31"/>
  <c r="N92" i="31"/>
  <c r="G92" i="31"/>
  <c r="F92" i="31"/>
  <c r="O91" i="31"/>
  <c r="N91" i="31"/>
  <c r="G91" i="31"/>
  <c r="F91" i="31"/>
  <c r="O90" i="31"/>
  <c r="N90" i="31"/>
  <c r="G90" i="31"/>
  <c r="F90" i="31"/>
  <c r="O89" i="31"/>
  <c r="N89" i="31"/>
  <c r="G89" i="31"/>
  <c r="F89" i="31"/>
  <c r="O88" i="31"/>
  <c r="N88" i="31"/>
  <c r="G88" i="31"/>
  <c r="F88" i="31"/>
  <c r="O87" i="31"/>
  <c r="N87" i="31"/>
  <c r="G87" i="31"/>
  <c r="F87" i="31"/>
  <c r="O86" i="31"/>
  <c r="N86" i="31"/>
  <c r="G86" i="31"/>
  <c r="F86" i="31"/>
  <c r="O85" i="31"/>
  <c r="N85" i="31"/>
  <c r="G85" i="31"/>
  <c r="F85" i="31"/>
  <c r="O84" i="31"/>
  <c r="N84" i="31"/>
  <c r="G84" i="31"/>
  <c r="F84" i="31"/>
  <c r="O83" i="31"/>
  <c r="N83" i="31"/>
  <c r="G83" i="31"/>
  <c r="F83" i="31"/>
  <c r="O82" i="31"/>
  <c r="N82" i="31"/>
  <c r="G82" i="31"/>
  <c r="F82" i="31"/>
  <c r="O81" i="31"/>
  <c r="N81" i="31"/>
  <c r="G81" i="31"/>
  <c r="F81" i="31"/>
  <c r="O80" i="31"/>
  <c r="N80" i="31"/>
  <c r="G80" i="31"/>
  <c r="F80" i="31"/>
  <c r="O79" i="31"/>
  <c r="P79" i="31" s="1"/>
  <c r="N79" i="31"/>
  <c r="G79" i="31"/>
  <c r="F79" i="31"/>
  <c r="O78" i="31"/>
  <c r="G78" i="31"/>
  <c r="O73" i="31"/>
  <c r="G73" i="31"/>
  <c r="O72" i="31"/>
  <c r="G72" i="31"/>
  <c r="O71" i="31"/>
  <c r="G71" i="31"/>
  <c r="O70" i="31"/>
  <c r="G70" i="31"/>
  <c r="O69" i="31"/>
  <c r="G69" i="31"/>
  <c r="O68" i="31"/>
  <c r="G68" i="31"/>
  <c r="O67" i="31"/>
  <c r="G67" i="31"/>
  <c r="O66" i="31"/>
  <c r="G66" i="31"/>
  <c r="O65" i="31"/>
  <c r="G65" i="31"/>
  <c r="O64" i="31"/>
  <c r="G64" i="31"/>
  <c r="O63" i="31"/>
  <c r="G63" i="31"/>
  <c r="O62" i="31"/>
  <c r="G62" i="31"/>
  <c r="O61" i="31"/>
  <c r="G61" i="31"/>
  <c r="O60" i="31"/>
  <c r="G60" i="31"/>
  <c r="O59" i="31"/>
  <c r="G59" i="31"/>
  <c r="O58" i="31"/>
  <c r="G58" i="31"/>
  <c r="O57" i="31"/>
  <c r="G57" i="31"/>
  <c r="O56" i="31"/>
  <c r="G56" i="31"/>
  <c r="O55" i="31"/>
  <c r="N55" i="31"/>
  <c r="G55" i="31"/>
  <c r="F55" i="31"/>
  <c r="O54" i="31"/>
  <c r="G54" i="31"/>
  <c r="O49" i="31"/>
  <c r="N49" i="31"/>
  <c r="G49" i="31"/>
  <c r="F49" i="31"/>
  <c r="O48" i="31"/>
  <c r="N48" i="31"/>
  <c r="G48" i="31"/>
  <c r="F48" i="31"/>
  <c r="O47" i="31"/>
  <c r="N47" i="31"/>
  <c r="G47" i="31"/>
  <c r="F47" i="31"/>
  <c r="O46" i="31"/>
  <c r="N46" i="31"/>
  <c r="G46" i="31"/>
  <c r="F46" i="31"/>
  <c r="O45" i="31"/>
  <c r="N45" i="31"/>
  <c r="G45" i="31"/>
  <c r="F45" i="31"/>
  <c r="O44" i="31"/>
  <c r="N44" i="31"/>
  <c r="G44" i="31"/>
  <c r="F44" i="31"/>
  <c r="O43" i="31"/>
  <c r="N43" i="31"/>
  <c r="G43" i="31"/>
  <c r="F43" i="31"/>
  <c r="O42" i="31"/>
  <c r="N42" i="31"/>
  <c r="G42" i="31"/>
  <c r="F42" i="31"/>
  <c r="O41" i="31"/>
  <c r="N41" i="31"/>
  <c r="G41" i="31"/>
  <c r="F41" i="31"/>
  <c r="O40" i="31"/>
  <c r="N40" i="31"/>
  <c r="G40" i="31"/>
  <c r="F40" i="31"/>
  <c r="O39" i="31"/>
  <c r="N39" i="31"/>
  <c r="G39" i="31"/>
  <c r="F39" i="31"/>
  <c r="O38" i="31"/>
  <c r="N38" i="31"/>
  <c r="G38" i="31"/>
  <c r="F38" i="31"/>
  <c r="O37" i="31"/>
  <c r="N37" i="31"/>
  <c r="G37" i="31"/>
  <c r="F37" i="31"/>
  <c r="O36" i="31"/>
  <c r="N36" i="31"/>
  <c r="G36" i="31"/>
  <c r="F36" i="31"/>
  <c r="O35" i="31"/>
  <c r="N35" i="31"/>
  <c r="G35" i="31"/>
  <c r="F35" i="31"/>
  <c r="O34" i="31"/>
  <c r="N34" i="31"/>
  <c r="G34" i="31"/>
  <c r="F34" i="31"/>
  <c r="O33" i="31"/>
  <c r="N33" i="31"/>
  <c r="G33" i="31"/>
  <c r="F33" i="31"/>
  <c r="O32" i="31"/>
  <c r="N32" i="31"/>
  <c r="G32" i="31"/>
  <c r="F32" i="31"/>
  <c r="O31" i="31"/>
  <c r="N31" i="31"/>
  <c r="G31" i="31"/>
  <c r="F31" i="31"/>
  <c r="O30" i="31"/>
  <c r="G30" i="31"/>
  <c r="O25" i="31"/>
  <c r="N25" i="31"/>
  <c r="G25" i="31"/>
  <c r="F25" i="31"/>
  <c r="O24" i="31"/>
  <c r="N24" i="31"/>
  <c r="G24" i="31"/>
  <c r="F24" i="31"/>
  <c r="O23" i="31"/>
  <c r="N23" i="31"/>
  <c r="G23" i="31"/>
  <c r="F23" i="31"/>
  <c r="O22" i="31"/>
  <c r="N22" i="31"/>
  <c r="G22" i="31"/>
  <c r="F22" i="31"/>
  <c r="O21" i="31"/>
  <c r="N21" i="31"/>
  <c r="G21" i="31"/>
  <c r="F21" i="31"/>
  <c r="O20" i="31"/>
  <c r="N20" i="31"/>
  <c r="G20" i="31"/>
  <c r="F20" i="31"/>
  <c r="O19" i="31"/>
  <c r="N19" i="31"/>
  <c r="G19" i="31"/>
  <c r="F19" i="31"/>
  <c r="O18" i="31"/>
  <c r="N18" i="31"/>
  <c r="G18" i="31"/>
  <c r="F18" i="31"/>
  <c r="O17" i="31"/>
  <c r="N17" i="31"/>
  <c r="G17" i="31"/>
  <c r="F17" i="31"/>
  <c r="O16" i="31"/>
  <c r="N16" i="31"/>
  <c r="G16" i="31"/>
  <c r="F16" i="31"/>
  <c r="O15" i="31"/>
  <c r="N15" i="31"/>
  <c r="G15" i="31"/>
  <c r="F15" i="31"/>
  <c r="O14" i="31"/>
  <c r="N14" i="31"/>
  <c r="G14" i="31"/>
  <c r="F14" i="31"/>
  <c r="O13" i="31"/>
  <c r="N13" i="31"/>
  <c r="G13" i="31"/>
  <c r="F13" i="31"/>
  <c r="O12" i="31"/>
  <c r="N12" i="31"/>
  <c r="G12" i="31"/>
  <c r="F12" i="31"/>
  <c r="O11" i="31"/>
  <c r="N11" i="31"/>
  <c r="G11" i="31"/>
  <c r="F11" i="31"/>
  <c r="O10" i="31"/>
  <c r="N10" i="31"/>
  <c r="G10" i="31"/>
  <c r="F10" i="31"/>
  <c r="O9" i="31"/>
  <c r="N9" i="31"/>
  <c r="G9" i="31"/>
  <c r="F9" i="31"/>
  <c r="O8" i="31"/>
  <c r="N8" i="31"/>
  <c r="G8" i="31"/>
  <c r="F8" i="31"/>
  <c r="O7" i="31"/>
  <c r="N7" i="31"/>
  <c r="G7" i="31"/>
  <c r="F7" i="31"/>
  <c r="O6" i="31"/>
  <c r="G6" i="31"/>
  <c r="H319" i="32" l="1"/>
  <c r="H415" i="32"/>
  <c r="H487" i="32"/>
  <c r="H247" i="34"/>
  <c r="H319" i="34"/>
  <c r="H343" i="34"/>
  <c r="H439" i="34"/>
  <c r="P55" i="32"/>
  <c r="P127" i="32"/>
  <c r="P151" i="32"/>
  <c r="P223" i="32"/>
  <c r="P247" i="32"/>
  <c r="P319" i="32"/>
  <c r="P343" i="32"/>
  <c r="P415" i="32"/>
  <c r="P439" i="32"/>
  <c r="P511" i="32"/>
  <c r="P55" i="34"/>
  <c r="P79" i="34"/>
  <c r="P175" i="34"/>
  <c r="P247" i="34"/>
  <c r="P271" i="34"/>
  <c r="H223" i="32"/>
  <c r="Z186" i="18" s="1"/>
  <c r="H7" i="31"/>
  <c r="Y184" i="18" s="1"/>
  <c r="P7" i="32"/>
  <c r="AI184" i="18" s="1"/>
  <c r="P103" i="32"/>
  <c r="AH185" i="18" s="1"/>
  <c r="P295" i="32"/>
  <c r="AK186" i="18" s="1"/>
  <c r="H463" i="32"/>
  <c r="Z188" i="18" s="1"/>
  <c r="H559" i="32"/>
  <c r="AD188" i="18" s="1"/>
  <c r="P127" i="34"/>
  <c r="P415" i="34"/>
  <c r="P511" i="34"/>
  <c r="P535" i="32"/>
  <c r="P559" i="34"/>
  <c r="H295" i="32"/>
  <c r="H391" i="32"/>
  <c r="H223" i="34"/>
  <c r="Z196" i="18" s="1"/>
  <c r="H55" i="31"/>
  <c r="Y186" i="18" s="1"/>
  <c r="H79" i="32"/>
  <c r="H175" i="32"/>
  <c r="H271" i="32"/>
  <c r="P391" i="32"/>
  <c r="AJ197" i="18" s="1"/>
  <c r="P487" i="32"/>
  <c r="AI188" i="18" s="1"/>
  <c r="P7" i="33"/>
  <c r="H7" i="34"/>
  <c r="AA194" i="18" s="1"/>
  <c r="H103" i="34"/>
  <c r="H199" i="34"/>
  <c r="H295" i="34"/>
  <c r="P319" i="34"/>
  <c r="H487" i="34"/>
  <c r="P55" i="31"/>
  <c r="AG186" i="18" s="1"/>
  <c r="H79" i="31"/>
  <c r="Y187" i="18" s="1"/>
  <c r="P103" i="31"/>
  <c r="AG188" i="18" s="1"/>
  <c r="H55" i="32"/>
  <c r="AC194" i="18" s="1"/>
  <c r="P79" i="32"/>
  <c r="H151" i="32"/>
  <c r="AB195" i="18" s="1"/>
  <c r="P175" i="32"/>
  <c r="H247" i="32"/>
  <c r="AA186" i="18" s="1"/>
  <c r="P271" i="32"/>
  <c r="H343" i="32"/>
  <c r="P367" i="32"/>
  <c r="H439" i="32"/>
  <c r="AD187" i="18" s="1"/>
  <c r="P463" i="32"/>
  <c r="AH188" i="18" s="1"/>
  <c r="H535" i="32"/>
  <c r="P559" i="32"/>
  <c r="H55" i="33"/>
  <c r="H103" i="33"/>
  <c r="P7" i="34"/>
  <c r="AI194" i="18" s="1"/>
  <c r="H79" i="34"/>
  <c r="P103" i="34"/>
  <c r="H175" i="34"/>
  <c r="P199" i="34"/>
  <c r="H271" i="34"/>
  <c r="P295" i="34"/>
  <c r="H367" i="34"/>
  <c r="P391" i="34"/>
  <c r="H463" i="34"/>
  <c r="P487" i="34"/>
  <c r="H559" i="34"/>
  <c r="H127" i="34"/>
  <c r="AA195" i="18" s="1"/>
  <c r="H103" i="31"/>
  <c r="Y188" i="18" s="1"/>
  <c r="P199" i="32"/>
  <c r="AL185" i="18" s="1"/>
  <c r="H367" i="32"/>
  <c r="AA187" i="18" s="1"/>
  <c r="P31" i="34"/>
  <c r="P223" i="34"/>
  <c r="AH196" i="18" s="1"/>
  <c r="H391" i="34"/>
  <c r="AI195" i="18"/>
  <c r="AI196" i="18"/>
  <c r="AA198" i="18"/>
  <c r="AJ187" i="18"/>
  <c r="AH186" i="18"/>
  <c r="AD198" i="18"/>
  <c r="AI198" i="18"/>
  <c r="AI197" i="18"/>
  <c r="AA197" i="18"/>
  <c r="AA196" i="18"/>
  <c r="AG187" i="18"/>
  <c r="P31" i="31"/>
  <c r="AG185" i="18" s="1"/>
  <c r="P7" i="31"/>
  <c r="AG184" i="18" s="1"/>
  <c r="B184" i="18" s="1"/>
  <c r="H31" i="31"/>
  <c r="Y185" i="18" s="1"/>
  <c r="B185" i="18" s="1"/>
  <c r="AI187" i="18"/>
  <c r="AI186" i="18"/>
  <c r="AH187" i="18"/>
  <c r="AA184" i="18"/>
  <c r="Z185" i="18"/>
  <c r="AA188" i="18"/>
  <c r="Z187" i="18"/>
  <c r="P103" i="30"/>
  <c r="O103" i="30" s="1"/>
  <c r="N103" i="30"/>
  <c r="H103" i="30"/>
  <c r="G103" i="30" s="1"/>
  <c r="F103" i="30"/>
  <c r="P102" i="30"/>
  <c r="O102" i="30" s="1"/>
  <c r="N102" i="30"/>
  <c r="H102" i="30"/>
  <c r="G102" i="30" s="1"/>
  <c r="F102" i="30"/>
  <c r="P101" i="30"/>
  <c r="O101" i="30" s="1"/>
  <c r="N101" i="30"/>
  <c r="H101" i="30"/>
  <c r="G101" i="30" s="1"/>
  <c r="F101" i="30"/>
  <c r="P100" i="30"/>
  <c r="O100" i="30" s="1"/>
  <c r="N100" i="30"/>
  <c r="H100" i="30"/>
  <c r="G100" i="30" s="1"/>
  <c r="F100" i="30"/>
  <c r="P99" i="30"/>
  <c r="O99" i="30" s="1"/>
  <c r="N99" i="30"/>
  <c r="H99" i="30"/>
  <c r="G99" i="30" s="1"/>
  <c r="F99" i="30"/>
  <c r="P98" i="30"/>
  <c r="O98" i="30" s="1"/>
  <c r="N98" i="30"/>
  <c r="H98" i="30"/>
  <c r="G98" i="30"/>
  <c r="F98" i="30"/>
  <c r="P97" i="30"/>
  <c r="O97" i="30" s="1"/>
  <c r="N97" i="30"/>
  <c r="H97" i="30"/>
  <c r="G97" i="30" s="1"/>
  <c r="F97" i="30"/>
  <c r="P96" i="30"/>
  <c r="O96" i="30" s="1"/>
  <c r="N96" i="30"/>
  <c r="H96" i="30"/>
  <c r="G96" i="30" s="1"/>
  <c r="F96" i="30"/>
  <c r="P95" i="30"/>
  <c r="O95" i="30" s="1"/>
  <c r="N95" i="30"/>
  <c r="H95" i="30"/>
  <c r="G95" i="30"/>
  <c r="F95" i="30"/>
  <c r="P94" i="30"/>
  <c r="O94" i="30" s="1"/>
  <c r="N94" i="30"/>
  <c r="H94" i="30"/>
  <c r="G94" i="30" s="1"/>
  <c r="F94" i="30"/>
  <c r="P93" i="30"/>
  <c r="O93" i="30" s="1"/>
  <c r="N93" i="30"/>
  <c r="H93" i="30"/>
  <c r="G93" i="30" s="1"/>
  <c r="F93" i="30"/>
  <c r="P92" i="30"/>
  <c r="O92" i="30" s="1"/>
  <c r="N92" i="30"/>
  <c r="H92" i="30"/>
  <c r="G92" i="30" s="1"/>
  <c r="F92" i="30"/>
  <c r="P91" i="30"/>
  <c r="O91" i="30" s="1"/>
  <c r="N91" i="30"/>
  <c r="H91" i="30"/>
  <c r="G91" i="30" s="1"/>
  <c r="F91" i="30"/>
  <c r="P90" i="30"/>
  <c r="O90" i="30" s="1"/>
  <c r="N90" i="30"/>
  <c r="H90" i="30"/>
  <c r="G90" i="30" s="1"/>
  <c r="F90" i="30"/>
  <c r="P89" i="30"/>
  <c r="O89" i="30" s="1"/>
  <c r="N89" i="30"/>
  <c r="H89" i="30"/>
  <c r="G89" i="30" s="1"/>
  <c r="F89" i="30"/>
  <c r="P88" i="30"/>
  <c r="O88" i="30" s="1"/>
  <c r="N88" i="30"/>
  <c r="H88" i="30"/>
  <c r="G88" i="30" s="1"/>
  <c r="F88" i="30"/>
  <c r="P87" i="30"/>
  <c r="O87" i="30" s="1"/>
  <c r="N87" i="30"/>
  <c r="H87" i="30"/>
  <c r="G87" i="30" s="1"/>
  <c r="F87" i="30"/>
  <c r="P86" i="30"/>
  <c r="O86" i="30" s="1"/>
  <c r="N86" i="30"/>
  <c r="H86" i="30"/>
  <c r="G86" i="30" s="1"/>
  <c r="F86" i="30"/>
  <c r="P85" i="30"/>
  <c r="O85" i="30" s="1"/>
  <c r="N85" i="30"/>
  <c r="H85" i="30"/>
  <c r="G85" i="30" s="1"/>
  <c r="F85" i="30"/>
  <c r="P84" i="30"/>
  <c r="O84" i="30" s="1"/>
  <c r="N84" i="30"/>
  <c r="H84" i="30"/>
  <c r="G84" i="30" s="1"/>
  <c r="F84" i="30"/>
  <c r="P83" i="30"/>
  <c r="O83" i="30" s="1"/>
  <c r="N83" i="30"/>
  <c r="H83" i="30"/>
  <c r="G83" i="30" s="1"/>
  <c r="F83" i="30"/>
  <c r="P82" i="30"/>
  <c r="O82" i="30" s="1"/>
  <c r="N82" i="30"/>
  <c r="H82" i="30"/>
  <c r="G82" i="30" s="1"/>
  <c r="F82" i="30"/>
  <c r="P81" i="30"/>
  <c r="O81" i="30" s="1"/>
  <c r="N81" i="30"/>
  <c r="H81" i="30"/>
  <c r="G81" i="30" s="1"/>
  <c r="F81" i="30"/>
  <c r="P80" i="30"/>
  <c r="O80" i="30" s="1"/>
  <c r="N80" i="30"/>
  <c r="H80" i="30"/>
  <c r="G80" i="30" s="1"/>
  <c r="F80" i="30"/>
  <c r="P79" i="30"/>
  <c r="O79" i="30" s="1"/>
  <c r="N79" i="30"/>
  <c r="H79" i="30"/>
  <c r="G79" i="30" s="1"/>
  <c r="F79" i="30"/>
  <c r="P78" i="30"/>
  <c r="O78" i="30" s="1"/>
  <c r="N78" i="30"/>
  <c r="H78" i="30"/>
  <c r="G78" i="30" s="1"/>
  <c r="F78" i="30"/>
  <c r="P77" i="30"/>
  <c r="O77" i="30" s="1"/>
  <c r="N77" i="30"/>
  <c r="H77" i="30"/>
  <c r="G77" i="30" s="1"/>
  <c r="F77" i="30"/>
  <c r="P76" i="30"/>
  <c r="O76" i="30"/>
  <c r="N76" i="30"/>
  <c r="H76" i="30"/>
  <c r="G76" i="30"/>
  <c r="F76" i="30"/>
  <c r="P75" i="30"/>
  <c r="O75" i="30" s="1"/>
  <c r="N75" i="30"/>
  <c r="H75" i="30"/>
  <c r="G75" i="30" s="1"/>
  <c r="F75" i="30"/>
  <c r="P74" i="30"/>
  <c r="O74" i="30" s="1"/>
  <c r="N74" i="30"/>
  <c r="H74" i="30"/>
  <c r="G74" i="30" s="1"/>
  <c r="F74" i="30"/>
  <c r="P73" i="30"/>
  <c r="O73" i="30" s="1"/>
  <c r="N73" i="30"/>
  <c r="H73" i="30"/>
  <c r="G73" i="30" s="1"/>
  <c r="F73" i="30"/>
  <c r="P72" i="30"/>
  <c r="O72" i="30" s="1"/>
  <c r="N72" i="30"/>
  <c r="H72" i="30"/>
  <c r="G72" i="30" s="1"/>
  <c r="F72" i="30"/>
  <c r="P71" i="30"/>
  <c r="O71" i="30" s="1"/>
  <c r="N71" i="30"/>
  <c r="H71" i="30"/>
  <c r="G71" i="30" s="1"/>
  <c r="F71" i="30"/>
  <c r="P70" i="30"/>
  <c r="O70" i="30" s="1"/>
  <c r="N70" i="30"/>
  <c r="H70" i="30"/>
  <c r="G70" i="30" s="1"/>
  <c r="F70" i="30"/>
  <c r="P69" i="30"/>
  <c r="O69" i="30" s="1"/>
  <c r="N69" i="30"/>
  <c r="H69" i="30"/>
  <c r="G69" i="30" s="1"/>
  <c r="F69" i="30"/>
  <c r="P68" i="30"/>
  <c r="O68" i="30" s="1"/>
  <c r="N68" i="30"/>
  <c r="H68" i="30"/>
  <c r="G68" i="30" s="1"/>
  <c r="F68" i="30"/>
  <c r="P67" i="30"/>
  <c r="O67" i="30" s="1"/>
  <c r="N67" i="30"/>
  <c r="H67" i="30"/>
  <c r="G67" i="30" s="1"/>
  <c r="F67" i="30"/>
  <c r="P66" i="30"/>
  <c r="O66" i="30"/>
  <c r="N66" i="30"/>
  <c r="H66" i="30"/>
  <c r="G66" i="30" s="1"/>
  <c r="F66" i="30"/>
  <c r="P65" i="30"/>
  <c r="O65" i="30" s="1"/>
  <c r="N65" i="30"/>
  <c r="H65" i="30"/>
  <c r="G65" i="30" s="1"/>
  <c r="F65" i="30"/>
  <c r="P64" i="30"/>
  <c r="O64" i="30" s="1"/>
  <c r="N64" i="30"/>
  <c r="H64" i="30"/>
  <c r="G64" i="30"/>
  <c r="F64" i="30"/>
  <c r="P63" i="30"/>
  <c r="O63" i="30" s="1"/>
  <c r="N63" i="30"/>
  <c r="H63" i="30"/>
  <c r="G63" i="30" s="1"/>
  <c r="F63" i="30"/>
  <c r="P62" i="30"/>
  <c r="O62" i="30" s="1"/>
  <c r="N62" i="30"/>
  <c r="H62" i="30"/>
  <c r="G62" i="30" s="1"/>
  <c r="F62" i="30"/>
  <c r="P61" i="30"/>
  <c r="O61" i="30" s="1"/>
  <c r="N61" i="30"/>
  <c r="H61" i="30"/>
  <c r="G61" i="30" s="1"/>
  <c r="F61" i="30"/>
  <c r="P60" i="30"/>
  <c r="O60" i="30"/>
  <c r="N60" i="30"/>
  <c r="H60" i="30"/>
  <c r="G60" i="30"/>
  <c r="F60" i="30"/>
  <c r="P59" i="30"/>
  <c r="O59" i="30" s="1"/>
  <c r="N59" i="30"/>
  <c r="H59" i="30"/>
  <c r="G59" i="30" s="1"/>
  <c r="F59" i="30"/>
  <c r="P58" i="30"/>
  <c r="O58" i="30" s="1"/>
  <c r="N58" i="30"/>
  <c r="H58" i="30"/>
  <c r="G58" i="30" s="1"/>
  <c r="F58" i="30"/>
  <c r="P57" i="30"/>
  <c r="O57" i="30" s="1"/>
  <c r="N57" i="30"/>
  <c r="H57" i="30"/>
  <c r="G57" i="30" s="1"/>
  <c r="F57" i="30"/>
  <c r="P56" i="30"/>
  <c r="O56" i="30" s="1"/>
  <c r="N56" i="30"/>
  <c r="H56" i="30"/>
  <c r="G56" i="30" s="1"/>
  <c r="F56" i="30"/>
  <c r="P55" i="30"/>
  <c r="O55" i="30" s="1"/>
  <c r="N55" i="30"/>
  <c r="H55" i="30"/>
  <c r="G55" i="30"/>
  <c r="F55" i="30"/>
  <c r="P54" i="30"/>
  <c r="O54" i="30" s="1"/>
  <c r="N54" i="30"/>
  <c r="H54" i="30"/>
  <c r="G54" i="30" s="1"/>
  <c r="F54" i="30"/>
  <c r="P53" i="30"/>
  <c r="O53" i="30" s="1"/>
  <c r="N53" i="30"/>
  <c r="H53" i="30"/>
  <c r="G53" i="30" s="1"/>
  <c r="F53" i="30"/>
  <c r="P52" i="30"/>
  <c r="O52" i="30" s="1"/>
  <c r="N52" i="30"/>
  <c r="H52" i="30"/>
  <c r="G52" i="30" s="1"/>
  <c r="F52" i="30"/>
  <c r="P51" i="30"/>
  <c r="O51" i="30" s="1"/>
  <c r="N51" i="30"/>
  <c r="H51" i="30"/>
  <c r="G51" i="30" s="1"/>
  <c r="F51" i="30"/>
  <c r="P50" i="30"/>
  <c r="O50" i="30" s="1"/>
  <c r="N50" i="30"/>
  <c r="H50" i="30"/>
  <c r="G50" i="30" s="1"/>
  <c r="F50" i="30"/>
  <c r="P49" i="30"/>
  <c r="O49" i="30" s="1"/>
  <c r="N49" i="30"/>
  <c r="H49" i="30"/>
  <c r="G49" i="30" s="1"/>
  <c r="F49" i="30"/>
  <c r="P48" i="30"/>
  <c r="O48" i="30" s="1"/>
  <c r="N48" i="30"/>
  <c r="H48" i="30"/>
  <c r="G48" i="30" s="1"/>
  <c r="F48" i="30"/>
  <c r="P47" i="30"/>
  <c r="O47" i="30" s="1"/>
  <c r="N47" i="30"/>
  <c r="H47" i="30"/>
  <c r="G47" i="30"/>
  <c r="F47" i="30"/>
  <c r="P46" i="30"/>
  <c r="O46" i="30" s="1"/>
  <c r="N46" i="30"/>
  <c r="H46" i="30"/>
  <c r="G46" i="30" s="1"/>
  <c r="F46" i="30"/>
  <c r="P45" i="30"/>
  <c r="O45" i="30"/>
  <c r="N45" i="30"/>
  <c r="H45" i="30"/>
  <c r="G45" i="30" s="1"/>
  <c r="F45" i="30"/>
  <c r="P44" i="30"/>
  <c r="O44" i="30" s="1"/>
  <c r="N44" i="30"/>
  <c r="H44" i="30"/>
  <c r="G44" i="30" s="1"/>
  <c r="F44" i="30"/>
  <c r="P43" i="30"/>
  <c r="O43" i="30" s="1"/>
  <c r="N43" i="30"/>
  <c r="H43" i="30"/>
  <c r="G43" i="30" s="1"/>
  <c r="F43" i="30"/>
  <c r="P42" i="30"/>
  <c r="O42" i="30" s="1"/>
  <c r="N42" i="30"/>
  <c r="H42" i="30"/>
  <c r="G42" i="30" s="1"/>
  <c r="F42" i="30"/>
  <c r="P41" i="30"/>
  <c r="O41" i="30" s="1"/>
  <c r="N41" i="30"/>
  <c r="H41" i="30"/>
  <c r="G41" i="30" s="1"/>
  <c r="F41" i="30"/>
  <c r="P40" i="30"/>
  <c r="O40" i="30" s="1"/>
  <c r="N40" i="30"/>
  <c r="H40" i="30"/>
  <c r="G40" i="30" s="1"/>
  <c r="F40" i="30"/>
  <c r="P39" i="30"/>
  <c r="O39" i="30" s="1"/>
  <c r="N39" i="30"/>
  <c r="H39" i="30"/>
  <c r="G39" i="30" s="1"/>
  <c r="F39" i="30"/>
  <c r="P38" i="30"/>
  <c r="O38" i="30" s="1"/>
  <c r="N38" i="30"/>
  <c r="H38" i="30"/>
  <c r="G38" i="30" s="1"/>
  <c r="F38" i="30"/>
  <c r="P37" i="30"/>
  <c r="O37" i="30" s="1"/>
  <c r="N37" i="30"/>
  <c r="H37" i="30"/>
  <c r="G37" i="30" s="1"/>
  <c r="F37" i="30"/>
  <c r="P36" i="30"/>
  <c r="O36" i="30" s="1"/>
  <c r="N36" i="30"/>
  <c r="H36" i="30"/>
  <c r="G36" i="30" s="1"/>
  <c r="F36" i="30"/>
  <c r="P35" i="30"/>
  <c r="O35" i="30" s="1"/>
  <c r="N35" i="30"/>
  <c r="H35" i="30"/>
  <c r="G35" i="30" s="1"/>
  <c r="F35" i="30"/>
  <c r="P34" i="30"/>
  <c r="O34" i="30"/>
  <c r="N34" i="30"/>
  <c r="H34" i="30"/>
  <c r="G34" i="30" s="1"/>
  <c r="F34" i="30"/>
  <c r="P33" i="30"/>
  <c r="O33" i="30" s="1"/>
  <c r="N33" i="30"/>
  <c r="H33" i="30"/>
  <c r="G33" i="30" s="1"/>
  <c r="F33" i="30"/>
  <c r="P32" i="30"/>
  <c r="O32" i="30" s="1"/>
  <c r="N32" i="30"/>
  <c r="H32" i="30"/>
  <c r="G32" i="30"/>
  <c r="F32" i="30"/>
  <c r="P31" i="30"/>
  <c r="O31" i="30" s="1"/>
  <c r="N31" i="30"/>
  <c r="H31" i="30"/>
  <c r="G31" i="30" s="1"/>
  <c r="F31" i="30"/>
  <c r="P30" i="30"/>
  <c r="O30" i="30" s="1"/>
  <c r="N30" i="30"/>
  <c r="H30" i="30"/>
  <c r="G30" i="30" s="1"/>
  <c r="F30" i="30"/>
  <c r="P29" i="30"/>
  <c r="O29" i="30" s="1"/>
  <c r="N29" i="30"/>
  <c r="H29" i="30"/>
  <c r="G29" i="30" s="1"/>
  <c r="F29" i="30"/>
  <c r="P28" i="30"/>
  <c r="O28" i="30" s="1"/>
  <c r="N28" i="30"/>
  <c r="H28" i="30"/>
  <c r="G28" i="30" s="1"/>
  <c r="F28" i="30"/>
  <c r="P27" i="30"/>
  <c r="O27" i="30" s="1"/>
  <c r="N27" i="30"/>
  <c r="H27" i="30"/>
  <c r="G27" i="30" s="1"/>
  <c r="F27" i="30"/>
  <c r="P26" i="30"/>
  <c r="O26" i="30"/>
  <c r="N26" i="30"/>
  <c r="H26" i="30"/>
  <c r="G26" i="30" s="1"/>
  <c r="F26" i="30"/>
  <c r="P25" i="30"/>
  <c r="O25" i="30" s="1"/>
  <c r="N25" i="30"/>
  <c r="H25" i="30"/>
  <c r="G25" i="30" s="1"/>
  <c r="F25" i="30"/>
  <c r="P24" i="30"/>
  <c r="O24" i="30" s="1"/>
  <c r="N24" i="30"/>
  <c r="H24" i="30"/>
  <c r="G24" i="30" s="1"/>
  <c r="F24" i="30"/>
  <c r="P23" i="30"/>
  <c r="O23" i="30" s="1"/>
  <c r="N23" i="30"/>
  <c r="H23" i="30"/>
  <c r="G23" i="30"/>
  <c r="F23" i="30"/>
  <c r="P22" i="30"/>
  <c r="O22" i="30" s="1"/>
  <c r="N22" i="30"/>
  <c r="H22" i="30"/>
  <c r="G22" i="30" s="1"/>
  <c r="F22" i="30"/>
  <c r="P21" i="30"/>
  <c r="O21" i="30" s="1"/>
  <c r="N21" i="30"/>
  <c r="H21" i="30"/>
  <c r="G21" i="30" s="1"/>
  <c r="F21" i="30"/>
  <c r="P20" i="30"/>
  <c r="O20" i="30" s="1"/>
  <c r="N20" i="30"/>
  <c r="H20" i="30"/>
  <c r="G20" i="30" s="1"/>
  <c r="F20" i="30"/>
  <c r="P19" i="30"/>
  <c r="O19" i="30" s="1"/>
  <c r="N19" i="30"/>
  <c r="H19" i="30"/>
  <c r="G19" i="30" s="1"/>
  <c r="F19" i="30"/>
  <c r="P18" i="30"/>
  <c r="O18" i="30"/>
  <c r="N18" i="30"/>
  <c r="H18" i="30"/>
  <c r="G18" i="30" s="1"/>
  <c r="F18" i="30"/>
  <c r="P17" i="30"/>
  <c r="O17" i="30" s="1"/>
  <c r="N17" i="30"/>
  <c r="H17" i="30"/>
  <c r="G17" i="30" s="1"/>
  <c r="F17" i="30"/>
  <c r="P16" i="30"/>
  <c r="O16" i="30" s="1"/>
  <c r="N16" i="30"/>
  <c r="H16" i="30"/>
  <c r="G16" i="30" s="1"/>
  <c r="F16" i="30"/>
  <c r="P15" i="30"/>
  <c r="O15" i="30" s="1"/>
  <c r="N15" i="30"/>
  <c r="H15" i="30"/>
  <c r="G15" i="30"/>
  <c r="F15" i="30"/>
  <c r="P14" i="30"/>
  <c r="O14" i="30" s="1"/>
  <c r="N14" i="30"/>
  <c r="H14" i="30"/>
  <c r="G14" i="30" s="1"/>
  <c r="F14" i="30"/>
  <c r="P13" i="30"/>
  <c r="O13" i="30" s="1"/>
  <c r="N13" i="30"/>
  <c r="H13" i="30"/>
  <c r="G13" i="30" s="1"/>
  <c r="F13" i="30"/>
  <c r="P12" i="30"/>
  <c r="O12" i="30" s="1"/>
  <c r="N12" i="30"/>
  <c r="H12" i="30"/>
  <c r="G12" i="30"/>
  <c r="F12" i="30"/>
  <c r="P11" i="30"/>
  <c r="O11" i="30" s="1"/>
  <c r="N11" i="30"/>
  <c r="H11" i="30"/>
  <c r="G11" i="30" s="1"/>
  <c r="F11" i="30"/>
  <c r="P10" i="30"/>
  <c r="O10" i="30" s="1"/>
  <c r="N10" i="30"/>
  <c r="H10" i="30"/>
  <c r="G10" i="30" s="1"/>
  <c r="F10" i="30"/>
  <c r="P9" i="30"/>
  <c r="O9" i="30" s="1"/>
  <c r="N9" i="30"/>
  <c r="H9" i="30"/>
  <c r="G9" i="30" s="1"/>
  <c r="F9" i="30"/>
  <c r="P8" i="30"/>
  <c r="O8" i="30" s="1"/>
  <c r="N8" i="30"/>
  <c r="H8" i="30"/>
  <c r="G8" i="30" s="1"/>
  <c r="F8" i="30"/>
  <c r="P7" i="30"/>
  <c r="O7" i="30" s="1"/>
  <c r="N7" i="30"/>
  <c r="H7" i="30"/>
  <c r="G7" i="30" s="1"/>
  <c r="F7" i="30"/>
  <c r="P6" i="30"/>
  <c r="O6" i="30" s="1"/>
  <c r="N6" i="30"/>
  <c r="H6" i="30"/>
  <c r="G6" i="30" s="1"/>
  <c r="F6" i="30"/>
  <c r="P5" i="30"/>
  <c r="O5" i="30"/>
  <c r="N5" i="30"/>
  <c r="H5" i="30"/>
  <c r="G5" i="30" s="1"/>
  <c r="F5" i="30"/>
  <c r="P1" i="30"/>
  <c r="H1" i="30"/>
  <c r="P103" i="29"/>
  <c r="O103" i="29" s="1"/>
  <c r="N103" i="29"/>
  <c r="H103" i="29"/>
  <c r="G103" i="29" s="1"/>
  <c r="F103" i="29"/>
  <c r="P102" i="29"/>
  <c r="O102" i="29" s="1"/>
  <c r="N102" i="29"/>
  <c r="H102" i="29"/>
  <c r="G102" i="29" s="1"/>
  <c r="F102" i="29"/>
  <c r="P101" i="29"/>
  <c r="O101" i="29" s="1"/>
  <c r="N101" i="29"/>
  <c r="H101" i="29"/>
  <c r="G101" i="29" s="1"/>
  <c r="F101" i="29"/>
  <c r="P100" i="29"/>
  <c r="O100" i="29" s="1"/>
  <c r="N100" i="29"/>
  <c r="H100" i="29"/>
  <c r="G100" i="29" s="1"/>
  <c r="F100" i="29"/>
  <c r="P99" i="29"/>
  <c r="O99" i="29" s="1"/>
  <c r="N99" i="29"/>
  <c r="H99" i="29"/>
  <c r="G99" i="29" s="1"/>
  <c r="F99" i="29"/>
  <c r="P98" i="29"/>
  <c r="O98" i="29" s="1"/>
  <c r="N98" i="29"/>
  <c r="H98" i="29"/>
  <c r="G98" i="29" s="1"/>
  <c r="F98" i="29"/>
  <c r="P97" i="29"/>
  <c r="O97" i="29" s="1"/>
  <c r="N97" i="29"/>
  <c r="H97" i="29"/>
  <c r="G97" i="29" s="1"/>
  <c r="F97" i="29"/>
  <c r="P96" i="29"/>
  <c r="O96" i="29" s="1"/>
  <c r="N96" i="29"/>
  <c r="H96" i="29"/>
  <c r="G96" i="29" s="1"/>
  <c r="F96" i="29"/>
  <c r="P95" i="29"/>
  <c r="O95" i="29" s="1"/>
  <c r="N95" i="29"/>
  <c r="H95" i="29"/>
  <c r="G95" i="29" s="1"/>
  <c r="F95" i="29"/>
  <c r="P94" i="29"/>
  <c r="O94" i="29" s="1"/>
  <c r="N94" i="29"/>
  <c r="H94" i="29"/>
  <c r="G94" i="29" s="1"/>
  <c r="F94" i="29"/>
  <c r="P93" i="29"/>
  <c r="O93" i="29" s="1"/>
  <c r="N93" i="29"/>
  <c r="H93" i="29"/>
  <c r="G93" i="29"/>
  <c r="F93" i="29"/>
  <c r="P92" i="29"/>
  <c r="O92" i="29" s="1"/>
  <c r="N92" i="29"/>
  <c r="H92" i="29"/>
  <c r="G92" i="29" s="1"/>
  <c r="F92" i="29"/>
  <c r="P91" i="29"/>
  <c r="O91" i="29"/>
  <c r="N91" i="29"/>
  <c r="H91" i="29"/>
  <c r="G91" i="29" s="1"/>
  <c r="F91" i="29"/>
  <c r="P90" i="29"/>
  <c r="O90" i="29" s="1"/>
  <c r="N90" i="29"/>
  <c r="H90" i="29"/>
  <c r="G90" i="29" s="1"/>
  <c r="F90" i="29"/>
  <c r="P89" i="29"/>
  <c r="O89" i="29" s="1"/>
  <c r="N89" i="29"/>
  <c r="H89" i="29"/>
  <c r="G89" i="29" s="1"/>
  <c r="F89" i="29"/>
  <c r="P88" i="29"/>
  <c r="O88" i="29"/>
  <c r="N88" i="29"/>
  <c r="H88" i="29"/>
  <c r="G88" i="29" s="1"/>
  <c r="F88" i="29"/>
  <c r="P87" i="29"/>
  <c r="O87" i="29"/>
  <c r="N87" i="29"/>
  <c r="H87" i="29"/>
  <c r="G87" i="29" s="1"/>
  <c r="F87" i="29"/>
  <c r="P86" i="29"/>
  <c r="O86" i="29" s="1"/>
  <c r="N86" i="29"/>
  <c r="H86" i="29"/>
  <c r="G86" i="29" s="1"/>
  <c r="F86" i="29"/>
  <c r="P85" i="29"/>
  <c r="O85" i="29" s="1"/>
  <c r="N85" i="29"/>
  <c r="H85" i="29"/>
  <c r="G85" i="29" s="1"/>
  <c r="F85" i="29"/>
  <c r="P84" i="29"/>
  <c r="O84" i="29" s="1"/>
  <c r="N84" i="29"/>
  <c r="H84" i="29"/>
  <c r="G84" i="29" s="1"/>
  <c r="F84" i="29"/>
  <c r="P83" i="29"/>
  <c r="O83" i="29" s="1"/>
  <c r="N83" i="29"/>
  <c r="H83" i="29"/>
  <c r="G83" i="29" s="1"/>
  <c r="F83" i="29"/>
  <c r="P82" i="29"/>
  <c r="O82" i="29"/>
  <c r="N82" i="29"/>
  <c r="H82" i="29"/>
  <c r="G82" i="29" s="1"/>
  <c r="F82" i="29"/>
  <c r="P81" i="29"/>
  <c r="O81" i="29" s="1"/>
  <c r="N81" i="29"/>
  <c r="H81" i="29"/>
  <c r="G81" i="29" s="1"/>
  <c r="F81" i="29"/>
  <c r="P80" i="29"/>
  <c r="O80" i="29"/>
  <c r="N80" i="29"/>
  <c r="H80" i="29"/>
  <c r="G80" i="29" s="1"/>
  <c r="F80" i="29"/>
  <c r="P79" i="29"/>
  <c r="O79" i="29" s="1"/>
  <c r="N79" i="29"/>
  <c r="H79" i="29"/>
  <c r="G79" i="29" s="1"/>
  <c r="F79" i="29"/>
  <c r="P78" i="29"/>
  <c r="O78" i="29" s="1"/>
  <c r="N78" i="29"/>
  <c r="H78" i="29"/>
  <c r="G78" i="29" s="1"/>
  <c r="F78" i="29"/>
  <c r="P77" i="29"/>
  <c r="O77" i="29" s="1"/>
  <c r="N77" i="29"/>
  <c r="H77" i="29"/>
  <c r="G77" i="29" s="1"/>
  <c r="F77" i="29"/>
  <c r="P76" i="29"/>
  <c r="O76" i="29" s="1"/>
  <c r="N76" i="29"/>
  <c r="H76" i="29"/>
  <c r="G76" i="29" s="1"/>
  <c r="F76" i="29"/>
  <c r="P75" i="29"/>
  <c r="O75" i="29" s="1"/>
  <c r="N75" i="29"/>
  <c r="H75" i="29"/>
  <c r="G75" i="29" s="1"/>
  <c r="F75" i="29"/>
  <c r="P74" i="29"/>
  <c r="O74" i="29" s="1"/>
  <c r="N74" i="29"/>
  <c r="H74" i="29"/>
  <c r="G74" i="29" s="1"/>
  <c r="F74" i="29"/>
  <c r="P73" i="29"/>
  <c r="O73" i="29"/>
  <c r="N73" i="29"/>
  <c r="H73" i="29"/>
  <c r="G73" i="29" s="1"/>
  <c r="F73" i="29"/>
  <c r="P72" i="29"/>
  <c r="O72" i="29" s="1"/>
  <c r="N72" i="29"/>
  <c r="H72" i="29"/>
  <c r="G72" i="29" s="1"/>
  <c r="F72" i="29"/>
  <c r="P71" i="29"/>
  <c r="O71" i="29" s="1"/>
  <c r="N71" i="29"/>
  <c r="H71" i="29"/>
  <c r="G71" i="29" s="1"/>
  <c r="F71" i="29"/>
  <c r="P70" i="29"/>
  <c r="O70" i="29" s="1"/>
  <c r="N70" i="29"/>
  <c r="H70" i="29"/>
  <c r="G70" i="29" s="1"/>
  <c r="F70" i="29"/>
  <c r="P69" i="29"/>
  <c r="O69" i="29" s="1"/>
  <c r="N69" i="29"/>
  <c r="H69" i="29"/>
  <c r="G69" i="29" s="1"/>
  <c r="F69" i="29"/>
  <c r="P68" i="29"/>
  <c r="O68" i="29" s="1"/>
  <c r="N68" i="29"/>
  <c r="H68" i="29"/>
  <c r="G68" i="29" s="1"/>
  <c r="F68" i="29"/>
  <c r="P67" i="29"/>
  <c r="O67" i="29"/>
  <c r="N67" i="29"/>
  <c r="H67" i="29"/>
  <c r="G67" i="29" s="1"/>
  <c r="F67" i="29"/>
  <c r="P66" i="29"/>
  <c r="O66" i="29" s="1"/>
  <c r="N66" i="29"/>
  <c r="H66" i="29"/>
  <c r="G66" i="29" s="1"/>
  <c r="F66" i="29"/>
  <c r="P65" i="29"/>
  <c r="O65" i="29" s="1"/>
  <c r="N65" i="29"/>
  <c r="H65" i="29"/>
  <c r="G65" i="29" s="1"/>
  <c r="F65" i="29"/>
  <c r="P64" i="29"/>
  <c r="O64" i="29" s="1"/>
  <c r="N64" i="29"/>
  <c r="H64" i="29"/>
  <c r="G64" i="29" s="1"/>
  <c r="F64" i="29"/>
  <c r="P63" i="29"/>
  <c r="O63" i="29" s="1"/>
  <c r="N63" i="29"/>
  <c r="H63" i="29"/>
  <c r="G63" i="29" s="1"/>
  <c r="F63" i="29"/>
  <c r="P62" i="29"/>
  <c r="O62" i="29" s="1"/>
  <c r="N62" i="29"/>
  <c r="H62" i="29"/>
  <c r="G62" i="29" s="1"/>
  <c r="F62" i="29"/>
  <c r="P61" i="29"/>
  <c r="O61" i="29" s="1"/>
  <c r="N61" i="29"/>
  <c r="H61" i="29"/>
  <c r="G61" i="29"/>
  <c r="F61" i="29"/>
  <c r="P60" i="29"/>
  <c r="O60" i="29"/>
  <c r="N60" i="29"/>
  <c r="H60" i="29"/>
  <c r="G60" i="29"/>
  <c r="F60" i="29"/>
  <c r="P59" i="29"/>
  <c r="O59" i="29" s="1"/>
  <c r="N59" i="29"/>
  <c r="H59" i="29"/>
  <c r="G59" i="29" s="1"/>
  <c r="F59" i="29"/>
  <c r="P58" i="29"/>
  <c r="O58" i="29" s="1"/>
  <c r="N58" i="29"/>
  <c r="H58" i="29"/>
  <c r="G58" i="29" s="1"/>
  <c r="F58" i="29"/>
  <c r="P57" i="29"/>
  <c r="O57" i="29" s="1"/>
  <c r="N57" i="29"/>
  <c r="H57" i="29"/>
  <c r="G57" i="29" s="1"/>
  <c r="F57" i="29"/>
  <c r="P56" i="29"/>
  <c r="O56" i="29"/>
  <c r="N56" i="29"/>
  <c r="H56" i="29"/>
  <c r="G56" i="29" s="1"/>
  <c r="F56" i="29"/>
  <c r="P55" i="29"/>
  <c r="O55" i="29" s="1"/>
  <c r="N55" i="29"/>
  <c r="H55" i="29"/>
  <c r="G55" i="29" s="1"/>
  <c r="F55" i="29"/>
  <c r="P54" i="29"/>
  <c r="O54" i="29"/>
  <c r="N54" i="29"/>
  <c r="H54" i="29"/>
  <c r="G54" i="29" s="1"/>
  <c r="F54" i="29"/>
  <c r="P53" i="29"/>
  <c r="O53" i="29" s="1"/>
  <c r="N53" i="29"/>
  <c r="H53" i="29"/>
  <c r="G53" i="29" s="1"/>
  <c r="F53" i="29"/>
  <c r="P52" i="29"/>
  <c r="O52" i="29" s="1"/>
  <c r="N52" i="29"/>
  <c r="H52" i="29"/>
  <c r="G52" i="29" s="1"/>
  <c r="F52" i="29"/>
  <c r="P51" i="29"/>
  <c r="O51" i="29" s="1"/>
  <c r="N51" i="29"/>
  <c r="H51" i="29"/>
  <c r="G51" i="29" s="1"/>
  <c r="F51" i="29"/>
  <c r="P50" i="29"/>
  <c r="O50" i="29" s="1"/>
  <c r="N50" i="29"/>
  <c r="H50" i="29"/>
  <c r="G50" i="29" s="1"/>
  <c r="F50" i="29"/>
  <c r="P49" i="29"/>
  <c r="O49" i="29" s="1"/>
  <c r="N49" i="29"/>
  <c r="H49" i="29"/>
  <c r="G49" i="29" s="1"/>
  <c r="F49" i="29"/>
  <c r="P48" i="29"/>
  <c r="O48" i="29" s="1"/>
  <c r="N48" i="29"/>
  <c r="H48" i="29"/>
  <c r="G48" i="29" s="1"/>
  <c r="F48" i="29"/>
  <c r="P47" i="29"/>
  <c r="O47" i="29" s="1"/>
  <c r="N47" i="29"/>
  <c r="H47" i="29"/>
  <c r="G47" i="29" s="1"/>
  <c r="F47" i="29"/>
  <c r="P46" i="29"/>
  <c r="O46" i="29" s="1"/>
  <c r="N46" i="29"/>
  <c r="H46" i="29"/>
  <c r="G46" i="29" s="1"/>
  <c r="F46" i="29"/>
  <c r="P45" i="29"/>
  <c r="O45" i="29" s="1"/>
  <c r="N45" i="29"/>
  <c r="H45" i="29"/>
  <c r="G45" i="29" s="1"/>
  <c r="F45" i="29"/>
  <c r="P44" i="29"/>
  <c r="O44" i="29" s="1"/>
  <c r="N44" i="29"/>
  <c r="H44" i="29"/>
  <c r="G44" i="29"/>
  <c r="F44" i="29"/>
  <c r="P43" i="29"/>
  <c r="O43" i="29" s="1"/>
  <c r="N43" i="29"/>
  <c r="H43" i="29"/>
  <c r="G43" i="29" s="1"/>
  <c r="F43" i="29"/>
  <c r="P42" i="29"/>
  <c r="O42" i="29" s="1"/>
  <c r="N42" i="29"/>
  <c r="H42" i="29"/>
  <c r="G42" i="29" s="1"/>
  <c r="F42" i="29"/>
  <c r="P41" i="29"/>
  <c r="O41" i="29" s="1"/>
  <c r="N41" i="29"/>
  <c r="H41" i="29"/>
  <c r="G41" i="29"/>
  <c r="F41" i="29"/>
  <c r="P40" i="29"/>
  <c r="O40" i="29" s="1"/>
  <c r="N40" i="29"/>
  <c r="H40" i="29"/>
  <c r="G40" i="29" s="1"/>
  <c r="F40" i="29"/>
  <c r="P39" i="29"/>
  <c r="O39" i="29" s="1"/>
  <c r="N39" i="29"/>
  <c r="H39" i="29"/>
  <c r="G39" i="29" s="1"/>
  <c r="F39" i="29"/>
  <c r="P38" i="29"/>
  <c r="O38" i="29" s="1"/>
  <c r="N38" i="29"/>
  <c r="H38" i="29"/>
  <c r="G38" i="29" s="1"/>
  <c r="F38" i="29"/>
  <c r="P37" i="29"/>
  <c r="O37" i="29" s="1"/>
  <c r="N37" i="29"/>
  <c r="H37" i="29"/>
  <c r="G37" i="29" s="1"/>
  <c r="F37" i="29"/>
  <c r="P36" i="29"/>
  <c r="O36" i="29" s="1"/>
  <c r="N36" i="29"/>
  <c r="H36" i="29"/>
  <c r="G36" i="29" s="1"/>
  <c r="F36" i="29"/>
  <c r="P35" i="29"/>
  <c r="O35" i="29" s="1"/>
  <c r="N35" i="29"/>
  <c r="H35" i="29"/>
  <c r="G35" i="29" s="1"/>
  <c r="F35" i="29"/>
  <c r="P34" i="29"/>
  <c r="O34" i="29"/>
  <c r="N34" i="29"/>
  <c r="H34" i="29"/>
  <c r="G34" i="29" s="1"/>
  <c r="F34" i="29"/>
  <c r="P33" i="29"/>
  <c r="O33" i="29" s="1"/>
  <c r="N33" i="29"/>
  <c r="H33" i="29"/>
  <c r="G33" i="29" s="1"/>
  <c r="F33" i="29"/>
  <c r="P32" i="29"/>
  <c r="O32" i="29" s="1"/>
  <c r="N32" i="29"/>
  <c r="H32" i="29"/>
  <c r="G32" i="29" s="1"/>
  <c r="F32" i="29"/>
  <c r="P31" i="29"/>
  <c r="O31" i="29"/>
  <c r="N31" i="29"/>
  <c r="H31" i="29"/>
  <c r="G31" i="29" s="1"/>
  <c r="F31" i="29"/>
  <c r="P30" i="29"/>
  <c r="O30" i="29" s="1"/>
  <c r="N30" i="29"/>
  <c r="H30" i="29"/>
  <c r="G30" i="29" s="1"/>
  <c r="F30" i="29"/>
  <c r="P29" i="29"/>
  <c r="O29" i="29" s="1"/>
  <c r="N29" i="29"/>
  <c r="H29" i="29"/>
  <c r="G29" i="29" s="1"/>
  <c r="F29" i="29"/>
  <c r="P28" i="29"/>
  <c r="O28" i="29" s="1"/>
  <c r="N28" i="29"/>
  <c r="H28" i="29"/>
  <c r="G28" i="29" s="1"/>
  <c r="F28" i="29"/>
  <c r="P27" i="29"/>
  <c r="O27" i="29" s="1"/>
  <c r="N27" i="29"/>
  <c r="H27" i="29"/>
  <c r="G27" i="29" s="1"/>
  <c r="F27" i="29"/>
  <c r="P26" i="29"/>
  <c r="O26" i="29"/>
  <c r="N26" i="29"/>
  <c r="H26" i="29"/>
  <c r="G26" i="29" s="1"/>
  <c r="F26" i="29"/>
  <c r="P25" i="29"/>
  <c r="O25" i="29" s="1"/>
  <c r="N25" i="29"/>
  <c r="H25" i="29"/>
  <c r="G25" i="29"/>
  <c r="F25" i="29"/>
  <c r="P24" i="29"/>
  <c r="O24" i="29" s="1"/>
  <c r="N24" i="29"/>
  <c r="H24" i="29"/>
  <c r="G24" i="29" s="1"/>
  <c r="F24" i="29"/>
  <c r="P23" i="29"/>
  <c r="O23" i="29" s="1"/>
  <c r="N23" i="29"/>
  <c r="H23" i="29"/>
  <c r="G23" i="29" s="1"/>
  <c r="F23" i="29"/>
  <c r="P22" i="29"/>
  <c r="O22" i="29"/>
  <c r="N22" i="29"/>
  <c r="H22" i="29"/>
  <c r="G22" i="29" s="1"/>
  <c r="F22" i="29"/>
  <c r="P21" i="29"/>
  <c r="O21" i="29" s="1"/>
  <c r="N21" i="29"/>
  <c r="H21" i="29"/>
  <c r="G21" i="29" s="1"/>
  <c r="F21" i="29"/>
  <c r="P20" i="29"/>
  <c r="O20" i="29" s="1"/>
  <c r="N20" i="29"/>
  <c r="H20" i="29"/>
  <c r="G20" i="29" s="1"/>
  <c r="F20" i="29"/>
  <c r="P19" i="29"/>
  <c r="O19" i="29" s="1"/>
  <c r="N19" i="29"/>
  <c r="H19" i="29"/>
  <c r="G19" i="29" s="1"/>
  <c r="F19" i="29"/>
  <c r="P18" i="29"/>
  <c r="O18" i="29" s="1"/>
  <c r="N18" i="29"/>
  <c r="H18" i="29"/>
  <c r="G18" i="29" s="1"/>
  <c r="F18" i="29"/>
  <c r="P17" i="29"/>
  <c r="O17" i="29" s="1"/>
  <c r="N17" i="29"/>
  <c r="H17" i="29"/>
  <c r="G17" i="29" s="1"/>
  <c r="F17" i="29"/>
  <c r="P16" i="29"/>
  <c r="O16" i="29" s="1"/>
  <c r="N16" i="29"/>
  <c r="H16" i="29"/>
  <c r="G16" i="29" s="1"/>
  <c r="F16" i="29"/>
  <c r="P15" i="29"/>
  <c r="O15" i="29"/>
  <c r="N15" i="29"/>
  <c r="H15" i="29"/>
  <c r="G15" i="29" s="1"/>
  <c r="F15" i="29"/>
  <c r="P14" i="29"/>
  <c r="O14" i="29" s="1"/>
  <c r="N14" i="29"/>
  <c r="H14" i="29"/>
  <c r="G14" i="29" s="1"/>
  <c r="F14" i="29"/>
  <c r="P13" i="29"/>
  <c r="O13" i="29" s="1"/>
  <c r="N13" i="29"/>
  <c r="H13" i="29"/>
  <c r="G13" i="29" s="1"/>
  <c r="F13" i="29"/>
  <c r="P12" i="29"/>
  <c r="O12" i="29" s="1"/>
  <c r="N12" i="29"/>
  <c r="H12" i="29"/>
  <c r="G12" i="29" s="1"/>
  <c r="F12" i="29"/>
  <c r="P11" i="29"/>
  <c r="O11" i="29" s="1"/>
  <c r="N11" i="29"/>
  <c r="H11" i="29"/>
  <c r="G11" i="29" s="1"/>
  <c r="F11" i="29"/>
  <c r="P10" i="29"/>
  <c r="O10" i="29" s="1"/>
  <c r="N10" i="29"/>
  <c r="H10" i="29"/>
  <c r="G10" i="29" s="1"/>
  <c r="F10" i="29"/>
  <c r="P9" i="29"/>
  <c r="O9" i="29" s="1"/>
  <c r="N9" i="29"/>
  <c r="H9" i="29"/>
  <c r="G9" i="29"/>
  <c r="F9" i="29"/>
  <c r="P8" i="29"/>
  <c r="O8" i="29" s="1"/>
  <c r="N8" i="29"/>
  <c r="H8" i="29"/>
  <c r="G8" i="29" s="1"/>
  <c r="F8" i="29"/>
  <c r="P7" i="29"/>
  <c r="O7" i="29" s="1"/>
  <c r="N7" i="29"/>
  <c r="H7" i="29"/>
  <c r="G7" i="29" s="1"/>
  <c r="F7" i="29"/>
  <c r="P6" i="29"/>
  <c r="O6" i="29" s="1"/>
  <c r="N6" i="29"/>
  <c r="H6" i="29"/>
  <c r="G6" i="29" s="1"/>
  <c r="F6" i="29"/>
  <c r="P5" i="29"/>
  <c r="O5" i="29" s="1"/>
  <c r="N5" i="29"/>
  <c r="H5" i="29"/>
  <c r="G5" i="29" s="1"/>
  <c r="F5" i="29"/>
  <c r="P1" i="29"/>
  <c r="H1" i="29"/>
  <c r="C188" i="18" l="1"/>
  <c r="AB185" i="18"/>
  <c r="AC184" i="18"/>
  <c r="B188" i="18"/>
  <c r="B186" i="18"/>
  <c r="C196" i="18"/>
  <c r="D195" i="18"/>
  <c r="AK196" i="18"/>
  <c r="C185" i="18"/>
  <c r="D184" i="18"/>
  <c r="AL195" i="18"/>
  <c r="AL198" i="18"/>
  <c r="G198" i="18" s="1"/>
  <c r="AL188" i="18"/>
  <c r="G188" i="18" s="1"/>
  <c r="D186" i="18"/>
  <c r="AD197" i="18"/>
  <c r="D188" i="18"/>
  <c r="B187" i="18"/>
  <c r="D198" i="18"/>
  <c r="D194" i="18"/>
  <c r="D196" i="18"/>
  <c r="D197" i="18"/>
  <c r="C186" i="18"/>
  <c r="AJ188" i="18"/>
  <c r="AJ198" i="18"/>
  <c r="AJ195" i="18"/>
  <c r="E195" i="18" s="1"/>
  <c r="AJ185" i="18"/>
  <c r="E185" i="18" s="1"/>
  <c r="AK194" i="18"/>
  <c r="F194" i="18" s="1"/>
  <c r="AK184" i="18"/>
  <c r="AK197" i="18"/>
  <c r="AK187" i="18"/>
  <c r="AL194" i="18"/>
  <c r="AL184" i="18"/>
  <c r="AJ196" i="18"/>
  <c r="AJ186" i="18"/>
  <c r="AJ194" i="18"/>
  <c r="AJ184" i="18"/>
  <c r="AK198" i="18"/>
  <c r="AK188" i="18"/>
  <c r="AK185" i="18"/>
  <c r="AK195" i="18"/>
  <c r="AL186" i="18"/>
  <c r="AL196" i="18"/>
  <c r="C187" i="18"/>
  <c r="AL197" i="18"/>
  <c r="AL187" i="18"/>
  <c r="G187" i="18" s="1"/>
  <c r="D187" i="18"/>
  <c r="AB187" i="18"/>
  <c r="E187" i="18" s="1"/>
  <c r="AB197" i="18"/>
  <c r="E197" i="18" s="1"/>
  <c r="AB186" i="18"/>
  <c r="E186" i="18" s="1"/>
  <c r="AB196" i="18"/>
  <c r="AD185" i="18"/>
  <c r="G185" i="18" s="1"/>
  <c r="AD195" i="18"/>
  <c r="AD186" i="18"/>
  <c r="AD196" i="18"/>
  <c r="AB184" i="18"/>
  <c r="AB194" i="18"/>
  <c r="AC196" i="18"/>
  <c r="F196" i="18" s="1"/>
  <c r="AC186" i="18"/>
  <c r="F186" i="18" s="1"/>
  <c r="AC188" i="18"/>
  <c r="AC198" i="18"/>
  <c r="AB188" i="18"/>
  <c r="AB198" i="18"/>
  <c r="AD184" i="18"/>
  <c r="AD194" i="18"/>
  <c r="AC187" i="18"/>
  <c r="AC197" i="18"/>
  <c r="AC195" i="18"/>
  <c r="AC185" i="18"/>
  <c r="O3" i="29"/>
  <c r="AI185" i="18" s="1"/>
  <c r="O3" i="30"/>
  <c r="G3" i="30"/>
  <c r="G3" i="29"/>
  <c r="AA185" i="18" s="1"/>
  <c r="J1" i="28"/>
  <c r="K1" i="28"/>
  <c r="N1" i="28"/>
  <c r="Q1" i="28"/>
  <c r="T1" i="28"/>
  <c r="W1" i="28"/>
  <c r="AG1" i="28"/>
  <c r="AH1" i="28"/>
  <c r="AK1" i="28"/>
  <c r="AN1" i="28"/>
  <c r="AQ1" i="28"/>
  <c r="AT1" i="28"/>
  <c r="I5" i="28"/>
  <c r="J5" i="28"/>
  <c r="L5" i="28"/>
  <c r="O5" i="28"/>
  <c r="R5" i="28"/>
  <c r="U5" i="28"/>
  <c r="AF5" i="28"/>
  <c r="AG5" i="28"/>
  <c r="AI5" i="28"/>
  <c r="AL5" i="28"/>
  <c r="AO5" i="28"/>
  <c r="AR5" i="28"/>
  <c r="I6" i="28"/>
  <c r="J6" i="28"/>
  <c r="L6" i="28"/>
  <c r="O6" i="28"/>
  <c r="R6" i="28"/>
  <c r="U6" i="28"/>
  <c r="AF6" i="28"/>
  <c r="AG6" i="28"/>
  <c r="I7" i="28"/>
  <c r="J7" i="28"/>
  <c r="L7" i="28"/>
  <c r="O7" i="28"/>
  <c r="R7" i="28"/>
  <c r="U7" i="28"/>
  <c r="AF7" i="28"/>
  <c r="AG7" i="28"/>
  <c r="I8" i="28"/>
  <c r="J8" i="28"/>
  <c r="L8" i="28"/>
  <c r="O8" i="28"/>
  <c r="R8" i="28"/>
  <c r="U8" i="28"/>
  <c r="AF8" i="28"/>
  <c r="AG8" i="28"/>
  <c r="I9" i="28"/>
  <c r="J9" i="28"/>
  <c r="L9" i="28"/>
  <c r="O9" i="28"/>
  <c r="R9" i="28"/>
  <c r="U9" i="28"/>
  <c r="AF9" i="28"/>
  <c r="AG9" i="28"/>
  <c r="I10" i="28"/>
  <c r="J10" i="28"/>
  <c r="L10" i="28"/>
  <c r="O10" i="28"/>
  <c r="R10" i="28"/>
  <c r="U10" i="28"/>
  <c r="AF10" i="28"/>
  <c r="AG10" i="28"/>
  <c r="I11" i="28"/>
  <c r="J11" i="28"/>
  <c r="L11" i="28"/>
  <c r="O11" i="28"/>
  <c r="R11" i="28"/>
  <c r="U11" i="28"/>
  <c r="AF11" i="28"/>
  <c r="AG11" i="28"/>
  <c r="I12" i="28"/>
  <c r="J12" i="28"/>
  <c r="L12" i="28"/>
  <c r="O12" i="28"/>
  <c r="R12" i="28"/>
  <c r="U12" i="28"/>
  <c r="AF12" i="28"/>
  <c r="AG12" i="28"/>
  <c r="I13" i="28"/>
  <c r="J13" i="28"/>
  <c r="L13" i="28"/>
  <c r="O13" i="28"/>
  <c r="R13" i="28"/>
  <c r="U13" i="28"/>
  <c r="AF13" i="28"/>
  <c r="AG13" i="28"/>
  <c r="I14" i="28"/>
  <c r="J14" i="28"/>
  <c r="L14" i="28"/>
  <c r="O14" i="28"/>
  <c r="R14" i="28"/>
  <c r="U14" i="28"/>
  <c r="AF14" i="28"/>
  <c r="AG14" i="28"/>
  <c r="I15" i="28"/>
  <c r="J15" i="28"/>
  <c r="L15" i="28"/>
  <c r="O15" i="28"/>
  <c r="R15" i="28"/>
  <c r="U15" i="28"/>
  <c r="AF15" i="28"/>
  <c r="AG15" i="28"/>
  <c r="I16" i="28"/>
  <c r="J16" i="28"/>
  <c r="L16" i="28"/>
  <c r="O16" i="28"/>
  <c r="R16" i="28"/>
  <c r="U16" i="28"/>
  <c r="AF16" i="28"/>
  <c r="AG16" i="28"/>
  <c r="I17" i="28"/>
  <c r="J17" i="28"/>
  <c r="L17" i="28"/>
  <c r="O17" i="28"/>
  <c r="R17" i="28"/>
  <c r="U17" i="28"/>
  <c r="AF17" i="28"/>
  <c r="AG17" i="28"/>
  <c r="I18" i="28"/>
  <c r="J18" i="28"/>
  <c r="L18" i="28"/>
  <c r="O18" i="28"/>
  <c r="R18" i="28"/>
  <c r="U18" i="28"/>
  <c r="AF18" i="28"/>
  <c r="AG18" i="28"/>
  <c r="I19" i="28"/>
  <c r="J19" i="28"/>
  <c r="L19" i="28"/>
  <c r="O19" i="28"/>
  <c r="R19" i="28"/>
  <c r="U19" i="28"/>
  <c r="AF19" i="28"/>
  <c r="AG19" i="28"/>
  <c r="I20" i="28"/>
  <c r="J20" i="28"/>
  <c r="L20" i="28"/>
  <c r="O20" i="28"/>
  <c r="R20" i="28"/>
  <c r="U20" i="28"/>
  <c r="AF20" i="28"/>
  <c r="AG20" i="28"/>
  <c r="I21" i="28"/>
  <c r="J21" i="28"/>
  <c r="L21" i="28"/>
  <c r="O21" i="28"/>
  <c r="R21" i="28"/>
  <c r="U21" i="28"/>
  <c r="AF21" i="28"/>
  <c r="AG21" i="28"/>
  <c r="I22" i="28"/>
  <c r="J22" i="28"/>
  <c r="L22" i="28"/>
  <c r="O22" i="28"/>
  <c r="R22" i="28"/>
  <c r="U22" i="28"/>
  <c r="AF22" i="28"/>
  <c r="AG22" i="28"/>
  <c r="I23" i="28"/>
  <c r="J23" i="28"/>
  <c r="L23" i="28"/>
  <c r="O23" i="28"/>
  <c r="R23" i="28"/>
  <c r="U23" i="28"/>
  <c r="AF23" i="28"/>
  <c r="AG23" i="28"/>
  <c r="I24" i="28"/>
  <c r="J24" i="28"/>
  <c r="L24" i="28"/>
  <c r="O24" i="28"/>
  <c r="R24" i="28"/>
  <c r="U24" i="28"/>
  <c r="AF24" i="28"/>
  <c r="AG24" i="28"/>
  <c r="I25" i="28"/>
  <c r="J25" i="28"/>
  <c r="L25" i="28"/>
  <c r="O25" i="28"/>
  <c r="R25" i="28"/>
  <c r="U25" i="28"/>
  <c r="AF25" i="28"/>
  <c r="AG25" i="28"/>
  <c r="I26" i="28"/>
  <c r="J26" i="28"/>
  <c r="L26" i="28"/>
  <c r="O26" i="28"/>
  <c r="R26" i="28"/>
  <c r="U26" i="28"/>
  <c r="AF26" i="28"/>
  <c r="AG26" i="28"/>
  <c r="I27" i="28"/>
  <c r="J27" i="28"/>
  <c r="L27" i="28"/>
  <c r="O27" i="28"/>
  <c r="R27" i="28"/>
  <c r="U27" i="28"/>
  <c r="AF27" i="28"/>
  <c r="AG27" i="28"/>
  <c r="I28" i="28"/>
  <c r="J28" i="28"/>
  <c r="L28" i="28"/>
  <c r="O28" i="28"/>
  <c r="R28" i="28"/>
  <c r="U28" i="28"/>
  <c r="AF28" i="28"/>
  <c r="AG28" i="28"/>
  <c r="I29" i="28"/>
  <c r="J29" i="28"/>
  <c r="L29" i="28"/>
  <c r="O29" i="28"/>
  <c r="R29" i="28"/>
  <c r="U29" i="28"/>
  <c r="AF29" i="28"/>
  <c r="AG29" i="28"/>
  <c r="I30" i="28"/>
  <c r="J30" i="28"/>
  <c r="L30" i="28"/>
  <c r="O30" i="28"/>
  <c r="R30" i="28"/>
  <c r="U30" i="28"/>
  <c r="AF30" i="28"/>
  <c r="AG30" i="28"/>
  <c r="I31" i="28"/>
  <c r="J31" i="28"/>
  <c r="L31" i="28"/>
  <c r="O31" i="28"/>
  <c r="R31" i="28"/>
  <c r="U31" i="28"/>
  <c r="AF31" i="28"/>
  <c r="AG31" i="28"/>
  <c r="I32" i="28"/>
  <c r="J32" i="28"/>
  <c r="L32" i="28"/>
  <c r="O32" i="28"/>
  <c r="R32" i="28"/>
  <c r="U32" i="28"/>
  <c r="AF32" i="28"/>
  <c r="AG32" i="28"/>
  <c r="I33" i="28"/>
  <c r="J33" i="28"/>
  <c r="L33" i="28"/>
  <c r="O33" i="28"/>
  <c r="R33" i="28"/>
  <c r="U33" i="28"/>
  <c r="AF33" i="28"/>
  <c r="AG33" i="28"/>
  <c r="I34" i="28"/>
  <c r="J34" i="28"/>
  <c r="L34" i="28"/>
  <c r="O34" i="28"/>
  <c r="R34" i="28"/>
  <c r="U34" i="28"/>
  <c r="AF34" i="28"/>
  <c r="AG34" i="28"/>
  <c r="I35" i="28"/>
  <c r="J35" i="28"/>
  <c r="L35" i="28"/>
  <c r="O35" i="28"/>
  <c r="R35" i="28"/>
  <c r="U35" i="28"/>
  <c r="AF35" i="28"/>
  <c r="AG35" i="28"/>
  <c r="I36" i="28"/>
  <c r="J36" i="28"/>
  <c r="L36" i="28"/>
  <c r="O36" i="28"/>
  <c r="R36" i="28"/>
  <c r="U36" i="28"/>
  <c r="AF36" i="28"/>
  <c r="AG36" i="28"/>
  <c r="I37" i="28"/>
  <c r="J37" i="28"/>
  <c r="L37" i="28"/>
  <c r="O37" i="28"/>
  <c r="R37" i="28"/>
  <c r="U37" i="28"/>
  <c r="AF37" i="28"/>
  <c r="AG37" i="28"/>
  <c r="I38" i="28"/>
  <c r="J38" i="28"/>
  <c r="L38" i="28"/>
  <c r="O38" i="28"/>
  <c r="R38" i="28"/>
  <c r="U38" i="28"/>
  <c r="AF38" i="28"/>
  <c r="AG38" i="28"/>
  <c r="I39" i="28"/>
  <c r="J39" i="28"/>
  <c r="L39" i="28"/>
  <c r="O39" i="28"/>
  <c r="R39" i="28"/>
  <c r="U39" i="28"/>
  <c r="AF39" i="28"/>
  <c r="AG39" i="28"/>
  <c r="I40" i="28"/>
  <c r="J40" i="28"/>
  <c r="L40" i="28"/>
  <c r="O40" i="28"/>
  <c r="R40" i="28"/>
  <c r="U40" i="28"/>
  <c r="AF40" i="28"/>
  <c r="AG40" i="28"/>
  <c r="I41" i="28"/>
  <c r="J41" i="28"/>
  <c r="L41" i="28"/>
  <c r="O41" i="28"/>
  <c r="R41" i="28"/>
  <c r="U41" i="28"/>
  <c r="AF41" i="28"/>
  <c r="AG41" i="28"/>
  <c r="I42" i="28"/>
  <c r="J42" i="28"/>
  <c r="L42" i="28"/>
  <c r="O42" i="28"/>
  <c r="R42" i="28"/>
  <c r="U42" i="28"/>
  <c r="AF42" i="28"/>
  <c r="AG42" i="28"/>
  <c r="I43" i="28"/>
  <c r="J43" i="28"/>
  <c r="L43" i="28"/>
  <c r="O43" i="28"/>
  <c r="R43" i="28"/>
  <c r="U43" i="28"/>
  <c r="AF43" i="28"/>
  <c r="AG43" i="28"/>
  <c r="I44" i="28"/>
  <c r="J44" i="28"/>
  <c r="L44" i="28"/>
  <c r="O44" i="28"/>
  <c r="R44" i="28"/>
  <c r="U44" i="28"/>
  <c r="AF44" i="28"/>
  <c r="AG44" i="28"/>
  <c r="I45" i="28"/>
  <c r="J45" i="28"/>
  <c r="L45" i="28"/>
  <c r="O45" i="28"/>
  <c r="R45" i="28"/>
  <c r="U45" i="28"/>
  <c r="AF45" i="28"/>
  <c r="AG45" i="28"/>
  <c r="I46" i="28"/>
  <c r="J46" i="28"/>
  <c r="L46" i="28"/>
  <c r="O46" i="28"/>
  <c r="R46" i="28"/>
  <c r="U46" i="28"/>
  <c r="AF46" i="28"/>
  <c r="AG46" i="28"/>
  <c r="I47" i="28"/>
  <c r="J47" i="28"/>
  <c r="L47" i="28"/>
  <c r="O47" i="28"/>
  <c r="R47" i="28"/>
  <c r="U47" i="28"/>
  <c r="AF47" i="28"/>
  <c r="AG47" i="28"/>
  <c r="I48" i="28"/>
  <c r="J48" i="28"/>
  <c r="L48" i="28"/>
  <c r="O48" i="28"/>
  <c r="R48" i="28"/>
  <c r="U48" i="28"/>
  <c r="AF48" i="28"/>
  <c r="AG48" i="28"/>
  <c r="I49" i="28"/>
  <c r="J49" i="28"/>
  <c r="L49" i="28"/>
  <c r="O49" i="28"/>
  <c r="R49" i="28"/>
  <c r="U49" i="28"/>
  <c r="AF49" i="28"/>
  <c r="AG49" i="28"/>
  <c r="I50" i="28"/>
  <c r="J50" i="28"/>
  <c r="L50" i="28"/>
  <c r="O50" i="28"/>
  <c r="R50" i="28"/>
  <c r="U50" i="28"/>
  <c r="AF50" i="28"/>
  <c r="AG50" i="28"/>
  <c r="I51" i="28"/>
  <c r="J51" i="28"/>
  <c r="L51" i="28"/>
  <c r="O51" i="28"/>
  <c r="R51" i="28"/>
  <c r="U51" i="28"/>
  <c r="AF51" i="28"/>
  <c r="AG51" i="28"/>
  <c r="I52" i="28"/>
  <c r="J52" i="28"/>
  <c r="L52" i="28"/>
  <c r="O52" i="28"/>
  <c r="R52" i="28"/>
  <c r="U52" i="28"/>
  <c r="AF52" i="28"/>
  <c r="AG52" i="28"/>
  <c r="I53" i="28"/>
  <c r="J53" i="28"/>
  <c r="L53" i="28"/>
  <c r="O53" i="28"/>
  <c r="R53" i="28"/>
  <c r="U53" i="28"/>
  <c r="AF53" i="28"/>
  <c r="AG53" i="28"/>
  <c r="I54" i="28"/>
  <c r="J54" i="28"/>
  <c r="L54" i="28"/>
  <c r="O54" i="28"/>
  <c r="R54" i="28"/>
  <c r="U54" i="28"/>
  <c r="AF54" i="28"/>
  <c r="AG54" i="28"/>
  <c r="I55" i="28"/>
  <c r="J55" i="28"/>
  <c r="L55" i="28"/>
  <c r="O55" i="28"/>
  <c r="R55" i="28"/>
  <c r="U55" i="28"/>
  <c r="AF55" i="28"/>
  <c r="AG55" i="28"/>
  <c r="I56" i="28"/>
  <c r="J56" i="28"/>
  <c r="L56" i="28"/>
  <c r="O56" i="28"/>
  <c r="R56" i="28"/>
  <c r="U56" i="28"/>
  <c r="AF56" i="28"/>
  <c r="AG56" i="28"/>
  <c r="I57" i="28"/>
  <c r="J57" i="28"/>
  <c r="L57" i="28"/>
  <c r="O57" i="28"/>
  <c r="R57" i="28"/>
  <c r="U57" i="28"/>
  <c r="AF57" i="28"/>
  <c r="AG57" i="28"/>
  <c r="I58" i="28"/>
  <c r="J58" i="28"/>
  <c r="L58" i="28"/>
  <c r="O58" i="28"/>
  <c r="R58" i="28"/>
  <c r="U58" i="28"/>
  <c r="AF58" i="28"/>
  <c r="AG58" i="28"/>
  <c r="I59" i="28"/>
  <c r="J59" i="28"/>
  <c r="L59" i="28"/>
  <c r="O59" i="28"/>
  <c r="R59" i="28"/>
  <c r="U59" i="28"/>
  <c r="AF59" i="28"/>
  <c r="AG59" i="28"/>
  <c r="I60" i="28"/>
  <c r="J60" i="28"/>
  <c r="L60" i="28"/>
  <c r="O60" i="28"/>
  <c r="R60" i="28"/>
  <c r="U60" i="28"/>
  <c r="AF60" i="28"/>
  <c r="AG60" i="28"/>
  <c r="I61" i="28"/>
  <c r="J61" i="28"/>
  <c r="L61" i="28"/>
  <c r="O61" i="28"/>
  <c r="R61" i="28"/>
  <c r="U61" i="28"/>
  <c r="AF61" i="28"/>
  <c r="AG61" i="28"/>
  <c r="I62" i="28"/>
  <c r="J62" i="28"/>
  <c r="L62" i="28"/>
  <c r="O62" i="28"/>
  <c r="R62" i="28"/>
  <c r="U62" i="28"/>
  <c r="AF62" i="28"/>
  <c r="AG62" i="28"/>
  <c r="I63" i="28"/>
  <c r="J63" i="28"/>
  <c r="L63" i="28"/>
  <c r="O63" i="28"/>
  <c r="R63" i="28"/>
  <c r="U63" i="28"/>
  <c r="AF63" i="28"/>
  <c r="AG63" i="28"/>
  <c r="I64" i="28"/>
  <c r="J64" i="28"/>
  <c r="L64" i="28"/>
  <c r="O64" i="28"/>
  <c r="R64" i="28"/>
  <c r="U64" i="28"/>
  <c r="AF64" i="28"/>
  <c r="AG64" i="28"/>
  <c r="I65" i="28"/>
  <c r="J65" i="28"/>
  <c r="L65" i="28"/>
  <c r="O65" i="28"/>
  <c r="R65" i="28"/>
  <c r="U65" i="28"/>
  <c r="AF65" i="28"/>
  <c r="AG65" i="28"/>
  <c r="I66" i="28"/>
  <c r="J66" i="28"/>
  <c r="L66" i="28"/>
  <c r="O66" i="28"/>
  <c r="R66" i="28"/>
  <c r="U66" i="28"/>
  <c r="AF66" i="28"/>
  <c r="AG66" i="28"/>
  <c r="I67" i="28"/>
  <c r="J67" i="28"/>
  <c r="L67" i="28"/>
  <c r="O67" i="28"/>
  <c r="R67" i="28"/>
  <c r="U67" i="28"/>
  <c r="AF67" i="28"/>
  <c r="AG67" i="28"/>
  <c r="I68" i="28"/>
  <c r="J68" i="28"/>
  <c r="L68" i="28"/>
  <c r="O68" i="28"/>
  <c r="R68" i="28"/>
  <c r="U68" i="28"/>
  <c r="AF68" i="28"/>
  <c r="AG68" i="28"/>
  <c r="I69" i="28"/>
  <c r="J69" i="28"/>
  <c r="L69" i="28"/>
  <c r="O69" i="28"/>
  <c r="R69" i="28"/>
  <c r="U69" i="28"/>
  <c r="AF69" i="28"/>
  <c r="AG69" i="28"/>
  <c r="I70" i="28"/>
  <c r="J70" i="28"/>
  <c r="L70" i="28"/>
  <c r="O70" i="28"/>
  <c r="R70" i="28"/>
  <c r="U70" i="28"/>
  <c r="AF70" i="28"/>
  <c r="AG70" i="28"/>
  <c r="I71" i="28"/>
  <c r="J71" i="28"/>
  <c r="L71" i="28"/>
  <c r="O71" i="28"/>
  <c r="R71" i="28"/>
  <c r="U71" i="28"/>
  <c r="AF71" i="28"/>
  <c r="AG71" i="28"/>
  <c r="I72" i="28"/>
  <c r="J72" i="28"/>
  <c r="L72" i="28"/>
  <c r="O72" i="28"/>
  <c r="R72" i="28"/>
  <c r="U72" i="28"/>
  <c r="AF72" i="28"/>
  <c r="AG72" i="28"/>
  <c r="I73" i="28"/>
  <c r="J73" i="28"/>
  <c r="L73" i="28"/>
  <c r="O73" i="28"/>
  <c r="R73" i="28"/>
  <c r="U73" i="28"/>
  <c r="AF73" i="28"/>
  <c r="AG73" i="28"/>
  <c r="I74" i="28"/>
  <c r="J74" i="28"/>
  <c r="L74" i="28"/>
  <c r="O74" i="28"/>
  <c r="R74" i="28"/>
  <c r="U74" i="28"/>
  <c r="AF74" i="28"/>
  <c r="AG74" i="28"/>
  <c r="I75" i="28"/>
  <c r="J75" i="28"/>
  <c r="L75" i="28"/>
  <c r="O75" i="28"/>
  <c r="R75" i="28"/>
  <c r="U75" i="28"/>
  <c r="AF75" i="28"/>
  <c r="AG75" i="28"/>
  <c r="I76" i="28"/>
  <c r="J76" i="28"/>
  <c r="L76" i="28"/>
  <c r="O76" i="28"/>
  <c r="R76" i="28"/>
  <c r="U76" i="28"/>
  <c r="AF76" i="28"/>
  <c r="AG76" i="28"/>
  <c r="I77" i="28"/>
  <c r="J77" i="28"/>
  <c r="L77" i="28"/>
  <c r="O77" i="28"/>
  <c r="R77" i="28"/>
  <c r="U77" i="28"/>
  <c r="AF77" i="28"/>
  <c r="AG77" i="28"/>
  <c r="I78" i="28"/>
  <c r="J78" i="28"/>
  <c r="L78" i="28"/>
  <c r="O78" i="28"/>
  <c r="R78" i="28"/>
  <c r="U78" i="28"/>
  <c r="AF78" i="28"/>
  <c r="AG78" i="28"/>
  <c r="I79" i="28"/>
  <c r="J79" i="28"/>
  <c r="L79" i="28"/>
  <c r="O79" i="28"/>
  <c r="R79" i="28"/>
  <c r="U79" i="28"/>
  <c r="AF79" i="28"/>
  <c r="AG79" i="28"/>
  <c r="I80" i="28"/>
  <c r="J80" i="28"/>
  <c r="L80" i="28"/>
  <c r="O80" i="28"/>
  <c r="R80" i="28"/>
  <c r="U80" i="28"/>
  <c r="AF80" i="28"/>
  <c r="AG80" i="28"/>
  <c r="I81" i="28"/>
  <c r="J81" i="28"/>
  <c r="L81" i="28"/>
  <c r="O81" i="28"/>
  <c r="R81" i="28"/>
  <c r="U81" i="28"/>
  <c r="AF81" i="28"/>
  <c r="AG81" i="28"/>
  <c r="I82" i="28"/>
  <c r="J82" i="28"/>
  <c r="L82" i="28"/>
  <c r="O82" i="28"/>
  <c r="R82" i="28"/>
  <c r="U82" i="28"/>
  <c r="AF82" i="28"/>
  <c r="AG82" i="28"/>
  <c r="I83" i="28"/>
  <c r="J83" i="28"/>
  <c r="L83" i="28"/>
  <c r="O83" i="28"/>
  <c r="R83" i="28"/>
  <c r="U83" i="28"/>
  <c r="AF83" i="28"/>
  <c r="AG83" i="28"/>
  <c r="I84" i="28"/>
  <c r="J84" i="28"/>
  <c r="L84" i="28"/>
  <c r="O84" i="28"/>
  <c r="R84" i="28"/>
  <c r="U84" i="28"/>
  <c r="AF84" i="28"/>
  <c r="AG84" i="28"/>
  <c r="I85" i="28"/>
  <c r="J85" i="28"/>
  <c r="L85" i="28"/>
  <c r="O85" i="28"/>
  <c r="R85" i="28"/>
  <c r="U85" i="28"/>
  <c r="AF85" i="28"/>
  <c r="AG85" i="28"/>
  <c r="I86" i="28"/>
  <c r="J86" i="28"/>
  <c r="L86" i="28"/>
  <c r="O86" i="28"/>
  <c r="R86" i="28"/>
  <c r="U86" i="28"/>
  <c r="AF86" i="28"/>
  <c r="AG86" i="28"/>
  <c r="I87" i="28"/>
  <c r="J87" i="28"/>
  <c r="L87" i="28"/>
  <c r="O87" i="28"/>
  <c r="R87" i="28"/>
  <c r="U87" i="28"/>
  <c r="AF87" i="28"/>
  <c r="AG87" i="28"/>
  <c r="I88" i="28"/>
  <c r="J88" i="28"/>
  <c r="L88" i="28"/>
  <c r="O88" i="28"/>
  <c r="R88" i="28"/>
  <c r="U88" i="28"/>
  <c r="AF88" i="28"/>
  <c r="AG88" i="28"/>
  <c r="I89" i="28"/>
  <c r="J89" i="28"/>
  <c r="L89" i="28"/>
  <c r="O89" i="28"/>
  <c r="R89" i="28"/>
  <c r="U89" i="28"/>
  <c r="AF89" i="28"/>
  <c r="AG89" i="28"/>
  <c r="I90" i="28"/>
  <c r="J90" i="28"/>
  <c r="L90" i="28"/>
  <c r="O90" i="28"/>
  <c r="R90" i="28"/>
  <c r="U90" i="28"/>
  <c r="AF90" i="28"/>
  <c r="AG90" i="28"/>
  <c r="I91" i="28"/>
  <c r="J91" i="28"/>
  <c r="L91" i="28"/>
  <c r="O91" i="28"/>
  <c r="R91" i="28"/>
  <c r="U91" i="28"/>
  <c r="AF91" i="28"/>
  <c r="AG91" i="28"/>
  <c r="I92" i="28"/>
  <c r="J92" i="28"/>
  <c r="L92" i="28"/>
  <c r="O92" i="28"/>
  <c r="R92" i="28"/>
  <c r="U92" i="28"/>
  <c r="AF92" i="28"/>
  <c r="AG92" i="28"/>
  <c r="I93" i="28"/>
  <c r="J93" i="28"/>
  <c r="L93" i="28"/>
  <c r="O93" i="28"/>
  <c r="R93" i="28"/>
  <c r="U93" i="28"/>
  <c r="AF93" i="28"/>
  <c r="AG93" i="28"/>
  <c r="I94" i="28"/>
  <c r="J94" i="28"/>
  <c r="L94" i="28"/>
  <c r="O94" i="28"/>
  <c r="R94" i="28"/>
  <c r="U94" i="28"/>
  <c r="AF94" i="28"/>
  <c r="AG94" i="28"/>
  <c r="I95" i="28"/>
  <c r="J95" i="28"/>
  <c r="L95" i="28"/>
  <c r="O95" i="28"/>
  <c r="R95" i="28"/>
  <c r="U95" i="28"/>
  <c r="AF95" i="28"/>
  <c r="AG95" i="28"/>
  <c r="I96" i="28"/>
  <c r="J96" i="28"/>
  <c r="L96" i="28"/>
  <c r="O96" i="28"/>
  <c r="R96" i="28"/>
  <c r="U96" i="28"/>
  <c r="AF96" i="28"/>
  <c r="AG96" i="28"/>
  <c r="I97" i="28"/>
  <c r="J97" i="28"/>
  <c r="L97" i="28"/>
  <c r="O97" i="28"/>
  <c r="R97" i="28"/>
  <c r="U97" i="28"/>
  <c r="AF97" i="28"/>
  <c r="AG97" i="28"/>
  <c r="I98" i="28"/>
  <c r="J98" i="28"/>
  <c r="L98" i="28"/>
  <c r="O98" i="28"/>
  <c r="R98" i="28"/>
  <c r="U98" i="28"/>
  <c r="AF98" i="28"/>
  <c r="AG98" i="28"/>
  <c r="I99" i="28"/>
  <c r="J99" i="28"/>
  <c r="L99" i="28"/>
  <c r="O99" i="28"/>
  <c r="R99" i="28"/>
  <c r="U99" i="28"/>
  <c r="AF99" i="28"/>
  <c r="AG99" i="28"/>
  <c r="I100" i="28"/>
  <c r="J100" i="28"/>
  <c r="L100" i="28"/>
  <c r="O100" i="28"/>
  <c r="R100" i="28"/>
  <c r="U100" i="28"/>
  <c r="AF100" i="28"/>
  <c r="AG100" i="28"/>
  <c r="I101" i="28"/>
  <c r="J101" i="28"/>
  <c r="L101" i="28"/>
  <c r="O101" i="28"/>
  <c r="R101" i="28"/>
  <c r="U101" i="28"/>
  <c r="AF101" i="28"/>
  <c r="AG101" i="28"/>
  <c r="I102" i="28"/>
  <c r="J102" i="28"/>
  <c r="L102" i="28"/>
  <c r="O102" i="28"/>
  <c r="R102" i="28"/>
  <c r="U102" i="28"/>
  <c r="AF102" i="28"/>
  <c r="AG102" i="28"/>
  <c r="I103" i="28"/>
  <c r="J103" i="28"/>
  <c r="L103" i="28"/>
  <c r="O103" i="28"/>
  <c r="R103" i="28"/>
  <c r="U103" i="28"/>
  <c r="AF103" i="28"/>
  <c r="AG103" i="28"/>
  <c r="D185" i="18" l="1"/>
  <c r="G194" i="18"/>
  <c r="G195" i="18"/>
  <c r="F184" i="18"/>
  <c r="E188" i="18"/>
  <c r="G186" i="18"/>
  <c r="G197" i="18"/>
  <c r="F185" i="18"/>
  <c r="F188" i="18"/>
  <c r="F195" i="18"/>
  <c r="E196" i="18"/>
  <c r="G184" i="18"/>
  <c r="F198" i="18"/>
  <c r="F187" i="18"/>
  <c r="E194" i="18"/>
  <c r="F197" i="18"/>
  <c r="E184" i="18"/>
  <c r="E198" i="18"/>
  <c r="G196" i="18"/>
  <c r="W3" i="28"/>
  <c r="K3" i="28"/>
  <c r="AQ3" i="28"/>
  <c r="AM3" i="28"/>
  <c r="AS3" i="28"/>
  <c r="AK3" i="28"/>
  <c r="AT3" i="28"/>
  <c r="AJ3" i="28"/>
  <c r="AP3" i="28"/>
  <c r="AH3" i="28"/>
  <c r="AG3" i="28"/>
  <c r="AN3" i="28"/>
  <c r="V3" i="28"/>
  <c r="S3" i="28"/>
  <c r="N3" i="28"/>
  <c r="T3" i="28"/>
  <c r="J3" i="28"/>
  <c r="Q3" i="28"/>
  <c r="P3" i="28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O56" i="20" l="1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AE3" i="26" l="1"/>
  <c r="AE6" i="25"/>
  <c r="AF6" i="25"/>
  <c r="AG6" i="25"/>
  <c r="AH6" i="25"/>
  <c r="AI6" i="25"/>
  <c r="AJ6" i="25"/>
  <c r="AE7" i="25"/>
  <c r="AF7" i="25"/>
  <c r="AG7" i="25"/>
  <c r="AH7" i="25"/>
  <c r="AI7" i="25"/>
  <c r="AJ7" i="25"/>
  <c r="AE8" i="25"/>
  <c r="AF8" i="25"/>
  <c r="AG8" i="25"/>
  <c r="AH8" i="25"/>
  <c r="AI8" i="25"/>
  <c r="AJ8" i="25"/>
  <c r="AE9" i="25"/>
  <c r="AF9" i="25"/>
  <c r="AG9" i="25"/>
  <c r="AH9" i="25"/>
  <c r="AI9" i="25"/>
  <c r="AJ9" i="25"/>
  <c r="AE10" i="25"/>
  <c r="AF10" i="25"/>
  <c r="AG10" i="25"/>
  <c r="AH10" i="25"/>
  <c r="AI10" i="25"/>
  <c r="AJ10" i="25"/>
  <c r="AE11" i="25"/>
  <c r="AF11" i="25"/>
  <c r="AG11" i="25"/>
  <c r="AH11" i="25"/>
  <c r="AI11" i="25"/>
  <c r="AJ11" i="25"/>
  <c r="AE12" i="25"/>
  <c r="AF12" i="25"/>
  <c r="AG12" i="25"/>
  <c r="AH12" i="25"/>
  <c r="AI12" i="25"/>
  <c r="AJ12" i="25"/>
  <c r="AE13" i="25"/>
  <c r="AF13" i="25"/>
  <c r="AG13" i="25"/>
  <c r="AH13" i="25"/>
  <c r="AI13" i="25"/>
  <c r="AJ13" i="25"/>
  <c r="AE14" i="25"/>
  <c r="AF14" i="25"/>
  <c r="AG14" i="25"/>
  <c r="AH14" i="25"/>
  <c r="AI14" i="25"/>
  <c r="AJ14" i="25"/>
  <c r="AE15" i="25"/>
  <c r="AF15" i="25"/>
  <c r="AG15" i="25"/>
  <c r="AH15" i="25"/>
  <c r="AI15" i="25"/>
  <c r="AJ15" i="25"/>
  <c r="AE16" i="25"/>
  <c r="AF16" i="25"/>
  <c r="AG16" i="25"/>
  <c r="AH16" i="25"/>
  <c r="AI16" i="25"/>
  <c r="AJ16" i="25"/>
  <c r="AE17" i="25"/>
  <c r="AF17" i="25"/>
  <c r="AG17" i="25"/>
  <c r="AH17" i="25"/>
  <c r="AI17" i="25"/>
  <c r="AJ17" i="25"/>
  <c r="AE18" i="25"/>
  <c r="AF18" i="25"/>
  <c r="AG18" i="25"/>
  <c r="AH18" i="25"/>
  <c r="AI18" i="25"/>
  <c r="AJ18" i="25"/>
  <c r="AE19" i="25"/>
  <c r="AF19" i="25"/>
  <c r="AG19" i="25"/>
  <c r="AH19" i="25"/>
  <c r="AI19" i="25"/>
  <c r="AJ19" i="25"/>
  <c r="AE20" i="25"/>
  <c r="AF20" i="25"/>
  <c r="AG20" i="25"/>
  <c r="AH20" i="25"/>
  <c r="AI20" i="25"/>
  <c r="AJ20" i="25"/>
  <c r="AE21" i="25"/>
  <c r="AF21" i="25"/>
  <c r="AG21" i="25"/>
  <c r="AH21" i="25"/>
  <c r="AI21" i="25"/>
  <c r="AJ21" i="25"/>
  <c r="AE22" i="25"/>
  <c r="AF22" i="25"/>
  <c r="AG22" i="25"/>
  <c r="AH22" i="25"/>
  <c r="AI22" i="25"/>
  <c r="AJ22" i="25"/>
  <c r="AE23" i="25"/>
  <c r="AF23" i="25"/>
  <c r="AG23" i="25"/>
  <c r="AH23" i="25"/>
  <c r="AI23" i="25"/>
  <c r="AJ23" i="25"/>
  <c r="AE24" i="25"/>
  <c r="AF24" i="25"/>
  <c r="AG24" i="25"/>
  <c r="AH24" i="25"/>
  <c r="AI24" i="25"/>
  <c r="AJ24" i="25"/>
  <c r="AE25" i="25"/>
  <c r="AF25" i="25"/>
  <c r="AG25" i="25"/>
  <c r="AH25" i="25"/>
  <c r="AI25" i="25"/>
  <c r="AJ25" i="25"/>
  <c r="AE26" i="25"/>
  <c r="AF26" i="25"/>
  <c r="AG26" i="25"/>
  <c r="AH26" i="25"/>
  <c r="AI26" i="25"/>
  <c r="AJ26" i="25"/>
  <c r="AE27" i="25"/>
  <c r="AF27" i="25"/>
  <c r="AG27" i="25"/>
  <c r="AH27" i="25"/>
  <c r="AI27" i="25"/>
  <c r="AJ27" i="25"/>
  <c r="AE28" i="25"/>
  <c r="AF28" i="25"/>
  <c r="AG28" i="25"/>
  <c r="AH28" i="25"/>
  <c r="AI28" i="25"/>
  <c r="AJ28" i="25"/>
  <c r="AE29" i="25"/>
  <c r="AF29" i="25"/>
  <c r="AG29" i="25"/>
  <c r="AH29" i="25"/>
  <c r="AI29" i="25"/>
  <c r="AJ29" i="25"/>
  <c r="AE30" i="25"/>
  <c r="AF30" i="25"/>
  <c r="AG30" i="25"/>
  <c r="AH30" i="25"/>
  <c r="AI30" i="25"/>
  <c r="AJ30" i="25"/>
  <c r="AE31" i="25"/>
  <c r="AF31" i="25"/>
  <c r="AG31" i="25"/>
  <c r="AH31" i="25"/>
  <c r="AI31" i="25"/>
  <c r="AJ31" i="25"/>
  <c r="AE32" i="25"/>
  <c r="AF32" i="25"/>
  <c r="AG32" i="25"/>
  <c r="AH32" i="25"/>
  <c r="AI32" i="25"/>
  <c r="AJ32" i="25"/>
  <c r="AE33" i="25"/>
  <c r="AF33" i="25"/>
  <c r="AG33" i="25"/>
  <c r="AH33" i="25"/>
  <c r="AI33" i="25"/>
  <c r="AJ33" i="25"/>
  <c r="AE34" i="25"/>
  <c r="AF34" i="25"/>
  <c r="AG34" i="25"/>
  <c r="AH34" i="25"/>
  <c r="AI34" i="25"/>
  <c r="AJ34" i="25"/>
  <c r="AE35" i="25"/>
  <c r="AF35" i="25"/>
  <c r="AG35" i="25"/>
  <c r="AH35" i="25"/>
  <c r="AI35" i="25"/>
  <c r="AJ35" i="25"/>
  <c r="AE36" i="25"/>
  <c r="AF36" i="25"/>
  <c r="AG36" i="25"/>
  <c r="AH36" i="25"/>
  <c r="AI36" i="25"/>
  <c r="AJ36" i="25"/>
  <c r="AE37" i="25"/>
  <c r="AF37" i="25"/>
  <c r="AG37" i="25"/>
  <c r="AH37" i="25"/>
  <c r="AI37" i="25"/>
  <c r="AJ37" i="25"/>
  <c r="AE38" i="25"/>
  <c r="AF38" i="25"/>
  <c r="AG38" i="25"/>
  <c r="AH38" i="25"/>
  <c r="AI38" i="25"/>
  <c r="AJ38" i="25"/>
  <c r="AE39" i="25"/>
  <c r="AF39" i="25"/>
  <c r="AG39" i="25"/>
  <c r="AH39" i="25"/>
  <c r="AI39" i="25"/>
  <c r="AJ39" i="25"/>
  <c r="AE40" i="25"/>
  <c r="AF40" i="25"/>
  <c r="AG40" i="25"/>
  <c r="AH40" i="25"/>
  <c r="AI40" i="25"/>
  <c r="AJ40" i="25"/>
  <c r="AE41" i="25"/>
  <c r="AF41" i="25"/>
  <c r="AG41" i="25"/>
  <c r="AH41" i="25"/>
  <c r="AI41" i="25"/>
  <c r="AJ41" i="25"/>
  <c r="AE42" i="25"/>
  <c r="AF42" i="25"/>
  <c r="AG42" i="25"/>
  <c r="AH42" i="25"/>
  <c r="AI42" i="25"/>
  <c r="AJ42" i="25"/>
  <c r="AE43" i="25"/>
  <c r="AF43" i="25"/>
  <c r="AG43" i="25"/>
  <c r="AH43" i="25"/>
  <c r="AI43" i="25"/>
  <c r="AJ43" i="25"/>
  <c r="AE44" i="25"/>
  <c r="AF44" i="25"/>
  <c r="AG44" i="25"/>
  <c r="AH44" i="25"/>
  <c r="AI44" i="25"/>
  <c r="AJ44" i="25"/>
  <c r="AE45" i="25"/>
  <c r="AF45" i="25"/>
  <c r="AG45" i="25"/>
  <c r="AH45" i="25"/>
  <c r="AI45" i="25"/>
  <c r="AJ45" i="25"/>
  <c r="AE46" i="25"/>
  <c r="AF46" i="25"/>
  <c r="AG46" i="25"/>
  <c r="AH46" i="25"/>
  <c r="AI46" i="25"/>
  <c r="AJ46" i="25"/>
  <c r="AE47" i="25"/>
  <c r="AF47" i="25"/>
  <c r="AG47" i="25"/>
  <c r="AH47" i="25"/>
  <c r="AI47" i="25"/>
  <c r="AJ47" i="25"/>
  <c r="AE48" i="25"/>
  <c r="AF48" i="25"/>
  <c r="AG48" i="25"/>
  <c r="AH48" i="25"/>
  <c r="AI48" i="25"/>
  <c r="AJ48" i="25"/>
  <c r="AE49" i="25"/>
  <c r="AF49" i="25"/>
  <c r="AG49" i="25"/>
  <c r="AH49" i="25"/>
  <c r="AI49" i="25"/>
  <c r="AJ49" i="25"/>
  <c r="AE50" i="25"/>
  <c r="AF50" i="25"/>
  <c r="AG50" i="25"/>
  <c r="AH50" i="25"/>
  <c r="AI50" i="25"/>
  <c r="AJ50" i="25"/>
  <c r="AE51" i="25"/>
  <c r="AF51" i="25"/>
  <c r="AG51" i="25"/>
  <c r="AH51" i="25"/>
  <c r="AI51" i="25"/>
  <c r="AJ51" i="25"/>
  <c r="AE52" i="25"/>
  <c r="AF52" i="25"/>
  <c r="AG52" i="25"/>
  <c r="AH52" i="25"/>
  <c r="AI52" i="25"/>
  <c r="AJ52" i="25"/>
  <c r="AE53" i="25"/>
  <c r="AF53" i="25"/>
  <c r="AG53" i="25"/>
  <c r="AH53" i="25"/>
  <c r="AI53" i="25"/>
  <c r="AJ53" i="25"/>
  <c r="AE54" i="25"/>
  <c r="AF54" i="25"/>
  <c r="AG54" i="25"/>
  <c r="AH54" i="25"/>
  <c r="AI54" i="25"/>
  <c r="AJ54" i="25"/>
  <c r="AE55" i="25"/>
  <c r="AF55" i="25"/>
  <c r="AG55" i="25"/>
  <c r="AH55" i="25"/>
  <c r="AI55" i="25"/>
  <c r="AJ55" i="25"/>
  <c r="AJ5" i="25"/>
  <c r="AI5" i="25"/>
  <c r="AH5" i="25"/>
  <c r="AG5" i="25"/>
  <c r="AF5" i="25"/>
  <c r="AE5" i="25"/>
  <c r="AJ3" i="25"/>
  <c r="AF3" i="26" s="1"/>
  <c r="AI3" i="25"/>
  <c r="AH3" i="25"/>
  <c r="AD3" i="26" s="1"/>
  <c r="AG3" i="25"/>
  <c r="AC3" i="26" s="1"/>
  <c r="AF3" i="25"/>
  <c r="AB3" i="26" s="1"/>
  <c r="AE3" i="25"/>
  <c r="AA3" i="26" s="1"/>
  <c r="M6" i="25"/>
  <c r="N6" i="25"/>
  <c r="O6" i="25"/>
  <c r="P6" i="25"/>
  <c r="Q6" i="25"/>
  <c r="R6" i="25"/>
  <c r="M7" i="25"/>
  <c r="N7" i="25"/>
  <c r="O7" i="25"/>
  <c r="P7" i="25"/>
  <c r="Q7" i="25"/>
  <c r="R7" i="25"/>
  <c r="M8" i="25"/>
  <c r="N8" i="25"/>
  <c r="O8" i="25"/>
  <c r="P8" i="25"/>
  <c r="Q8" i="25"/>
  <c r="R8" i="25"/>
  <c r="M9" i="25"/>
  <c r="N9" i="25"/>
  <c r="O9" i="25"/>
  <c r="P9" i="25"/>
  <c r="Q9" i="25"/>
  <c r="R9" i="25"/>
  <c r="M10" i="25"/>
  <c r="N10" i="25"/>
  <c r="O10" i="25"/>
  <c r="P10" i="25"/>
  <c r="Q10" i="25"/>
  <c r="R10" i="25"/>
  <c r="M11" i="25"/>
  <c r="N11" i="25"/>
  <c r="O11" i="25"/>
  <c r="P11" i="25"/>
  <c r="Q11" i="25"/>
  <c r="R11" i="25"/>
  <c r="M12" i="25"/>
  <c r="N12" i="25"/>
  <c r="O12" i="25"/>
  <c r="P12" i="25"/>
  <c r="Q12" i="25"/>
  <c r="R12" i="25"/>
  <c r="M13" i="25"/>
  <c r="N13" i="25"/>
  <c r="O13" i="25"/>
  <c r="P13" i="25"/>
  <c r="Q13" i="25"/>
  <c r="R13" i="25"/>
  <c r="M14" i="25"/>
  <c r="N14" i="25"/>
  <c r="O14" i="25"/>
  <c r="P14" i="25"/>
  <c r="Q14" i="25"/>
  <c r="R14" i="25"/>
  <c r="M15" i="25"/>
  <c r="N15" i="25"/>
  <c r="O15" i="25"/>
  <c r="P15" i="25"/>
  <c r="Q15" i="25"/>
  <c r="R15" i="25"/>
  <c r="M16" i="25"/>
  <c r="N16" i="25"/>
  <c r="O16" i="25"/>
  <c r="P16" i="25"/>
  <c r="Q16" i="25"/>
  <c r="R16" i="25"/>
  <c r="M17" i="25"/>
  <c r="N17" i="25"/>
  <c r="O17" i="25"/>
  <c r="P17" i="25"/>
  <c r="Q17" i="25"/>
  <c r="R17" i="25"/>
  <c r="M18" i="25"/>
  <c r="N18" i="25"/>
  <c r="O18" i="25"/>
  <c r="P18" i="25"/>
  <c r="Q18" i="25"/>
  <c r="R18" i="25"/>
  <c r="M19" i="25"/>
  <c r="N19" i="25"/>
  <c r="O19" i="25"/>
  <c r="P19" i="25"/>
  <c r="Q19" i="25"/>
  <c r="R19" i="25"/>
  <c r="M20" i="25"/>
  <c r="N20" i="25"/>
  <c r="O20" i="25"/>
  <c r="P20" i="25"/>
  <c r="Q20" i="25"/>
  <c r="R20" i="25"/>
  <c r="M21" i="25"/>
  <c r="N21" i="25"/>
  <c r="O21" i="25"/>
  <c r="P21" i="25"/>
  <c r="Q21" i="25"/>
  <c r="R21" i="25"/>
  <c r="M22" i="25"/>
  <c r="N22" i="25"/>
  <c r="O22" i="25"/>
  <c r="P22" i="25"/>
  <c r="Q22" i="25"/>
  <c r="R22" i="25"/>
  <c r="M23" i="25"/>
  <c r="N23" i="25"/>
  <c r="O23" i="25"/>
  <c r="P23" i="25"/>
  <c r="Q23" i="25"/>
  <c r="R23" i="25"/>
  <c r="M24" i="25"/>
  <c r="N24" i="25"/>
  <c r="O24" i="25"/>
  <c r="P24" i="25"/>
  <c r="Q24" i="25"/>
  <c r="R24" i="25"/>
  <c r="M25" i="25"/>
  <c r="N25" i="25"/>
  <c r="O25" i="25"/>
  <c r="P25" i="25"/>
  <c r="Q25" i="25"/>
  <c r="R25" i="25"/>
  <c r="M26" i="25"/>
  <c r="N26" i="25"/>
  <c r="O26" i="25"/>
  <c r="P26" i="25"/>
  <c r="Q26" i="25"/>
  <c r="R26" i="25"/>
  <c r="M27" i="25"/>
  <c r="N27" i="25"/>
  <c r="O27" i="25"/>
  <c r="P27" i="25"/>
  <c r="Q27" i="25"/>
  <c r="R27" i="25"/>
  <c r="M28" i="25"/>
  <c r="N28" i="25"/>
  <c r="O28" i="25"/>
  <c r="P28" i="25"/>
  <c r="Q28" i="25"/>
  <c r="R28" i="25"/>
  <c r="M29" i="25"/>
  <c r="N29" i="25"/>
  <c r="O29" i="25"/>
  <c r="P29" i="25"/>
  <c r="Q29" i="25"/>
  <c r="R29" i="25"/>
  <c r="M30" i="25"/>
  <c r="N30" i="25"/>
  <c r="O30" i="25"/>
  <c r="P30" i="25"/>
  <c r="Q30" i="25"/>
  <c r="R30" i="25"/>
  <c r="M31" i="25"/>
  <c r="N31" i="25"/>
  <c r="O31" i="25"/>
  <c r="P31" i="25"/>
  <c r="Q31" i="25"/>
  <c r="R31" i="25"/>
  <c r="M32" i="25"/>
  <c r="N32" i="25"/>
  <c r="O32" i="25"/>
  <c r="P32" i="25"/>
  <c r="Q32" i="25"/>
  <c r="R32" i="25"/>
  <c r="M33" i="25"/>
  <c r="N33" i="25"/>
  <c r="O33" i="25"/>
  <c r="P33" i="25"/>
  <c r="Q33" i="25"/>
  <c r="R33" i="25"/>
  <c r="M34" i="25"/>
  <c r="N34" i="25"/>
  <c r="O34" i="25"/>
  <c r="P34" i="25"/>
  <c r="Q34" i="25"/>
  <c r="R34" i="25"/>
  <c r="M35" i="25"/>
  <c r="N35" i="25"/>
  <c r="O35" i="25"/>
  <c r="P35" i="25"/>
  <c r="Q35" i="25"/>
  <c r="R35" i="25"/>
  <c r="M36" i="25"/>
  <c r="N36" i="25"/>
  <c r="O36" i="25"/>
  <c r="P36" i="25"/>
  <c r="Q36" i="25"/>
  <c r="R36" i="25"/>
  <c r="M37" i="25"/>
  <c r="N37" i="25"/>
  <c r="O37" i="25"/>
  <c r="P37" i="25"/>
  <c r="Q37" i="25"/>
  <c r="R37" i="25"/>
  <c r="M38" i="25"/>
  <c r="N38" i="25"/>
  <c r="O38" i="25"/>
  <c r="P38" i="25"/>
  <c r="Q38" i="25"/>
  <c r="R38" i="25"/>
  <c r="M39" i="25"/>
  <c r="N39" i="25"/>
  <c r="O39" i="25"/>
  <c r="P39" i="25"/>
  <c r="Q39" i="25"/>
  <c r="R39" i="25"/>
  <c r="M40" i="25"/>
  <c r="N40" i="25"/>
  <c r="O40" i="25"/>
  <c r="P40" i="25"/>
  <c r="Q40" i="25"/>
  <c r="R40" i="25"/>
  <c r="M41" i="25"/>
  <c r="N41" i="25"/>
  <c r="O41" i="25"/>
  <c r="P41" i="25"/>
  <c r="Q41" i="25"/>
  <c r="R41" i="25"/>
  <c r="M42" i="25"/>
  <c r="N42" i="25"/>
  <c r="O42" i="25"/>
  <c r="P42" i="25"/>
  <c r="Q42" i="25"/>
  <c r="R42" i="25"/>
  <c r="M43" i="25"/>
  <c r="N43" i="25"/>
  <c r="O43" i="25"/>
  <c r="P43" i="25"/>
  <c r="Q43" i="25"/>
  <c r="R43" i="25"/>
  <c r="M44" i="25"/>
  <c r="N44" i="25"/>
  <c r="O44" i="25"/>
  <c r="P44" i="25"/>
  <c r="Q44" i="25"/>
  <c r="R44" i="25"/>
  <c r="M45" i="25"/>
  <c r="N45" i="25"/>
  <c r="O45" i="25"/>
  <c r="P45" i="25"/>
  <c r="Q45" i="25"/>
  <c r="R45" i="25"/>
  <c r="M46" i="25"/>
  <c r="N46" i="25"/>
  <c r="O46" i="25"/>
  <c r="P46" i="25"/>
  <c r="Q46" i="25"/>
  <c r="R46" i="25"/>
  <c r="M47" i="25"/>
  <c r="N47" i="25"/>
  <c r="O47" i="25"/>
  <c r="P47" i="25"/>
  <c r="Q47" i="25"/>
  <c r="R47" i="25"/>
  <c r="M48" i="25"/>
  <c r="N48" i="25"/>
  <c r="O48" i="25"/>
  <c r="P48" i="25"/>
  <c r="Q48" i="25"/>
  <c r="R48" i="25"/>
  <c r="M49" i="25"/>
  <c r="N49" i="25"/>
  <c r="O49" i="25"/>
  <c r="P49" i="25"/>
  <c r="Q49" i="25"/>
  <c r="R49" i="25"/>
  <c r="M50" i="25"/>
  <c r="N50" i="25"/>
  <c r="O50" i="25"/>
  <c r="P50" i="25"/>
  <c r="Q50" i="25"/>
  <c r="R50" i="25"/>
  <c r="M51" i="25"/>
  <c r="N51" i="25"/>
  <c r="O51" i="25"/>
  <c r="P51" i="25"/>
  <c r="Q51" i="25"/>
  <c r="R51" i="25"/>
  <c r="M52" i="25"/>
  <c r="N52" i="25"/>
  <c r="O52" i="25"/>
  <c r="P52" i="25"/>
  <c r="Q52" i="25"/>
  <c r="R52" i="25"/>
  <c r="M53" i="25"/>
  <c r="N53" i="25"/>
  <c r="O53" i="25"/>
  <c r="P53" i="25"/>
  <c r="Q53" i="25"/>
  <c r="R53" i="25"/>
  <c r="M54" i="25"/>
  <c r="N54" i="25"/>
  <c r="O54" i="25"/>
  <c r="P54" i="25"/>
  <c r="Q54" i="25"/>
  <c r="R54" i="25"/>
  <c r="M55" i="25"/>
  <c r="N55" i="25"/>
  <c r="O55" i="25"/>
  <c r="P55" i="25"/>
  <c r="Q55" i="25"/>
  <c r="R55" i="25"/>
  <c r="R5" i="25"/>
  <c r="Q5" i="25"/>
  <c r="R3" i="25"/>
  <c r="P3" i="26" s="1"/>
  <c r="Q3" i="25"/>
  <c r="O3" i="26" s="1"/>
  <c r="P5" i="25"/>
  <c r="O5" i="25"/>
  <c r="N5" i="25"/>
  <c r="M5" i="25"/>
  <c r="P3" i="25"/>
  <c r="N3" i="26" s="1"/>
  <c r="O3" i="25"/>
  <c r="M3" i="26" s="1"/>
  <c r="N3" i="25"/>
  <c r="L3" i="26" s="1"/>
  <c r="M3" i="25"/>
  <c r="K3" i="26" s="1"/>
  <c r="X6" i="25"/>
  <c r="Y6" i="25"/>
  <c r="Z6" i="25"/>
  <c r="AA6" i="25"/>
  <c r="AB6" i="25"/>
  <c r="AC6" i="25"/>
  <c r="X7" i="25"/>
  <c r="Y7" i="25"/>
  <c r="Z7" i="25"/>
  <c r="AA7" i="25"/>
  <c r="AB7" i="25"/>
  <c r="AC7" i="25"/>
  <c r="X8" i="25"/>
  <c r="Y8" i="25"/>
  <c r="Z8" i="25"/>
  <c r="AA8" i="25"/>
  <c r="AB8" i="25"/>
  <c r="AC8" i="25"/>
  <c r="X9" i="25"/>
  <c r="Y9" i="25"/>
  <c r="Z9" i="25"/>
  <c r="AA9" i="25"/>
  <c r="AB9" i="25"/>
  <c r="AC9" i="25"/>
  <c r="X10" i="25"/>
  <c r="Y10" i="25"/>
  <c r="Z10" i="25"/>
  <c r="AA10" i="25"/>
  <c r="AB10" i="25"/>
  <c r="AC10" i="25"/>
  <c r="X11" i="25"/>
  <c r="Y11" i="25"/>
  <c r="Z11" i="25"/>
  <c r="AA11" i="25"/>
  <c r="AB11" i="25"/>
  <c r="AC11" i="25"/>
  <c r="X12" i="25"/>
  <c r="Y12" i="25"/>
  <c r="Z12" i="25"/>
  <c r="AA12" i="25"/>
  <c r="AB12" i="25"/>
  <c r="AC12" i="25"/>
  <c r="X13" i="25"/>
  <c r="Y13" i="25"/>
  <c r="Z13" i="25"/>
  <c r="AA13" i="25"/>
  <c r="AB13" i="25"/>
  <c r="AC13" i="25"/>
  <c r="X14" i="25"/>
  <c r="Y14" i="25"/>
  <c r="Z14" i="25"/>
  <c r="AA14" i="25"/>
  <c r="AB14" i="25"/>
  <c r="AC14" i="25"/>
  <c r="X15" i="25"/>
  <c r="Y15" i="25"/>
  <c r="Z15" i="25"/>
  <c r="AA15" i="25"/>
  <c r="AB15" i="25"/>
  <c r="AC15" i="25"/>
  <c r="X16" i="25"/>
  <c r="Y16" i="25"/>
  <c r="Z16" i="25"/>
  <c r="AA16" i="25"/>
  <c r="AB16" i="25"/>
  <c r="AC16" i="25"/>
  <c r="X17" i="25"/>
  <c r="Y17" i="25"/>
  <c r="Z17" i="25"/>
  <c r="AA17" i="25"/>
  <c r="AB17" i="25"/>
  <c r="AC17" i="25"/>
  <c r="X18" i="25"/>
  <c r="Y18" i="25"/>
  <c r="Z18" i="25"/>
  <c r="AA18" i="25"/>
  <c r="AB18" i="25"/>
  <c r="AC18" i="25"/>
  <c r="X19" i="25"/>
  <c r="Y19" i="25"/>
  <c r="Z19" i="25"/>
  <c r="AA19" i="25"/>
  <c r="AB19" i="25"/>
  <c r="AC19" i="25"/>
  <c r="X20" i="25"/>
  <c r="Y20" i="25"/>
  <c r="Z20" i="25"/>
  <c r="AA20" i="25"/>
  <c r="AB20" i="25"/>
  <c r="AC20" i="25"/>
  <c r="X21" i="25"/>
  <c r="Y21" i="25"/>
  <c r="Z21" i="25"/>
  <c r="AA21" i="25"/>
  <c r="AB21" i="25"/>
  <c r="AC21" i="25"/>
  <c r="X22" i="25"/>
  <c r="Y22" i="25"/>
  <c r="Z22" i="25"/>
  <c r="AA22" i="25"/>
  <c r="AB22" i="25"/>
  <c r="AC22" i="25"/>
  <c r="X23" i="25"/>
  <c r="Y23" i="25"/>
  <c r="Z23" i="25"/>
  <c r="AA23" i="25"/>
  <c r="AB23" i="25"/>
  <c r="AC23" i="25"/>
  <c r="X24" i="25"/>
  <c r="Y24" i="25"/>
  <c r="Z24" i="25"/>
  <c r="AA24" i="25"/>
  <c r="AB24" i="25"/>
  <c r="AC24" i="25"/>
  <c r="X25" i="25"/>
  <c r="Y25" i="25"/>
  <c r="Z25" i="25"/>
  <c r="AA25" i="25"/>
  <c r="AB25" i="25"/>
  <c r="AC25" i="25"/>
  <c r="X26" i="25"/>
  <c r="Y26" i="25"/>
  <c r="Z26" i="25"/>
  <c r="AA26" i="25"/>
  <c r="AB26" i="25"/>
  <c r="AC26" i="25"/>
  <c r="X27" i="25"/>
  <c r="Y27" i="25"/>
  <c r="Z27" i="25"/>
  <c r="AA27" i="25"/>
  <c r="AB27" i="25"/>
  <c r="AC27" i="25"/>
  <c r="X28" i="25"/>
  <c r="Y28" i="25"/>
  <c r="Z28" i="25"/>
  <c r="AA28" i="25"/>
  <c r="AB28" i="25"/>
  <c r="AC28" i="25"/>
  <c r="X29" i="25"/>
  <c r="Y29" i="25"/>
  <c r="Z29" i="25"/>
  <c r="AA29" i="25"/>
  <c r="AB29" i="25"/>
  <c r="AC29" i="25"/>
  <c r="X30" i="25"/>
  <c r="Y30" i="25"/>
  <c r="Z30" i="25"/>
  <c r="AA30" i="25"/>
  <c r="AB30" i="25"/>
  <c r="AC30" i="25"/>
  <c r="X31" i="25"/>
  <c r="Y31" i="25"/>
  <c r="Z31" i="25"/>
  <c r="AA31" i="25"/>
  <c r="AB31" i="25"/>
  <c r="AC31" i="25"/>
  <c r="X32" i="25"/>
  <c r="Y32" i="25"/>
  <c r="Z32" i="25"/>
  <c r="AA32" i="25"/>
  <c r="AB32" i="25"/>
  <c r="AC32" i="25"/>
  <c r="X33" i="25"/>
  <c r="Y33" i="25"/>
  <c r="Z33" i="25"/>
  <c r="AA33" i="25"/>
  <c r="AB33" i="25"/>
  <c r="AC33" i="25"/>
  <c r="X34" i="25"/>
  <c r="Y34" i="25"/>
  <c r="Z34" i="25"/>
  <c r="AA34" i="25"/>
  <c r="AB34" i="25"/>
  <c r="AC34" i="25"/>
  <c r="X35" i="25"/>
  <c r="Y35" i="25"/>
  <c r="Z35" i="25"/>
  <c r="AA35" i="25"/>
  <c r="AB35" i="25"/>
  <c r="AC35" i="25"/>
  <c r="X36" i="25"/>
  <c r="Y36" i="25"/>
  <c r="Z36" i="25"/>
  <c r="AA36" i="25"/>
  <c r="AB36" i="25"/>
  <c r="AC36" i="25"/>
  <c r="X37" i="25"/>
  <c r="Y37" i="25"/>
  <c r="Z37" i="25"/>
  <c r="AA37" i="25"/>
  <c r="AB37" i="25"/>
  <c r="AC37" i="25"/>
  <c r="X38" i="25"/>
  <c r="Y38" i="25"/>
  <c r="Z38" i="25"/>
  <c r="AA38" i="25"/>
  <c r="AB38" i="25"/>
  <c r="AC38" i="25"/>
  <c r="X39" i="25"/>
  <c r="Y39" i="25"/>
  <c r="Z39" i="25"/>
  <c r="AA39" i="25"/>
  <c r="AB39" i="25"/>
  <c r="AC39" i="25"/>
  <c r="X40" i="25"/>
  <c r="Y40" i="25"/>
  <c r="Z40" i="25"/>
  <c r="AA40" i="25"/>
  <c r="AB40" i="25"/>
  <c r="AC40" i="25"/>
  <c r="X41" i="25"/>
  <c r="Y41" i="25"/>
  <c r="Z41" i="25"/>
  <c r="AA41" i="25"/>
  <c r="AB41" i="25"/>
  <c r="AC41" i="25"/>
  <c r="X42" i="25"/>
  <c r="Y42" i="25"/>
  <c r="Z42" i="25"/>
  <c r="AA42" i="25"/>
  <c r="AB42" i="25"/>
  <c r="AC42" i="25"/>
  <c r="X43" i="25"/>
  <c r="Y43" i="25"/>
  <c r="Z43" i="25"/>
  <c r="AA43" i="25"/>
  <c r="AB43" i="25"/>
  <c r="AC43" i="25"/>
  <c r="X44" i="25"/>
  <c r="Y44" i="25"/>
  <c r="Z44" i="25"/>
  <c r="AA44" i="25"/>
  <c r="AB44" i="25"/>
  <c r="AC44" i="25"/>
  <c r="X45" i="25"/>
  <c r="Y45" i="25"/>
  <c r="Z45" i="25"/>
  <c r="AA45" i="25"/>
  <c r="AB45" i="25"/>
  <c r="AC45" i="25"/>
  <c r="X46" i="25"/>
  <c r="Y46" i="25"/>
  <c r="Z46" i="25"/>
  <c r="AA46" i="25"/>
  <c r="AB46" i="25"/>
  <c r="AC46" i="25"/>
  <c r="X47" i="25"/>
  <c r="Y47" i="25"/>
  <c r="Z47" i="25"/>
  <c r="AA47" i="25"/>
  <c r="AB47" i="25"/>
  <c r="AC47" i="25"/>
  <c r="X48" i="25"/>
  <c r="Y48" i="25"/>
  <c r="Z48" i="25"/>
  <c r="AA48" i="25"/>
  <c r="AB48" i="25"/>
  <c r="AC48" i="25"/>
  <c r="X49" i="25"/>
  <c r="Y49" i="25"/>
  <c r="Z49" i="25"/>
  <c r="AA49" i="25"/>
  <c r="AB49" i="25"/>
  <c r="AC49" i="25"/>
  <c r="X50" i="25"/>
  <c r="Y50" i="25"/>
  <c r="Z50" i="25"/>
  <c r="AA50" i="25"/>
  <c r="AB50" i="25"/>
  <c r="AC50" i="25"/>
  <c r="X51" i="25"/>
  <c r="Y51" i="25"/>
  <c r="Z51" i="25"/>
  <c r="AA51" i="25"/>
  <c r="AB51" i="25"/>
  <c r="AC51" i="25"/>
  <c r="X52" i="25"/>
  <c r="Y52" i="25"/>
  <c r="Z52" i="25"/>
  <c r="AA52" i="25"/>
  <c r="AB52" i="25"/>
  <c r="AC52" i="25"/>
  <c r="X53" i="25"/>
  <c r="Y53" i="25"/>
  <c r="Z53" i="25"/>
  <c r="AA53" i="25"/>
  <c r="AB53" i="25"/>
  <c r="AC53" i="25"/>
  <c r="X54" i="25"/>
  <c r="Y54" i="25"/>
  <c r="Z54" i="25"/>
  <c r="AA54" i="25"/>
  <c r="AB54" i="25"/>
  <c r="AC54" i="25"/>
  <c r="X55" i="25"/>
  <c r="Y55" i="25"/>
  <c r="Z55" i="25"/>
  <c r="AA55" i="25"/>
  <c r="AB55" i="25"/>
  <c r="AC55" i="25"/>
  <c r="AC5" i="25"/>
  <c r="AB5" i="25"/>
  <c r="AA5" i="25"/>
  <c r="Z5" i="25"/>
  <c r="Y5" i="25"/>
  <c r="X5" i="25"/>
  <c r="AC3" i="25"/>
  <c r="Y3" i="26" s="1"/>
  <c r="AB3" i="25"/>
  <c r="X3" i="26" s="1"/>
  <c r="AA3" i="25"/>
  <c r="W3" i="26" s="1"/>
  <c r="Z3" i="25"/>
  <c r="V3" i="26" s="1"/>
  <c r="Y3" i="25"/>
  <c r="U3" i="26" s="1"/>
  <c r="X3" i="25"/>
  <c r="T3" i="26" s="1"/>
  <c r="F6" i="25"/>
  <c r="G6" i="25"/>
  <c r="H6" i="25"/>
  <c r="I6" i="25"/>
  <c r="J6" i="25"/>
  <c r="K6" i="25"/>
  <c r="F7" i="25"/>
  <c r="G7" i="25"/>
  <c r="H7" i="25"/>
  <c r="I7" i="25"/>
  <c r="J7" i="25"/>
  <c r="K7" i="25"/>
  <c r="F8" i="25"/>
  <c r="G8" i="25"/>
  <c r="H8" i="25"/>
  <c r="I8" i="25"/>
  <c r="J8" i="25"/>
  <c r="K8" i="25"/>
  <c r="F9" i="25"/>
  <c r="G9" i="25"/>
  <c r="H9" i="25"/>
  <c r="I9" i="25"/>
  <c r="J9" i="25"/>
  <c r="K9" i="25"/>
  <c r="F10" i="25"/>
  <c r="G10" i="25"/>
  <c r="H10" i="25"/>
  <c r="I10" i="25"/>
  <c r="J10" i="25"/>
  <c r="K10" i="25"/>
  <c r="F11" i="25"/>
  <c r="G11" i="25"/>
  <c r="H11" i="25"/>
  <c r="I11" i="25"/>
  <c r="J11" i="25"/>
  <c r="K11" i="25"/>
  <c r="F12" i="25"/>
  <c r="G12" i="25"/>
  <c r="H12" i="25"/>
  <c r="I12" i="25"/>
  <c r="J12" i="25"/>
  <c r="K12" i="25"/>
  <c r="F13" i="25"/>
  <c r="G13" i="25"/>
  <c r="H13" i="25"/>
  <c r="I13" i="25"/>
  <c r="J13" i="25"/>
  <c r="K13" i="25"/>
  <c r="F14" i="25"/>
  <c r="G14" i="25"/>
  <c r="H14" i="25"/>
  <c r="I14" i="25"/>
  <c r="J14" i="25"/>
  <c r="K14" i="25"/>
  <c r="F15" i="25"/>
  <c r="G15" i="25"/>
  <c r="H15" i="25"/>
  <c r="I15" i="25"/>
  <c r="J15" i="25"/>
  <c r="K15" i="25"/>
  <c r="F16" i="25"/>
  <c r="G16" i="25"/>
  <c r="H16" i="25"/>
  <c r="I16" i="25"/>
  <c r="J16" i="25"/>
  <c r="K16" i="25"/>
  <c r="F17" i="25"/>
  <c r="G17" i="25"/>
  <c r="H17" i="25"/>
  <c r="I17" i="25"/>
  <c r="J17" i="25"/>
  <c r="K17" i="25"/>
  <c r="F18" i="25"/>
  <c r="G18" i="25"/>
  <c r="H18" i="25"/>
  <c r="I18" i="25"/>
  <c r="J18" i="25"/>
  <c r="K18" i="25"/>
  <c r="F19" i="25"/>
  <c r="G19" i="25"/>
  <c r="H19" i="25"/>
  <c r="I19" i="25"/>
  <c r="J19" i="25"/>
  <c r="K19" i="25"/>
  <c r="F20" i="25"/>
  <c r="G20" i="25"/>
  <c r="H20" i="25"/>
  <c r="I20" i="25"/>
  <c r="J20" i="25"/>
  <c r="K20" i="25"/>
  <c r="F21" i="25"/>
  <c r="G21" i="25"/>
  <c r="H21" i="25"/>
  <c r="I21" i="25"/>
  <c r="J21" i="25"/>
  <c r="K21" i="25"/>
  <c r="F22" i="25"/>
  <c r="G22" i="25"/>
  <c r="H22" i="25"/>
  <c r="I22" i="25"/>
  <c r="J22" i="25"/>
  <c r="K22" i="25"/>
  <c r="F23" i="25"/>
  <c r="G23" i="25"/>
  <c r="H23" i="25"/>
  <c r="I23" i="25"/>
  <c r="J23" i="25"/>
  <c r="K23" i="25"/>
  <c r="F24" i="25"/>
  <c r="G24" i="25"/>
  <c r="H24" i="25"/>
  <c r="I24" i="25"/>
  <c r="J24" i="25"/>
  <c r="K24" i="25"/>
  <c r="F25" i="25"/>
  <c r="G25" i="25"/>
  <c r="H25" i="25"/>
  <c r="I25" i="25"/>
  <c r="J25" i="25"/>
  <c r="K25" i="25"/>
  <c r="F26" i="25"/>
  <c r="G26" i="25"/>
  <c r="H26" i="25"/>
  <c r="I26" i="25"/>
  <c r="J26" i="25"/>
  <c r="K26" i="25"/>
  <c r="F27" i="25"/>
  <c r="G27" i="25"/>
  <c r="H27" i="25"/>
  <c r="I27" i="25"/>
  <c r="J27" i="25"/>
  <c r="K27" i="25"/>
  <c r="F28" i="25"/>
  <c r="G28" i="25"/>
  <c r="H28" i="25"/>
  <c r="I28" i="25"/>
  <c r="J28" i="25"/>
  <c r="K28" i="25"/>
  <c r="F29" i="25"/>
  <c r="G29" i="25"/>
  <c r="H29" i="25"/>
  <c r="I29" i="25"/>
  <c r="J29" i="25"/>
  <c r="K29" i="25"/>
  <c r="F30" i="25"/>
  <c r="G30" i="25"/>
  <c r="H30" i="25"/>
  <c r="I30" i="25"/>
  <c r="J30" i="25"/>
  <c r="K30" i="25"/>
  <c r="F31" i="25"/>
  <c r="G31" i="25"/>
  <c r="H31" i="25"/>
  <c r="I31" i="25"/>
  <c r="J31" i="25"/>
  <c r="K31" i="25"/>
  <c r="F32" i="25"/>
  <c r="G32" i="25"/>
  <c r="H32" i="25"/>
  <c r="I32" i="25"/>
  <c r="J32" i="25"/>
  <c r="K32" i="25"/>
  <c r="F33" i="25"/>
  <c r="G33" i="25"/>
  <c r="H33" i="25"/>
  <c r="I33" i="25"/>
  <c r="J33" i="25"/>
  <c r="K33" i="25"/>
  <c r="F34" i="25"/>
  <c r="G34" i="25"/>
  <c r="H34" i="25"/>
  <c r="I34" i="25"/>
  <c r="J34" i="25"/>
  <c r="K34" i="25"/>
  <c r="F35" i="25"/>
  <c r="G35" i="25"/>
  <c r="H35" i="25"/>
  <c r="I35" i="25"/>
  <c r="J35" i="25"/>
  <c r="K35" i="25"/>
  <c r="F36" i="25"/>
  <c r="G36" i="25"/>
  <c r="H36" i="25"/>
  <c r="I36" i="25"/>
  <c r="J36" i="25"/>
  <c r="K36" i="25"/>
  <c r="F37" i="25"/>
  <c r="G37" i="25"/>
  <c r="H37" i="25"/>
  <c r="I37" i="25"/>
  <c r="J37" i="25"/>
  <c r="K37" i="25"/>
  <c r="F38" i="25"/>
  <c r="G38" i="25"/>
  <c r="H38" i="25"/>
  <c r="I38" i="25"/>
  <c r="J38" i="25"/>
  <c r="K38" i="25"/>
  <c r="F39" i="25"/>
  <c r="G39" i="25"/>
  <c r="H39" i="25"/>
  <c r="I39" i="25"/>
  <c r="J39" i="25"/>
  <c r="K39" i="25"/>
  <c r="F40" i="25"/>
  <c r="G40" i="25"/>
  <c r="H40" i="25"/>
  <c r="I40" i="25"/>
  <c r="J40" i="25"/>
  <c r="K40" i="25"/>
  <c r="F41" i="25"/>
  <c r="G41" i="25"/>
  <c r="H41" i="25"/>
  <c r="I41" i="25"/>
  <c r="J41" i="25"/>
  <c r="K41" i="25"/>
  <c r="F42" i="25"/>
  <c r="G42" i="25"/>
  <c r="H42" i="25"/>
  <c r="I42" i="25"/>
  <c r="J42" i="25"/>
  <c r="K42" i="25"/>
  <c r="F43" i="25"/>
  <c r="G43" i="25"/>
  <c r="H43" i="25"/>
  <c r="I43" i="25"/>
  <c r="J43" i="25"/>
  <c r="K43" i="25"/>
  <c r="F44" i="25"/>
  <c r="G44" i="25"/>
  <c r="H44" i="25"/>
  <c r="I44" i="25"/>
  <c r="J44" i="25"/>
  <c r="K44" i="25"/>
  <c r="F45" i="25"/>
  <c r="G45" i="25"/>
  <c r="H45" i="25"/>
  <c r="I45" i="25"/>
  <c r="J45" i="25"/>
  <c r="K45" i="25"/>
  <c r="F46" i="25"/>
  <c r="G46" i="25"/>
  <c r="H46" i="25"/>
  <c r="I46" i="25"/>
  <c r="J46" i="25"/>
  <c r="K46" i="25"/>
  <c r="F47" i="25"/>
  <c r="G47" i="25"/>
  <c r="H47" i="25"/>
  <c r="I47" i="25"/>
  <c r="J47" i="25"/>
  <c r="K47" i="25"/>
  <c r="F48" i="25"/>
  <c r="G48" i="25"/>
  <c r="H48" i="25"/>
  <c r="I48" i="25"/>
  <c r="J48" i="25"/>
  <c r="K48" i="25"/>
  <c r="F49" i="25"/>
  <c r="G49" i="25"/>
  <c r="H49" i="25"/>
  <c r="I49" i="25"/>
  <c r="J49" i="25"/>
  <c r="K49" i="25"/>
  <c r="F50" i="25"/>
  <c r="G50" i="25"/>
  <c r="H50" i="25"/>
  <c r="I50" i="25"/>
  <c r="J50" i="25"/>
  <c r="K50" i="25"/>
  <c r="F51" i="25"/>
  <c r="G51" i="25"/>
  <c r="H51" i="25"/>
  <c r="I51" i="25"/>
  <c r="J51" i="25"/>
  <c r="K51" i="25"/>
  <c r="F52" i="25"/>
  <c r="G52" i="25"/>
  <c r="H52" i="25"/>
  <c r="I52" i="25"/>
  <c r="J52" i="25"/>
  <c r="K52" i="25"/>
  <c r="F53" i="25"/>
  <c r="G53" i="25"/>
  <c r="H53" i="25"/>
  <c r="I53" i="25"/>
  <c r="J53" i="25"/>
  <c r="K53" i="25"/>
  <c r="F54" i="25"/>
  <c r="G54" i="25"/>
  <c r="H54" i="25"/>
  <c r="I54" i="25"/>
  <c r="J54" i="25"/>
  <c r="K54" i="25"/>
  <c r="F55" i="25"/>
  <c r="G55" i="25"/>
  <c r="H55" i="25"/>
  <c r="I55" i="25"/>
  <c r="J55" i="25"/>
  <c r="K55" i="25"/>
  <c r="K5" i="25"/>
  <c r="J5" i="25"/>
  <c r="I5" i="25"/>
  <c r="H5" i="25"/>
  <c r="G5" i="25"/>
  <c r="K3" i="25"/>
  <c r="I3" i="26" s="1"/>
  <c r="J3" i="25"/>
  <c r="H3" i="26" s="1"/>
  <c r="I3" i="25"/>
  <c r="G3" i="26" s="1"/>
  <c r="H3" i="25"/>
  <c r="F3" i="26" s="1"/>
  <c r="G3" i="25"/>
  <c r="E3" i="26" s="1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" i="25"/>
  <c r="F5" i="25"/>
  <c r="F3" i="25"/>
  <c r="D3" i="26" s="1"/>
  <c r="H57" i="25" l="1"/>
  <c r="F5" i="26" s="1"/>
  <c r="F50" i="26" s="1"/>
  <c r="F57" i="25"/>
  <c r="D5" i="26" s="1"/>
  <c r="D55" i="26" s="1"/>
  <c r="AC57" i="25"/>
  <c r="Y5" i="26" s="1"/>
  <c r="Y25" i="26" s="1"/>
  <c r="D57" i="26"/>
  <c r="D45" i="26"/>
  <c r="Y39" i="26"/>
  <c r="D51" i="26"/>
  <c r="U42" i="26"/>
  <c r="D47" i="26"/>
  <c r="Y57" i="25"/>
  <c r="U5" i="26" s="1"/>
  <c r="U34" i="26" s="1"/>
  <c r="AH57" i="25"/>
  <c r="AD5" i="26" s="1"/>
  <c r="AD22" i="26" s="1"/>
  <c r="AE57" i="25"/>
  <c r="AA5" i="26" s="1"/>
  <c r="AA29" i="26" s="1"/>
  <c r="D52" i="26"/>
  <c r="D40" i="26"/>
  <c r="D28" i="26"/>
  <c r="D24" i="26"/>
  <c r="D12" i="26"/>
  <c r="D56" i="26"/>
  <c r="D48" i="26"/>
  <c r="D44" i="26"/>
  <c r="D36" i="26"/>
  <c r="D32" i="26"/>
  <c r="D20" i="26"/>
  <c r="D16" i="26"/>
  <c r="U57" i="26"/>
  <c r="U49" i="26"/>
  <c r="U45" i="26"/>
  <c r="U41" i="26"/>
  <c r="U29" i="26"/>
  <c r="U25" i="26"/>
  <c r="U17" i="26"/>
  <c r="U13" i="26"/>
  <c r="AA19" i="26"/>
  <c r="AA59" i="26"/>
  <c r="AF57" i="25"/>
  <c r="AB5" i="26" s="1"/>
  <c r="AB11" i="26" s="1"/>
  <c r="AA55" i="26"/>
  <c r="AA51" i="26"/>
  <c r="AA35" i="26"/>
  <c r="AA27" i="26"/>
  <c r="Y53" i="26"/>
  <c r="T57" i="26"/>
  <c r="U22" i="26"/>
  <c r="U38" i="26"/>
  <c r="U54" i="26"/>
  <c r="U32" i="26"/>
  <c r="U30" i="26"/>
  <c r="U16" i="26"/>
  <c r="U26" i="26"/>
  <c r="U10" i="26"/>
  <c r="X56" i="26"/>
  <c r="V35" i="26"/>
  <c r="Y27" i="26"/>
  <c r="Y43" i="26"/>
  <c r="Y59" i="26"/>
  <c r="Y11" i="26"/>
  <c r="Y31" i="26"/>
  <c r="Y51" i="26"/>
  <c r="Y23" i="26"/>
  <c r="Y47" i="26"/>
  <c r="Y33" i="26"/>
  <c r="Y15" i="26"/>
  <c r="AA45" i="26"/>
  <c r="AA17" i="26"/>
  <c r="AA37" i="26"/>
  <c r="AA57" i="26"/>
  <c r="AA11" i="26"/>
  <c r="AA23" i="26"/>
  <c r="AA21" i="26"/>
  <c r="AA13" i="26"/>
  <c r="AA53" i="26"/>
  <c r="Y19" i="26"/>
  <c r="AD34" i="26"/>
  <c r="AD50" i="26"/>
  <c r="AD9" i="26"/>
  <c r="AD30" i="26"/>
  <c r="U58" i="26"/>
  <c r="Y55" i="26"/>
  <c r="AA49" i="26"/>
  <c r="AA33" i="26"/>
  <c r="AA25" i="26"/>
  <c r="U14" i="26"/>
  <c r="Y49" i="26"/>
  <c r="AD46" i="26"/>
  <c r="Y57" i="26"/>
  <c r="Y41" i="26"/>
  <c r="Y37" i="26"/>
  <c r="Y21" i="26"/>
  <c r="Y17" i="26"/>
  <c r="AD52" i="26"/>
  <c r="AD44" i="26"/>
  <c r="AD24" i="26"/>
  <c r="AD54" i="26"/>
  <c r="U52" i="26"/>
  <c r="AA39" i="26"/>
  <c r="Y35" i="26"/>
  <c r="U28" i="26"/>
  <c r="Z57" i="25"/>
  <c r="V5" i="26" s="1"/>
  <c r="V45" i="26" s="1"/>
  <c r="U55" i="26"/>
  <c r="Y45" i="26"/>
  <c r="U23" i="26"/>
  <c r="U19" i="26"/>
  <c r="U11" i="26"/>
  <c r="AG57" i="25"/>
  <c r="AC5" i="26" s="1"/>
  <c r="AC12" i="26" s="1"/>
  <c r="AB47" i="26"/>
  <c r="AA57" i="25"/>
  <c r="W5" i="26" s="1"/>
  <c r="T31" i="26"/>
  <c r="AA31" i="26"/>
  <c r="AA15" i="26"/>
  <c r="AB57" i="25"/>
  <c r="X5" i="26" s="1"/>
  <c r="X44" i="26" s="1"/>
  <c r="X9" i="26"/>
  <c r="Y58" i="26"/>
  <c r="U56" i="26"/>
  <c r="Y54" i="26"/>
  <c r="Y50" i="26"/>
  <c r="Y46" i="26"/>
  <c r="Y42" i="26"/>
  <c r="Y38" i="26"/>
  <c r="Y34" i="26"/>
  <c r="Y30" i="26"/>
  <c r="Y26" i="26"/>
  <c r="Y22" i="26"/>
  <c r="Y18" i="26"/>
  <c r="Y14" i="26"/>
  <c r="U12" i="26"/>
  <c r="Y10" i="26"/>
  <c r="AI57" i="25"/>
  <c r="AE5" i="26" s="1"/>
  <c r="AE22" i="26" s="1"/>
  <c r="AD45" i="26"/>
  <c r="AD37" i="26"/>
  <c r="AD33" i="26"/>
  <c r="AD13" i="26"/>
  <c r="AB12" i="26"/>
  <c r="X57" i="25"/>
  <c r="T5" i="26" s="1"/>
  <c r="T37" i="26" s="1"/>
  <c r="U51" i="26"/>
  <c r="U47" i="26"/>
  <c r="U35" i="26"/>
  <c r="Y29" i="26"/>
  <c r="U27" i="26"/>
  <c r="Y13" i="26"/>
  <c r="X41" i="26"/>
  <c r="T39" i="26"/>
  <c r="AA47" i="26"/>
  <c r="Y9" i="26"/>
  <c r="X58" i="26"/>
  <c r="V57" i="26"/>
  <c r="V49" i="26"/>
  <c r="X42" i="26"/>
  <c r="X38" i="26"/>
  <c r="V29" i="26"/>
  <c r="T20" i="26"/>
  <c r="X18" i="26"/>
  <c r="V17" i="26"/>
  <c r="AJ57" i="25"/>
  <c r="AF5" i="26" s="1"/>
  <c r="AF49" i="26" s="1"/>
  <c r="AA56" i="26"/>
  <c r="AA52" i="26"/>
  <c r="AA48" i="26"/>
  <c r="AA44" i="26"/>
  <c r="AA40" i="26"/>
  <c r="AA36" i="26"/>
  <c r="AA32" i="26"/>
  <c r="AA28" i="26"/>
  <c r="AA24" i="26"/>
  <c r="AA20" i="26"/>
  <c r="AA16" i="26"/>
  <c r="AA12" i="26"/>
  <c r="Y56" i="26"/>
  <c r="Y52" i="26"/>
  <c r="Y48" i="26"/>
  <c r="Y44" i="26"/>
  <c r="Y40" i="26"/>
  <c r="Y36" i="26"/>
  <c r="Y32" i="26"/>
  <c r="Y28" i="26"/>
  <c r="Y24" i="26"/>
  <c r="Y20" i="26"/>
  <c r="Y16" i="26"/>
  <c r="Y12" i="26"/>
  <c r="AA9" i="26"/>
  <c r="AD51" i="26"/>
  <c r="AD39" i="26"/>
  <c r="AD35" i="26"/>
  <c r="AD19" i="26"/>
  <c r="X24" i="26"/>
  <c r="X20" i="26"/>
  <c r="X16" i="26"/>
  <c r="AA58" i="26"/>
  <c r="AA54" i="26"/>
  <c r="AA50" i="26"/>
  <c r="AA46" i="26"/>
  <c r="AA42" i="26"/>
  <c r="AA38" i="26"/>
  <c r="AA34" i="26"/>
  <c r="AA30" i="26"/>
  <c r="AA26" i="26"/>
  <c r="AA22" i="26"/>
  <c r="AA18" i="26"/>
  <c r="AA14" i="26"/>
  <c r="AA10" i="26"/>
  <c r="Q57" i="25"/>
  <c r="O5" i="26" s="1"/>
  <c r="O14" i="26" s="1"/>
  <c r="O30" i="26"/>
  <c r="O46" i="26"/>
  <c r="O20" i="26"/>
  <c r="O41" i="26"/>
  <c r="O28" i="26"/>
  <c r="O36" i="26"/>
  <c r="J57" i="25"/>
  <c r="H5" i="26" s="1"/>
  <c r="H33" i="26" s="1"/>
  <c r="G53" i="26"/>
  <c r="K57" i="25"/>
  <c r="I5" i="26" s="1"/>
  <c r="I55" i="26" s="1"/>
  <c r="F59" i="26"/>
  <c r="F13" i="26"/>
  <c r="I47" i="26"/>
  <c r="I42" i="26"/>
  <c r="F17" i="26"/>
  <c r="F33" i="26"/>
  <c r="F49" i="26"/>
  <c r="F34" i="26"/>
  <c r="F37" i="26"/>
  <c r="F38" i="26"/>
  <c r="F41" i="26"/>
  <c r="F42" i="26"/>
  <c r="F45" i="26"/>
  <c r="F27" i="26"/>
  <c r="F31" i="26"/>
  <c r="F35" i="26"/>
  <c r="F18" i="26"/>
  <c r="F21" i="26"/>
  <c r="F22" i="26"/>
  <c r="F25" i="26"/>
  <c r="F26" i="26"/>
  <c r="F29" i="26"/>
  <c r="F15" i="26"/>
  <c r="F19" i="26"/>
  <c r="I43" i="26"/>
  <c r="F56" i="26"/>
  <c r="F53" i="26"/>
  <c r="F58" i="26"/>
  <c r="F51" i="26"/>
  <c r="F47" i="26"/>
  <c r="F43" i="26"/>
  <c r="F9" i="26"/>
  <c r="I45" i="26"/>
  <c r="I37" i="26"/>
  <c r="E35" i="26"/>
  <c r="D25" i="26"/>
  <c r="D29" i="26"/>
  <c r="D33" i="26"/>
  <c r="D13" i="26"/>
  <c r="D17" i="26"/>
  <c r="D9" i="26"/>
  <c r="F57" i="26"/>
  <c r="D49" i="26"/>
  <c r="D41" i="26"/>
  <c r="I57" i="25"/>
  <c r="G5" i="26" s="1"/>
  <c r="G34" i="26" s="1"/>
  <c r="D59" i="26"/>
  <c r="F52" i="26"/>
  <c r="F48" i="26"/>
  <c r="F44" i="26"/>
  <c r="D43" i="26"/>
  <c r="F40" i="26"/>
  <c r="D39" i="26"/>
  <c r="F36" i="26"/>
  <c r="D35" i="26"/>
  <c r="F32" i="26"/>
  <c r="D31" i="26"/>
  <c r="F28" i="26"/>
  <c r="D27" i="26"/>
  <c r="F24" i="26"/>
  <c r="D23" i="26"/>
  <c r="F20" i="26"/>
  <c r="D19" i="26"/>
  <c r="F16" i="26"/>
  <c r="D15" i="26"/>
  <c r="F12" i="26"/>
  <c r="D11" i="26"/>
  <c r="M32" i="26"/>
  <c r="O29" i="26"/>
  <c r="O17" i="26"/>
  <c r="O57" i="25"/>
  <c r="M5" i="26" s="1"/>
  <c r="M36" i="26" s="1"/>
  <c r="G57" i="25"/>
  <c r="E5" i="26" s="1"/>
  <c r="E44" i="26" s="1"/>
  <c r="O9" i="26"/>
  <c r="F54" i="26"/>
  <c r="I51" i="26"/>
  <c r="M57" i="25"/>
  <c r="K5" i="26" s="1"/>
  <c r="K51" i="26" s="1"/>
  <c r="D53" i="26"/>
  <c r="F46" i="26"/>
  <c r="D37" i="26"/>
  <c r="F30" i="26"/>
  <c r="D21" i="26"/>
  <c r="F14" i="26"/>
  <c r="F10" i="26"/>
  <c r="N57" i="25"/>
  <c r="L5" i="26" s="1"/>
  <c r="L19" i="26" s="1"/>
  <c r="O11" i="26"/>
  <c r="P57" i="25"/>
  <c r="N5" i="26" s="1"/>
  <c r="N41" i="26" s="1"/>
  <c r="D58" i="26"/>
  <c r="F55" i="26"/>
  <c r="D54" i="26"/>
  <c r="D50" i="26"/>
  <c r="H48" i="26"/>
  <c r="D46" i="26"/>
  <c r="D42" i="26"/>
  <c r="F39" i="26"/>
  <c r="D38" i="26"/>
  <c r="D34" i="26"/>
  <c r="D30" i="26"/>
  <c r="D26" i="26"/>
  <c r="F23" i="26"/>
  <c r="D22" i="26"/>
  <c r="D18" i="26"/>
  <c r="D14" i="26"/>
  <c r="F11" i="26"/>
  <c r="D10" i="26"/>
  <c r="M47" i="26"/>
  <c r="O40" i="26"/>
  <c r="M31" i="26"/>
  <c r="M15" i="26"/>
  <c r="H55" i="26"/>
  <c r="H31" i="26"/>
  <c r="H27" i="26"/>
  <c r="H23" i="26"/>
  <c r="M58" i="26"/>
  <c r="M54" i="26"/>
  <c r="M46" i="26"/>
  <c r="M38" i="26"/>
  <c r="M34" i="26"/>
  <c r="M26" i="26"/>
  <c r="M14" i="26"/>
  <c r="M10" i="26"/>
  <c r="E10" i="26"/>
  <c r="R57" i="25"/>
  <c r="P5" i="26" s="1"/>
  <c r="P30" i="26" s="1"/>
  <c r="AJ6" i="7"/>
  <c r="AK6" i="7"/>
  <c r="AL6" i="7"/>
  <c r="AM6" i="7"/>
  <c r="AN6" i="7"/>
  <c r="AO6" i="7"/>
  <c r="AP6" i="7"/>
  <c r="AQ6" i="7"/>
  <c r="AR6" i="7"/>
  <c r="AS6" i="7"/>
  <c r="AT6" i="7"/>
  <c r="AJ7" i="7"/>
  <c r="AK7" i="7"/>
  <c r="AL7" i="7"/>
  <c r="AM7" i="7"/>
  <c r="AN7" i="7"/>
  <c r="AO7" i="7"/>
  <c r="AP7" i="7"/>
  <c r="AQ7" i="7"/>
  <c r="AR7" i="7"/>
  <c r="AS7" i="7"/>
  <c r="AT7" i="7"/>
  <c r="AJ8" i="7"/>
  <c r="AK8" i="7"/>
  <c r="AL8" i="7"/>
  <c r="AM8" i="7"/>
  <c r="AN8" i="7"/>
  <c r="AO8" i="7"/>
  <c r="AP8" i="7"/>
  <c r="AQ8" i="7"/>
  <c r="AR8" i="7"/>
  <c r="AS8" i="7"/>
  <c r="AT8" i="7"/>
  <c r="AJ9" i="7"/>
  <c r="AK9" i="7"/>
  <c r="AL9" i="7"/>
  <c r="AM9" i="7"/>
  <c r="AN9" i="7"/>
  <c r="AO9" i="7"/>
  <c r="AP9" i="7"/>
  <c r="AQ9" i="7"/>
  <c r="AR9" i="7"/>
  <c r="AS9" i="7"/>
  <c r="AT9" i="7"/>
  <c r="AJ10" i="7"/>
  <c r="AK10" i="7"/>
  <c r="AL10" i="7"/>
  <c r="AM10" i="7"/>
  <c r="AN10" i="7"/>
  <c r="AO10" i="7"/>
  <c r="AP10" i="7"/>
  <c r="AQ10" i="7"/>
  <c r="AR10" i="7"/>
  <c r="AS10" i="7"/>
  <c r="AT10" i="7"/>
  <c r="AJ11" i="7"/>
  <c r="AK11" i="7"/>
  <c r="AL11" i="7"/>
  <c r="AM11" i="7"/>
  <c r="AN11" i="7"/>
  <c r="AO11" i="7"/>
  <c r="AP11" i="7"/>
  <c r="AQ11" i="7"/>
  <c r="AR11" i="7"/>
  <c r="AS11" i="7"/>
  <c r="AT11" i="7"/>
  <c r="AJ12" i="7"/>
  <c r="AK12" i="7"/>
  <c r="AL12" i="7"/>
  <c r="AM12" i="7"/>
  <c r="AN12" i="7"/>
  <c r="AO12" i="7"/>
  <c r="AP12" i="7"/>
  <c r="AQ12" i="7"/>
  <c r="AR12" i="7"/>
  <c r="AS12" i="7"/>
  <c r="AT12" i="7"/>
  <c r="AJ13" i="7"/>
  <c r="AK13" i="7"/>
  <c r="AL13" i="7"/>
  <c r="AM13" i="7"/>
  <c r="AN13" i="7"/>
  <c r="AO13" i="7"/>
  <c r="AP13" i="7"/>
  <c r="AQ13" i="7"/>
  <c r="AR13" i="7"/>
  <c r="AS13" i="7"/>
  <c r="AT13" i="7"/>
  <c r="AJ14" i="7"/>
  <c r="AK14" i="7"/>
  <c r="AL14" i="7"/>
  <c r="AM14" i="7"/>
  <c r="AN14" i="7"/>
  <c r="AO14" i="7"/>
  <c r="AP14" i="7"/>
  <c r="AQ14" i="7"/>
  <c r="AR14" i="7"/>
  <c r="AS14" i="7"/>
  <c r="AT14" i="7"/>
  <c r="AJ15" i="7"/>
  <c r="AK15" i="7"/>
  <c r="AL15" i="7"/>
  <c r="AM15" i="7"/>
  <c r="AN15" i="7"/>
  <c r="AO15" i="7"/>
  <c r="AP15" i="7"/>
  <c r="AQ15" i="7"/>
  <c r="AR15" i="7"/>
  <c r="AS15" i="7"/>
  <c r="AT15" i="7"/>
  <c r="AJ16" i="7"/>
  <c r="AK16" i="7"/>
  <c r="AL16" i="7"/>
  <c r="AM16" i="7"/>
  <c r="AN16" i="7"/>
  <c r="AO16" i="7"/>
  <c r="AP16" i="7"/>
  <c r="AQ16" i="7"/>
  <c r="AR16" i="7"/>
  <c r="AS16" i="7"/>
  <c r="AT16" i="7"/>
  <c r="AJ17" i="7"/>
  <c r="AK17" i="7"/>
  <c r="AL17" i="7"/>
  <c r="AM17" i="7"/>
  <c r="AN17" i="7"/>
  <c r="AO17" i="7"/>
  <c r="AP17" i="7"/>
  <c r="AQ17" i="7"/>
  <c r="AR17" i="7"/>
  <c r="AS17" i="7"/>
  <c r="AT17" i="7"/>
  <c r="AJ18" i="7"/>
  <c r="AK18" i="7"/>
  <c r="AL18" i="7"/>
  <c r="AM18" i="7"/>
  <c r="AN18" i="7"/>
  <c r="AO18" i="7"/>
  <c r="AP18" i="7"/>
  <c r="AQ18" i="7"/>
  <c r="AR18" i="7"/>
  <c r="AS18" i="7"/>
  <c r="AT18" i="7"/>
  <c r="AJ19" i="7"/>
  <c r="AK19" i="7"/>
  <c r="AL19" i="7"/>
  <c r="AM19" i="7"/>
  <c r="AN19" i="7"/>
  <c r="AO19" i="7"/>
  <c r="AP19" i="7"/>
  <c r="AQ19" i="7"/>
  <c r="AR19" i="7"/>
  <c r="AS19" i="7"/>
  <c r="AT19" i="7"/>
  <c r="AJ20" i="7"/>
  <c r="AK20" i="7"/>
  <c r="AL20" i="7"/>
  <c r="AM20" i="7"/>
  <c r="AN20" i="7"/>
  <c r="AO20" i="7"/>
  <c r="AP20" i="7"/>
  <c r="AQ20" i="7"/>
  <c r="AR20" i="7"/>
  <c r="AS20" i="7"/>
  <c r="AT20" i="7"/>
  <c r="AJ21" i="7"/>
  <c r="AK21" i="7"/>
  <c r="AL21" i="7"/>
  <c r="AM21" i="7"/>
  <c r="AN21" i="7"/>
  <c r="AO21" i="7"/>
  <c r="AP21" i="7"/>
  <c r="AQ21" i="7"/>
  <c r="AR21" i="7"/>
  <c r="AS21" i="7"/>
  <c r="AT21" i="7"/>
  <c r="AJ22" i="7"/>
  <c r="AK22" i="7"/>
  <c r="AL22" i="7"/>
  <c r="AM22" i="7"/>
  <c r="AN22" i="7"/>
  <c r="AO22" i="7"/>
  <c r="AP22" i="7"/>
  <c r="AQ22" i="7"/>
  <c r="AR22" i="7"/>
  <c r="AS22" i="7"/>
  <c r="AT22" i="7"/>
  <c r="AJ23" i="7"/>
  <c r="AK23" i="7"/>
  <c r="AL23" i="7"/>
  <c r="AM23" i="7"/>
  <c r="AN23" i="7"/>
  <c r="AO23" i="7"/>
  <c r="AP23" i="7"/>
  <c r="AQ23" i="7"/>
  <c r="AR23" i="7"/>
  <c r="AS23" i="7"/>
  <c r="AT23" i="7"/>
  <c r="AJ24" i="7"/>
  <c r="AK24" i="7"/>
  <c r="AL24" i="7"/>
  <c r="AM24" i="7"/>
  <c r="AN24" i="7"/>
  <c r="AO24" i="7"/>
  <c r="AP24" i="7"/>
  <c r="AQ24" i="7"/>
  <c r="AR24" i="7"/>
  <c r="AS24" i="7"/>
  <c r="AT24" i="7"/>
  <c r="AJ25" i="7"/>
  <c r="AK25" i="7"/>
  <c r="AL25" i="7"/>
  <c r="AM25" i="7"/>
  <c r="AN25" i="7"/>
  <c r="AO25" i="7"/>
  <c r="AP25" i="7"/>
  <c r="AQ25" i="7"/>
  <c r="AR25" i="7"/>
  <c r="AS25" i="7"/>
  <c r="AT25" i="7"/>
  <c r="AJ26" i="7"/>
  <c r="AK26" i="7"/>
  <c r="AL26" i="7"/>
  <c r="AM26" i="7"/>
  <c r="AN26" i="7"/>
  <c r="AO26" i="7"/>
  <c r="AP26" i="7"/>
  <c r="AQ26" i="7"/>
  <c r="AR26" i="7"/>
  <c r="AS26" i="7"/>
  <c r="AT26" i="7"/>
  <c r="AJ27" i="7"/>
  <c r="AK27" i="7"/>
  <c r="AL27" i="7"/>
  <c r="AM27" i="7"/>
  <c r="AN27" i="7"/>
  <c r="AO27" i="7"/>
  <c r="AP27" i="7"/>
  <c r="AQ27" i="7"/>
  <c r="AR27" i="7"/>
  <c r="AS27" i="7"/>
  <c r="AT27" i="7"/>
  <c r="AJ28" i="7"/>
  <c r="AK28" i="7"/>
  <c r="AL28" i="7"/>
  <c r="AM28" i="7"/>
  <c r="AN28" i="7"/>
  <c r="AO28" i="7"/>
  <c r="AP28" i="7"/>
  <c r="AQ28" i="7"/>
  <c r="AR28" i="7"/>
  <c r="AS28" i="7"/>
  <c r="AT28" i="7"/>
  <c r="AJ29" i="7"/>
  <c r="AK29" i="7"/>
  <c r="AL29" i="7"/>
  <c r="AM29" i="7"/>
  <c r="AN29" i="7"/>
  <c r="AO29" i="7"/>
  <c r="AP29" i="7"/>
  <c r="AQ29" i="7"/>
  <c r="AR29" i="7"/>
  <c r="AS29" i="7"/>
  <c r="AT29" i="7"/>
  <c r="AJ30" i="7"/>
  <c r="AK30" i="7"/>
  <c r="AL30" i="7"/>
  <c r="AM30" i="7"/>
  <c r="AN30" i="7"/>
  <c r="AO30" i="7"/>
  <c r="AP30" i="7"/>
  <c r="AQ30" i="7"/>
  <c r="AR30" i="7"/>
  <c r="AS30" i="7"/>
  <c r="AT30" i="7"/>
  <c r="AJ31" i="7"/>
  <c r="AK31" i="7"/>
  <c r="AL31" i="7"/>
  <c r="AM31" i="7"/>
  <c r="AN31" i="7"/>
  <c r="AO31" i="7"/>
  <c r="AP31" i="7"/>
  <c r="AQ31" i="7"/>
  <c r="AR31" i="7"/>
  <c r="AS31" i="7"/>
  <c r="AT31" i="7"/>
  <c r="AJ32" i="7"/>
  <c r="AK32" i="7"/>
  <c r="AL32" i="7"/>
  <c r="AM32" i="7"/>
  <c r="AN32" i="7"/>
  <c r="AO32" i="7"/>
  <c r="AP32" i="7"/>
  <c r="AQ32" i="7"/>
  <c r="AR32" i="7"/>
  <c r="AS32" i="7"/>
  <c r="AT32" i="7"/>
  <c r="AJ33" i="7"/>
  <c r="AK33" i="7"/>
  <c r="AL33" i="7"/>
  <c r="AM33" i="7"/>
  <c r="AN33" i="7"/>
  <c r="AO33" i="7"/>
  <c r="AP33" i="7"/>
  <c r="AQ33" i="7"/>
  <c r="AR33" i="7"/>
  <c r="AS33" i="7"/>
  <c r="AT33" i="7"/>
  <c r="AJ34" i="7"/>
  <c r="AK34" i="7"/>
  <c r="AL34" i="7"/>
  <c r="AM34" i="7"/>
  <c r="AN34" i="7"/>
  <c r="AO34" i="7"/>
  <c r="AP34" i="7"/>
  <c r="AQ34" i="7"/>
  <c r="AR34" i="7"/>
  <c r="AS34" i="7"/>
  <c r="AT34" i="7"/>
  <c r="AJ35" i="7"/>
  <c r="AK35" i="7"/>
  <c r="AL35" i="7"/>
  <c r="AM35" i="7"/>
  <c r="AN35" i="7"/>
  <c r="AO35" i="7"/>
  <c r="AP35" i="7"/>
  <c r="AQ35" i="7"/>
  <c r="AR35" i="7"/>
  <c r="AS35" i="7"/>
  <c r="AT35" i="7"/>
  <c r="AJ36" i="7"/>
  <c r="AK36" i="7"/>
  <c r="AL36" i="7"/>
  <c r="AM36" i="7"/>
  <c r="AN36" i="7"/>
  <c r="AO36" i="7"/>
  <c r="AP36" i="7"/>
  <c r="AQ36" i="7"/>
  <c r="AR36" i="7"/>
  <c r="AS36" i="7"/>
  <c r="AT36" i="7"/>
  <c r="AJ37" i="7"/>
  <c r="AK37" i="7"/>
  <c r="AL37" i="7"/>
  <c r="AM37" i="7"/>
  <c r="AN37" i="7"/>
  <c r="AO37" i="7"/>
  <c r="AP37" i="7"/>
  <c r="AQ37" i="7"/>
  <c r="AR37" i="7"/>
  <c r="AS37" i="7"/>
  <c r="AT37" i="7"/>
  <c r="AJ38" i="7"/>
  <c r="AK38" i="7"/>
  <c r="AL38" i="7"/>
  <c r="AM38" i="7"/>
  <c r="AN38" i="7"/>
  <c r="AO38" i="7"/>
  <c r="AP38" i="7"/>
  <c r="AQ38" i="7"/>
  <c r="AR38" i="7"/>
  <c r="AS38" i="7"/>
  <c r="AT38" i="7"/>
  <c r="AJ39" i="7"/>
  <c r="AK39" i="7"/>
  <c r="AL39" i="7"/>
  <c r="AM39" i="7"/>
  <c r="AN39" i="7"/>
  <c r="AO39" i="7"/>
  <c r="AP39" i="7"/>
  <c r="AQ39" i="7"/>
  <c r="AR39" i="7"/>
  <c r="AS39" i="7"/>
  <c r="AT39" i="7"/>
  <c r="AJ40" i="7"/>
  <c r="AK40" i="7"/>
  <c r="AL40" i="7"/>
  <c r="AM40" i="7"/>
  <c r="AN40" i="7"/>
  <c r="AO40" i="7"/>
  <c r="AP40" i="7"/>
  <c r="AQ40" i="7"/>
  <c r="AR40" i="7"/>
  <c r="AS40" i="7"/>
  <c r="AT40" i="7"/>
  <c r="AJ41" i="7"/>
  <c r="AK41" i="7"/>
  <c r="AL41" i="7"/>
  <c r="AM41" i="7"/>
  <c r="AN41" i="7"/>
  <c r="AO41" i="7"/>
  <c r="AP41" i="7"/>
  <c r="AQ41" i="7"/>
  <c r="AR41" i="7"/>
  <c r="AS41" i="7"/>
  <c r="AT41" i="7"/>
  <c r="AJ42" i="7"/>
  <c r="AK42" i="7"/>
  <c r="AL42" i="7"/>
  <c r="AM42" i="7"/>
  <c r="AN42" i="7"/>
  <c r="AO42" i="7"/>
  <c r="AP42" i="7"/>
  <c r="AQ42" i="7"/>
  <c r="AR42" i="7"/>
  <c r="AS42" i="7"/>
  <c r="AT42" i="7"/>
  <c r="AJ43" i="7"/>
  <c r="AK43" i="7"/>
  <c r="AL43" i="7"/>
  <c r="AM43" i="7"/>
  <c r="AN43" i="7"/>
  <c r="AO43" i="7"/>
  <c r="AP43" i="7"/>
  <c r="AQ43" i="7"/>
  <c r="AR43" i="7"/>
  <c r="AS43" i="7"/>
  <c r="AT43" i="7"/>
  <c r="AJ44" i="7"/>
  <c r="AK44" i="7"/>
  <c r="AL44" i="7"/>
  <c r="AM44" i="7"/>
  <c r="AN44" i="7"/>
  <c r="AO44" i="7"/>
  <c r="AP44" i="7"/>
  <c r="AQ44" i="7"/>
  <c r="AR44" i="7"/>
  <c r="AS44" i="7"/>
  <c r="AT44" i="7"/>
  <c r="AJ45" i="7"/>
  <c r="AK45" i="7"/>
  <c r="AL45" i="7"/>
  <c r="AM45" i="7"/>
  <c r="AN45" i="7"/>
  <c r="AO45" i="7"/>
  <c r="AP45" i="7"/>
  <c r="AQ45" i="7"/>
  <c r="AR45" i="7"/>
  <c r="AS45" i="7"/>
  <c r="AT45" i="7"/>
  <c r="AJ46" i="7"/>
  <c r="AK46" i="7"/>
  <c r="AL46" i="7"/>
  <c r="AM46" i="7"/>
  <c r="AN46" i="7"/>
  <c r="AO46" i="7"/>
  <c r="AP46" i="7"/>
  <c r="AQ46" i="7"/>
  <c r="AR46" i="7"/>
  <c r="AS46" i="7"/>
  <c r="AT46" i="7"/>
  <c r="AJ47" i="7"/>
  <c r="AK47" i="7"/>
  <c r="AL47" i="7"/>
  <c r="AM47" i="7"/>
  <c r="AN47" i="7"/>
  <c r="AO47" i="7"/>
  <c r="AP47" i="7"/>
  <c r="AQ47" i="7"/>
  <c r="AR47" i="7"/>
  <c r="AS47" i="7"/>
  <c r="AT47" i="7"/>
  <c r="AJ48" i="7"/>
  <c r="AK48" i="7"/>
  <c r="AL48" i="7"/>
  <c r="AM48" i="7"/>
  <c r="AN48" i="7"/>
  <c r="AO48" i="7"/>
  <c r="AP48" i="7"/>
  <c r="AQ48" i="7"/>
  <c r="AR48" i="7"/>
  <c r="AS48" i="7"/>
  <c r="AT48" i="7"/>
  <c r="AJ49" i="7"/>
  <c r="AK49" i="7"/>
  <c r="AL49" i="7"/>
  <c r="AM49" i="7"/>
  <c r="AN49" i="7"/>
  <c r="AO49" i="7"/>
  <c r="AP49" i="7"/>
  <c r="AQ49" i="7"/>
  <c r="AR49" i="7"/>
  <c r="AS49" i="7"/>
  <c r="AT49" i="7"/>
  <c r="AJ50" i="7"/>
  <c r="AK50" i="7"/>
  <c r="AL50" i="7"/>
  <c r="AM50" i="7"/>
  <c r="AN50" i="7"/>
  <c r="AO50" i="7"/>
  <c r="AP50" i="7"/>
  <c r="AQ50" i="7"/>
  <c r="AR50" i="7"/>
  <c r="AS50" i="7"/>
  <c r="AT50" i="7"/>
  <c r="AJ51" i="7"/>
  <c r="AK51" i="7"/>
  <c r="AL51" i="7"/>
  <c r="AM51" i="7"/>
  <c r="AN51" i="7"/>
  <c r="AO51" i="7"/>
  <c r="AP51" i="7"/>
  <c r="AQ51" i="7"/>
  <c r="AR51" i="7"/>
  <c r="AS51" i="7"/>
  <c r="AT51" i="7"/>
  <c r="AJ52" i="7"/>
  <c r="AK52" i="7"/>
  <c r="AL52" i="7"/>
  <c r="AM52" i="7"/>
  <c r="AN52" i="7"/>
  <c r="AO52" i="7"/>
  <c r="AP52" i="7"/>
  <c r="AQ52" i="7"/>
  <c r="AR52" i="7"/>
  <c r="AS52" i="7"/>
  <c r="AT52" i="7"/>
  <c r="AJ53" i="7"/>
  <c r="AK53" i="7"/>
  <c r="AL53" i="7"/>
  <c r="AM53" i="7"/>
  <c r="AN53" i="7"/>
  <c r="AO53" i="7"/>
  <c r="AP53" i="7"/>
  <c r="AQ53" i="7"/>
  <c r="AR53" i="7"/>
  <c r="AS53" i="7"/>
  <c r="AT53" i="7"/>
  <c r="AJ54" i="7"/>
  <c r="AK54" i="7"/>
  <c r="AL54" i="7"/>
  <c r="AM54" i="7"/>
  <c r="AN54" i="7"/>
  <c r="AO54" i="7"/>
  <c r="AP54" i="7"/>
  <c r="AQ54" i="7"/>
  <c r="AR54" i="7"/>
  <c r="AS54" i="7"/>
  <c r="AT54" i="7"/>
  <c r="AJ55" i="7"/>
  <c r="AK55" i="7"/>
  <c r="AL55" i="7"/>
  <c r="AM55" i="7"/>
  <c r="AN55" i="7"/>
  <c r="AO55" i="7"/>
  <c r="AP55" i="7"/>
  <c r="AQ55" i="7"/>
  <c r="AR55" i="7"/>
  <c r="AS55" i="7"/>
  <c r="AT55" i="7"/>
  <c r="AJ56" i="7"/>
  <c r="AK56" i="7"/>
  <c r="AL56" i="7"/>
  <c r="AM56" i="7"/>
  <c r="AN56" i="7"/>
  <c r="AO56" i="7"/>
  <c r="AP56" i="7"/>
  <c r="AQ56" i="7"/>
  <c r="AR56" i="7"/>
  <c r="AS56" i="7"/>
  <c r="AT56" i="7"/>
  <c r="AJ57" i="7"/>
  <c r="AK57" i="7"/>
  <c r="AL57" i="7"/>
  <c r="AM57" i="7"/>
  <c r="AN57" i="7"/>
  <c r="AO57" i="7"/>
  <c r="AP57" i="7"/>
  <c r="AQ57" i="7"/>
  <c r="AR57" i="7"/>
  <c r="AS57" i="7"/>
  <c r="AT57" i="7"/>
  <c r="AJ58" i="7"/>
  <c r="AK58" i="7"/>
  <c r="AL58" i="7"/>
  <c r="AM58" i="7"/>
  <c r="AN58" i="7"/>
  <c r="AO58" i="7"/>
  <c r="AP58" i="7"/>
  <c r="AQ58" i="7"/>
  <c r="AR58" i="7"/>
  <c r="AS58" i="7"/>
  <c r="AT58" i="7"/>
  <c r="AJ59" i="7"/>
  <c r="AK59" i="7"/>
  <c r="AL59" i="7"/>
  <c r="AM59" i="7"/>
  <c r="AN59" i="7"/>
  <c r="AO59" i="7"/>
  <c r="AP59" i="7"/>
  <c r="AQ59" i="7"/>
  <c r="AR59" i="7"/>
  <c r="AS59" i="7"/>
  <c r="AT59" i="7"/>
  <c r="AJ60" i="7"/>
  <c r="AK60" i="7"/>
  <c r="AL60" i="7"/>
  <c r="AM60" i="7"/>
  <c r="AN60" i="7"/>
  <c r="AO60" i="7"/>
  <c r="AP60" i="7"/>
  <c r="AQ60" i="7"/>
  <c r="AR60" i="7"/>
  <c r="AS60" i="7"/>
  <c r="AT60" i="7"/>
  <c r="AJ61" i="7"/>
  <c r="AK61" i="7"/>
  <c r="AL61" i="7"/>
  <c r="AM61" i="7"/>
  <c r="AN61" i="7"/>
  <c r="AO61" i="7"/>
  <c r="AP61" i="7"/>
  <c r="AQ61" i="7"/>
  <c r="AR61" i="7"/>
  <c r="AS61" i="7"/>
  <c r="AT61" i="7"/>
  <c r="AJ62" i="7"/>
  <c r="AK62" i="7"/>
  <c r="AL62" i="7"/>
  <c r="AM62" i="7"/>
  <c r="AN62" i="7"/>
  <c r="AO62" i="7"/>
  <c r="AP62" i="7"/>
  <c r="AQ62" i="7"/>
  <c r="AR62" i="7"/>
  <c r="AS62" i="7"/>
  <c r="AT62" i="7"/>
  <c r="AJ63" i="7"/>
  <c r="AK63" i="7"/>
  <c r="AL63" i="7"/>
  <c r="AM63" i="7"/>
  <c r="AN63" i="7"/>
  <c r="AO63" i="7"/>
  <c r="AP63" i="7"/>
  <c r="AQ63" i="7"/>
  <c r="AR63" i="7"/>
  <c r="AS63" i="7"/>
  <c r="AT63" i="7"/>
  <c r="AJ64" i="7"/>
  <c r="AK64" i="7"/>
  <c r="AL64" i="7"/>
  <c r="AM64" i="7"/>
  <c r="AN64" i="7"/>
  <c r="AO64" i="7"/>
  <c r="AP64" i="7"/>
  <c r="AQ64" i="7"/>
  <c r="AR64" i="7"/>
  <c r="AS64" i="7"/>
  <c r="AT64" i="7"/>
  <c r="AJ65" i="7"/>
  <c r="AK65" i="7"/>
  <c r="AL65" i="7"/>
  <c r="AM65" i="7"/>
  <c r="AN65" i="7"/>
  <c r="AO65" i="7"/>
  <c r="AP65" i="7"/>
  <c r="AQ65" i="7"/>
  <c r="AR65" i="7"/>
  <c r="AS65" i="7"/>
  <c r="AT65" i="7"/>
  <c r="AJ66" i="7"/>
  <c r="AK66" i="7"/>
  <c r="AL66" i="7"/>
  <c r="AM66" i="7"/>
  <c r="AN66" i="7"/>
  <c r="AO66" i="7"/>
  <c r="AP66" i="7"/>
  <c r="AQ66" i="7"/>
  <c r="AR66" i="7"/>
  <c r="AS66" i="7"/>
  <c r="AT66" i="7"/>
  <c r="AJ67" i="7"/>
  <c r="AK67" i="7"/>
  <c r="AL67" i="7"/>
  <c r="AM67" i="7"/>
  <c r="AN67" i="7"/>
  <c r="AO67" i="7"/>
  <c r="AP67" i="7"/>
  <c r="AQ67" i="7"/>
  <c r="AR67" i="7"/>
  <c r="AS67" i="7"/>
  <c r="AT67" i="7"/>
  <c r="AJ68" i="7"/>
  <c r="AK68" i="7"/>
  <c r="AL68" i="7"/>
  <c r="AM68" i="7"/>
  <c r="AN68" i="7"/>
  <c r="AO68" i="7"/>
  <c r="AP68" i="7"/>
  <c r="AQ68" i="7"/>
  <c r="AR68" i="7"/>
  <c r="AS68" i="7"/>
  <c r="AT68" i="7"/>
  <c r="AJ69" i="7"/>
  <c r="AK69" i="7"/>
  <c r="AL69" i="7"/>
  <c r="AM69" i="7"/>
  <c r="AN69" i="7"/>
  <c r="AO69" i="7"/>
  <c r="AP69" i="7"/>
  <c r="AQ69" i="7"/>
  <c r="AR69" i="7"/>
  <c r="AS69" i="7"/>
  <c r="AT69" i="7"/>
  <c r="AJ70" i="7"/>
  <c r="AK70" i="7"/>
  <c r="AL70" i="7"/>
  <c r="AM70" i="7"/>
  <c r="AN70" i="7"/>
  <c r="AO70" i="7"/>
  <c r="AP70" i="7"/>
  <c r="AQ70" i="7"/>
  <c r="AR70" i="7"/>
  <c r="AS70" i="7"/>
  <c r="AT70" i="7"/>
  <c r="AJ71" i="7"/>
  <c r="AK71" i="7"/>
  <c r="AL71" i="7"/>
  <c r="AM71" i="7"/>
  <c r="AN71" i="7"/>
  <c r="AO71" i="7"/>
  <c r="AP71" i="7"/>
  <c r="AQ71" i="7"/>
  <c r="AR71" i="7"/>
  <c r="AS71" i="7"/>
  <c r="AT71" i="7"/>
  <c r="AJ72" i="7"/>
  <c r="AK72" i="7"/>
  <c r="AL72" i="7"/>
  <c r="AM72" i="7"/>
  <c r="AN72" i="7"/>
  <c r="AO72" i="7"/>
  <c r="AP72" i="7"/>
  <c r="AQ72" i="7"/>
  <c r="AR72" i="7"/>
  <c r="AS72" i="7"/>
  <c r="AT72" i="7"/>
  <c r="AJ73" i="7"/>
  <c r="AK73" i="7"/>
  <c r="AL73" i="7"/>
  <c r="AM73" i="7"/>
  <c r="AN73" i="7"/>
  <c r="AO73" i="7"/>
  <c r="AP73" i="7"/>
  <c r="AQ73" i="7"/>
  <c r="AR73" i="7"/>
  <c r="AS73" i="7"/>
  <c r="AT73" i="7"/>
  <c r="AJ74" i="7"/>
  <c r="AK74" i="7"/>
  <c r="AL74" i="7"/>
  <c r="AM74" i="7"/>
  <c r="AN74" i="7"/>
  <c r="AO74" i="7"/>
  <c r="AP74" i="7"/>
  <c r="AQ74" i="7"/>
  <c r="AR74" i="7"/>
  <c r="AS74" i="7"/>
  <c r="AT74" i="7"/>
  <c r="AJ75" i="7"/>
  <c r="AK75" i="7"/>
  <c r="AL75" i="7"/>
  <c r="AM75" i="7"/>
  <c r="AN75" i="7"/>
  <c r="AO75" i="7"/>
  <c r="AP75" i="7"/>
  <c r="AQ75" i="7"/>
  <c r="AR75" i="7"/>
  <c r="AS75" i="7"/>
  <c r="AT75" i="7"/>
  <c r="AJ76" i="7"/>
  <c r="AK76" i="7"/>
  <c r="AL76" i="7"/>
  <c r="AM76" i="7"/>
  <c r="AN76" i="7"/>
  <c r="AO76" i="7"/>
  <c r="AP76" i="7"/>
  <c r="AQ76" i="7"/>
  <c r="AR76" i="7"/>
  <c r="AS76" i="7"/>
  <c r="AT76" i="7"/>
  <c r="AJ77" i="7"/>
  <c r="AK77" i="7"/>
  <c r="AL77" i="7"/>
  <c r="AM77" i="7"/>
  <c r="AN77" i="7"/>
  <c r="AO77" i="7"/>
  <c r="AP77" i="7"/>
  <c r="AQ77" i="7"/>
  <c r="AR77" i="7"/>
  <c r="AS77" i="7"/>
  <c r="AT77" i="7"/>
  <c r="AJ78" i="7"/>
  <c r="AK78" i="7"/>
  <c r="AL78" i="7"/>
  <c r="AM78" i="7"/>
  <c r="AN78" i="7"/>
  <c r="AO78" i="7"/>
  <c r="AP78" i="7"/>
  <c r="AQ78" i="7"/>
  <c r="AR78" i="7"/>
  <c r="AS78" i="7"/>
  <c r="AT78" i="7"/>
  <c r="AJ79" i="7"/>
  <c r="AK79" i="7"/>
  <c r="AL79" i="7"/>
  <c r="AM79" i="7"/>
  <c r="AN79" i="7"/>
  <c r="AO79" i="7"/>
  <c r="AP79" i="7"/>
  <c r="AQ79" i="7"/>
  <c r="AR79" i="7"/>
  <c r="AS79" i="7"/>
  <c r="AT79" i="7"/>
  <c r="AJ80" i="7"/>
  <c r="AK80" i="7"/>
  <c r="AL80" i="7"/>
  <c r="AM80" i="7"/>
  <c r="AN80" i="7"/>
  <c r="AO80" i="7"/>
  <c r="AP80" i="7"/>
  <c r="AQ80" i="7"/>
  <c r="AR80" i="7"/>
  <c r="AS80" i="7"/>
  <c r="AT80" i="7"/>
  <c r="AJ81" i="7"/>
  <c r="AK81" i="7"/>
  <c r="AL81" i="7"/>
  <c r="AM81" i="7"/>
  <c r="AN81" i="7"/>
  <c r="AO81" i="7"/>
  <c r="AP81" i="7"/>
  <c r="AQ81" i="7"/>
  <c r="AR81" i="7"/>
  <c r="AS81" i="7"/>
  <c r="AT81" i="7"/>
  <c r="AJ82" i="7"/>
  <c r="AK82" i="7"/>
  <c r="AL82" i="7"/>
  <c r="AM82" i="7"/>
  <c r="AN82" i="7"/>
  <c r="AO82" i="7"/>
  <c r="AP82" i="7"/>
  <c r="AQ82" i="7"/>
  <c r="AR82" i="7"/>
  <c r="AS82" i="7"/>
  <c r="AT82" i="7"/>
  <c r="AJ83" i="7"/>
  <c r="AK83" i="7"/>
  <c r="AL83" i="7"/>
  <c r="AM83" i="7"/>
  <c r="AN83" i="7"/>
  <c r="AO83" i="7"/>
  <c r="AP83" i="7"/>
  <c r="AQ83" i="7"/>
  <c r="AR83" i="7"/>
  <c r="AS83" i="7"/>
  <c r="AT83" i="7"/>
  <c r="AJ84" i="7"/>
  <c r="AK84" i="7"/>
  <c r="AL84" i="7"/>
  <c r="AM84" i="7"/>
  <c r="AN84" i="7"/>
  <c r="AO84" i="7"/>
  <c r="AP84" i="7"/>
  <c r="AQ84" i="7"/>
  <c r="AR84" i="7"/>
  <c r="AS84" i="7"/>
  <c r="AT84" i="7"/>
  <c r="AJ85" i="7"/>
  <c r="AK85" i="7"/>
  <c r="AL85" i="7"/>
  <c r="AM85" i="7"/>
  <c r="AN85" i="7"/>
  <c r="AO85" i="7"/>
  <c r="AP85" i="7"/>
  <c r="AQ85" i="7"/>
  <c r="AR85" i="7"/>
  <c r="AS85" i="7"/>
  <c r="AT85" i="7"/>
  <c r="AJ86" i="7"/>
  <c r="AK86" i="7"/>
  <c r="AL86" i="7"/>
  <c r="AM86" i="7"/>
  <c r="AN86" i="7"/>
  <c r="AO86" i="7"/>
  <c r="AP86" i="7"/>
  <c r="AQ86" i="7"/>
  <c r="AR86" i="7"/>
  <c r="AS86" i="7"/>
  <c r="AT86" i="7"/>
  <c r="AJ87" i="7"/>
  <c r="AK87" i="7"/>
  <c r="AL87" i="7"/>
  <c r="AM87" i="7"/>
  <c r="AN87" i="7"/>
  <c r="AO87" i="7"/>
  <c r="AP87" i="7"/>
  <c r="AQ87" i="7"/>
  <c r="AR87" i="7"/>
  <c r="AS87" i="7"/>
  <c r="AT87" i="7"/>
  <c r="AJ88" i="7"/>
  <c r="AK88" i="7"/>
  <c r="AL88" i="7"/>
  <c r="AM88" i="7"/>
  <c r="AN88" i="7"/>
  <c r="AO88" i="7"/>
  <c r="AP88" i="7"/>
  <c r="AQ88" i="7"/>
  <c r="AR88" i="7"/>
  <c r="AS88" i="7"/>
  <c r="AT88" i="7"/>
  <c r="AJ89" i="7"/>
  <c r="AK89" i="7"/>
  <c r="AL89" i="7"/>
  <c r="AM89" i="7"/>
  <c r="AN89" i="7"/>
  <c r="AO89" i="7"/>
  <c r="AP89" i="7"/>
  <c r="AQ89" i="7"/>
  <c r="AR89" i="7"/>
  <c r="AS89" i="7"/>
  <c r="AT89" i="7"/>
  <c r="AJ90" i="7"/>
  <c r="AK90" i="7"/>
  <c r="AL90" i="7"/>
  <c r="AM90" i="7"/>
  <c r="AN90" i="7"/>
  <c r="AO90" i="7"/>
  <c r="AP90" i="7"/>
  <c r="AQ90" i="7"/>
  <c r="AR90" i="7"/>
  <c r="AS90" i="7"/>
  <c r="AT90" i="7"/>
  <c r="AJ91" i="7"/>
  <c r="AK91" i="7"/>
  <c r="AL91" i="7"/>
  <c r="AM91" i="7"/>
  <c r="AN91" i="7"/>
  <c r="AO91" i="7"/>
  <c r="AP91" i="7"/>
  <c r="AQ91" i="7"/>
  <c r="AR91" i="7"/>
  <c r="AS91" i="7"/>
  <c r="AT91" i="7"/>
  <c r="AJ92" i="7"/>
  <c r="AK92" i="7"/>
  <c r="AL92" i="7"/>
  <c r="AM92" i="7"/>
  <c r="AN92" i="7"/>
  <c r="AO92" i="7"/>
  <c r="AP92" i="7"/>
  <c r="AQ92" i="7"/>
  <c r="AR92" i="7"/>
  <c r="AS92" i="7"/>
  <c r="AT92" i="7"/>
  <c r="AJ93" i="7"/>
  <c r="AK93" i="7"/>
  <c r="AL93" i="7"/>
  <c r="AM93" i="7"/>
  <c r="AN93" i="7"/>
  <c r="AO93" i="7"/>
  <c r="AP93" i="7"/>
  <c r="AQ93" i="7"/>
  <c r="AR93" i="7"/>
  <c r="AS93" i="7"/>
  <c r="AT93" i="7"/>
  <c r="AJ94" i="7"/>
  <c r="AK94" i="7"/>
  <c r="AL94" i="7"/>
  <c r="AM94" i="7"/>
  <c r="AN94" i="7"/>
  <c r="AO94" i="7"/>
  <c r="AP94" i="7"/>
  <c r="AQ94" i="7"/>
  <c r="AR94" i="7"/>
  <c r="AS94" i="7"/>
  <c r="AT94" i="7"/>
  <c r="AJ95" i="7"/>
  <c r="AK95" i="7"/>
  <c r="AL95" i="7"/>
  <c r="AM95" i="7"/>
  <c r="AN95" i="7"/>
  <c r="AO95" i="7"/>
  <c r="AP95" i="7"/>
  <c r="AQ95" i="7"/>
  <c r="AR95" i="7"/>
  <c r="AS95" i="7"/>
  <c r="AT95" i="7"/>
  <c r="AJ96" i="7"/>
  <c r="AK96" i="7"/>
  <c r="AL96" i="7"/>
  <c r="AM96" i="7"/>
  <c r="AN96" i="7"/>
  <c r="AO96" i="7"/>
  <c r="AP96" i="7"/>
  <c r="AQ96" i="7"/>
  <c r="AR96" i="7"/>
  <c r="AS96" i="7"/>
  <c r="AT96" i="7"/>
  <c r="AJ97" i="7"/>
  <c r="AK97" i="7"/>
  <c r="AL97" i="7"/>
  <c r="AM97" i="7"/>
  <c r="AN97" i="7"/>
  <c r="AO97" i="7"/>
  <c r="AP97" i="7"/>
  <c r="AQ97" i="7"/>
  <c r="AR97" i="7"/>
  <c r="AS97" i="7"/>
  <c r="AT97" i="7"/>
  <c r="AJ98" i="7"/>
  <c r="AK98" i="7"/>
  <c r="AL98" i="7"/>
  <c r="AM98" i="7"/>
  <c r="AN98" i="7"/>
  <c r="AO98" i="7"/>
  <c r="AP98" i="7"/>
  <c r="AQ98" i="7"/>
  <c r="AR98" i="7"/>
  <c r="AS98" i="7"/>
  <c r="AT98" i="7"/>
  <c r="AJ99" i="7"/>
  <c r="AK99" i="7"/>
  <c r="AL99" i="7"/>
  <c r="AM99" i="7"/>
  <c r="AN99" i="7"/>
  <c r="AO99" i="7"/>
  <c r="AP99" i="7"/>
  <c r="AQ99" i="7"/>
  <c r="AR99" i="7"/>
  <c r="AS99" i="7"/>
  <c r="AT99" i="7"/>
  <c r="AJ100" i="7"/>
  <c r="AK100" i="7"/>
  <c r="AL100" i="7"/>
  <c r="AM100" i="7"/>
  <c r="AN100" i="7"/>
  <c r="AO100" i="7"/>
  <c r="AP100" i="7"/>
  <c r="AQ100" i="7"/>
  <c r="AR100" i="7"/>
  <c r="AS100" i="7"/>
  <c r="AT100" i="7"/>
  <c r="AJ101" i="7"/>
  <c r="AK101" i="7"/>
  <c r="AL101" i="7"/>
  <c r="AM101" i="7"/>
  <c r="AN101" i="7"/>
  <c r="AO101" i="7"/>
  <c r="AP101" i="7"/>
  <c r="AQ101" i="7"/>
  <c r="AR101" i="7"/>
  <c r="AS101" i="7"/>
  <c r="AT101" i="7"/>
  <c r="AJ102" i="7"/>
  <c r="AK102" i="7"/>
  <c r="AL102" i="7"/>
  <c r="AM102" i="7"/>
  <c r="AN102" i="7"/>
  <c r="AO102" i="7"/>
  <c r="AP102" i="7"/>
  <c r="AQ102" i="7"/>
  <c r="AR102" i="7"/>
  <c r="AS102" i="7"/>
  <c r="AT102" i="7"/>
  <c r="AJ103" i="7"/>
  <c r="AK103" i="7"/>
  <c r="AL103" i="7"/>
  <c r="AM103" i="7"/>
  <c r="AN103" i="7"/>
  <c r="AO103" i="7"/>
  <c r="AP103" i="7"/>
  <c r="AQ103" i="7"/>
  <c r="AR103" i="7"/>
  <c r="AS103" i="7"/>
  <c r="AT103" i="7"/>
  <c r="AS5" i="7"/>
  <c r="AS1" i="7"/>
  <c r="AP5" i="7"/>
  <c r="AP1" i="7"/>
  <c r="AM5" i="7"/>
  <c r="AM1" i="7"/>
  <c r="AJ5" i="7"/>
  <c r="AJ1" i="7"/>
  <c r="M6" i="7"/>
  <c r="N6" i="7"/>
  <c r="O6" i="7"/>
  <c r="P6" i="7"/>
  <c r="Q6" i="7"/>
  <c r="R6" i="7"/>
  <c r="S6" i="7"/>
  <c r="T6" i="7"/>
  <c r="U6" i="7"/>
  <c r="V6" i="7"/>
  <c r="W6" i="7"/>
  <c r="M7" i="7"/>
  <c r="N7" i="7"/>
  <c r="O7" i="7"/>
  <c r="P7" i="7"/>
  <c r="Q7" i="7"/>
  <c r="R7" i="7"/>
  <c r="S7" i="7"/>
  <c r="T7" i="7"/>
  <c r="U7" i="7"/>
  <c r="V7" i="7"/>
  <c r="W7" i="7"/>
  <c r="M8" i="7"/>
  <c r="N8" i="7"/>
  <c r="O8" i="7"/>
  <c r="P8" i="7"/>
  <c r="Q8" i="7"/>
  <c r="R8" i="7"/>
  <c r="S8" i="7"/>
  <c r="T8" i="7"/>
  <c r="U8" i="7"/>
  <c r="V8" i="7"/>
  <c r="W8" i="7"/>
  <c r="M9" i="7"/>
  <c r="N9" i="7"/>
  <c r="O9" i="7"/>
  <c r="P9" i="7"/>
  <c r="Q9" i="7"/>
  <c r="R9" i="7"/>
  <c r="S9" i="7"/>
  <c r="T9" i="7"/>
  <c r="U9" i="7"/>
  <c r="V9" i="7"/>
  <c r="W9" i="7"/>
  <c r="M10" i="7"/>
  <c r="N10" i="7"/>
  <c r="O10" i="7"/>
  <c r="P10" i="7"/>
  <c r="Q10" i="7"/>
  <c r="R10" i="7"/>
  <c r="S10" i="7"/>
  <c r="T10" i="7"/>
  <c r="U10" i="7"/>
  <c r="V10" i="7"/>
  <c r="W10" i="7"/>
  <c r="M11" i="7"/>
  <c r="N11" i="7"/>
  <c r="O11" i="7"/>
  <c r="P11" i="7"/>
  <c r="Q11" i="7"/>
  <c r="R11" i="7"/>
  <c r="S11" i="7"/>
  <c r="T11" i="7"/>
  <c r="U11" i="7"/>
  <c r="V11" i="7"/>
  <c r="W11" i="7"/>
  <c r="M12" i="7"/>
  <c r="N12" i="7"/>
  <c r="O12" i="7"/>
  <c r="P12" i="7"/>
  <c r="Q12" i="7"/>
  <c r="R12" i="7"/>
  <c r="S12" i="7"/>
  <c r="T12" i="7"/>
  <c r="U12" i="7"/>
  <c r="V12" i="7"/>
  <c r="W12" i="7"/>
  <c r="M13" i="7"/>
  <c r="N13" i="7"/>
  <c r="O13" i="7"/>
  <c r="P13" i="7"/>
  <c r="Q13" i="7"/>
  <c r="R13" i="7"/>
  <c r="S13" i="7"/>
  <c r="T13" i="7"/>
  <c r="U13" i="7"/>
  <c r="V13" i="7"/>
  <c r="W13" i="7"/>
  <c r="M14" i="7"/>
  <c r="N14" i="7"/>
  <c r="O14" i="7"/>
  <c r="P14" i="7"/>
  <c r="Q14" i="7"/>
  <c r="R14" i="7"/>
  <c r="S14" i="7"/>
  <c r="T14" i="7"/>
  <c r="U14" i="7"/>
  <c r="V14" i="7"/>
  <c r="W14" i="7"/>
  <c r="M15" i="7"/>
  <c r="N15" i="7"/>
  <c r="O15" i="7"/>
  <c r="P15" i="7"/>
  <c r="Q15" i="7"/>
  <c r="R15" i="7"/>
  <c r="S15" i="7"/>
  <c r="T15" i="7"/>
  <c r="U15" i="7"/>
  <c r="V15" i="7"/>
  <c r="W15" i="7"/>
  <c r="M16" i="7"/>
  <c r="N16" i="7"/>
  <c r="O16" i="7"/>
  <c r="P16" i="7"/>
  <c r="Q16" i="7"/>
  <c r="R16" i="7"/>
  <c r="S16" i="7"/>
  <c r="T16" i="7"/>
  <c r="U16" i="7"/>
  <c r="V16" i="7"/>
  <c r="W16" i="7"/>
  <c r="M17" i="7"/>
  <c r="N17" i="7"/>
  <c r="O17" i="7"/>
  <c r="P17" i="7"/>
  <c r="Q17" i="7"/>
  <c r="R17" i="7"/>
  <c r="S17" i="7"/>
  <c r="T17" i="7"/>
  <c r="U17" i="7"/>
  <c r="V17" i="7"/>
  <c r="W17" i="7"/>
  <c r="M18" i="7"/>
  <c r="N18" i="7"/>
  <c r="O18" i="7"/>
  <c r="P18" i="7"/>
  <c r="Q18" i="7"/>
  <c r="R18" i="7"/>
  <c r="S18" i="7"/>
  <c r="T18" i="7"/>
  <c r="U18" i="7"/>
  <c r="V18" i="7"/>
  <c r="W18" i="7"/>
  <c r="M19" i="7"/>
  <c r="N19" i="7"/>
  <c r="O19" i="7"/>
  <c r="P19" i="7"/>
  <c r="Q19" i="7"/>
  <c r="R19" i="7"/>
  <c r="S19" i="7"/>
  <c r="T19" i="7"/>
  <c r="U19" i="7"/>
  <c r="V19" i="7"/>
  <c r="W19" i="7"/>
  <c r="M20" i="7"/>
  <c r="N20" i="7"/>
  <c r="O20" i="7"/>
  <c r="P20" i="7"/>
  <c r="Q20" i="7"/>
  <c r="R20" i="7"/>
  <c r="S20" i="7"/>
  <c r="T20" i="7"/>
  <c r="U20" i="7"/>
  <c r="V20" i="7"/>
  <c r="W20" i="7"/>
  <c r="M21" i="7"/>
  <c r="N21" i="7"/>
  <c r="O21" i="7"/>
  <c r="P21" i="7"/>
  <c r="Q21" i="7"/>
  <c r="R21" i="7"/>
  <c r="S21" i="7"/>
  <c r="T21" i="7"/>
  <c r="U21" i="7"/>
  <c r="V21" i="7"/>
  <c r="W21" i="7"/>
  <c r="M22" i="7"/>
  <c r="N22" i="7"/>
  <c r="O22" i="7"/>
  <c r="P22" i="7"/>
  <c r="Q22" i="7"/>
  <c r="R22" i="7"/>
  <c r="S22" i="7"/>
  <c r="T22" i="7"/>
  <c r="U22" i="7"/>
  <c r="V22" i="7"/>
  <c r="W22" i="7"/>
  <c r="M23" i="7"/>
  <c r="N23" i="7"/>
  <c r="O23" i="7"/>
  <c r="P23" i="7"/>
  <c r="Q23" i="7"/>
  <c r="R23" i="7"/>
  <c r="S23" i="7"/>
  <c r="T23" i="7"/>
  <c r="U23" i="7"/>
  <c r="V23" i="7"/>
  <c r="W23" i="7"/>
  <c r="M24" i="7"/>
  <c r="N24" i="7"/>
  <c r="O24" i="7"/>
  <c r="P24" i="7"/>
  <c r="Q24" i="7"/>
  <c r="R24" i="7"/>
  <c r="S24" i="7"/>
  <c r="T24" i="7"/>
  <c r="U24" i="7"/>
  <c r="V24" i="7"/>
  <c r="W24" i="7"/>
  <c r="M25" i="7"/>
  <c r="N25" i="7"/>
  <c r="O25" i="7"/>
  <c r="P25" i="7"/>
  <c r="Q25" i="7"/>
  <c r="R25" i="7"/>
  <c r="S25" i="7"/>
  <c r="T25" i="7"/>
  <c r="U25" i="7"/>
  <c r="V25" i="7"/>
  <c r="W25" i="7"/>
  <c r="M26" i="7"/>
  <c r="N26" i="7"/>
  <c r="O26" i="7"/>
  <c r="P26" i="7"/>
  <c r="Q26" i="7"/>
  <c r="R26" i="7"/>
  <c r="S26" i="7"/>
  <c r="T26" i="7"/>
  <c r="U26" i="7"/>
  <c r="V26" i="7"/>
  <c r="W26" i="7"/>
  <c r="M27" i="7"/>
  <c r="N27" i="7"/>
  <c r="O27" i="7"/>
  <c r="P27" i="7"/>
  <c r="Q27" i="7"/>
  <c r="R27" i="7"/>
  <c r="S27" i="7"/>
  <c r="T27" i="7"/>
  <c r="U27" i="7"/>
  <c r="V27" i="7"/>
  <c r="W27" i="7"/>
  <c r="M28" i="7"/>
  <c r="N28" i="7"/>
  <c r="O28" i="7"/>
  <c r="P28" i="7"/>
  <c r="Q28" i="7"/>
  <c r="R28" i="7"/>
  <c r="S28" i="7"/>
  <c r="T28" i="7"/>
  <c r="U28" i="7"/>
  <c r="V28" i="7"/>
  <c r="W28" i="7"/>
  <c r="M29" i="7"/>
  <c r="N29" i="7"/>
  <c r="O29" i="7"/>
  <c r="P29" i="7"/>
  <c r="Q29" i="7"/>
  <c r="R29" i="7"/>
  <c r="S29" i="7"/>
  <c r="T29" i="7"/>
  <c r="U29" i="7"/>
  <c r="V29" i="7"/>
  <c r="W29" i="7"/>
  <c r="M30" i="7"/>
  <c r="N30" i="7"/>
  <c r="O30" i="7"/>
  <c r="P30" i="7"/>
  <c r="Q30" i="7"/>
  <c r="R30" i="7"/>
  <c r="S30" i="7"/>
  <c r="T30" i="7"/>
  <c r="U30" i="7"/>
  <c r="V30" i="7"/>
  <c r="W30" i="7"/>
  <c r="M31" i="7"/>
  <c r="N31" i="7"/>
  <c r="O31" i="7"/>
  <c r="P31" i="7"/>
  <c r="Q31" i="7"/>
  <c r="R31" i="7"/>
  <c r="S31" i="7"/>
  <c r="T31" i="7"/>
  <c r="U31" i="7"/>
  <c r="V31" i="7"/>
  <c r="W31" i="7"/>
  <c r="M32" i="7"/>
  <c r="N32" i="7"/>
  <c r="O32" i="7"/>
  <c r="P32" i="7"/>
  <c r="Q32" i="7"/>
  <c r="R32" i="7"/>
  <c r="S32" i="7"/>
  <c r="T32" i="7"/>
  <c r="U32" i="7"/>
  <c r="V32" i="7"/>
  <c r="W32" i="7"/>
  <c r="M33" i="7"/>
  <c r="N33" i="7"/>
  <c r="O33" i="7"/>
  <c r="P33" i="7"/>
  <c r="Q33" i="7"/>
  <c r="R33" i="7"/>
  <c r="S33" i="7"/>
  <c r="T33" i="7"/>
  <c r="U33" i="7"/>
  <c r="V33" i="7"/>
  <c r="W33" i="7"/>
  <c r="M34" i="7"/>
  <c r="N34" i="7"/>
  <c r="O34" i="7"/>
  <c r="P34" i="7"/>
  <c r="Q34" i="7"/>
  <c r="R34" i="7"/>
  <c r="S34" i="7"/>
  <c r="T34" i="7"/>
  <c r="U34" i="7"/>
  <c r="V34" i="7"/>
  <c r="W34" i="7"/>
  <c r="M35" i="7"/>
  <c r="N35" i="7"/>
  <c r="O35" i="7"/>
  <c r="P35" i="7"/>
  <c r="Q35" i="7"/>
  <c r="R35" i="7"/>
  <c r="S35" i="7"/>
  <c r="T35" i="7"/>
  <c r="U35" i="7"/>
  <c r="V35" i="7"/>
  <c r="W35" i="7"/>
  <c r="M36" i="7"/>
  <c r="N36" i="7"/>
  <c r="O36" i="7"/>
  <c r="P36" i="7"/>
  <c r="Q36" i="7"/>
  <c r="R36" i="7"/>
  <c r="S36" i="7"/>
  <c r="T36" i="7"/>
  <c r="U36" i="7"/>
  <c r="V36" i="7"/>
  <c r="W36" i="7"/>
  <c r="M37" i="7"/>
  <c r="N37" i="7"/>
  <c r="O37" i="7"/>
  <c r="P37" i="7"/>
  <c r="Q37" i="7"/>
  <c r="R37" i="7"/>
  <c r="S37" i="7"/>
  <c r="T37" i="7"/>
  <c r="U37" i="7"/>
  <c r="V37" i="7"/>
  <c r="W37" i="7"/>
  <c r="M38" i="7"/>
  <c r="N38" i="7"/>
  <c r="O38" i="7"/>
  <c r="P38" i="7"/>
  <c r="Q38" i="7"/>
  <c r="R38" i="7"/>
  <c r="S38" i="7"/>
  <c r="T38" i="7"/>
  <c r="U38" i="7"/>
  <c r="V38" i="7"/>
  <c r="W38" i="7"/>
  <c r="M39" i="7"/>
  <c r="N39" i="7"/>
  <c r="O39" i="7"/>
  <c r="P39" i="7"/>
  <c r="Q39" i="7"/>
  <c r="R39" i="7"/>
  <c r="S39" i="7"/>
  <c r="T39" i="7"/>
  <c r="U39" i="7"/>
  <c r="V39" i="7"/>
  <c r="W39" i="7"/>
  <c r="M40" i="7"/>
  <c r="N40" i="7"/>
  <c r="O40" i="7"/>
  <c r="P40" i="7"/>
  <c r="Q40" i="7"/>
  <c r="R40" i="7"/>
  <c r="S40" i="7"/>
  <c r="T40" i="7"/>
  <c r="U40" i="7"/>
  <c r="V40" i="7"/>
  <c r="W40" i="7"/>
  <c r="M41" i="7"/>
  <c r="N41" i="7"/>
  <c r="O41" i="7"/>
  <c r="P41" i="7"/>
  <c r="Q41" i="7"/>
  <c r="R41" i="7"/>
  <c r="S41" i="7"/>
  <c r="T41" i="7"/>
  <c r="U41" i="7"/>
  <c r="V41" i="7"/>
  <c r="W41" i="7"/>
  <c r="M42" i="7"/>
  <c r="N42" i="7"/>
  <c r="O42" i="7"/>
  <c r="P42" i="7"/>
  <c r="Q42" i="7"/>
  <c r="R42" i="7"/>
  <c r="S42" i="7"/>
  <c r="T42" i="7"/>
  <c r="U42" i="7"/>
  <c r="V42" i="7"/>
  <c r="W42" i="7"/>
  <c r="M43" i="7"/>
  <c r="N43" i="7"/>
  <c r="O43" i="7"/>
  <c r="P43" i="7"/>
  <c r="Q43" i="7"/>
  <c r="R43" i="7"/>
  <c r="S43" i="7"/>
  <c r="T43" i="7"/>
  <c r="U43" i="7"/>
  <c r="V43" i="7"/>
  <c r="W43" i="7"/>
  <c r="M44" i="7"/>
  <c r="N44" i="7"/>
  <c r="O44" i="7"/>
  <c r="P44" i="7"/>
  <c r="Q44" i="7"/>
  <c r="R44" i="7"/>
  <c r="S44" i="7"/>
  <c r="T44" i="7"/>
  <c r="U44" i="7"/>
  <c r="V44" i="7"/>
  <c r="W44" i="7"/>
  <c r="M45" i="7"/>
  <c r="N45" i="7"/>
  <c r="O45" i="7"/>
  <c r="P45" i="7"/>
  <c r="Q45" i="7"/>
  <c r="R45" i="7"/>
  <c r="S45" i="7"/>
  <c r="T45" i="7"/>
  <c r="U45" i="7"/>
  <c r="V45" i="7"/>
  <c r="W45" i="7"/>
  <c r="M46" i="7"/>
  <c r="N46" i="7"/>
  <c r="O46" i="7"/>
  <c r="P46" i="7"/>
  <c r="Q46" i="7"/>
  <c r="R46" i="7"/>
  <c r="S46" i="7"/>
  <c r="T46" i="7"/>
  <c r="U46" i="7"/>
  <c r="V46" i="7"/>
  <c r="W46" i="7"/>
  <c r="M47" i="7"/>
  <c r="N47" i="7"/>
  <c r="O47" i="7"/>
  <c r="P47" i="7"/>
  <c r="Q47" i="7"/>
  <c r="R47" i="7"/>
  <c r="S47" i="7"/>
  <c r="T47" i="7"/>
  <c r="U47" i="7"/>
  <c r="V47" i="7"/>
  <c r="W47" i="7"/>
  <c r="M48" i="7"/>
  <c r="N48" i="7"/>
  <c r="O48" i="7"/>
  <c r="P48" i="7"/>
  <c r="Q48" i="7"/>
  <c r="R48" i="7"/>
  <c r="S48" i="7"/>
  <c r="T48" i="7"/>
  <c r="U48" i="7"/>
  <c r="V48" i="7"/>
  <c r="W48" i="7"/>
  <c r="M49" i="7"/>
  <c r="N49" i="7"/>
  <c r="O49" i="7"/>
  <c r="P49" i="7"/>
  <c r="Q49" i="7"/>
  <c r="R49" i="7"/>
  <c r="S49" i="7"/>
  <c r="T49" i="7"/>
  <c r="U49" i="7"/>
  <c r="V49" i="7"/>
  <c r="W49" i="7"/>
  <c r="M50" i="7"/>
  <c r="N50" i="7"/>
  <c r="O50" i="7"/>
  <c r="P50" i="7"/>
  <c r="Q50" i="7"/>
  <c r="R50" i="7"/>
  <c r="S50" i="7"/>
  <c r="T50" i="7"/>
  <c r="U50" i="7"/>
  <c r="V50" i="7"/>
  <c r="W50" i="7"/>
  <c r="M51" i="7"/>
  <c r="N51" i="7"/>
  <c r="O51" i="7"/>
  <c r="P51" i="7"/>
  <c r="Q51" i="7"/>
  <c r="R51" i="7"/>
  <c r="S51" i="7"/>
  <c r="T51" i="7"/>
  <c r="U51" i="7"/>
  <c r="V51" i="7"/>
  <c r="W51" i="7"/>
  <c r="M52" i="7"/>
  <c r="N52" i="7"/>
  <c r="O52" i="7"/>
  <c r="P52" i="7"/>
  <c r="Q52" i="7"/>
  <c r="R52" i="7"/>
  <c r="S52" i="7"/>
  <c r="T52" i="7"/>
  <c r="U52" i="7"/>
  <c r="V52" i="7"/>
  <c r="W52" i="7"/>
  <c r="M53" i="7"/>
  <c r="N53" i="7"/>
  <c r="O53" i="7"/>
  <c r="P53" i="7"/>
  <c r="Q53" i="7"/>
  <c r="R53" i="7"/>
  <c r="S53" i="7"/>
  <c r="T53" i="7"/>
  <c r="U53" i="7"/>
  <c r="V53" i="7"/>
  <c r="W53" i="7"/>
  <c r="M54" i="7"/>
  <c r="N54" i="7"/>
  <c r="O54" i="7"/>
  <c r="P54" i="7"/>
  <c r="Q54" i="7"/>
  <c r="R54" i="7"/>
  <c r="S54" i="7"/>
  <c r="T54" i="7"/>
  <c r="U54" i="7"/>
  <c r="V54" i="7"/>
  <c r="W54" i="7"/>
  <c r="M55" i="7"/>
  <c r="N55" i="7"/>
  <c r="O55" i="7"/>
  <c r="P55" i="7"/>
  <c r="Q55" i="7"/>
  <c r="R55" i="7"/>
  <c r="S55" i="7"/>
  <c r="T55" i="7"/>
  <c r="U55" i="7"/>
  <c r="V55" i="7"/>
  <c r="W55" i="7"/>
  <c r="M56" i="7"/>
  <c r="N56" i="7"/>
  <c r="O56" i="7"/>
  <c r="P56" i="7"/>
  <c r="Q56" i="7"/>
  <c r="R56" i="7"/>
  <c r="S56" i="7"/>
  <c r="T56" i="7"/>
  <c r="U56" i="7"/>
  <c r="V56" i="7"/>
  <c r="W56" i="7"/>
  <c r="M57" i="7"/>
  <c r="N57" i="7"/>
  <c r="O57" i="7"/>
  <c r="P57" i="7"/>
  <c r="Q57" i="7"/>
  <c r="R57" i="7"/>
  <c r="S57" i="7"/>
  <c r="T57" i="7"/>
  <c r="U57" i="7"/>
  <c r="V57" i="7"/>
  <c r="W57" i="7"/>
  <c r="M58" i="7"/>
  <c r="N58" i="7"/>
  <c r="O58" i="7"/>
  <c r="P58" i="7"/>
  <c r="Q58" i="7"/>
  <c r="R58" i="7"/>
  <c r="S58" i="7"/>
  <c r="T58" i="7"/>
  <c r="U58" i="7"/>
  <c r="V58" i="7"/>
  <c r="W58" i="7"/>
  <c r="M59" i="7"/>
  <c r="N59" i="7"/>
  <c r="O59" i="7"/>
  <c r="P59" i="7"/>
  <c r="Q59" i="7"/>
  <c r="R59" i="7"/>
  <c r="S59" i="7"/>
  <c r="T59" i="7"/>
  <c r="U59" i="7"/>
  <c r="V59" i="7"/>
  <c r="W59" i="7"/>
  <c r="M60" i="7"/>
  <c r="N60" i="7"/>
  <c r="O60" i="7"/>
  <c r="P60" i="7"/>
  <c r="Q60" i="7"/>
  <c r="R60" i="7"/>
  <c r="S60" i="7"/>
  <c r="T60" i="7"/>
  <c r="U60" i="7"/>
  <c r="V60" i="7"/>
  <c r="W60" i="7"/>
  <c r="M61" i="7"/>
  <c r="N61" i="7"/>
  <c r="O61" i="7"/>
  <c r="P61" i="7"/>
  <c r="Q61" i="7"/>
  <c r="R61" i="7"/>
  <c r="S61" i="7"/>
  <c r="T61" i="7"/>
  <c r="U61" i="7"/>
  <c r="V61" i="7"/>
  <c r="W61" i="7"/>
  <c r="M62" i="7"/>
  <c r="N62" i="7"/>
  <c r="O62" i="7"/>
  <c r="P62" i="7"/>
  <c r="Q62" i="7"/>
  <c r="R62" i="7"/>
  <c r="S62" i="7"/>
  <c r="T62" i="7"/>
  <c r="U62" i="7"/>
  <c r="V62" i="7"/>
  <c r="W62" i="7"/>
  <c r="M63" i="7"/>
  <c r="N63" i="7"/>
  <c r="O63" i="7"/>
  <c r="P63" i="7"/>
  <c r="Q63" i="7"/>
  <c r="R63" i="7"/>
  <c r="S63" i="7"/>
  <c r="T63" i="7"/>
  <c r="U63" i="7"/>
  <c r="V63" i="7"/>
  <c r="W63" i="7"/>
  <c r="M64" i="7"/>
  <c r="N64" i="7"/>
  <c r="O64" i="7"/>
  <c r="P64" i="7"/>
  <c r="Q64" i="7"/>
  <c r="R64" i="7"/>
  <c r="S64" i="7"/>
  <c r="T64" i="7"/>
  <c r="U64" i="7"/>
  <c r="V64" i="7"/>
  <c r="W64" i="7"/>
  <c r="M65" i="7"/>
  <c r="N65" i="7"/>
  <c r="O65" i="7"/>
  <c r="P65" i="7"/>
  <c r="Q65" i="7"/>
  <c r="R65" i="7"/>
  <c r="S65" i="7"/>
  <c r="T65" i="7"/>
  <c r="U65" i="7"/>
  <c r="V65" i="7"/>
  <c r="W65" i="7"/>
  <c r="M66" i="7"/>
  <c r="N66" i="7"/>
  <c r="O66" i="7"/>
  <c r="P66" i="7"/>
  <c r="Q66" i="7"/>
  <c r="R66" i="7"/>
  <c r="S66" i="7"/>
  <c r="T66" i="7"/>
  <c r="U66" i="7"/>
  <c r="V66" i="7"/>
  <c r="W66" i="7"/>
  <c r="M67" i="7"/>
  <c r="N67" i="7"/>
  <c r="O67" i="7"/>
  <c r="P67" i="7"/>
  <c r="Q67" i="7"/>
  <c r="R67" i="7"/>
  <c r="S67" i="7"/>
  <c r="T67" i="7"/>
  <c r="U67" i="7"/>
  <c r="V67" i="7"/>
  <c r="W67" i="7"/>
  <c r="M68" i="7"/>
  <c r="N68" i="7"/>
  <c r="O68" i="7"/>
  <c r="P68" i="7"/>
  <c r="Q68" i="7"/>
  <c r="R68" i="7"/>
  <c r="S68" i="7"/>
  <c r="T68" i="7"/>
  <c r="U68" i="7"/>
  <c r="V68" i="7"/>
  <c r="W68" i="7"/>
  <c r="M69" i="7"/>
  <c r="N69" i="7"/>
  <c r="O69" i="7"/>
  <c r="P69" i="7"/>
  <c r="Q69" i="7"/>
  <c r="R69" i="7"/>
  <c r="S69" i="7"/>
  <c r="T69" i="7"/>
  <c r="U69" i="7"/>
  <c r="V69" i="7"/>
  <c r="W69" i="7"/>
  <c r="M70" i="7"/>
  <c r="N70" i="7"/>
  <c r="O70" i="7"/>
  <c r="P70" i="7"/>
  <c r="Q70" i="7"/>
  <c r="R70" i="7"/>
  <c r="S70" i="7"/>
  <c r="T70" i="7"/>
  <c r="U70" i="7"/>
  <c r="V70" i="7"/>
  <c r="W70" i="7"/>
  <c r="M71" i="7"/>
  <c r="N71" i="7"/>
  <c r="O71" i="7"/>
  <c r="P71" i="7"/>
  <c r="Q71" i="7"/>
  <c r="R71" i="7"/>
  <c r="S71" i="7"/>
  <c r="T71" i="7"/>
  <c r="U71" i="7"/>
  <c r="V71" i="7"/>
  <c r="W71" i="7"/>
  <c r="M72" i="7"/>
  <c r="N72" i="7"/>
  <c r="O72" i="7"/>
  <c r="P72" i="7"/>
  <c r="Q72" i="7"/>
  <c r="R72" i="7"/>
  <c r="S72" i="7"/>
  <c r="T72" i="7"/>
  <c r="U72" i="7"/>
  <c r="V72" i="7"/>
  <c r="W72" i="7"/>
  <c r="M73" i="7"/>
  <c r="N73" i="7"/>
  <c r="O73" i="7"/>
  <c r="P73" i="7"/>
  <c r="Q73" i="7"/>
  <c r="R73" i="7"/>
  <c r="S73" i="7"/>
  <c r="T73" i="7"/>
  <c r="U73" i="7"/>
  <c r="V73" i="7"/>
  <c r="W73" i="7"/>
  <c r="M74" i="7"/>
  <c r="N74" i="7"/>
  <c r="O74" i="7"/>
  <c r="P74" i="7"/>
  <c r="Q74" i="7"/>
  <c r="R74" i="7"/>
  <c r="S74" i="7"/>
  <c r="T74" i="7"/>
  <c r="U74" i="7"/>
  <c r="V74" i="7"/>
  <c r="W74" i="7"/>
  <c r="M75" i="7"/>
  <c r="N75" i="7"/>
  <c r="O75" i="7"/>
  <c r="P75" i="7"/>
  <c r="Q75" i="7"/>
  <c r="R75" i="7"/>
  <c r="S75" i="7"/>
  <c r="T75" i="7"/>
  <c r="U75" i="7"/>
  <c r="V75" i="7"/>
  <c r="W75" i="7"/>
  <c r="M76" i="7"/>
  <c r="N76" i="7"/>
  <c r="O76" i="7"/>
  <c r="P76" i="7"/>
  <c r="Q76" i="7"/>
  <c r="R76" i="7"/>
  <c r="S76" i="7"/>
  <c r="T76" i="7"/>
  <c r="U76" i="7"/>
  <c r="V76" i="7"/>
  <c r="W76" i="7"/>
  <c r="M77" i="7"/>
  <c r="N77" i="7"/>
  <c r="O77" i="7"/>
  <c r="P77" i="7"/>
  <c r="Q77" i="7"/>
  <c r="R77" i="7"/>
  <c r="S77" i="7"/>
  <c r="T77" i="7"/>
  <c r="U77" i="7"/>
  <c r="V77" i="7"/>
  <c r="W77" i="7"/>
  <c r="M78" i="7"/>
  <c r="N78" i="7"/>
  <c r="O78" i="7"/>
  <c r="P78" i="7"/>
  <c r="Q78" i="7"/>
  <c r="R78" i="7"/>
  <c r="S78" i="7"/>
  <c r="T78" i="7"/>
  <c r="U78" i="7"/>
  <c r="V78" i="7"/>
  <c r="W78" i="7"/>
  <c r="M79" i="7"/>
  <c r="N79" i="7"/>
  <c r="O79" i="7"/>
  <c r="P79" i="7"/>
  <c r="Q79" i="7"/>
  <c r="R79" i="7"/>
  <c r="S79" i="7"/>
  <c r="T79" i="7"/>
  <c r="U79" i="7"/>
  <c r="V79" i="7"/>
  <c r="W79" i="7"/>
  <c r="M80" i="7"/>
  <c r="N80" i="7"/>
  <c r="O80" i="7"/>
  <c r="P80" i="7"/>
  <c r="Q80" i="7"/>
  <c r="R80" i="7"/>
  <c r="S80" i="7"/>
  <c r="T80" i="7"/>
  <c r="U80" i="7"/>
  <c r="V80" i="7"/>
  <c r="W80" i="7"/>
  <c r="M81" i="7"/>
  <c r="N81" i="7"/>
  <c r="O81" i="7"/>
  <c r="P81" i="7"/>
  <c r="Q81" i="7"/>
  <c r="R81" i="7"/>
  <c r="S81" i="7"/>
  <c r="T81" i="7"/>
  <c r="U81" i="7"/>
  <c r="V81" i="7"/>
  <c r="W81" i="7"/>
  <c r="M82" i="7"/>
  <c r="N82" i="7"/>
  <c r="O82" i="7"/>
  <c r="P82" i="7"/>
  <c r="Q82" i="7"/>
  <c r="R82" i="7"/>
  <c r="S82" i="7"/>
  <c r="T82" i="7"/>
  <c r="U82" i="7"/>
  <c r="V82" i="7"/>
  <c r="W82" i="7"/>
  <c r="M83" i="7"/>
  <c r="N83" i="7"/>
  <c r="O83" i="7"/>
  <c r="P83" i="7"/>
  <c r="Q83" i="7"/>
  <c r="R83" i="7"/>
  <c r="S83" i="7"/>
  <c r="T83" i="7"/>
  <c r="U83" i="7"/>
  <c r="V83" i="7"/>
  <c r="W83" i="7"/>
  <c r="M84" i="7"/>
  <c r="N84" i="7"/>
  <c r="O84" i="7"/>
  <c r="P84" i="7"/>
  <c r="Q84" i="7"/>
  <c r="R84" i="7"/>
  <c r="S84" i="7"/>
  <c r="T84" i="7"/>
  <c r="U84" i="7"/>
  <c r="V84" i="7"/>
  <c r="W84" i="7"/>
  <c r="M85" i="7"/>
  <c r="N85" i="7"/>
  <c r="O85" i="7"/>
  <c r="P85" i="7"/>
  <c r="Q85" i="7"/>
  <c r="R85" i="7"/>
  <c r="S85" i="7"/>
  <c r="T85" i="7"/>
  <c r="U85" i="7"/>
  <c r="V85" i="7"/>
  <c r="W85" i="7"/>
  <c r="M86" i="7"/>
  <c r="N86" i="7"/>
  <c r="O86" i="7"/>
  <c r="P86" i="7"/>
  <c r="Q86" i="7"/>
  <c r="R86" i="7"/>
  <c r="S86" i="7"/>
  <c r="T86" i="7"/>
  <c r="U86" i="7"/>
  <c r="V86" i="7"/>
  <c r="W86" i="7"/>
  <c r="M87" i="7"/>
  <c r="N87" i="7"/>
  <c r="O87" i="7"/>
  <c r="P87" i="7"/>
  <c r="Q87" i="7"/>
  <c r="R87" i="7"/>
  <c r="S87" i="7"/>
  <c r="T87" i="7"/>
  <c r="U87" i="7"/>
  <c r="V87" i="7"/>
  <c r="W87" i="7"/>
  <c r="M88" i="7"/>
  <c r="N88" i="7"/>
  <c r="O88" i="7"/>
  <c r="P88" i="7"/>
  <c r="Q88" i="7"/>
  <c r="R88" i="7"/>
  <c r="S88" i="7"/>
  <c r="T88" i="7"/>
  <c r="U88" i="7"/>
  <c r="V88" i="7"/>
  <c r="W88" i="7"/>
  <c r="M89" i="7"/>
  <c r="N89" i="7"/>
  <c r="O89" i="7"/>
  <c r="P89" i="7"/>
  <c r="Q89" i="7"/>
  <c r="R89" i="7"/>
  <c r="S89" i="7"/>
  <c r="T89" i="7"/>
  <c r="U89" i="7"/>
  <c r="V89" i="7"/>
  <c r="W89" i="7"/>
  <c r="M90" i="7"/>
  <c r="N90" i="7"/>
  <c r="O90" i="7"/>
  <c r="P90" i="7"/>
  <c r="Q90" i="7"/>
  <c r="R90" i="7"/>
  <c r="S90" i="7"/>
  <c r="T90" i="7"/>
  <c r="U90" i="7"/>
  <c r="V90" i="7"/>
  <c r="W90" i="7"/>
  <c r="M91" i="7"/>
  <c r="N91" i="7"/>
  <c r="O91" i="7"/>
  <c r="P91" i="7"/>
  <c r="Q91" i="7"/>
  <c r="R91" i="7"/>
  <c r="S91" i="7"/>
  <c r="T91" i="7"/>
  <c r="U91" i="7"/>
  <c r="V91" i="7"/>
  <c r="W91" i="7"/>
  <c r="M92" i="7"/>
  <c r="N92" i="7"/>
  <c r="O92" i="7"/>
  <c r="P92" i="7"/>
  <c r="Q92" i="7"/>
  <c r="R92" i="7"/>
  <c r="S92" i="7"/>
  <c r="T92" i="7"/>
  <c r="U92" i="7"/>
  <c r="V92" i="7"/>
  <c r="W92" i="7"/>
  <c r="M93" i="7"/>
  <c r="N93" i="7"/>
  <c r="O93" i="7"/>
  <c r="P93" i="7"/>
  <c r="Q93" i="7"/>
  <c r="R93" i="7"/>
  <c r="S93" i="7"/>
  <c r="T93" i="7"/>
  <c r="U93" i="7"/>
  <c r="V93" i="7"/>
  <c r="W93" i="7"/>
  <c r="M94" i="7"/>
  <c r="N94" i="7"/>
  <c r="O94" i="7"/>
  <c r="P94" i="7"/>
  <c r="Q94" i="7"/>
  <c r="R94" i="7"/>
  <c r="S94" i="7"/>
  <c r="T94" i="7"/>
  <c r="U94" i="7"/>
  <c r="V94" i="7"/>
  <c r="W94" i="7"/>
  <c r="M95" i="7"/>
  <c r="N95" i="7"/>
  <c r="O95" i="7"/>
  <c r="P95" i="7"/>
  <c r="Q95" i="7"/>
  <c r="R95" i="7"/>
  <c r="S95" i="7"/>
  <c r="T95" i="7"/>
  <c r="U95" i="7"/>
  <c r="V95" i="7"/>
  <c r="W95" i="7"/>
  <c r="M96" i="7"/>
  <c r="N96" i="7"/>
  <c r="O96" i="7"/>
  <c r="P96" i="7"/>
  <c r="Q96" i="7"/>
  <c r="R96" i="7"/>
  <c r="S96" i="7"/>
  <c r="T96" i="7"/>
  <c r="U96" i="7"/>
  <c r="V96" i="7"/>
  <c r="W96" i="7"/>
  <c r="M97" i="7"/>
  <c r="N97" i="7"/>
  <c r="O97" i="7"/>
  <c r="P97" i="7"/>
  <c r="Q97" i="7"/>
  <c r="R97" i="7"/>
  <c r="S97" i="7"/>
  <c r="T97" i="7"/>
  <c r="U97" i="7"/>
  <c r="V97" i="7"/>
  <c r="W97" i="7"/>
  <c r="M98" i="7"/>
  <c r="N98" i="7"/>
  <c r="O98" i="7"/>
  <c r="P98" i="7"/>
  <c r="Q98" i="7"/>
  <c r="R98" i="7"/>
  <c r="S98" i="7"/>
  <c r="T98" i="7"/>
  <c r="U98" i="7"/>
  <c r="V98" i="7"/>
  <c r="W98" i="7"/>
  <c r="M99" i="7"/>
  <c r="N99" i="7"/>
  <c r="O99" i="7"/>
  <c r="P99" i="7"/>
  <c r="Q99" i="7"/>
  <c r="R99" i="7"/>
  <c r="S99" i="7"/>
  <c r="T99" i="7"/>
  <c r="U99" i="7"/>
  <c r="V99" i="7"/>
  <c r="W99" i="7"/>
  <c r="M100" i="7"/>
  <c r="N100" i="7"/>
  <c r="O100" i="7"/>
  <c r="P100" i="7"/>
  <c r="Q100" i="7"/>
  <c r="R100" i="7"/>
  <c r="S100" i="7"/>
  <c r="T100" i="7"/>
  <c r="U100" i="7"/>
  <c r="V100" i="7"/>
  <c r="W100" i="7"/>
  <c r="M101" i="7"/>
  <c r="N101" i="7"/>
  <c r="O101" i="7"/>
  <c r="P101" i="7"/>
  <c r="Q101" i="7"/>
  <c r="R101" i="7"/>
  <c r="S101" i="7"/>
  <c r="T101" i="7"/>
  <c r="U101" i="7"/>
  <c r="V101" i="7"/>
  <c r="W101" i="7"/>
  <c r="M102" i="7"/>
  <c r="N102" i="7"/>
  <c r="O102" i="7"/>
  <c r="P102" i="7"/>
  <c r="Q102" i="7"/>
  <c r="R102" i="7"/>
  <c r="S102" i="7"/>
  <c r="T102" i="7"/>
  <c r="U102" i="7"/>
  <c r="V102" i="7"/>
  <c r="W102" i="7"/>
  <c r="M103" i="7"/>
  <c r="N103" i="7"/>
  <c r="O103" i="7"/>
  <c r="P103" i="7"/>
  <c r="Q103" i="7"/>
  <c r="R103" i="7"/>
  <c r="S103" i="7"/>
  <c r="T103" i="7"/>
  <c r="U103" i="7"/>
  <c r="V103" i="7"/>
  <c r="W103" i="7"/>
  <c r="V5" i="7"/>
  <c r="V1" i="7"/>
  <c r="S1" i="7"/>
  <c r="S5" i="7"/>
  <c r="P5" i="7"/>
  <c r="P1" i="7"/>
  <c r="M5" i="7"/>
  <c r="M1" i="7"/>
  <c r="P23" i="26" l="1"/>
  <c r="P9" i="26"/>
  <c r="M20" i="26"/>
  <c r="P33" i="26"/>
  <c r="E41" i="26"/>
  <c r="P50" i="26"/>
  <c r="O23" i="26"/>
  <c r="X12" i="26"/>
  <c r="X34" i="26"/>
  <c r="X54" i="26"/>
  <c r="T35" i="26"/>
  <c r="X25" i="26"/>
  <c r="T22" i="26"/>
  <c r="V55" i="26"/>
  <c r="T49" i="26"/>
  <c r="P20" i="26"/>
  <c r="P39" i="26"/>
  <c r="P15" i="26"/>
  <c r="P26" i="26"/>
  <c r="T13" i="26"/>
  <c r="X36" i="26"/>
  <c r="P49" i="26"/>
  <c r="P58" i="26"/>
  <c r="N43" i="26"/>
  <c r="P55" i="26"/>
  <c r="M44" i="26"/>
  <c r="P21" i="26"/>
  <c r="H52" i="26"/>
  <c r="P27" i="26"/>
  <c r="G13" i="26"/>
  <c r="P45" i="26"/>
  <c r="X26" i="26"/>
  <c r="X46" i="26"/>
  <c r="T21" i="26"/>
  <c r="T46" i="26"/>
  <c r="T16" i="26"/>
  <c r="U20" i="26"/>
  <c r="U44" i="26"/>
  <c r="M48" i="26"/>
  <c r="H17" i="26"/>
  <c r="P25" i="26"/>
  <c r="N13" i="26"/>
  <c r="P34" i="26"/>
  <c r="X10" i="26"/>
  <c r="T41" i="26"/>
  <c r="X48" i="26"/>
  <c r="T25" i="26"/>
  <c r="T40" i="26"/>
  <c r="P11" i="26"/>
  <c r="P22" i="26"/>
  <c r="M56" i="26"/>
  <c r="H29" i="26"/>
  <c r="P29" i="26"/>
  <c r="P19" i="26"/>
  <c r="P14" i="26"/>
  <c r="P38" i="26"/>
  <c r="O38" i="26"/>
  <c r="X14" i="26"/>
  <c r="X30" i="26"/>
  <c r="X50" i="26"/>
  <c r="T27" i="26"/>
  <c r="T23" i="26"/>
  <c r="X17" i="26"/>
  <c r="X52" i="26"/>
  <c r="T33" i="26"/>
  <c r="L28" i="26"/>
  <c r="AE21" i="26"/>
  <c r="AB10" i="26"/>
  <c r="G36" i="26"/>
  <c r="G21" i="26"/>
  <c r="G57" i="26"/>
  <c r="O21" i="26"/>
  <c r="O49" i="26"/>
  <c r="G29" i="26"/>
  <c r="G54" i="26"/>
  <c r="O55" i="26"/>
  <c r="O35" i="26"/>
  <c r="O19" i="26"/>
  <c r="I18" i="26"/>
  <c r="AD11" i="26"/>
  <c r="AD43" i="26"/>
  <c r="AE33" i="26"/>
  <c r="AD17" i="26"/>
  <c r="AD41" i="26"/>
  <c r="AB57" i="26"/>
  <c r="AE15" i="26"/>
  <c r="AD58" i="26"/>
  <c r="AD18" i="26"/>
  <c r="AB37" i="26"/>
  <c r="AB18" i="26"/>
  <c r="V31" i="26"/>
  <c r="AB50" i="26"/>
  <c r="M42" i="26"/>
  <c r="H51" i="26"/>
  <c r="O56" i="26"/>
  <c r="P52" i="26"/>
  <c r="O25" i="26"/>
  <c r="O53" i="26"/>
  <c r="P13" i="26"/>
  <c r="L55" i="26"/>
  <c r="G40" i="26"/>
  <c r="L45" i="26"/>
  <c r="G37" i="26"/>
  <c r="G17" i="26"/>
  <c r="P37" i="26"/>
  <c r="P54" i="26"/>
  <c r="O48" i="26"/>
  <c r="O32" i="26"/>
  <c r="O15" i="26"/>
  <c r="G49" i="26"/>
  <c r="AB9" i="26"/>
  <c r="AD15" i="26"/>
  <c r="AD47" i="26"/>
  <c r="V33" i="26"/>
  <c r="AE41" i="26"/>
  <c r="AB15" i="26"/>
  <c r="U43" i="26"/>
  <c r="AD21" i="26"/>
  <c r="AB44" i="26"/>
  <c r="U40" i="26"/>
  <c r="X57" i="26"/>
  <c r="U15" i="26"/>
  <c r="AD20" i="26"/>
  <c r="AD12" i="26"/>
  <c r="AE27" i="26"/>
  <c r="AD14" i="26"/>
  <c r="AD10" i="26"/>
  <c r="AB13" i="26"/>
  <c r="AB26" i="26"/>
  <c r="AB49" i="26"/>
  <c r="X32" i="26"/>
  <c r="T54" i="26"/>
  <c r="U50" i="26"/>
  <c r="AE23" i="26"/>
  <c r="AF9" i="26"/>
  <c r="U21" i="26"/>
  <c r="U53" i="26"/>
  <c r="AB34" i="26"/>
  <c r="L34" i="26"/>
  <c r="G58" i="26"/>
  <c r="L48" i="26"/>
  <c r="AE11" i="26"/>
  <c r="AB25" i="26"/>
  <c r="L59" i="26"/>
  <c r="O39" i="26"/>
  <c r="O12" i="26"/>
  <c r="AE10" i="26"/>
  <c r="AF17" i="26"/>
  <c r="AF22" i="26"/>
  <c r="AE43" i="26"/>
  <c r="AE51" i="26"/>
  <c r="S105" i="7"/>
  <c r="H59" i="26"/>
  <c r="O27" i="26"/>
  <c r="I19" i="26"/>
  <c r="O57" i="26"/>
  <c r="H49" i="26"/>
  <c r="E23" i="26"/>
  <c r="G48" i="26"/>
  <c r="G46" i="26"/>
  <c r="G45" i="26"/>
  <c r="I30" i="26"/>
  <c r="L20" i="26"/>
  <c r="O45" i="26"/>
  <c r="O47" i="26"/>
  <c r="O54" i="26"/>
  <c r="O26" i="26"/>
  <c r="V15" i="26"/>
  <c r="AD23" i="26"/>
  <c r="AD55" i="26"/>
  <c r="AE49" i="26"/>
  <c r="AB31" i="26"/>
  <c r="AD25" i="26"/>
  <c r="AD49" i="26"/>
  <c r="AE17" i="26"/>
  <c r="AF13" i="26"/>
  <c r="AB27" i="26"/>
  <c r="AD36" i="26"/>
  <c r="AD38" i="26"/>
  <c r="AB39" i="26"/>
  <c r="AB54" i="26"/>
  <c r="AB33" i="26"/>
  <c r="AD56" i="26"/>
  <c r="U48" i="26"/>
  <c r="L43" i="26"/>
  <c r="AB22" i="26"/>
  <c r="L12" i="26"/>
  <c r="G25" i="26"/>
  <c r="O58" i="26"/>
  <c r="AB40" i="26"/>
  <c r="AB46" i="26"/>
  <c r="P105" i="7"/>
  <c r="O43" i="26"/>
  <c r="G26" i="26"/>
  <c r="O33" i="26"/>
  <c r="G24" i="26"/>
  <c r="I49" i="26"/>
  <c r="G50" i="26"/>
  <c r="G33" i="26"/>
  <c r="L24" i="26"/>
  <c r="O42" i="26"/>
  <c r="O52" i="26"/>
  <c r="O50" i="26"/>
  <c r="O22" i="26"/>
  <c r="AC43" i="26"/>
  <c r="AD27" i="26"/>
  <c r="AD59" i="26"/>
  <c r="AE53" i="26"/>
  <c r="AD48" i="26"/>
  <c r="U59" i="26"/>
  <c r="AB28" i="26"/>
  <c r="AD53" i="26"/>
  <c r="U24" i="26"/>
  <c r="AD16" i="26"/>
  <c r="U31" i="26"/>
  <c r="AD28" i="26"/>
  <c r="AD42" i="26"/>
  <c r="AB43" i="26"/>
  <c r="AB41" i="26"/>
  <c r="AB17" i="26"/>
  <c r="V43" i="26"/>
  <c r="U18" i="26"/>
  <c r="U46" i="26"/>
  <c r="AF10" i="26"/>
  <c r="AB51" i="26"/>
  <c r="AD26" i="26"/>
  <c r="U33" i="26"/>
  <c r="AB38" i="26"/>
  <c r="AB48" i="26"/>
  <c r="AB59" i="26"/>
  <c r="AE29" i="26"/>
  <c r="AB21" i="26"/>
  <c r="AB35" i="26"/>
  <c r="G10" i="26"/>
  <c r="AB36" i="26"/>
  <c r="V105" i="7"/>
  <c r="M22" i="26"/>
  <c r="H19" i="26"/>
  <c r="O24" i="26"/>
  <c r="L18" i="26"/>
  <c r="O59" i="26"/>
  <c r="E49" i="26"/>
  <c r="O13" i="26"/>
  <c r="M40" i="26"/>
  <c r="H25" i="26"/>
  <c r="H37" i="26"/>
  <c r="H53" i="26"/>
  <c r="L31" i="26"/>
  <c r="G28" i="26"/>
  <c r="G52" i="26"/>
  <c r="P46" i="26"/>
  <c r="P18" i="26"/>
  <c r="L32" i="26"/>
  <c r="O34" i="26"/>
  <c r="O44" i="26"/>
  <c r="O10" i="26"/>
  <c r="O18" i="26"/>
  <c r="V19" i="26"/>
  <c r="AD31" i="26"/>
  <c r="X22" i="26"/>
  <c r="AE13" i="26"/>
  <c r="AD29" i="26"/>
  <c r="AD57" i="26"/>
  <c r="T19" i="26"/>
  <c r="AD32" i="26"/>
  <c r="U39" i="26"/>
  <c r="AA43" i="26"/>
  <c r="AF41" i="26"/>
  <c r="AD40" i="26"/>
  <c r="T29" i="26"/>
  <c r="AA41" i="26"/>
  <c r="AE36" i="26"/>
  <c r="AB45" i="26"/>
  <c r="AB14" i="26"/>
  <c r="U9" i="26"/>
  <c r="U36" i="26"/>
  <c r="AB24" i="26"/>
  <c r="AB55" i="26"/>
  <c r="U37" i="26"/>
  <c r="AC27" i="26"/>
  <c r="AC25" i="26"/>
  <c r="AC51" i="26"/>
  <c r="AC13" i="26"/>
  <c r="AC32" i="26"/>
  <c r="AC24" i="26"/>
  <c r="AC35" i="26"/>
  <c r="AC29" i="26"/>
  <c r="AC45" i="26"/>
  <c r="AE45" i="26"/>
  <c r="AE35" i="26"/>
  <c r="AC28" i="26"/>
  <c r="AE20" i="26"/>
  <c r="AE19" i="26"/>
  <c r="AB19" i="26"/>
  <c r="AB29" i="26"/>
  <c r="AB32" i="26"/>
  <c r="AB53" i="26"/>
  <c r="AB16" i="26"/>
  <c r="AB56" i="26"/>
  <c r="AB52" i="26"/>
  <c r="AC37" i="26"/>
  <c r="AC53" i="26"/>
  <c r="AC9" i="26"/>
  <c r="AC11" i="26"/>
  <c r="AC57" i="26"/>
  <c r="AC19" i="26"/>
  <c r="AC55" i="26"/>
  <c r="AC17" i="26"/>
  <c r="AC48" i="26"/>
  <c r="AC44" i="26"/>
  <c r="AC39" i="26"/>
  <c r="AE18" i="26"/>
  <c r="AC33" i="26"/>
  <c r="AE50" i="26"/>
  <c r="AE37" i="26"/>
  <c r="AC52" i="26"/>
  <c r="AB20" i="26"/>
  <c r="AB58" i="26"/>
  <c r="AB30" i="26"/>
  <c r="AE31" i="26"/>
  <c r="AB42" i="26"/>
  <c r="AB23" i="26"/>
  <c r="AC21" i="26"/>
  <c r="AC41" i="26"/>
  <c r="AC16" i="26"/>
  <c r="AC23" i="26"/>
  <c r="AC59" i="26"/>
  <c r="AE39" i="26"/>
  <c r="W23" i="26"/>
  <c r="W26" i="26"/>
  <c r="W39" i="26"/>
  <c r="W42" i="26"/>
  <c r="W55" i="26"/>
  <c r="W58" i="26"/>
  <c r="W33" i="26"/>
  <c r="W30" i="26"/>
  <c r="W43" i="26"/>
  <c r="W29" i="26"/>
  <c r="W11" i="26"/>
  <c r="W14" i="26"/>
  <c r="W27" i="26"/>
  <c r="W34" i="26"/>
  <c r="W47" i="26"/>
  <c r="W54" i="26"/>
  <c r="W53" i="26"/>
  <c r="W19" i="26"/>
  <c r="W50" i="26"/>
  <c r="W16" i="26"/>
  <c r="W36" i="26"/>
  <c r="W12" i="26"/>
  <c r="W49" i="26"/>
  <c r="W9" i="26"/>
  <c r="W10" i="26"/>
  <c r="W18" i="26"/>
  <c r="W59" i="26"/>
  <c r="W35" i="26"/>
  <c r="W31" i="26"/>
  <c r="W21" i="26"/>
  <c r="W32" i="26"/>
  <c r="W46" i="26"/>
  <c r="W52" i="26"/>
  <c r="W22" i="26"/>
  <c r="W15" i="26"/>
  <c r="W56" i="26"/>
  <c r="W38" i="26"/>
  <c r="W45" i="26"/>
  <c r="W51" i="26"/>
  <c r="W44" i="26"/>
  <c r="W37" i="26"/>
  <c r="W24" i="26"/>
  <c r="V26" i="26"/>
  <c r="V42" i="26"/>
  <c r="V58" i="26"/>
  <c r="V14" i="26"/>
  <c r="V34" i="26"/>
  <c r="V54" i="26"/>
  <c r="V50" i="26"/>
  <c r="V30" i="26"/>
  <c r="V16" i="26"/>
  <c r="V36" i="26"/>
  <c r="V22" i="26"/>
  <c r="V32" i="26"/>
  <c r="V46" i="26"/>
  <c r="V38" i="26"/>
  <c r="V12" i="26"/>
  <c r="V48" i="26"/>
  <c r="V28" i="26"/>
  <c r="V52" i="26"/>
  <c r="V9" i="26"/>
  <c r="V10" i="26"/>
  <c r="V18" i="26"/>
  <c r="W40" i="26"/>
  <c r="V47" i="26"/>
  <c r="V59" i="26"/>
  <c r="T18" i="26"/>
  <c r="T10" i="26"/>
  <c r="T32" i="26"/>
  <c r="T56" i="26"/>
  <c r="T24" i="26"/>
  <c r="T14" i="26"/>
  <c r="T58" i="26"/>
  <c r="T44" i="26"/>
  <c r="T34" i="26"/>
  <c r="T9" i="26"/>
  <c r="T48" i="26"/>
  <c r="T28" i="26"/>
  <c r="T26" i="26"/>
  <c r="V37" i="26"/>
  <c r="T52" i="26"/>
  <c r="T51" i="26"/>
  <c r="AF54" i="26"/>
  <c r="W41" i="26"/>
  <c r="T11" i="26"/>
  <c r="T43" i="26"/>
  <c r="W28" i="26"/>
  <c r="AF21" i="26"/>
  <c r="W48" i="26"/>
  <c r="T53" i="26"/>
  <c r="V27" i="26"/>
  <c r="V39" i="26"/>
  <c r="T50" i="26"/>
  <c r="AF46" i="26"/>
  <c r="AC15" i="26"/>
  <c r="AC31" i="26"/>
  <c r="AC47" i="26"/>
  <c r="V11" i="26"/>
  <c r="AE34" i="26"/>
  <c r="AC49" i="26"/>
  <c r="T12" i="26"/>
  <c r="V25" i="26"/>
  <c r="V53" i="26"/>
  <c r="AE25" i="26"/>
  <c r="AE57" i="26"/>
  <c r="V56" i="26"/>
  <c r="X27" i="26"/>
  <c r="X43" i="26"/>
  <c r="X59" i="26"/>
  <c r="X31" i="26"/>
  <c r="X51" i="26"/>
  <c r="X47" i="26"/>
  <c r="X33" i="26"/>
  <c r="X11" i="26"/>
  <c r="X23" i="26"/>
  <c r="X53" i="26"/>
  <c r="X19" i="26"/>
  <c r="X39" i="26"/>
  <c r="X21" i="26"/>
  <c r="X29" i="26"/>
  <c r="X55" i="26"/>
  <c r="X15" i="26"/>
  <c r="X49" i="26"/>
  <c r="X35" i="26"/>
  <c r="X45" i="26"/>
  <c r="X13" i="26"/>
  <c r="T55" i="26"/>
  <c r="AE47" i="26"/>
  <c r="X37" i="26"/>
  <c r="AE52" i="26"/>
  <c r="X28" i="26"/>
  <c r="X40" i="26"/>
  <c r="V51" i="26"/>
  <c r="AE55" i="26"/>
  <c r="W13" i="26"/>
  <c r="W57" i="26"/>
  <c r="V23" i="26"/>
  <c r="AF11" i="26"/>
  <c r="AF19" i="26"/>
  <c r="AF35" i="26"/>
  <c r="AF51" i="26"/>
  <c r="AF20" i="26"/>
  <c r="AF36" i="26"/>
  <c r="AF52" i="26"/>
  <c r="AF15" i="26"/>
  <c r="AF39" i="26"/>
  <c r="AF59" i="26"/>
  <c r="AF48" i="26"/>
  <c r="AF14" i="26"/>
  <c r="AF34" i="26"/>
  <c r="AF32" i="26"/>
  <c r="AF56" i="26"/>
  <c r="AF18" i="26"/>
  <c r="AF31" i="26"/>
  <c r="AF42" i="26"/>
  <c r="AF55" i="26"/>
  <c r="AF12" i="26"/>
  <c r="AF28" i="26"/>
  <c r="AF27" i="26"/>
  <c r="AF43" i="26"/>
  <c r="AF40" i="26"/>
  <c r="AF58" i="26"/>
  <c r="AF44" i="26"/>
  <c r="AF53" i="26"/>
  <c r="AF16" i="26"/>
  <c r="AF24" i="26"/>
  <c r="AF57" i="26"/>
  <c r="AF29" i="26"/>
  <c r="AF37" i="26"/>
  <c r="AF47" i="26"/>
  <c r="AF30" i="26"/>
  <c r="AF50" i="26"/>
  <c r="AF23" i="26"/>
  <c r="V21" i="26"/>
  <c r="T36" i="26"/>
  <c r="T47" i="26"/>
  <c r="V40" i="26"/>
  <c r="AF33" i="26"/>
  <c r="AF45" i="26"/>
  <c r="T45" i="26"/>
  <c r="T38" i="26"/>
  <c r="AF26" i="26"/>
  <c r="V13" i="26"/>
  <c r="V41" i="26"/>
  <c r="V24" i="26"/>
  <c r="T59" i="26"/>
  <c r="AF38" i="26"/>
  <c r="AE32" i="26"/>
  <c r="AE56" i="26"/>
  <c r="AE28" i="26"/>
  <c r="AE9" i="26"/>
  <c r="AE12" i="26"/>
  <c r="AE48" i="26"/>
  <c r="AE14" i="26"/>
  <c r="AE38" i="26"/>
  <c r="AE58" i="26"/>
  <c r="AE24" i="26"/>
  <c r="AE16" i="26"/>
  <c r="AE44" i="26"/>
  <c r="AE26" i="26"/>
  <c r="AE54" i="26"/>
  <c r="AE40" i="26"/>
  <c r="AE46" i="26"/>
  <c r="AE30" i="26"/>
  <c r="W25" i="26"/>
  <c r="T15" i="26"/>
  <c r="AC14" i="26"/>
  <c r="AC30" i="26"/>
  <c r="AC46" i="26"/>
  <c r="AC54" i="26"/>
  <c r="AC20" i="26"/>
  <c r="AC40" i="26"/>
  <c r="AC18" i="26"/>
  <c r="AC38" i="26"/>
  <c r="AC58" i="26"/>
  <c r="AC34" i="26"/>
  <c r="AC36" i="26"/>
  <c r="AC26" i="26"/>
  <c r="AC50" i="26"/>
  <c r="AC56" i="26"/>
  <c r="AC10" i="26"/>
  <c r="AC22" i="26"/>
  <c r="AC42" i="26"/>
  <c r="AF25" i="26"/>
  <c r="W20" i="26"/>
  <c r="AE59" i="26"/>
  <c r="W17" i="26"/>
  <c r="V44" i="26"/>
  <c r="T30" i="26"/>
  <c r="T42" i="26"/>
  <c r="T17" i="26"/>
  <c r="AE42" i="26"/>
  <c r="V20" i="26"/>
  <c r="M28" i="26"/>
  <c r="M18" i="26"/>
  <c r="M50" i="26"/>
  <c r="L50" i="26"/>
  <c r="L25" i="26"/>
  <c r="M12" i="26"/>
  <c r="L11" i="26"/>
  <c r="N40" i="26"/>
  <c r="L44" i="26"/>
  <c r="N32" i="26"/>
  <c r="L36" i="26"/>
  <c r="O37" i="26"/>
  <c r="O31" i="26"/>
  <c r="O51" i="26"/>
  <c r="O16" i="26"/>
  <c r="K9" i="26"/>
  <c r="L41" i="26"/>
  <c r="M16" i="26"/>
  <c r="L15" i="26"/>
  <c r="L47" i="26"/>
  <c r="L52" i="26"/>
  <c r="L49" i="26"/>
  <c r="L40" i="26"/>
  <c r="M30" i="26"/>
  <c r="K25" i="26"/>
  <c r="L53" i="26"/>
  <c r="L16" i="26"/>
  <c r="N45" i="26"/>
  <c r="E34" i="26"/>
  <c r="E38" i="26"/>
  <c r="E42" i="26"/>
  <c r="E18" i="26"/>
  <c r="E22" i="26"/>
  <c r="E26" i="26"/>
  <c r="E9" i="26"/>
  <c r="E13" i="26"/>
  <c r="E57" i="26"/>
  <c r="E47" i="26"/>
  <c r="E50" i="26"/>
  <c r="E55" i="26"/>
  <c r="E58" i="26"/>
  <c r="E53" i="26"/>
  <c r="E54" i="26"/>
  <c r="E51" i="26"/>
  <c r="G23" i="26"/>
  <c r="G39" i="26"/>
  <c r="G55" i="26"/>
  <c r="G43" i="26"/>
  <c r="G47" i="26"/>
  <c r="G51" i="26"/>
  <c r="G27" i="26"/>
  <c r="G31" i="26"/>
  <c r="G35" i="26"/>
  <c r="G14" i="26"/>
  <c r="G18" i="26"/>
  <c r="G22" i="26"/>
  <c r="G11" i="26"/>
  <c r="G19" i="26"/>
  <c r="G12" i="26"/>
  <c r="G15" i="26"/>
  <c r="G59" i="26"/>
  <c r="G56" i="26"/>
  <c r="G16" i="26"/>
  <c r="P17" i="26"/>
  <c r="L35" i="26"/>
  <c r="L51" i="26"/>
  <c r="E19" i="26"/>
  <c r="G32" i="26"/>
  <c r="E43" i="26"/>
  <c r="E59" i="26"/>
  <c r="G30" i="26"/>
  <c r="L56" i="26"/>
  <c r="E32" i="26"/>
  <c r="P31" i="26"/>
  <c r="E37" i="26"/>
  <c r="E20" i="26"/>
  <c r="G41" i="26"/>
  <c r="N25" i="26"/>
  <c r="E56" i="26"/>
  <c r="K12" i="26"/>
  <c r="K28" i="26"/>
  <c r="K44" i="26"/>
  <c r="K10" i="26"/>
  <c r="K58" i="26"/>
  <c r="K45" i="26"/>
  <c r="K48" i="26"/>
  <c r="K49" i="26"/>
  <c r="K52" i="26"/>
  <c r="K53" i="26"/>
  <c r="K56" i="26"/>
  <c r="K42" i="26"/>
  <c r="K46" i="26"/>
  <c r="K50" i="26"/>
  <c r="K29" i="26"/>
  <c r="K32" i="26"/>
  <c r="K33" i="26"/>
  <c r="K36" i="26"/>
  <c r="K37" i="26"/>
  <c r="K40" i="26"/>
  <c r="K16" i="26"/>
  <c r="K24" i="26"/>
  <c r="K30" i="26"/>
  <c r="K11" i="26"/>
  <c r="K14" i="26"/>
  <c r="K17" i="26"/>
  <c r="K31" i="26"/>
  <c r="K15" i="26"/>
  <c r="K18" i="26"/>
  <c r="K20" i="26"/>
  <c r="K23" i="26"/>
  <c r="K26" i="26"/>
  <c r="K34" i="26"/>
  <c r="K13" i="26"/>
  <c r="K21" i="26"/>
  <c r="N15" i="26"/>
  <c r="N19" i="26"/>
  <c r="N23" i="26"/>
  <c r="N47" i="26"/>
  <c r="N51" i="26"/>
  <c r="N55" i="26"/>
  <c r="N35" i="26"/>
  <c r="N38" i="26"/>
  <c r="N46" i="26"/>
  <c r="N9" i="26"/>
  <c r="N22" i="26"/>
  <c r="N30" i="26"/>
  <c r="N36" i="26"/>
  <c r="N39" i="26"/>
  <c r="N28" i="26"/>
  <c r="N31" i="26"/>
  <c r="N42" i="26"/>
  <c r="N26" i="26"/>
  <c r="K43" i="26"/>
  <c r="K55" i="26"/>
  <c r="N24" i="26"/>
  <c r="N56" i="26"/>
  <c r="E16" i="26"/>
  <c r="E40" i="26"/>
  <c r="E45" i="26"/>
  <c r="N53" i="26"/>
  <c r="E28" i="26"/>
  <c r="N33" i="26"/>
  <c r="N49" i="26"/>
  <c r="E48" i="26"/>
  <c r="K54" i="26"/>
  <c r="N11" i="26"/>
  <c r="K41" i="26"/>
  <c r="N34" i="26"/>
  <c r="E17" i="26"/>
  <c r="N12" i="26"/>
  <c r="N44" i="26"/>
  <c r="E27" i="26"/>
  <c r="E21" i="26"/>
  <c r="N17" i="26"/>
  <c r="N57" i="26"/>
  <c r="N59" i="26"/>
  <c r="K47" i="26"/>
  <c r="E11" i="26"/>
  <c r="E39" i="26"/>
  <c r="E24" i="26"/>
  <c r="E25" i="26"/>
  <c r="I9" i="26"/>
  <c r="I16" i="26"/>
  <c r="I32" i="26"/>
  <c r="I48" i="26"/>
  <c r="I52" i="26"/>
  <c r="I56" i="26"/>
  <c r="I36" i="26"/>
  <c r="I40" i="26"/>
  <c r="I44" i="26"/>
  <c r="I23" i="26"/>
  <c r="I27" i="26"/>
  <c r="I31" i="26"/>
  <c r="I11" i="26"/>
  <c r="I17" i="26"/>
  <c r="I25" i="26"/>
  <c r="I20" i="26"/>
  <c r="I28" i="26"/>
  <c r="I12" i="26"/>
  <c r="I15" i="26"/>
  <c r="I21" i="26"/>
  <c r="I24" i="26"/>
  <c r="H26" i="26"/>
  <c r="H42" i="26"/>
  <c r="H58" i="26"/>
  <c r="H10" i="26"/>
  <c r="H46" i="26"/>
  <c r="H50" i="26"/>
  <c r="H54" i="26"/>
  <c r="H36" i="26"/>
  <c r="H40" i="26"/>
  <c r="H44" i="26"/>
  <c r="H30" i="26"/>
  <c r="H34" i="26"/>
  <c r="H38" i="26"/>
  <c r="H20" i="26"/>
  <c r="H24" i="26"/>
  <c r="H28" i="26"/>
  <c r="H14" i="26"/>
  <c r="H22" i="26"/>
  <c r="H18" i="26"/>
  <c r="H12" i="26"/>
  <c r="I50" i="26"/>
  <c r="H35" i="26"/>
  <c r="K22" i="26"/>
  <c r="E14" i="26"/>
  <c r="K57" i="26"/>
  <c r="K19" i="26"/>
  <c r="K59" i="26"/>
  <c r="H41" i="26"/>
  <c r="H57" i="26"/>
  <c r="N48" i="26"/>
  <c r="I13" i="26"/>
  <c r="I29" i="26"/>
  <c r="I53" i="26"/>
  <c r="H56" i="26"/>
  <c r="N54" i="26"/>
  <c r="I26" i="26"/>
  <c r="N14" i="26"/>
  <c r="E29" i="26"/>
  <c r="I59" i="26"/>
  <c r="N21" i="26"/>
  <c r="I10" i="26"/>
  <c r="E36" i="26"/>
  <c r="H9" i="26"/>
  <c r="E52" i="26"/>
  <c r="H39" i="26"/>
  <c r="H32" i="26"/>
  <c r="N27" i="26"/>
  <c r="E30" i="26"/>
  <c r="N50" i="26"/>
  <c r="E33" i="26"/>
  <c r="K35" i="26"/>
  <c r="H21" i="26"/>
  <c r="N16" i="26"/>
  <c r="E15" i="26"/>
  <c r="E31" i="26"/>
  <c r="I41" i="26"/>
  <c r="I57" i="26"/>
  <c r="N58" i="26"/>
  <c r="I38" i="26"/>
  <c r="K27" i="26"/>
  <c r="I54" i="26"/>
  <c r="H11" i="26"/>
  <c r="H43" i="26"/>
  <c r="E46" i="26"/>
  <c r="L14" i="26"/>
  <c r="L9" i="26"/>
  <c r="L10" i="26"/>
  <c r="L54" i="26"/>
  <c r="L58" i="26"/>
  <c r="L38" i="26"/>
  <c r="L42" i="26"/>
  <c r="L46" i="26"/>
  <c r="L13" i="26"/>
  <c r="L21" i="26"/>
  <c r="L22" i="26"/>
  <c r="L30" i="26"/>
  <c r="L33" i="26"/>
  <c r="L17" i="26"/>
  <c r="L23" i="26"/>
  <c r="L26" i="26"/>
  <c r="L29" i="26"/>
  <c r="L37" i="26"/>
  <c r="N10" i="26"/>
  <c r="I35" i="26"/>
  <c r="P24" i="26"/>
  <c r="P28" i="26"/>
  <c r="P32" i="26"/>
  <c r="P12" i="26"/>
  <c r="P16" i="26"/>
  <c r="P56" i="26"/>
  <c r="P59" i="26"/>
  <c r="P40" i="26"/>
  <c r="P48" i="26"/>
  <c r="P43" i="26"/>
  <c r="P51" i="26"/>
  <c r="P57" i="26"/>
  <c r="P41" i="26"/>
  <c r="P47" i="26"/>
  <c r="P44" i="26"/>
  <c r="P53" i="26"/>
  <c r="H15" i="26"/>
  <c r="H47" i="26"/>
  <c r="K38" i="26"/>
  <c r="H16" i="26"/>
  <c r="P36" i="26"/>
  <c r="N18" i="26"/>
  <c r="L57" i="26"/>
  <c r="G42" i="26"/>
  <c r="M21" i="26"/>
  <c r="M37" i="26"/>
  <c r="M53" i="26"/>
  <c r="M13" i="26"/>
  <c r="M17" i="26"/>
  <c r="M11" i="26"/>
  <c r="M57" i="26"/>
  <c r="M51" i="26"/>
  <c r="M55" i="26"/>
  <c r="M59" i="26"/>
  <c r="M41" i="26"/>
  <c r="M45" i="26"/>
  <c r="M49" i="26"/>
  <c r="M35" i="26"/>
  <c r="M43" i="26"/>
  <c r="M19" i="26"/>
  <c r="M27" i="26"/>
  <c r="M9" i="26"/>
  <c r="M25" i="26"/>
  <c r="M33" i="26"/>
  <c r="M39" i="26"/>
  <c r="M23" i="26"/>
  <c r="M29" i="26"/>
  <c r="M24" i="26"/>
  <c r="K39" i="26"/>
  <c r="M52" i="26"/>
  <c r="H13" i="26"/>
  <c r="H45" i="26"/>
  <c r="G9" i="26"/>
  <c r="N20" i="26"/>
  <c r="L39" i="26"/>
  <c r="N52" i="26"/>
  <c r="G20" i="26"/>
  <c r="I33" i="26"/>
  <c r="G44" i="26"/>
  <c r="G38" i="26"/>
  <c r="E12" i="26"/>
  <c r="I34" i="26"/>
  <c r="P35" i="26"/>
  <c r="I39" i="26"/>
  <c r="P10" i="26"/>
  <c r="N37" i="26"/>
  <c r="I22" i="26"/>
  <c r="I46" i="26"/>
  <c r="L27" i="26"/>
  <c r="N29" i="26"/>
  <c r="P42" i="26"/>
  <c r="I14" i="26"/>
  <c r="I58" i="26"/>
  <c r="AM105" i="7"/>
  <c r="AP105" i="7"/>
  <c r="AS105" i="7"/>
  <c r="AJ105" i="7"/>
  <c r="AF7" i="26" l="1"/>
  <c r="AF6" i="26" s="1"/>
  <c r="W6" i="25" l="1"/>
  <c r="W7" i="25"/>
  <c r="W8" i="25"/>
  <c r="W9" i="25"/>
  <c r="W10" i="25"/>
  <c r="W11" i="25"/>
  <c r="W12" i="25"/>
  <c r="W13" i="25"/>
  <c r="W14" i="25"/>
  <c r="W15" i="25"/>
  <c r="W16" i="25"/>
  <c r="W17" i="25"/>
  <c r="W18" i="25"/>
  <c r="W19" i="25"/>
  <c r="W20" i="25"/>
  <c r="W21" i="25"/>
  <c r="W22" i="25"/>
  <c r="W23" i="25"/>
  <c r="W24" i="25"/>
  <c r="W25" i="25"/>
  <c r="W26" i="25"/>
  <c r="W27" i="25"/>
  <c r="W28" i="25"/>
  <c r="W29" i="25"/>
  <c r="W30" i="25"/>
  <c r="W31" i="25"/>
  <c r="W32" i="25"/>
  <c r="W33" i="25"/>
  <c r="W34" i="25"/>
  <c r="W35" i="25"/>
  <c r="W36" i="25"/>
  <c r="W37" i="25"/>
  <c r="W38" i="25"/>
  <c r="W39" i="25"/>
  <c r="W40" i="25"/>
  <c r="W41" i="25"/>
  <c r="W42" i="25"/>
  <c r="W43" i="25"/>
  <c r="W44" i="25"/>
  <c r="W45" i="25"/>
  <c r="W46" i="25"/>
  <c r="W47" i="25"/>
  <c r="W48" i="25"/>
  <c r="W49" i="25"/>
  <c r="W50" i="25"/>
  <c r="W51" i="25"/>
  <c r="W52" i="25"/>
  <c r="W53" i="25"/>
  <c r="W54" i="25"/>
  <c r="W55" i="25"/>
  <c r="W5" i="25"/>
  <c r="R43" i="26" l="1"/>
  <c r="B43" i="26"/>
  <c r="R19" i="26"/>
  <c r="B19" i="26"/>
  <c r="B9" i="26"/>
  <c r="R9" i="26"/>
  <c r="R53" i="26"/>
  <c r="B53" i="26"/>
  <c r="R45" i="26"/>
  <c r="B45" i="26"/>
  <c r="B37" i="26"/>
  <c r="R37" i="26"/>
  <c r="R29" i="26"/>
  <c r="B29" i="26"/>
  <c r="R21" i="26"/>
  <c r="B21" i="26"/>
  <c r="B13" i="26"/>
  <c r="R13" i="26"/>
  <c r="R52" i="26"/>
  <c r="B52" i="26"/>
  <c r="R44" i="26"/>
  <c r="B44" i="26"/>
  <c r="R36" i="26"/>
  <c r="B36" i="26"/>
  <c r="R28" i="26"/>
  <c r="B28" i="26"/>
  <c r="R20" i="26"/>
  <c r="B20" i="26"/>
  <c r="R12" i="26"/>
  <c r="B12" i="26"/>
  <c r="R51" i="26"/>
  <c r="B51" i="26"/>
  <c r="R58" i="26"/>
  <c r="B58" i="26"/>
  <c r="R42" i="26"/>
  <c r="B42" i="26"/>
  <c r="R18" i="26"/>
  <c r="B18" i="26"/>
  <c r="R56" i="26"/>
  <c r="B56" i="26"/>
  <c r="R48" i="26"/>
  <c r="B48" i="26"/>
  <c r="R40" i="26"/>
  <c r="B40" i="26"/>
  <c r="R32" i="26"/>
  <c r="B32" i="26"/>
  <c r="R24" i="26"/>
  <c r="B24" i="26"/>
  <c r="R16" i="26"/>
  <c r="B16" i="26"/>
  <c r="R50" i="26"/>
  <c r="B50" i="26"/>
  <c r="R34" i="26"/>
  <c r="B34" i="26"/>
  <c r="R26" i="26"/>
  <c r="B26" i="26"/>
  <c r="R10" i="26"/>
  <c r="B10" i="26"/>
  <c r="B57" i="26"/>
  <c r="R57" i="26"/>
  <c r="R25" i="26"/>
  <c r="B25" i="26"/>
  <c r="R55" i="26"/>
  <c r="B55" i="26"/>
  <c r="R47" i="26"/>
  <c r="B47" i="26"/>
  <c r="R39" i="26"/>
  <c r="B39" i="26"/>
  <c r="R31" i="26"/>
  <c r="B31" i="26"/>
  <c r="R23" i="26"/>
  <c r="B23" i="26"/>
  <c r="R15" i="26"/>
  <c r="B15" i="26"/>
  <c r="R59" i="26"/>
  <c r="B59" i="26"/>
  <c r="R35" i="26"/>
  <c r="B35" i="26"/>
  <c r="R27" i="26"/>
  <c r="B27" i="26"/>
  <c r="R11" i="26"/>
  <c r="B11" i="26"/>
  <c r="R49" i="26"/>
  <c r="B49" i="26"/>
  <c r="R41" i="26"/>
  <c r="B41" i="26"/>
  <c r="B33" i="26"/>
  <c r="R33" i="26"/>
  <c r="R17" i="26"/>
  <c r="B17" i="26"/>
  <c r="B54" i="26"/>
  <c r="R54" i="26"/>
  <c r="R46" i="26"/>
  <c r="B46" i="26"/>
  <c r="B38" i="26"/>
  <c r="R38" i="26"/>
  <c r="R30" i="26"/>
  <c r="B30" i="26"/>
  <c r="R22" i="26"/>
  <c r="B22" i="26"/>
  <c r="B14" i="26"/>
  <c r="R14" i="26"/>
  <c r="V205" i="24"/>
  <c r="U205" i="24"/>
  <c r="T205" i="24"/>
  <c r="S205" i="24"/>
  <c r="R205" i="24"/>
  <c r="Q205" i="24"/>
  <c r="P205" i="24"/>
  <c r="K205" i="24"/>
  <c r="J205" i="24"/>
  <c r="I205" i="24"/>
  <c r="H205" i="24"/>
  <c r="G205" i="24"/>
  <c r="F205" i="24"/>
  <c r="E205" i="24"/>
  <c r="V204" i="24"/>
  <c r="U204" i="24"/>
  <c r="T204" i="24"/>
  <c r="S204" i="24"/>
  <c r="R204" i="24"/>
  <c r="Q204" i="24"/>
  <c r="P204" i="24"/>
  <c r="K204" i="24"/>
  <c r="J204" i="24"/>
  <c r="I204" i="24"/>
  <c r="H204" i="24"/>
  <c r="G204" i="24"/>
  <c r="F204" i="24"/>
  <c r="E204" i="24"/>
  <c r="V203" i="24"/>
  <c r="U203" i="24"/>
  <c r="T203" i="24"/>
  <c r="S203" i="24"/>
  <c r="R203" i="24"/>
  <c r="Q203" i="24"/>
  <c r="P203" i="24"/>
  <c r="K203" i="24"/>
  <c r="J203" i="24"/>
  <c r="I203" i="24"/>
  <c r="H203" i="24"/>
  <c r="G203" i="24"/>
  <c r="F203" i="24"/>
  <c r="E203" i="24"/>
  <c r="V202" i="24"/>
  <c r="U202" i="24"/>
  <c r="T202" i="24"/>
  <c r="S202" i="24"/>
  <c r="R202" i="24"/>
  <c r="Q202" i="24"/>
  <c r="P202" i="24"/>
  <c r="K202" i="24"/>
  <c r="J202" i="24"/>
  <c r="I202" i="24"/>
  <c r="H202" i="24"/>
  <c r="G202" i="24"/>
  <c r="F202" i="24"/>
  <c r="E202" i="24"/>
  <c r="V201" i="24"/>
  <c r="U201" i="24"/>
  <c r="T201" i="24"/>
  <c r="S201" i="24"/>
  <c r="R201" i="24"/>
  <c r="Q201" i="24"/>
  <c r="P201" i="24"/>
  <c r="K201" i="24"/>
  <c r="J201" i="24"/>
  <c r="I201" i="24"/>
  <c r="H201" i="24"/>
  <c r="G201" i="24"/>
  <c r="F201" i="24"/>
  <c r="E201" i="24"/>
  <c r="V200" i="24"/>
  <c r="U200" i="24"/>
  <c r="T200" i="24"/>
  <c r="S200" i="24"/>
  <c r="R200" i="24"/>
  <c r="Q200" i="24"/>
  <c r="P200" i="24"/>
  <c r="K200" i="24"/>
  <c r="J200" i="24"/>
  <c r="I200" i="24"/>
  <c r="H200" i="24"/>
  <c r="G200" i="24"/>
  <c r="F200" i="24"/>
  <c r="E200" i="24"/>
  <c r="V199" i="24"/>
  <c r="U199" i="24"/>
  <c r="T199" i="24"/>
  <c r="S199" i="24"/>
  <c r="R199" i="24"/>
  <c r="Q199" i="24"/>
  <c r="P199" i="24"/>
  <c r="K199" i="24"/>
  <c r="J199" i="24"/>
  <c r="I199" i="24"/>
  <c r="H199" i="24"/>
  <c r="G199" i="24"/>
  <c r="F199" i="24"/>
  <c r="E199" i="24"/>
  <c r="V198" i="24"/>
  <c r="U198" i="24"/>
  <c r="T198" i="24"/>
  <c r="S198" i="24"/>
  <c r="R198" i="24"/>
  <c r="Q198" i="24"/>
  <c r="P198" i="24"/>
  <c r="K198" i="24"/>
  <c r="J198" i="24"/>
  <c r="I198" i="24"/>
  <c r="H198" i="24"/>
  <c r="G198" i="24"/>
  <c r="F198" i="24"/>
  <c r="E198" i="24"/>
  <c r="V197" i="24"/>
  <c r="U197" i="24"/>
  <c r="T197" i="24"/>
  <c r="S197" i="24"/>
  <c r="R197" i="24"/>
  <c r="Q197" i="24"/>
  <c r="P197" i="24"/>
  <c r="K197" i="24"/>
  <c r="J197" i="24"/>
  <c r="I197" i="24"/>
  <c r="H197" i="24"/>
  <c r="G197" i="24"/>
  <c r="F197" i="24"/>
  <c r="E197" i="24"/>
  <c r="V196" i="24"/>
  <c r="U196" i="24"/>
  <c r="T196" i="24"/>
  <c r="S196" i="24"/>
  <c r="R196" i="24"/>
  <c r="Q196" i="24"/>
  <c r="P196" i="24"/>
  <c r="K196" i="24"/>
  <c r="J196" i="24"/>
  <c r="I196" i="24"/>
  <c r="H196" i="24"/>
  <c r="G196" i="24"/>
  <c r="F196" i="24"/>
  <c r="E196" i="24"/>
  <c r="V195" i="24"/>
  <c r="U195" i="24"/>
  <c r="T195" i="24"/>
  <c r="S195" i="24"/>
  <c r="R195" i="24"/>
  <c r="Q195" i="24"/>
  <c r="P195" i="24"/>
  <c r="K195" i="24"/>
  <c r="J195" i="24"/>
  <c r="I195" i="24"/>
  <c r="H195" i="24"/>
  <c r="G195" i="24"/>
  <c r="F195" i="24"/>
  <c r="E195" i="24"/>
  <c r="V194" i="24"/>
  <c r="U194" i="24"/>
  <c r="T194" i="24"/>
  <c r="S194" i="24"/>
  <c r="R194" i="24"/>
  <c r="Q194" i="24"/>
  <c r="P194" i="24"/>
  <c r="K194" i="24"/>
  <c r="J194" i="24"/>
  <c r="I194" i="24"/>
  <c r="H194" i="24"/>
  <c r="G194" i="24"/>
  <c r="F194" i="24"/>
  <c r="E194" i="24"/>
  <c r="V193" i="24"/>
  <c r="U193" i="24"/>
  <c r="T193" i="24"/>
  <c r="S193" i="24"/>
  <c r="R193" i="24"/>
  <c r="Q193" i="24"/>
  <c r="P193" i="24"/>
  <c r="K193" i="24"/>
  <c r="J193" i="24"/>
  <c r="I193" i="24"/>
  <c r="H193" i="24"/>
  <c r="G193" i="24"/>
  <c r="F193" i="24"/>
  <c r="E193" i="24"/>
  <c r="V192" i="24"/>
  <c r="U192" i="24"/>
  <c r="T192" i="24"/>
  <c r="S192" i="24"/>
  <c r="R192" i="24"/>
  <c r="Q192" i="24"/>
  <c r="P192" i="24"/>
  <c r="K192" i="24"/>
  <c r="J192" i="24"/>
  <c r="I192" i="24"/>
  <c r="H192" i="24"/>
  <c r="G192" i="24"/>
  <c r="F192" i="24"/>
  <c r="E192" i="24"/>
  <c r="V191" i="24"/>
  <c r="U191" i="24"/>
  <c r="T191" i="24"/>
  <c r="S191" i="24"/>
  <c r="R191" i="24"/>
  <c r="Q191" i="24"/>
  <c r="P191" i="24"/>
  <c r="K191" i="24"/>
  <c r="J191" i="24"/>
  <c r="I191" i="24"/>
  <c r="H191" i="24"/>
  <c r="G191" i="24"/>
  <c r="F191" i="24"/>
  <c r="E191" i="24"/>
  <c r="V190" i="24"/>
  <c r="U190" i="24"/>
  <c r="T190" i="24"/>
  <c r="S190" i="24"/>
  <c r="R190" i="24"/>
  <c r="Q190" i="24"/>
  <c r="P190" i="24"/>
  <c r="K190" i="24"/>
  <c r="J190" i="24"/>
  <c r="I190" i="24"/>
  <c r="H190" i="24"/>
  <c r="G190" i="24"/>
  <c r="F190" i="24"/>
  <c r="E190" i="24"/>
  <c r="V189" i="24"/>
  <c r="U189" i="24"/>
  <c r="T189" i="24"/>
  <c r="S189" i="24"/>
  <c r="R189" i="24"/>
  <c r="Q189" i="24"/>
  <c r="P189" i="24"/>
  <c r="K189" i="24"/>
  <c r="J189" i="24"/>
  <c r="I189" i="24"/>
  <c r="H189" i="24"/>
  <c r="G189" i="24"/>
  <c r="F189" i="24"/>
  <c r="E189" i="24"/>
  <c r="V188" i="24"/>
  <c r="U188" i="24"/>
  <c r="T188" i="24"/>
  <c r="S188" i="24"/>
  <c r="R188" i="24"/>
  <c r="Q188" i="24"/>
  <c r="P188" i="24"/>
  <c r="K188" i="24"/>
  <c r="J188" i="24"/>
  <c r="I188" i="24"/>
  <c r="H188" i="24"/>
  <c r="G188" i="24"/>
  <c r="F188" i="24"/>
  <c r="E188" i="24"/>
  <c r="V187" i="24"/>
  <c r="U187" i="24"/>
  <c r="T187" i="24"/>
  <c r="S187" i="24"/>
  <c r="R187" i="24"/>
  <c r="Q187" i="24"/>
  <c r="P187" i="24"/>
  <c r="K187" i="24"/>
  <c r="J187" i="24"/>
  <c r="I187" i="24"/>
  <c r="H187" i="24"/>
  <c r="G187" i="24"/>
  <c r="F187" i="24"/>
  <c r="E187" i="24"/>
  <c r="V186" i="24"/>
  <c r="U186" i="24"/>
  <c r="T186" i="24"/>
  <c r="S186" i="24"/>
  <c r="R186" i="24"/>
  <c r="Q186" i="24"/>
  <c r="P186" i="24"/>
  <c r="K186" i="24"/>
  <c r="J186" i="24"/>
  <c r="I186" i="24"/>
  <c r="H186" i="24"/>
  <c r="G186" i="24"/>
  <c r="F186" i="24"/>
  <c r="E186" i="24"/>
  <c r="V185" i="24"/>
  <c r="U185" i="24"/>
  <c r="T185" i="24"/>
  <c r="S185" i="24"/>
  <c r="R185" i="24"/>
  <c r="Q185" i="24"/>
  <c r="P185" i="24"/>
  <c r="K185" i="24"/>
  <c r="J185" i="24"/>
  <c r="I185" i="24"/>
  <c r="H185" i="24"/>
  <c r="G185" i="24"/>
  <c r="F185" i="24"/>
  <c r="E185" i="24"/>
  <c r="V184" i="24"/>
  <c r="U184" i="24"/>
  <c r="T184" i="24"/>
  <c r="S184" i="24"/>
  <c r="R184" i="24"/>
  <c r="Q184" i="24"/>
  <c r="P184" i="24"/>
  <c r="K184" i="24"/>
  <c r="J184" i="24"/>
  <c r="I184" i="24"/>
  <c r="H184" i="24"/>
  <c r="G184" i="24"/>
  <c r="F184" i="24"/>
  <c r="E184" i="24"/>
  <c r="V183" i="24"/>
  <c r="U183" i="24"/>
  <c r="T183" i="24"/>
  <c r="S183" i="24"/>
  <c r="R183" i="24"/>
  <c r="Q183" i="24"/>
  <c r="P183" i="24"/>
  <c r="K183" i="24"/>
  <c r="J183" i="24"/>
  <c r="I183" i="24"/>
  <c r="H183" i="24"/>
  <c r="G183" i="24"/>
  <c r="F183" i="24"/>
  <c r="E183" i="24"/>
  <c r="V182" i="24"/>
  <c r="U182" i="24"/>
  <c r="T182" i="24"/>
  <c r="S182" i="24"/>
  <c r="R182" i="24"/>
  <c r="Q182" i="24"/>
  <c r="P182" i="24"/>
  <c r="K182" i="24"/>
  <c r="J182" i="24"/>
  <c r="I182" i="24"/>
  <c r="H182" i="24"/>
  <c r="G182" i="24"/>
  <c r="F182" i="24"/>
  <c r="E182" i="24"/>
  <c r="V181" i="24"/>
  <c r="U181" i="24"/>
  <c r="T181" i="24"/>
  <c r="S181" i="24"/>
  <c r="R181" i="24"/>
  <c r="Q181" i="24"/>
  <c r="P181" i="24"/>
  <c r="K181" i="24"/>
  <c r="J181" i="24"/>
  <c r="I181" i="24"/>
  <c r="H181" i="24"/>
  <c r="G181" i="24"/>
  <c r="F181" i="24"/>
  <c r="E181" i="24"/>
  <c r="V180" i="24"/>
  <c r="U180" i="24"/>
  <c r="T180" i="24"/>
  <c r="S180" i="24"/>
  <c r="R180" i="24"/>
  <c r="Q180" i="24"/>
  <c r="P180" i="24"/>
  <c r="K180" i="24"/>
  <c r="J180" i="24"/>
  <c r="I180" i="24"/>
  <c r="H180" i="24"/>
  <c r="G180" i="24"/>
  <c r="F180" i="24"/>
  <c r="E180" i="24"/>
  <c r="V179" i="24"/>
  <c r="U179" i="24"/>
  <c r="T179" i="24"/>
  <c r="S179" i="24"/>
  <c r="R179" i="24"/>
  <c r="Q179" i="24"/>
  <c r="P179" i="24"/>
  <c r="K179" i="24"/>
  <c r="J179" i="24"/>
  <c r="I179" i="24"/>
  <c r="H179" i="24"/>
  <c r="G179" i="24"/>
  <c r="F179" i="24"/>
  <c r="E179" i="24"/>
  <c r="V178" i="24"/>
  <c r="U178" i="24"/>
  <c r="T178" i="24"/>
  <c r="S178" i="24"/>
  <c r="R178" i="24"/>
  <c r="Q178" i="24"/>
  <c r="P178" i="24"/>
  <c r="K178" i="24"/>
  <c r="J178" i="24"/>
  <c r="I178" i="24"/>
  <c r="H178" i="24"/>
  <c r="G178" i="24"/>
  <c r="F178" i="24"/>
  <c r="E178" i="24"/>
  <c r="V177" i="24"/>
  <c r="U177" i="24"/>
  <c r="T177" i="24"/>
  <c r="S177" i="24"/>
  <c r="R177" i="24"/>
  <c r="Q177" i="24"/>
  <c r="P177" i="24"/>
  <c r="K177" i="24"/>
  <c r="J177" i="24"/>
  <c r="I177" i="24"/>
  <c r="H177" i="24"/>
  <c r="G177" i="24"/>
  <c r="F177" i="24"/>
  <c r="E177" i="24"/>
  <c r="V176" i="24"/>
  <c r="U176" i="24"/>
  <c r="T176" i="24"/>
  <c r="S176" i="24"/>
  <c r="R176" i="24"/>
  <c r="Q176" i="24"/>
  <c r="P176" i="24"/>
  <c r="K176" i="24"/>
  <c r="J176" i="24"/>
  <c r="I176" i="24"/>
  <c r="H176" i="24"/>
  <c r="G176" i="24"/>
  <c r="F176" i="24"/>
  <c r="E176" i="24"/>
  <c r="V175" i="24"/>
  <c r="U175" i="24"/>
  <c r="T175" i="24"/>
  <c r="S175" i="24"/>
  <c r="R175" i="24"/>
  <c r="Q175" i="24"/>
  <c r="P175" i="24"/>
  <c r="K175" i="24"/>
  <c r="J175" i="24"/>
  <c r="I175" i="24"/>
  <c r="H175" i="24"/>
  <c r="G175" i="24"/>
  <c r="F175" i="24"/>
  <c r="E175" i="24"/>
  <c r="V174" i="24"/>
  <c r="U174" i="24"/>
  <c r="T174" i="24"/>
  <c r="S174" i="24"/>
  <c r="R174" i="24"/>
  <c r="Q174" i="24"/>
  <c r="P174" i="24"/>
  <c r="K174" i="24"/>
  <c r="J174" i="24"/>
  <c r="I174" i="24"/>
  <c r="H174" i="24"/>
  <c r="G174" i="24"/>
  <c r="F174" i="24"/>
  <c r="E174" i="24"/>
  <c r="V173" i="24"/>
  <c r="U173" i="24"/>
  <c r="T173" i="24"/>
  <c r="S173" i="24"/>
  <c r="R173" i="24"/>
  <c r="Q173" i="24"/>
  <c r="P173" i="24"/>
  <c r="K173" i="24"/>
  <c r="J173" i="24"/>
  <c r="I173" i="24"/>
  <c r="H173" i="24"/>
  <c r="G173" i="24"/>
  <c r="F173" i="24"/>
  <c r="E173" i="24"/>
  <c r="V172" i="24"/>
  <c r="U172" i="24"/>
  <c r="T172" i="24"/>
  <c r="S172" i="24"/>
  <c r="R172" i="24"/>
  <c r="Q172" i="24"/>
  <c r="P172" i="24"/>
  <c r="K172" i="24"/>
  <c r="J172" i="24"/>
  <c r="I172" i="24"/>
  <c r="H172" i="24"/>
  <c r="G172" i="24"/>
  <c r="F172" i="24"/>
  <c r="E172" i="24"/>
  <c r="V171" i="24"/>
  <c r="U171" i="24"/>
  <c r="T171" i="24"/>
  <c r="S171" i="24"/>
  <c r="R171" i="24"/>
  <c r="Q171" i="24"/>
  <c r="P171" i="24"/>
  <c r="K171" i="24"/>
  <c r="J171" i="24"/>
  <c r="I171" i="24"/>
  <c r="H171" i="24"/>
  <c r="G171" i="24"/>
  <c r="F171" i="24"/>
  <c r="E171" i="24"/>
  <c r="V170" i="24"/>
  <c r="U170" i="24"/>
  <c r="T170" i="24"/>
  <c r="S170" i="24"/>
  <c r="R170" i="24"/>
  <c r="Q170" i="24"/>
  <c r="P170" i="24"/>
  <c r="K170" i="24"/>
  <c r="J170" i="24"/>
  <c r="I170" i="24"/>
  <c r="H170" i="24"/>
  <c r="G170" i="24"/>
  <c r="F170" i="24"/>
  <c r="E170" i="24"/>
  <c r="V169" i="24"/>
  <c r="U169" i="24"/>
  <c r="T169" i="24"/>
  <c r="S169" i="24"/>
  <c r="R169" i="24"/>
  <c r="Q169" i="24"/>
  <c r="P169" i="24"/>
  <c r="K169" i="24"/>
  <c r="J169" i="24"/>
  <c r="I169" i="24"/>
  <c r="H169" i="24"/>
  <c r="G169" i="24"/>
  <c r="F169" i="24"/>
  <c r="E169" i="24"/>
  <c r="V168" i="24"/>
  <c r="U168" i="24"/>
  <c r="T168" i="24"/>
  <c r="S168" i="24"/>
  <c r="R168" i="24"/>
  <c r="Q168" i="24"/>
  <c r="P168" i="24"/>
  <c r="K168" i="24"/>
  <c r="J168" i="24"/>
  <c r="I168" i="24"/>
  <c r="H168" i="24"/>
  <c r="G168" i="24"/>
  <c r="F168" i="24"/>
  <c r="E168" i="24"/>
  <c r="V167" i="24"/>
  <c r="U167" i="24"/>
  <c r="T167" i="24"/>
  <c r="S167" i="24"/>
  <c r="R167" i="24"/>
  <c r="Q167" i="24"/>
  <c r="P167" i="24"/>
  <c r="K167" i="24"/>
  <c r="J167" i="24"/>
  <c r="I167" i="24"/>
  <c r="H167" i="24"/>
  <c r="G167" i="24"/>
  <c r="F167" i="24"/>
  <c r="E167" i="24"/>
  <c r="V166" i="24"/>
  <c r="U166" i="24"/>
  <c r="T166" i="24"/>
  <c r="S166" i="24"/>
  <c r="R166" i="24"/>
  <c r="Q166" i="24"/>
  <c r="P166" i="24"/>
  <c r="K166" i="24"/>
  <c r="J166" i="24"/>
  <c r="I166" i="24"/>
  <c r="H166" i="24"/>
  <c r="G166" i="24"/>
  <c r="F166" i="24"/>
  <c r="E166" i="24"/>
  <c r="V165" i="24"/>
  <c r="U165" i="24"/>
  <c r="T165" i="24"/>
  <c r="S165" i="24"/>
  <c r="R165" i="24"/>
  <c r="Q165" i="24"/>
  <c r="P165" i="24"/>
  <c r="K165" i="24"/>
  <c r="J165" i="24"/>
  <c r="I165" i="24"/>
  <c r="H165" i="24"/>
  <c r="G165" i="24"/>
  <c r="F165" i="24"/>
  <c r="E165" i="24"/>
  <c r="V164" i="24"/>
  <c r="U164" i="24"/>
  <c r="T164" i="24"/>
  <c r="S164" i="24"/>
  <c r="R164" i="24"/>
  <c r="Q164" i="24"/>
  <c r="P164" i="24"/>
  <c r="K164" i="24"/>
  <c r="J164" i="24"/>
  <c r="I164" i="24"/>
  <c r="H164" i="24"/>
  <c r="G164" i="24"/>
  <c r="F164" i="24"/>
  <c r="E164" i="24"/>
  <c r="V163" i="24"/>
  <c r="U163" i="24"/>
  <c r="T163" i="24"/>
  <c r="S163" i="24"/>
  <c r="R163" i="24"/>
  <c r="Q163" i="24"/>
  <c r="P163" i="24"/>
  <c r="K163" i="24"/>
  <c r="J163" i="24"/>
  <c r="I163" i="24"/>
  <c r="H163" i="24"/>
  <c r="G163" i="24"/>
  <c r="F163" i="24"/>
  <c r="E163" i="24"/>
  <c r="V162" i="24"/>
  <c r="U162" i="24"/>
  <c r="T162" i="24"/>
  <c r="S162" i="24"/>
  <c r="R162" i="24"/>
  <c r="Q162" i="24"/>
  <c r="P162" i="24"/>
  <c r="K162" i="24"/>
  <c r="J162" i="24"/>
  <c r="I162" i="24"/>
  <c r="H162" i="24"/>
  <c r="G162" i="24"/>
  <c r="F162" i="24"/>
  <c r="E162" i="24"/>
  <c r="V161" i="24"/>
  <c r="U161" i="24"/>
  <c r="T161" i="24"/>
  <c r="S161" i="24"/>
  <c r="R161" i="24"/>
  <c r="Q161" i="24"/>
  <c r="P161" i="24"/>
  <c r="K161" i="24"/>
  <c r="J161" i="24"/>
  <c r="I161" i="24"/>
  <c r="H161" i="24"/>
  <c r="G161" i="24"/>
  <c r="F161" i="24"/>
  <c r="E161" i="24"/>
  <c r="V160" i="24"/>
  <c r="U160" i="24"/>
  <c r="T160" i="24"/>
  <c r="S160" i="24"/>
  <c r="R160" i="24"/>
  <c r="Q160" i="24"/>
  <c r="P160" i="24"/>
  <c r="K160" i="24"/>
  <c r="J160" i="24"/>
  <c r="I160" i="24"/>
  <c r="H160" i="24"/>
  <c r="G160" i="24"/>
  <c r="F160" i="24"/>
  <c r="E160" i="24"/>
  <c r="V159" i="24"/>
  <c r="U159" i="24"/>
  <c r="T159" i="24"/>
  <c r="S159" i="24"/>
  <c r="R159" i="24"/>
  <c r="Q159" i="24"/>
  <c r="P159" i="24"/>
  <c r="K159" i="24"/>
  <c r="J159" i="24"/>
  <c r="I159" i="24"/>
  <c r="H159" i="24"/>
  <c r="G159" i="24"/>
  <c r="F159" i="24"/>
  <c r="E159" i="24"/>
  <c r="V158" i="24"/>
  <c r="U158" i="24"/>
  <c r="T158" i="24"/>
  <c r="S158" i="24"/>
  <c r="R158" i="24"/>
  <c r="Q158" i="24"/>
  <c r="P158" i="24"/>
  <c r="K158" i="24"/>
  <c r="J158" i="24"/>
  <c r="I158" i="24"/>
  <c r="H158" i="24"/>
  <c r="G158" i="24"/>
  <c r="F158" i="24"/>
  <c r="E158" i="24"/>
  <c r="V157" i="24"/>
  <c r="U157" i="24"/>
  <c r="T157" i="24"/>
  <c r="S157" i="24"/>
  <c r="R157" i="24"/>
  <c r="Q157" i="24"/>
  <c r="P157" i="24"/>
  <c r="K157" i="24"/>
  <c r="J157" i="24"/>
  <c r="I157" i="24"/>
  <c r="H157" i="24"/>
  <c r="G157" i="24"/>
  <c r="F157" i="24"/>
  <c r="E157" i="24"/>
  <c r="V156" i="24"/>
  <c r="U156" i="24"/>
  <c r="T156" i="24"/>
  <c r="S156" i="24"/>
  <c r="R156" i="24"/>
  <c r="Q156" i="24"/>
  <c r="P156" i="24"/>
  <c r="K156" i="24"/>
  <c r="J156" i="24"/>
  <c r="I156" i="24"/>
  <c r="H156" i="24"/>
  <c r="G156" i="24"/>
  <c r="F156" i="24"/>
  <c r="E156" i="24"/>
  <c r="V155" i="24"/>
  <c r="U155" i="24"/>
  <c r="T155" i="24"/>
  <c r="S155" i="24"/>
  <c r="R155" i="24"/>
  <c r="Q155" i="24"/>
  <c r="P155" i="24"/>
  <c r="K155" i="24"/>
  <c r="J155" i="24"/>
  <c r="I155" i="24"/>
  <c r="H155" i="24"/>
  <c r="G155" i="24"/>
  <c r="F155" i="24"/>
  <c r="E155" i="24"/>
  <c r="V154" i="24"/>
  <c r="U154" i="24"/>
  <c r="T154" i="24"/>
  <c r="S154" i="24"/>
  <c r="R154" i="24"/>
  <c r="Q154" i="24"/>
  <c r="P154" i="24"/>
  <c r="K154" i="24"/>
  <c r="J154" i="24"/>
  <c r="I154" i="24"/>
  <c r="H154" i="24"/>
  <c r="G154" i="24"/>
  <c r="F154" i="24"/>
  <c r="E154" i="24"/>
  <c r="V153" i="24"/>
  <c r="U153" i="24"/>
  <c r="T153" i="24"/>
  <c r="S153" i="24"/>
  <c r="R153" i="24"/>
  <c r="Q153" i="24"/>
  <c r="P153" i="24"/>
  <c r="K153" i="24"/>
  <c r="J153" i="24"/>
  <c r="I153" i="24"/>
  <c r="H153" i="24"/>
  <c r="G153" i="24"/>
  <c r="F153" i="24"/>
  <c r="E153" i="24"/>
  <c r="V152" i="24"/>
  <c r="U152" i="24"/>
  <c r="T152" i="24"/>
  <c r="S152" i="24"/>
  <c r="R152" i="24"/>
  <c r="Q152" i="24"/>
  <c r="P152" i="24"/>
  <c r="K152" i="24"/>
  <c r="J152" i="24"/>
  <c r="I152" i="24"/>
  <c r="H152" i="24"/>
  <c r="G152" i="24"/>
  <c r="F152" i="24"/>
  <c r="E152" i="24"/>
  <c r="V151" i="24"/>
  <c r="U151" i="24"/>
  <c r="T151" i="24"/>
  <c r="S151" i="24"/>
  <c r="R151" i="24"/>
  <c r="Q151" i="24"/>
  <c r="P151" i="24"/>
  <c r="K151" i="24"/>
  <c r="J151" i="24"/>
  <c r="I151" i="24"/>
  <c r="H151" i="24"/>
  <c r="G151" i="24"/>
  <c r="F151" i="24"/>
  <c r="E151" i="24"/>
  <c r="V150" i="24"/>
  <c r="U150" i="24"/>
  <c r="T150" i="24"/>
  <c r="S150" i="24"/>
  <c r="R150" i="24"/>
  <c r="Q150" i="24"/>
  <c r="P150" i="24"/>
  <c r="K150" i="24"/>
  <c r="J150" i="24"/>
  <c r="I150" i="24"/>
  <c r="H150" i="24"/>
  <c r="G150" i="24"/>
  <c r="F150" i="24"/>
  <c r="E150" i="24"/>
  <c r="V149" i="24"/>
  <c r="U149" i="24"/>
  <c r="T149" i="24"/>
  <c r="S149" i="24"/>
  <c r="R149" i="24"/>
  <c r="Q149" i="24"/>
  <c r="P149" i="24"/>
  <c r="K149" i="24"/>
  <c r="J149" i="24"/>
  <c r="I149" i="24"/>
  <c r="H149" i="24"/>
  <c r="G149" i="24"/>
  <c r="F149" i="24"/>
  <c r="E149" i="24"/>
  <c r="V148" i="24"/>
  <c r="U148" i="24"/>
  <c r="T148" i="24"/>
  <c r="S148" i="24"/>
  <c r="R148" i="24"/>
  <c r="Q148" i="24"/>
  <c r="P148" i="24"/>
  <c r="K148" i="24"/>
  <c r="J148" i="24"/>
  <c r="I148" i="24"/>
  <c r="H148" i="24"/>
  <c r="G148" i="24"/>
  <c r="F148" i="24"/>
  <c r="E148" i="24"/>
  <c r="V147" i="24"/>
  <c r="U147" i="24"/>
  <c r="T147" i="24"/>
  <c r="S147" i="24"/>
  <c r="R147" i="24"/>
  <c r="Q147" i="24"/>
  <c r="P147" i="24"/>
  <c r="K147" i="24"/>
  <c r="J147" i="24"/>
  <c r="I147" i="24"/>
  <c r="H147" i="24"/>
  <c r="G147" i="24"/>
  <c r="F147" i="24"/>
  <c r="E147" i="24"/>
  <c r="V146" i="24"/>
  <c r="U146" i="24"/>
  <c r="T146" i="24"/>
  <c r="S146" i="24"/>
  <c r="R146" i="24"/>
  <c r="Q146" i="24"/>
  <c r="P146" i="24"/>
  <c r="K146" i="24"/>
  <c r="J146" i="24"/>
  <c r="I146" i="24"/>
  <c r="H146" i="24"/>
  <c r="G146" i="24"/>
  <c r="F146" i="24"/>
  <c r="E146" i="24"/>
  <c r="V145" i="24"/>
  <c r="U145" i="24"/>
  <c r="T145" i="24"/>
  <c r="S145" i="24"/>
  <c r="R145" i="24"/>
  <c r="Q145" i="24"/>
  <c r="P145" i="24"/>
  <c r="K145" i="24"/>
  <c r="J145" i="24"/>
  <c r="I145" i="24"/>
  <c r="H145" i="24"/>
  <c r="G145" i="24"/>
  <c r="F145" i="24"/>
  <c r="E145" i="24"/>
  <c r="V144" i="24"/>
  <c r="U144" i="24"/>
  <c r="T144" i="24"/>
  <c r="S144" i="24"/>
  <c r="R144" i="24"/>
  <c r="Q144" i="24"/>
  <c r="P144" i="24"/>
  <c r="K144" i="24"/>
  <c r="J144" i="24"/>
  <c r="I144" i="24"/>
  <c r="H144" i="24"/>
  <c r="G144" i="24"/>
  <c r="F144" i="24"/>
  <c r="E144" i="24"/>
  <c r="V143" i="24"/>
  <c r="U143" i="24"/>
  <c r="T143" i="24"/>
  <c r="S143" i="24"/>
  <c r="R143" i="24"/>
  <c r="Q143" i="24"/>
  <c r="P143" i="24"/>
  <c r="K143" i="24"/>
  <c r="J143" i="24"/>
  <c r="I143" i="24"/>
  <c r="H143" i="24"/>
  <c r="G143" i="24"/>
  <c r="F143" i="24"/>
  <c r="E143" i="24"/>
  <c r="V142" i="24"/>
  <c r="U142" i="24"/>
  <c r="T142" i="24"/>
  <c r="S142" i="24"/>
  <c r="R142" i="24"/>
  <c r="Q142" i="24"/>
  <c r="P142" i="24"/>
  <c r="K142" i="24"/>
  <c r="J142" i="24"/>
  <c r="I142" i="24"/>
  <c r="H142" i="24"/>
  <c r="G142" i="24"/>
  <c r="F142" i="24"/>
  <c r="E142" i="24"/>
  <c r="V141" i="24"/>
  <c r="U141" i="24"/>
  <c r="T141" i="24"/>
  <c r="S141" i="24"/>
  <c r="R141" i="24"/>
  <c r="Q141" i="24"/>
  <c r="P141" i="24"/>
  <c r="K141" i="24"/>
  <c r="J141" i="24"/>
  <c r="I141" i="24"/>
  <c r="H141" i="24"/>
  <c r="G141" i="24"/>
  <c r="F141" i="24"/>
  <c r="E141" i="24"/>
  <c r="V140" i="24"/>
  <c r="U140" i="24"/>
  <c r="T140" i="24"/>
  <c r="S140" i="24"/>
  <c r="R140" i="24"/>
  <c r="Q140" i="24"/>
  <c r="P140" i="24"/>
  <c r="K140" i="24"/>
  <c r="J140" i="24"/>
  <c r="I140" i="24"/>
  <c r="H140" i="24"/>
  <c r="G140" i="24"/>
  <c r="F140" i="24"/>
  <c r="E140" i="24"/>
  <c r="V139" i="24"/>
  <c r="U139" i="24"/>
  <c r="T139" i="24"/>
  <c r="S139" i="24"/>
  <c r="R139" i="24"/>
  <c r="Q139" i="24"/>
  <c r="P139" i="24"/>
  <c r="K139" i="24"/>
  <c r="J139" i="24"/>
  <c r="I139" i="24"/>
  <c r="H139" i="24"/>
  <c r="G139" i="24"/>
  <c r="F139" i="24"/>
  <c r="E139" i="24"/>
  <c r="V138" i="24"/>
  <c r="U138" i="24"/>
  <c r="T138" i="24"/>
  <c r="S138" i="24"/>
  <c r="R138" i="24"/>
  <c r="Q138" i="24"/>
  <c r="P138" i="24"/>
  <c r="K138" i="24"/>
  <c r="J138" i="24"/>
  <c r="I138" i="24"/>
  <c r="H138" i="24"/>
  <c r="G138" i="24"/>
  <c r="F138" i="24"/>
  <c r="E138" i="24"/>
  <c r="V137" i="24"/>
  <c r="U137" i="24"/>
  <c r="T137" i="24"/>
  <c r="S137" i="24"/>
  <c r="R137" i="24"/>
  <c r="Q137" i="24"/>
  <c r="P137" i="24"/>
  <c r="K137" i="24"/>
  <c r="J137" i="24"/>
  <c r="I137" i="24"/>
  <c r="H137" i="24"/>
  <c r="G137" i="24"/>
  <c r="F137" i="24"/>
  <c r="E137" i="24"/>
  <c r="V136" i="24"/>
  <c r="U136" i="24"/>
  <c r="T136" i="24"/>
  <c r="S136" i="24"/>
  <c r="R136" i="24"/>
  <c r="Q136" i="24"/>
  <c r="P136" i="24"/>
  <c r="K136" i="24"/>
  <c r="J136" i="24"/>
  <c r="I136" i="24"/>
  <c r="H136" i="24"/>
  <c r="G136" i="24"/>
  <c r="F136" i="24"/>
  <c r="E136" i="24"/>
  <c r="V135" i="24"/>
  <c r="U135" i="24"/>
  <c r="T135" i="24"/>
  <c r="S135" i="24"/>
  <c r="R135" i="24"/>
  <c r="Q135" i="24"/>
  <c r="P135" i="24"/>
  <c r="K135" i="24"/>
  <c r="J135" i="24"/>
  <c r="I135" i="24"/>
  <c r="H135" i="24"/>
  <c r="G135" i="24"/>
  <c r="F135" i="24"/>
  <c r="E135" i="24"/>
  <c r="V134" i="24"/>
  <c r="U134" i="24"/>
  <c r="T134" i="24"/>
  <c r="S134" i="24"/>
  <c r="R134" i="24"/>
  <c r="Q134" i="24"/>
  <c r="P134" i="24"/>
  <c r="K134" i="24"/>
  <c r="J134" i="24"/>
  <c r="I134" i="24"/>
  <c r="H134" i="24"/>
  <c r="G134" i="24"/>
  <c r="F134" i="24"/>
  <c r="E134" i="24"/>
  <c r="V133" i="24"/>
  <c r="U133" i="24"/>
  <c r="T133" i="24"/>
  <c r="S133" i="24"/>
  <c r="R133" i="24"/>
  <c r="Q133" i="24"/>
  <c r="P133" i="24"/>
  <c r="K133" i="24"/>
  <c r="J133" i="24"/>
  <c r="I133" i="24"/>
  <c r="H133" i="24"/>
  <c r="G133" i="24"/>
  <c r="F133" i="24"/>
  <c r="E133" i="24"/>
  <c r="V132" i="24"/>
  <c r="U132" i="24"/>
  <c r="T132" i="24"/>
  <c r="S132" i="24"/>
  <c r="R132" i="24"/>
  <c r="Q132" i="24"/>
  <c r="P132" i="24"/>
  <c r="K132" i="24"/>
  <c r="J132" i="24"/>
  <c r="I132" i="24"/>
  <c r="H132" i="24"/>
  <c r="G132" i="24"/>
  <c r="F132" i="24"/>
  <c r="E132" i="24"/>
  <c r="V131" i="24"/>
  <c r="U131" i="24"/>
  <c r="T131" i="24"/>
  <c r="S131" i="24"/>
  <c r="R131" i="24"/>
  <c r="Q131" i="24"/>
  <c r="P131" i="24"/>
  <c r="K131" i="24"/>
  <c r="J131" i="24"/>
  <c r="I131" i="24"/>
  <c r="H131" i="24"/>
  <c r="G131" i="24"/>
  <c r="F131" i="24"/>
  <c r="E131" i="24"/>
  <c r="V130" i="24"/>
  <c r="U130" i="24"/>
  <c r="T130" i="24"/>
  <c r="S130" i="24"/>
  <c r="R130" i="24"/>
  <c r="Q130" i="24"/>
  <c r="P130" i="24"/>
  <c r="K130" i="24"/>
  <c r="J130" i="24"/>
  <c r="I130" i="24"/>
  <c r="H130" i="24"/>
  <c r="G130" i="24"/>
  <c r="F130" i="24"/>
  <c r="E130" i="24"/>
  <c r="V129" i="24"/>
  <c r="U129" i="24"/>
  <c r="T129" i="24"/>
  <c r="S129" i="24"/>
  <c r="R129" i="24"/>
  <c r="Q129" i="24"/>
  <c r="P129" i="24"/>
  <c r="K129" i="24"/>
  <c r="J129" i="24"/>
  <c r="I129" i="24"/>
  <c r="H129" i="24"/>
  <c r="G129" i="24"/>
  <c r="F129" i="24"/>
  <c r="E129" i="24"/>
  <c r="V128" i="24"/>
  <c r="U128" i="24"/>
  <c r="T128" i="24"/>
  <c r="S128" i="24"/>
  <c r="R128" i="24"/>
  <c r="Q128" i="24"/>
  <c r="P128" i="24"/>
  <c r="K128" i="24"/>
  <c r="J128" i="24"/>
  <c r="I128" i="24"/>
  <c r="H128" i="24"/>
  <c r="G128" i="24"/>
  <c r="F128" i="24"/>
  <c r="E128" i="24"/>
  <c r="V127" i="24"/>
  <c r="U127" i="24"/>
  <c r="T127" i="24"/>
  <c r="S127" i="24"/>
  <c r="R127" i="24"/>
  <c r="Q127" i="24"/>
  <c r="P127" i="24"/>
  <c r="K127" i="24"/>
  <c r="J127" i="24"/>
  <c r="I127" i="24"/>
  <c r="H127" i="24"/>
  <c r="G127" i="24"/>
  <c r="F127" i="24"/>
  <c r="E127" i="24"/>
  <c r="V126" i="24"/>
  <c r="U126" i="24"/>
  <c r="T126" i="24"/>
  <c r="S126" i="24"/>
  <c r="R126" i="24"/>
  <c r="Q126" i="24"/>
  <c r="P126" i="24"/>
  <c r="K126" i="24"/>
  <c r="J126" i="24"/>
  <c r="I126" i="24"/>
  <c r="H126" i="24"/>
  <c r="G126" i="24"/>
  <c r="F126" i="24"/>
  <c r="E126" i="24"/>
  <c r="V125" i="24"/>
  <c r="U125" i="24"/>
  <c r="T125" i="24"/>
  <c r="S125" i="24"/>
  <c r="R125" i="24"/>
  <c r="Q125" i="24"/>
  <c r="P125" i="24"/>
  <c r="K125" i="24"/>
  <c r="J125" i="24"/>
  <c r="I125" i="24"/>
  <c r="H125" i="24"/>
  <c r="G125" i="24"/>
  <c r="F125" i="24"/>
  <c r="E125" i="24"/>
  <c r="V124" i="24"/>
  <c r="U124" i="24"/>
  <c r="T124" i="24"/>
  <c r="S124" i="24"/>
  <c r="R124" i="24"/>
  <c r="Q124" i="24"/>
  <c r="P124" i="24"/>
  <c r="K124" i="24"/>
  <c r="J124" i="24"/>
  <c r="I124" i="24"/>
  <c r="H124" i="24"/>
  <c r="G124" i="24"/>
  <c r="F124" i="24"/>
  <c r="E124" i="24"/>
  <c r="V123" i="24"/>
  <c r="U123" i="24"/>
  <c r="T123" i="24"/>
  <c r="S123" i="24"/>
  <c r="R123" i="24"/>
  <c r="Q123" i="24"/>
  <c r="P123" i="24"/>
  <c r="K123" i="24"/>
  <c r="J123" i="24"/>
  <c r="I123" i="24"/>
  <c r="H123" i="24"/>
  <c r="G123" i="24"/>
  <c r="F123" i="24"/>
  <c r="E123" i="24"/>
  <c r="V122" i="24"/>
  <c r="U122" i="24"/>
  <c r="T122" i="24"/>
  <c r="S122" i="24"/>
  <c r="R122" i="24"/>
  <c r="Q122" i="24"/>
  <c r="P122" i="24"/>
  <c r="K122" i="24"/>
  <c r="J122" i="24"/>
  <c r="I122" i="24"/>
  <c r="H122" i="24"/>
  <c r="G122" i="24"/>
  <c r="F122" i="24"/>
  <c r="E122" i="24"/>
  <c r="V121" i="24"/>
  <c r="U121" i="24"/>
  <c r="T121" i="24"/>
  <c r="S121" i="24"/>
  <c r="R121" i="24"/>
  <c r="Q121" i="24"/>
  <c r="P121" i="24"/>
  <c r="K121" i="24"/>
  <c r="J121" i="24"/>
  <c r="I121" i="24"/>
  <c r="H121" i="24"/>
  <c r="G121" i="24"/>
  <c r="F121" i="24"/>
  <c r="E121" i="24"/>
  <c r="V120" i="24"/>
  <c r="U120" i="24"/>
  <c r="T120" i="24"/>
  <c r="S120" i="24"/>
  <c r="R120" i="24"/>
  <c r="Q120" i="24"/>
  <c r="P120" i="24"/>
  <c r="K120" i="24"/>
  <c r="J120" i="24"/>
  <c r="I120" i="24"/>
  <c r="H120" i="24"/>
  <c r="G120" i="24"/>
  <c r="F120" i="24"/>
  <c r="E120" i="24"/>
  <c r="V119" i="24"/>
  <c r="U119" i="24"/>
  <c r="T119" i="24"/>
  <c r="S119" i="24"/>
  <c r="R119" i="24"/>
  <c r="Q119" i="24"/>
  <c r="P119" i="24"/>
  <c r="K119" i="24"/>
  <c r="J119" i="24"/>
  <c r="I119" i="24"/>
  <c r="H119" i="24"/>
  <c r="G119" i="24"/>
  <c r="F119" i="24"/>
  <c r="E119" i="24"/>
  <c r="V118" i="24"/>
  <c r="U118" i="24"/>
  <c r="T118" i="24"/>
  <c r="S118" i="24"/>
  <c r="R118" i="24"/>
  <c r="Q118" i="24"/>
  <c r="P118" i="24"/>
  <c r="K118" i="24"/>
  <c r="J118" i="24"/>
  <c r="I118" i="24"/>
  <c r="H118" i="24"/>
  <c r="G118" i="24"/>
  <c r="F118" i="24"/>
  <c r="E118" i="24"/>
  <c r="V117" i="24"/>
  <c r="U117" i="24"/>
  <c r="T117" i="24"/>
  <c r="S117" i="24"/>
  <c r="R117" i="24"/>
  <c r="Q117" i="24"/>
  <c r="P117" i="24"/>
  <c r="K117" i="24"/>
  <c r="J117" i="24"/>
  <c r="I117" i="24"/>
  <c r="H117" i="24"/>
  <c r="G117" i="24"/>
  <c r="F117" i="24"/>
  <c r="E117" i="24"/>
  <c r="V116" i="24"/>
  <c r="U116" i="24"/>
  <c r="T116" i="24"/>
  <c r="S116" i="24"/>
  <c r="R116" i="24"/>
  <c r="Q116" i="24"/>
  <c r="P116" i="24"/>
  <c r="K116" i="24"/>
  <c r="J116" i="24"/>
  <c r="I116" i="24"/>
  <c r="H116" i="24"/>
  <c r="G116" i="24"/>
  <c r="F116" i="24"/>
  <c r="E116" i="24"/>
  <c r="V115" i="24"/>
  <c r="U115" i="24"/>
  <c r="T115" i="24"/>
  <c r="S115" i="24"/>
  <c r="R115" i="24"/>
  <c r="Q115" i="24"/>
  <c r="P115" i="24"/>
  <c r="K115" i="24"/>
  <c r="J115" i="24"/>
  <c r="I115" i="24"/>
  <c r="H115" i="24"/>
  <c r="G115" i="24"/>
  <c r="F115" i="24"/>
  <c r="E115" i="24"/>
  <c r="V114" i="24"/>
  <c r="U114" i="24"/>
  <c r="T114" i="24"/>
  <c r="S114" i="24"/>
  <c r="R114" i="24"/>
  <c r="Q114" i="24"/>
  <c r="P114" i="24"/>
  <c r="K114" i="24"/>
  <c r="J114" i="24"/>
  <c r="I114" i="24"/>
  <c r="H114" i="24"/>
  <c r="G114" i="24"/>
  <c r="F114" i="24"/>
  <c r="E114" i="24"/>
  <c r="V113" i="24"/>
  <c r="U113" i="24"/>
  <c r="T113" i="24"/>
  <c r="S113" i="24"/>
  <c r="R113" i="24"/>
  <c r="Q113" i="24"/>
  <c r="P113" i="24"/>
  <c r="K113" i="24"/>
  <c r="J113" i="24"/>
  <c r="I113" i="24"/>
  <c r="H113" i="24"/>
  <c r="G113" i="24"/>
  <c r="F113" i="24"/>
  <c r="E113" i="24"/>
  <c r="V112" i="24"/>
  <c r="U112" i="24"/>
  <c r="T112" i="24"/>
  <c r="S112" i="24"/>
  <c r="R112" i="24"/>
  <c r="Q112" i="24"/>
  <c r="P112" i="24"/>
  <c r="K112" i="24"/>
  <c r="J112" i="24"/>
  <c r="I112" i="24"/>
  <c r="H112" i="24"/>
  <c r="G112" i="24"/>
  <c r="F112" i="24"/>
  <c r="E112" i="24"/>
  <c r="V111" i="24"/>
  <c r="U111" i="24"/>
  <c r="T111" i="24"/>
  <c r="S111" i="24"/>
  <c r="R111" i="24"/>
  <c r="Q111" i="24"/>
  <c r="P111" i="24"/>
  <c r="K111" i="24"/>
  <c r="J111" i="24"/>
  <c r="I111" i="24"/>
  <c r="H111" i="24"/>
  <c r="G111" i="24"/>
  <c r="F111" i="24"/>
  <c r="E111" i="24"/>
  <c r="V110" i="24"/>
  <c r="U110" i="24"/>
  <c r="T110" i="24"/>
  <c r="S110" i="24"/>
  <c r="R110" i="24"/>
  <c r="Q110" i="24"/>
  <c r="P110" i="24"/>
  <c r="K110" i="24"/>
  <c r="J110" i="24"/>
  <c r="I110" i="24"/>
  <c r="H110" i="24"/>
  <c r="G110" i="24"/>
  <c r="F110" i="24"/>
  <c r="E110" i="24"/>
  <c r="V109" i="24"/>
  <c r="U109" i="24"/>
  <c r="T109" i="24"/>
  <c r="S109" i="24"/>
  <c r="R109" i="24"/>
  <c r="Q109" i="24"/>
  <c r="P109" i="24"/>
  <c r="K109" i="24"/>
  <c r="J109" i="24"/>
  <c r="I109" i="24"/>
  <c r="H109" i="24"/>
  <c r="G109" i="24"/>
  <c r="F109" i="24"/>
  <c r="E109" i="24"/>
  <c r="V108" i="24"/>
  <c r="U108" i="24"/>
  <c r="T108" i="24"/>
  <c r="S108" i="24"/>
  <c r="R108" i="24"/>
  <c r="Q108" i="24"/>
  <c r="P108" i="24"/>
  <c r="K108" i="24"/>
  <c r="J108" i="24"/>
  <c r="I108" i="24"/>
  <c r="H108" i="24"/>
  <c r="G108" i="24"/>
  <c r="F108" i="24"/>
  <c r="E108" i="24"/>
  <c r="V107" i="24"/>
  <c r="U107" i="24"/>
  <c r="T107" i="24"/>
  <c r="S107" i="24"/>
  <c r="R107" i="24"/>
  <c r="Q107" i="24"/>
  <c r="P107" i="24"/>
  <c r="K107" i="24"/>
  <c r="J107" i="24"/>
  <c r="I107" i="24"/>
  <c r="H107" i="24"/>
  <c r="G107" i="24"/>
  <c r="F107" i="24"/>
  <c r="E107" i="24"/>
  <c r="V106" i="24"/>
  <c r="U106" i="24"/>
  <c r="T106" i="24"/>
  <c r="S106" i="24"/>
  <c r="R106" i="24"/>
  <c r="Q106" i="24"/>
  <c r="P106" i="24"/>
  <c r="K106" i="24"/>
  <c r="J106" i="24"/>
  <c r="I106" i="24"/>
  <c r="H106" i="24"/>
  <c r="G106" i="24"/>
  <c r="F106" i="24"/>
  <c r="E106" i="24"/>
  <c r="V105" i="24"/>
  <c r="U105" i="24"/>
  <c r="T105" i="24"/>
  <c r="S105" i="24"/>
  <c r="R105" i="24"/>
  <c r="Q105" i="24"/>
  <c r="P105" i="24"/>
  <c r="K105" i="24"/>
  <c r="J105" i="24"/>
  <c r="I105" i="24"/>
  <c r="H105" i="24"/>
  <c r="G105" i="24"/>
  <c r="F105" i="24"/>
  <c r="E105" i="24"/>
  <c r="V104" i="24"/>
  <c r="U104" i="24"/>
  <c r="T104" i="24"/>
  <c r="S104" i="24"/>
  <c r="R104" i="24"/>
  <c r="Q104" i="24"/>
  <c r="P104" i="24"/>
  <c r="K104" i="24"/>
  <c r="J104" i="24"/>
  <c r="I104" i="24"/>
  <c r="H104" i="24"/>
  <c r="G104" i="24"/>
  <c r="F104" i="24"/>
  <c r="E104" i="24"/>
  <c r="V103" i="24"/>
  <c r="U103" i="24"/>
  <c r="T103" i="24"/>
  <c r="S103" i="24"/>
  <c r="R103" i="24"/>
  <c r="Q103" i="24"/>
  <c r="P103" i="24"/>
  <c r="K103" i="24"/>
  <c r="J103" i="24"/>
  <c r="I103" i="24"/>
  <c r="H103" i="24"/>
  <c r="G103" i="24"/>
  <c r="F103" i="24"/>
  <c r="E103" i="24"/>
  <c r="V102" i="24"/>
  <c r="U102" i="24"/>
  <c r="T102" i="24"/>
  <c r="S102" i="24"/>
  <c r="R102" i="24"/>
  <c r="Q102" i="24"/>
  <c r="P102" i="24"/>
  <c r="K102" i="24"/>
  <c r="J102" i="24"/>
  <c r="I102" i="24"/>
  <c r="H102" i="24"/>
  <c r="G102" i="24"/>
  <c r="F102" i="24"/>
  <c r="E102" i="24"/>
  <c r="V101" i="24"/>
  <c r="U101" i="24"/>
  <c r="T101" i="24"/>
  <c r="S101" i="24"/>
  <c r="R101" i="24"/>
  <c r="Q101" i="24"/>
  <c r="P101" i="24"/>
  <c r="K101" i="24"/>
  <c r="J101" i="24"/>
  <c r="I101" i="24"/>
  <c r="H101" i="24"/>
  <c r="G101" i="24"/>
  <c r="F101" i="24"/>
  <c r="E101" i="24"/>
  <c r="V100" i="24"/>
  <c r="U100" i="24"/>
  <c r="T100" i="24"/>
  <c r="S100" i="24"/>
  <c r="R100" i="24"/>
  <c r="Q100" i="24"/>
  <c r="P100" i="24"/>
  <c r="K100" i="24"/>
  <c r="J100" i="24"/>
  <c r="I100" i="24"/>
  <c r="H100" i="24"/>
  <c r="G100" i="24"/>
  <c r="F100" i="24"/>
  <c r="E100" i="24"/>
  <c r="V99" i="24"/>
  <c r="U99" i="24"/>
  <c r="T99" i="24"/>
  <c r="S99" i="24"/>
  <c r="R99" i="24"/>
  <c r="Q99" i="24"/>
  <c r="P99" i="24"/>
  <c r="K99" i="24"/>
  <c r="J99" i="24"/>
  <c r="I99" i="24"/>
  <c r="H99" i="24"/>
  <c r="G99" i="24"/>
  <c r="F99" i="24"/>
  <c r="E99" i="24"/>
  <c r="V98" i="24"/>
  <c r="U98" i="24"/>
  <c r="T98" i="24"/>
  <c r="S98" i="24"/>
  <c r="R98" i="24"/>
  <c r="Q98" i="24"/>
  <c r="P98" i="24"/>
  <c r="K98" i="24"/>
  <c r="J98" i="24"/>
  <c r="I98" i="24"/>
  <c r="H98" i="24"/>
  <c r="G98" i="24"/>
  <c r="F98" i="24"/>
  <c r="E98" i="24"/>
  <c r="V97" i="24"/>
  <c r="U97" i="24"/>
  <c r="T97" i="24"/>
  <c r="S97" i="24"/>
  <c r="R97" i="24"/>
  <c r="Q97" i="24"/>
  <c r="P97" i="24"/>
  <c r="K97" i="24"/>
  <c r="J97" i="24"/>
  <c r="I97" i="24"/>
  <c r="H97" i="24"/>
  <c r="G97" i="24"/>
  <c r="F97" i="24"/>
  <c r="E97" i="24"/>
  <c r="V96" i="24"/>
  <c r="U96" i="24"/>
  <c r="T96" i="24"/>
  <c r="S96" i="24"/>
  <c r="R96" i="24"/>
  <c r="Q96" i="24"/>
  <c r="P96" i="24"/>
  <c r="K96" i="24"/>
  <c r="J96" i="24"/>
  <c r="I96" i="24"/>
  <c r="H96" i="24"/>
  <c r="G96" i="24"/>
  <c r="F96" i="24"/>
  <c r="E96" i="24"/>
  <c r="V95" i="24"/>
  <c r="U95" i="24"/>
  <c r="T95" i="24"/>
  <c r="S95" i="24"/>
  <c r="R95" i="24"/>
  <c r="Q95" i="24"/>
  <c r="P95" i="24"/>
  <c r="K95" i="24"/>
  <c r="J95" i="24"/>
  <c r="I95" i="24"/>
  <c r="H95" i="24"/>
  <c r="G95" i="24"/>
  <c r="F95" i="24"/>
  <c r="E95" i="24"/>
  <c r="V94" i="24"/>
  <c r="U94" i="24"/>
  <c r="T94" i="24"/>
  <c r="S94" i="24"/>
  <c r="R94" i="24"/>
  <c r="Q94" i="24"/>
  <c r="P94" i="24"/>
  <c r="K94" i="24"/>
  <c r="J94" i="24"/>
  <c r="I94" i="24"/>
  <c r="H94" i="24"/>
  <c r="G94" i="24"/>
  <c r="F94" i="24"/>
  <c r="E94" i="24"/>
  <c r="V93" i="24"/>
  <c r="U93" i="24"/>
  <c r="T93" i="24"/>
  <c r="S93" i="24"/>
  <c r="R93" i="24"/>
  <c r="Q93" i="24"/>
  <c r="P93" i="24"/>
  <c r="K93" i="24"/>
  <c r="J93" i="24"/>
  <c r="I93" i="24"/>
  <c r="H93" i="24"/>
  <c r="G93" i="24"/>
  <c r="F93" i="24"/>
  <c r="E93" i="24"/>
  <c r="V92" i="24"/>
  <c r="U92" i="24"/>
  <c r="T92" i="24"/>
  <c r="S92" i="24"/>
  <c r="R92" i="24"/>
  <c r="Q92" i="24"/>
  <c r="P92" i="24"/>
  <c r="K92" i="24"/>
  <c r="J92" i="24"/>
  <c r="I92" i="24"/>
  <c r="H92" i="24"/>
  <c r="G92" i="24"/>
  <c r="F92" i="24"/>
  <c r="E92" i="24"/>
  <c r="V91" i="24"/>
  <c r="U91" i="24"/>
  <c r="T91" i="24"/>
  <c r="S91" i="24"/>
  <c r="R91" i="24"/>
  <c r="Q91" i="24"/>
  <c r="P91" i="24"/>
  <c r="K91" i="24"/>
  <c r="J91" i="24"/>
  <c r="I91" i="24"/>
  <c r="H91" i="24"/>
  <c r="G91" i="24"/>
  <c r="F91" i="24"/>
  <c r="E91" i="24"/>
  <c r="V90" i="24"/>
  <c r="U90" i="24"/>
  <c r="T90" i="24"/>
  <c r="S90" i="24"/>
  <c r="R90" i="24"/>
  <c r="Q90" i="24"/>
  <c r="P90" i="24"/>
  <c r="K90" i="24"/>
  <c r="J90" i="24"/>
  <c r="I90" i="24"/>
  <c r="H90" i="24"/>
  <c r="G90" i="24"/>
  <c r="F90" i="24"/>
  <c r="E90" i="24"/>
  <c r="V89" i="24"/>
  <c r="U89" i="24"/>
  <c r="T89" i="24"/>
  <c r="S89" i="24"/>
  <c r="R89" i="24"/>
  <c r="Q89" i="24"/>
  <c r="P89" i="24"/>
  <c r="K89" i="24"/>
  <c r="J89" i="24"/>
  <c r="I89" i="24"/>
  <c r="H89" i="24"/>
  <c r="G89" i="24"/>
  <c r="F89" i="24"/>
  <c r="E89" i="24"/>
  <c r="V88" i="24"/>
  <c r="U88" i="24"/>
  <c r="T88" i="24"/>
  <c r="S88" i="24"/>
  <c r="R88" i="24"/>
  <c r="Q88" i="24"/>
  <c r="P88" i="24"/>
  <c r="K88" i="24"/>
  <c r="J88" i="24"/>
  <c r="I88" i="24"/>
  <c r="H88" i="24"/>
  <c r="G88" i="24"/>
  <c r="F88" i="24"/>
  <c r="E88" i="24"/>
  <c r="V87" i="24"/>
  <c r="U87" i="24"/>
  <c r="T87" i="24"/>
  <c r="S87" i="24"/>
  <c r="R87" i="24"/>
  <c r="Q87" i="24"/>
  <c r="P87" i="24"/>
  <c r="K87" i="24"/>
  <c r="J87" i="24"/>
  <c r="I87" i="24"/>
  <c r="H87" i="24"/>
  <c r="G87" i="24"/>
  <c r="F87" i="24"/>
  <c r="E87" i="24"/>
  <c r="V86" i="24"/>
  <c r="U86" i="24"/>
  <c r="T86" i="24"/>
  <c r="S86" i="24"/>
  <c r="R86" i="24"/>
  <c r="Q86" i="24"/>
  <c r="P86" i="24"/>
  <c r="K86" i="24"/>
  <c r="J86" i="24"/>
  <c r="I86" i="24"/>
  <c r="H86" i="24"/>
  <c r="G86" i="24"/>
  <c r="F86" i="24"/>
  <c r="E86" i="24"/>
  <c r="V85" i="24"/>
  <c r="U85" i="24"/>
  <c r="T85" i="24"/>
  <c r="S85" i="24"/>
  <c r="R85" i="24"/>
  <c r="Q85" i="24"/>
  <c r="P85" i="24"/>
  <c r="K85" i="24"/>
  <c r="J85" i="24"/>
  <c r="I85" i="24"/>
  <c r="H85" i="24"/>
  <c r="G85" i="24"/>
  <c r="F85" i="24"/>
  <c r="E85" i="24"/>
  <c r="V84" i="24"/>
  <c r="U84" i="24"/>
  <c r="T84" i="24"/>
  <c r="S84" i="24"/>
  <c r="R84" i="24"/>
  <c r="Q84" i="24"/>
  <c r="P84" i="24"/>
  <c r="K84" i="24"/>
  <c r="J84" i="24"/>
  <c r="I84" i="24"/>
  <c r="H84" i="24"/>
  <c r="G84" i="24"/>
  <c r="F84" i="24"/>
  <c r="E84" i="24"/>
  <c r="V83" i="24"/>
  <c r="U83" i="24"/>
  <c r="T83" i="24"/>
  <c r="S83" i="24"/>
  <c r="R83" i="24"/>
  <c r="Q83" i="24"/>
  <c r="P83" i="24"/>
  <c r="K83" i="24"/>
  <c r="J83" i="24"/>
  <c r="I83" i="24"/>
  <c r="H83" i="24"/>
  <c r="G83" i="24"/>
  <c r="F83" i="24"/>
  <c r="E83" i="24"/>
  <c r="V82" i="24"/>
  <c r="U82" i="24"/>
  <c r="T82" i="24"/>
  <c r="S82" i="24"/>
  <c r="R82" i="24"/>
  <c r="Q82" i="24"/>
  <c r="P82" i="24"/>
  <c r="K82" i="24"/>
  <c r="J82" i="24"/>
  <c r="I82" i="24"/>
  <c r="H82" i="24"/>
  <c r="G82" i="24"/>
  <c r="F82" i="24"/>
  <c r="E82" i="24"/>
  <c r="V81" i="24"/>
  <c r="U81" i="24"/>
  <c r="T81" i="24"/>
  <c r="S81" i="24"/>
  <c r="R81" i="24"/>
  <c r="Q81" i="24"/>
  <c r="P81" i="24"/>
  <c r="K81" i="24"/>
  <c r="J81" i="24"/>
  <c r="I81" i="24"/>
  <c r="H81" i="24"/>
  <c r="G81" i="24"/>
  <c r="F81" i="24"/>
  <c r="E81" i="24"/>
  <c r="V80" i="24"/>
  <c r="U80" i="24"/>
  <c r="T80" i="24"/>
  <c r="S80" i="24"/>
  <c r="R80" i="24"/>
  <c r="Q80" i="24"/>
  <c r="P80" i="24"/>
  <c r="K80" i="24"/>
  <c r="J80" i="24"/>
  <c r="I80" i="24"/>
  <c r="H80" i="24"/>
  <c r="G80" i="24"/>
  <c r="F80" i="24"/>
  <c r="E80" i="24"/>
  <c r="V79" i="24"/>
  <c r="U79" i="24"/>
  <c r="T79" i="24"/>
  <c r="S79" i="24"/>
  <c r="R79" i="24"/>
  <c r="Q79" i="24"/>
  <c r="P79" i="24"/>
  <c r="K79" i="24"/>
  <c r="J79" i="24"/>
  <c r="I79" i="24"/>
  <c r="H79" i="24"/>
  <c r="G79" i="24"/>
  <c r="F79" i="24"/>
  <c r="E79" i="24"/>
  <c r="V78" i="24"/>
  <c r="U78" i="24"/>
  <c r="T78" i="24"/>
  <c r="S78" i="24"/>
  <c r="R78" i="24"/>
  <c r="Q78" i="24"/>
  <c r="P78" i="24"/>
  <c r="K78" i="24"/>
  <c r="J78" i="24"/>
  <c r="I78" i="24"/>
  <c r="H78" i="24"/>
  <c r="G78" i="24"/>
  <c r="F78" i="24"/>
  <c r="E78" i="24"/>
  <c r="V77" i="24"/>
  <c r="U77" i="24"/>
  <c r="T77" i="24"/>
  <c r="S77" i="24"/>
  <c r="R77" i="24"/>
  <c r="Q77" i="24"/>
  <c r="P77" i="24"/>
  <c r="K77" i="24"/>
  <c r="J77" i="24"/>
  <c r="I77" i="24"/>
  <c r="H77" i="24"/>
  <c r="G77" i="24"/>
  <c r="F77" i="24"/>
  <c r="E77" i="24"/>
  <c r="V76" i="24"/>
  <c r="U76" i="24"/>
  <c r="T76" i="24"/>
  <c r="S76" i="24"/>
  <c r="R76" i="24"/>
  <c r="Q76" i="24"/>
  <c r="P76" i="24"/>
  <c r="K76" i="24"/>
  <c r="J76" i="24"/>
  <c r="I76" i="24"/>
  <c r="H76" i="24"/>
  <c r="G76" i="24"/>
  <c r="F76" i="24"/>
  <c r="E76" i="24"/>
  <c r="V75" i="24"/>
  <c r="U75" i="24"/>
  <c r="T75" i="24"/>
  <c r="S75" i="24"/>
  <c r="R75" i="24"/>
  <c r="Q75" i="24"/>
  <c r="P75" i="24"/>
  <c r="K75" i="24"/>
  <c r="J75" i="24"/>
  <c r="I75" i="24"/>
  <c r="H75" i="24"/>
  <c r="G75" i="24"/>
  <c r="F75" i="24"/>
  <c r="E75" i="24"/>
  <c r="V74" i="24"/>
  <c r="U74" i="24"/>
  <c r="T74" i="24"/>
  <c r="S74" i="24"/>
  <c r="R74" i="24"/>
  <c r="Q74" i="24"/>
  <c r="P74" i="24"/>
  <c r="K74" i="24"/>
  <c r="J74" i="24"/>
  <c r="I74" i="24"/>
  <c r="H74" i="24"/>
  <c r="G74" i="24"/>
  <c r="F74" i="24"/>
  <c r="E74" i="24"/>
  <c r="V73" i="24"/>
  <c r="U73" i="24"/>
  <c r="T73" i="24"/>
  <c r="S73" i="24"/>
  <c r="R73" i="24"/>
  <c r="Q73" i="24"/>
  <c r="P73" i="24"/>
  <c r="K73" i="24"/>
  <c r="J73" i="24"/>
  <c r="I73" i="24"/>
  <c r="H73" i="24"/>
  <c r="G73" i="24"/>
  <c r="F73" i="24"/>
  <c r="E73" i="24"/>
  <c r="V72" i="24"/>
  <c r="U72" i="24"/>
  <c r="T72" i="24"/>
  <c r="S72" i="24"/>
  <c r="R72" i="24"/>
  <c r="Q72" i="24"/>
  <c r="P72" i="24"/>
  <c r="K72" i="24"/>
  <c r="J72" i="24"/>
  <c r="I72" i="24"/>
  <c r="H72" i="24"/>
  <c r="G72" i="24"/>
  <c r="F72" i="24"/>
  <c r="E72" i="24"/>
  <c r="V71" i="24"/>
  <c r="U71" i="24"/>
  <c r="T71" i="24"/>
  <c r="S71" i="24"/>
  <c r="R71" i="24"/>
  <c r="Q71" i="24"/>
  <c r="P71" i="24"/>
  <c r="K71" i="24"/>
  <c r="J71" i="24"/>
  <c r="I71" i="24"/>
  <c r="H71" i="24"/>
  <c r="G71" i="24"/>
  <c r="F71" i="24"/>
  <c r="E71" i="24"/>
  <c r="V70" i="24"/>
  <c r="U70" i="24"/>
  <c r="T70" i="24"/>
  <c r="S70" i="24"/>
  <c r="R70" i="24"/>
  <c r="Q70" i="24"/>
  <c r="P70" i="24"/>
  <c r="K70" i="24"/>
  <c r="J70" i="24"/>
  <c r="I70" i="24"/>
  <c r="H70" i="24"/>
  <c r="G70" i="24"/>
  <c r="F70" i="24"/>
  <c r="E70" i="24"/>
  <c r="V69" i="24"/>
  <c r="U69" i="24"/>
  <c r="T69" i="24"/>
  <c r="S69" i="24"/>
  <c r="R69" i="24"/>
  <c r="Q69" i="24"/>
  <c r="P69" i="24"/>
  <c r="K69" i="24"/>
  <c r="J69" i="24"/>
  <c r="I69" i="24"/>
  <c r="H69" i="24"/>
  <c r="G69" i="24"/>
  <c r="F69" i="24"/>
  <c r="E69" i="24"/>
  <c r="V68" i="24"/>
  <c r="U68" i="24"/>
  <c r="T68" i="24"/>
  <c r="S68" i="24"/>
  <c r="R68" i="24"/>
  <c r="Q68" i="24"/>
  <c r="P68" i="24"/>
  <c r="K68" i="24"/>
  <c r="J68" i="24"/>
  <c r="I68" i="24"/>
  <c r="H68" i="24"/>
  <c r="G68" i="24"/>
  <c r="F68" i="24"/>
  <c r="E68" i="24"/>
  <c r="V67" i="24"/>
  <c r="U67" i="24"/>
  <c r="T67" i="24"/>
  <c r="S67" i="24"/>
  <c r="R67" i="24"/>
  <c r="Q67" i="24"/>
  <c r="P67" i="24"/>
  <c r="K67" i="24"/>
  <c r="J67" i="24"/>
  <c r="I67" i="24"/>
  <c r="H67" i="24"/>
  <c r="G67" i="24"/>
  <c r="F67" i="24"/>
  <c r="E67" i="24"/>
  <c r="V66" i="24"/>
  <c r="U66" i="24"/>
  <c r="T66" i="24"/>
  <c r="S66" i="24"/>
  <c r="R66" i="24"/>
  <c r="Q66" i="24"/>
  <c r="P66" i="24"/>
  <c r="K66" i="24"/>
  <c r="J66" i="24"/>
  <c r="I66" i="24"/>
  <c r="H66" i="24"/>
  <c r="G66" i="24"/>
  <c r="F66" i="24"/>
  <c r="E66" i="24"/>
  <c r="V65" i="24"/>
  <c r="U65" i="24"/>
  <c r="T65" i="24"/>
  <c r="S65" i="24"/>
  <c r="R65" i="24"/>
  <c r="Q65" i="24"/>
  <c r="P65" i="24"/>
  <c r="K65" i="24"/>
  <c r="J65" i="24"/>
  <c r="I65" i="24"/>
  <c r="H65" i="24"/>
  <c r="G65" i="24"/>
  <c r="F65" i="24"/>
  <c r="E65" i="24"/>
  <c r="V64" i="24"/>
  <c r="U64" i="24"/>
  <c r="T64" i="24"/>
  <c r="S64" i="24"/>
  <c r="R64" i="24"/>
  <c r="Q64" i="24"/>
  <c r="P64" i="24"/>
  <c r="K64" i="24"/>
  <c r="J64" i="24"/>
  <c r="I64" i="24"/>
  <c r="H64" i="24"/>
  <c r="G64" i="24"/>
  <c r="F64" i="24"/>
  <c r="E64" i="24"/>
  <c r="V63" i="24"/>
  <c r="U63" i="24"/>
  <c r="T63" i="24"/>
  <c r="S63" i="24"/>
  <c r="R63" i="24"/>
  <c r="Q63" i="24"/>
  <c r="P63" i="24"/>
  <c r="K63" i="24"/>
  <c r="J63" i="24"/>
  <c r="I63" i="24"/>
  <c r="H63" i="24"/>
  <c r="G63" i="24"/>
  <c r="F63" i="24"/>
  <c r="E63" i="24"/>
  <c r="V62" i="24"/>
  <c r="U62" i="24"/>
  <c r="T62" i="24"/>
  <c r="S62" i="24"/>
  <c r="R62" i="24"/>
  <c r="Q62" i="24"/>
  <c r="P62" i="24"/>
  <c r="K62" i="24"/>
  <c r="J62" i="24"/>
  <c r="I62" i="24"/>
  <c r="H62" i="24"/>
  <c r="G62" i="24"/>
  <c r="F62" i="24"/>
  <c r="E62" i="24"/>
  <c r="V61" i="24"/>
  <c r="U61" i="24"/>
  <c r="T61" i="24"/>
  <c r="S61" i="24"/>
  <c r="R61" i="24"/>
  <c r="Q61" i="24"/>
  <c r="P61" i="24"/>
  <c r="K61" i="24"/>
  <c r="J61" i="24"/>
  <c r="I61" i="24"/>
  <c r="H61" i="24"/>
  <c r="G61" i="24"/>
  <c r="F61" i="24"/>
  <c r="E61" i="24"/>
  <c r="V60" i="24"/>
  <c r="U60" i="24"/>
  <c r="T60" i="24"/>
  <c r="S60" i="24"/>
  <c r="R60" i="24"/>
  <c r="Q60" i="24"/>
  <c r="P60" i="24"/>
  <c r="K60" i="24"/>
  <c r="J60" i="24"/>
  <c r="I60" i="24"/>
  <c r="H60" i="24"/>
  <c r="G60" i="24"/>
  <c r="F60" i="24"/>
  <c r="E60" i="24"/>
  <c r="V59" i="24"/>
  <c r="U59" i="24"/>
  <c r="T59" i="24"/>
  <c r="S59" i="24"/>
  <c r="R59" i="24"/>
  <c r="Q59" i="24"/>
  <c r="P59" i="24"/>
  <c r="K59" i="24"/>
  <c r="J59" i="24"/>
  <c r="I59" i="24"/>
  <c r="H59" i="24"/>
  <c r="G59" i="24"/>
  <c r="F59" i="24"/>
  <c r="E59" i="24"/>
  <c r="V58" i="24"/>
  <c r="U58" i="24"/>
  <c r="T58" i="24"/>
  <c r="S58" i="24"/>
  <c r="R58" i="24"/>
  <c r="Q58" i="24"/>
  <c r="P58" i="24"/>
  <c r="K58" i="24"/>
  <c r="J58" i="24"/>
  <c r="I58" i="24"/>
  <c r="H58" i="24"/>
  <c r="G58" i="24"/>
  <c r="F58" i="24"/>
  <c r="E58" i="24"/>
  <c r="V57" i="24"/>
  <c r="U57" i="24"/>
  <c r="T57" i="24"/>
  <c r="S57" i="24"/>
  <c r="R57" i="24"/>
  <c r="Q57" i="24"/>
  <c r="P57" i="24"/>
  <c r="K57" i="24"/>
  <c r="J57" i="24"/>
  <c r="I57" i="24"/>
  <c r="H57" i="24"/>
  <c r="G57" i="24"/>
  <c r="F57" i="24"/>
  <c r="E57" i="24"/>
  <c r="V56" i="24"/>
  <c r="U56" i="24"/>
  <c r="T56" i="24"/>
  <c r="S56" i="24"/>
  <c r="R56" i="24"/>
  <c r="Q56" i="24"/>
  <c r="P56" i="24"/>
  <c r="K56" i="24"/>
  <c r="J56" i="24"/>
  <c r="I56" i="24"/>
  <c r="H56" i="24"/>
  <c r="G56" i="24"/>
  <c r="F56" i="24"/>
  <c r="E56" i="24"/>
  <c r="V55" i="24"/>
  <c r="U55" i="24"/>
  <c r="T55" i="24"/>
  <c r="S55" i="24"/>
  <c r="R55" i="24"/>
  <c r="Q55" i="24"/>
  <c r="P55" i="24"/>
  <c r="K55" i="24"/>
  <c r="J55" i="24"/>
  <c r="I55" i="24"/>
  <c r="H55" i="24"/>
  <c r="G55" i="24"/>
  <c r="F55" i="24"/>
  <c r="E55" i="24"/>
  <c r="V54" i="24"/>
  <c r="U54" i="24"/>
  <c r="T54" i="24"/>
  <c r="S54" i="24"/>
  <c r="R54" i="24"/>
  <c r="Q54" i="24"/>
  <c r="P54" i="24"/>
  <c r="K54" i="24"/>
  <c r="J54" i="24"/>
  <c r="I54" i="24"/>
  <c r="H54" i="24"/>
  <c r="G54" i="24"/>
  <c r="F54" i="24"/>
  <c r="E54" i="24"/>
  <c r="V53" i="24"/>
  <c r="U53" i="24"/>
  <c r="T53" i="24"/>
  <c r="S53" i="24"/>
  <c r="R53" i="24"/>
  <c r="Q53" i="24"/>
  <c r="P53" i="24"/>
  <c r="K53" i="24"/>
  <c r="J53" i="24"/>
  <c r="I53" i="24"/>
  <c r="H53" i="24"/>
  <c r="G53" i="24"/>
  <c r="F53" i="24"/>
  <c r="E53" i="24"/>
  <c r="V52" i="24"/>
  <c r="U52" i="24"/>
  <c r="T52" i="24"/>
  <c r="S52" i="24"/>
  <c r="R52" i="24"/>
  <c r="Q52" i="24"/>
  <c r="P52" i="24"/>
  <c r="K52" i="24"/>
  <c r="J52" i="24"/>
  <c r="I52" i="24"/>
  <c r="H52" i="24"/>
  <c r="G52" i="24"/>
  <c r="F52" i="24"/>
  <c r="E52" i="24"/>
  <c r="V51" i="24"/>
  <c r="U51" i="24"/>
  <c r="T51" i="24"/>
  <c r="S51" i="24"/>
  <c r="R51" i="24"/>
  <c r="Q51" i="24"/>
  <c r="P51" i="24"/>
  <c r="K51" i="24"/>
  <c r="J51" i="24"/>
  <c r="I51" i="24"/>
  <c r="H51" i="24"/>
  <c r="G51" i="24"/>
  <c r="F51" i="24"/>
  <c r="E51" i="24"/>
  <c r="V50" i="24"/>
  <c r="U50" i="24"/>
  <c r="T50" i="24"/>
  <c r="S50" i="24"/>
  <c r="R50" i="24"/>
  <c r="Q50" i="24"/>
  <c r="P50" i="24"/>
  <c r="K50" i="24"/>
  <c r="J50" i="24"/>
  <c r="I50" i="24"/>
  <c r="H50" i="24"/>
  <c r="G50" i="24"/>
  <c r="F50" i="24"/>
  <c r="E50" i="24"/>
  <c r="V49" i="24"/>
  <c r="U49" i="24"/>
  <c r="T49" i="24"/>
  <c r="S49" i="24"/>
  <c r="R49" i="24"/>
  <c r="Q49" i="24"/>
  <c r="P49" i="24"/>
  <c r="K49" i="24"/>
  <c r="J49" i="24"/>
  <c r="I49" i="24"/>
  <c r="H49" i="24"/>
  <c r="G49" i="24"/>
  <c r="F49" i="24"/>
  <c r="E49" i="24"/>
  <c r="V48" i="24"/>
  <c r="U48" i="24"/>
  <c r="T48" i="24"/>
  <c r="S48" i="24"/>
  <c r="R48" i="24"/>
  <c r="Q48" i="24"/>
  <c r="P48" i="24"/>
  <c r="K48" i="24"/>
  <c r="J48" i="24"/>
  <c r="I48" i="24"/>
  <c r="H48" i="24"/>
  <c r="G48" i="24"/>
  <c r="F48" i="24"/>
  <c r="E48" i="24"/>
  <c r="V47" i="24"/>
  <c r="U47" i="24"/>
  <c r="T47" i="24"/>
  <c r="S47" i="24"/>
  <c r="R47" i="24"/>
  <c r="Q47" i="24"/>
  <c r="P47" i="24"/>
  <c r="K47" i="24"/>
  <c r="J47" i="24"/>
  <c r="I47" i="24"/>
  <c r="H47" i="24"/>
  <c r="G47" i="24"/>
  <c r="F47" i="24"/>
  <c r="E47" i="24"/>
  <c r="V46" i="24"/>
  <c r="U46" i="24"/>
  <c r="T46" i="24"/>
  <c r="S46" i="24"/>
  <c r="R46" i="24"/>
  <c r="Q46" i="24"/>
  <c r="P46" i="24"/>
  <c r="K46" i="24"/>
  <c r="J46" i="24"/>
  <c r="I46" i="24"/>
  <c r="H46" i="24"/>
  <c r="G46" i="24"/>
  <c r="F46" i="24"/>
  <c r="E46" i="24"/>
  <c r="V45" i="24"/>
  <c r="U45" i="24"/>
  <c r="T45" i="24"/>
  <c r="S45" i="24"/>
  <c r="R45" i="24"/>
  <c r="Q45" i="24"/>
  <c r="P45" i="24"/>
  <c r="K45" i="24"/>
  <c r="J45" i="24"/>
  <c r="I45" i="24"/>
  <c r="H45" i="24"/>
  <c r="G45" i="24"/>
  <c r="F45" i="24"/>
  <c r="E45" i="24"/>
  <c r="V44" i="24"/>
  <c r="U44" i="24"/>
  <c r="T44" i="24"/>
  <c r="S44" i="24"/>
  <c r="R44" i="24"/>
  <c r="Q44" i="24"/>
  <c r="P44" i="24"/>
  <c r="K44" i="24"/>
  <c r="J44" i="24"/>
  <c r="I44" i="24"/>
  <c r="H44" i="24"/>
  <c r="G44" i="24"/>
  <c r="F44" i="24"/>
  <c r="E44" i="24"/>
  <c r="V43" i="24"/>
  <c r="U43" i="24"/>
  <c r="T43" i="24"/>
  <c r="S43" i="24"/>
  <c r="R43" i="24"/>
  <c r="Q43" i="24"/>
  <c r="P43" i="24"/>
  <c r="K43" i="24"/>
  <c r="J43" i="24"/>
  <c r="I43" i="24"/>
  <c r="H43" i="24"/>
  <c r="G43" i="24"/>
  <c r="F43" i="24"/>
  <c r="E43" i="24"/>
  <c r="V42" i="24"/>
  <c r="U42" i="24"/>
  <c r="T42" i="24"/>
  <c r="S42" i="24"/>
  <c r="R42" i="24"/>
  <c r="Q42" i="24"/>
  <c r="P42" i="24"/>
  <c r="K42" i="24"/>
  <c r="J42" i="24"/>
  <c r="I42" i="24"/>
  <c r="H42" i="24"/>
  <c r="G42" i="24"/>
  <c r="F42" i="24"/>
  <c r="E42" i="24"/>
  <c r="V41" i="24"/>
  <c r="U41" i="24"/>
  <c r="T41" i="24"/>
  <c r="S41" i="24"/>
  <c r="R41" i="24"/>
  <c r="Q41" i="24"/>
  <c r="P41" i="24"/>
  <c r="K41" i="24"/>
  <c r="J41" i="24"/>
  <c r="I41" i="24"/>
  <c r="H41" i="24"/>
  <c r="G41" i="24"/>
  <c r="F41" i="24"/>
  <c r="E41" i="24"/>
  <c r="V40" i="24"/>
  <c r="U40" i="24"/>
  <c r="T40" i="24"/>
  <c r="S40" i="24"/>
  <c r="R40" i="24"/>
  <c r="Q40" i="24"/>
  <c r="P40" i="24"/>
  <c r="K40" i="24"/>
  <c r="J40" i="24"/>
  <c r="I40" i="24"/>
  <c r="H40" i="24"/>
  <c r="G40" i="24"/>
  <c r="F40" i="24"/>
  <c r="E40" i="24"/>
  <c r="V39" i="24"/>
  <c r="U39" i="24"/>
  <c r="T39" i="24"/>
  <c r="S39" i="24"/>
  <c r="R39" i="24"/>
  <c r="Q39" i="24"/>
  <c r="P39" i="24"/>
  <c r="K39" i="24"/>
  <c r="J39" i="24"/>
  <c r="I39" i="24"/>
  <c r="H39" i="24"/>
  <c r="G39" i="24"/>
  <c r="F39" i="24"/>
  <c r="E39" i="24"/>
  <c r="V38" i="24"/>
  <c r="U38" i="24"/>
  <c r="T38" i="24"/>
  <c r="S38" i="24"/>
  <c r="R38" i="24"/>
  <c r="Q38" i="24"/>
  <c r="P38" i="24"/>
  <c r="K38" i="24"/>
  <c r="J38" i="24"/>
  <c r="I38" i="24"/>
  <c r="H38" i="24"/>
  <c r="G38" i="24"/>
  <c r="F38" i="24"/>
  <c r="E38" i="24"/>
  <c r="V37" i="24"/>
  <c r="U37" i="24"/>
  <c r="T37" i="24"/>
  <c r="S37" i="24"/>
  <c r="R37" i="24"/>
  <c r="Q37" i="24"/>
  <c r="P37" i="24"/>
  <c r="K37" i="24"/>
  <c r="J37" i="24"/>
  <c r="I37" i="24"/>
  <c r="H37" i="24"/>
  <c r="G37" i="24"/>
  <c r="F37" i="24"/>
  <c r="E37" i="24"/>
  <c r="V36" i="24"/>
  <c r="U36" i="24"/>
  <c r="T36" i="24"/>
  <c r="S36" i="24"/>
  <c r="R36" i="24"/>
  <c r="Q36" i="24"/>
  <c r="P36" i="24"/>
  <c r="K36" i="24"/>
  <c r="J36" i="24"/>
  <c r="I36" i="24"/>
  <c r="H36" i="24"/>
  <c r="G36" i="24"/>
  <c r="F36" i="24"/>
  <c r="E36" i="24"/>
  <c r="V35" i="24"/>
  <c r="U35" i="24"/>
  <c r="T35" i="24"/>
  <c r="S35" i="24"/>
  <c r="R35" i="24"/>
  <c r="Q35" i="24"/>
  <c r="P35" i="24"/>
  <c r="K35" i="24"/>
  <c r="J35" i="24"/>
  <c r="I35" i="24"/>
  <c r="H35" i="24"/>
  <c r="G35" i="24"/>
  <c r="F35" i="24"/>
  <c r="E35" i="24"/>
  <c r="V34" i="24"/>
  <c r="U34" i="24"/>
  <c r="T34" i="24"/>
  <c r="S34" i="24"/>
  <c r="R34" i="24"/>
  <c r="Q34" i="24"/>
  <c r="P34" i="24"/>
  <c r="K34" i="24"/>
  <c r="J34" i="24"/>
  <c r="I34" i="24"/>
  <c r="H34" i="24"/>
  <c r="G34" i="24"/>
  <c r="F34" i="24"/>
  <c r="E34" i="24"/>
  <c r="V33" i="24"/>
  <c r="U33" i="24"/>
  <c r="T33" i="24"/>
  <c r="S33" i="24"/>
  <c r="R33" i="24"/>
  <c r="Q33" i="24"/>
  <c r="P33" i="24"/>
  <c r="K33" i="24"/>
  <c r="J33" i="24"/>
  <c r="I33" i="24"/>
  <c r="H33" i="24"/>
  <c r="G33" i="24"/>
  <c r="F33" i="24"/>
  <c r="E33" i="24"/>
  <c r="V32" i="24"/>
  <c r="U32" i="24"/>
  <c r="T32" i="24"/>
  <c r="S32" i="24"/>
  <c r="R32" i="24"/>
  <c r="Q32" i="24"/>
  <c r="P32" i="24"/>
  <c r="K32" i="24"/>
  <c r="J32" i="24"/>
  <c r="I32" i="24"/>
  <c r="H32" i="24"/>
  <c r="G32" i="24"/>
  <c r="F32" i="24"/>
  <c r="E32" i="24"/>
  <c r="V31" i="24"/>
  <c r="U31" i="24"/>
  <c r="T31" i="24"/>
  <c r="S31" i="24"/>
  <c r="R31" i="24"/>
  <c r="Q31" i="24"/>
  <c r="P31" i="24"/>
  <c r="K31" i="24"/>
  <c r="J31" i="24"/>
  <c r="I31" i="24"/>
  <c r="H31" i="24"/>
  <c r="G31" i="24"/>
  <c r="F31" i="24"/>
  <c r="E31" i="24"/>
  <c r="V30" i="24"/>
  <c r="U30" i="24"/>
  <c r="T30" i="24"/>
  <c r="S30" i="24"/>
  <c r="R30" i="24"/>
  <c r="Q30" i="24"/>
  <c r="P30" i="24"/>
  <c r="K30" i="24"/>
  <c r="J30" i="24"/>
  <c r="I30" i="24"/>
  <c r="H30" i="24"/>
  <c r="G30" i="24"/>
  <c r="F30" i="24"/>
  <c r="E30" i="24"/>
  <c r="V29" i="24"/>
  <c r="U29" i="24"/>
  <c r="T29" i="24"/>
  <c r="S29" i="24"/>
  <c r="R29" i="24"/>
  <c r="Q29" i="24"/>
  <c r="P29" i="24"/>
  <c r="K29" i="24"/>
  <c r="J29" i="24"/>
  <c r="I29" i="24"/>
  <c r="H29" i="24"/>
  <c r="G29" i="24"/>
  <c r="F29" i="24"/>
  <c r="E29" i="24"/>
  <c r="V28" i="24"/>
  <c r="U28" i="24"/>
  <c r="T28" i="24"/>
  <c r="S28" i="24"/>
  <c r="R28" i="24"/>
  <c r="Q28" i="24"/>
  <c r="P28" i="24"/>
  <c r="K28" i="24"/>
  <c r="J28" i="24"/>
  <c r="I28" i="24"/>
  <c r="H28" i="24"/>
  <c r="G28" i="24"/>
  <c r="F28" i="24"/>
  <c r="E28" i="24"/>
  <c r="V27" i="24"/>
  <c r="U27" i="24"/>
  <c r="T27" i="24"/>
  <c r="S27" i="24"/>
  <c r="R27" i="24"/>
  <c r="Q27" i="24"/>
  <c r="P27" i="24"/>
  <c r="K27" i="24"/>
  <c r="J27" i="24"/>
  <c r="I27" i="24"/>
  <c r="H27" i="24"/>
  <c r="G27" i="24"/>
  <c r="F27" i="24"/>
  <c r="E27" i="24"/>
  <c r="V26" i="24"/>
  <c r="U26" i="24"/>
  <c r="T26" i="24"/>
  <c r="S26" i="24"/>
  <c r="R26" i="24"/>
  <c r="Q26" i="24"/>
  <c r="P26" i="24"/>
  <c r="K26" i="24"/>
  <c r="J26" i="24"/>
  <c r="I26" i="24"/>
  <c r="H26" i="24"/>
  <c r="G26" i="24"/>
  <c r="F26" i="24"/>
  <c r="E26" i="24"/>
  <c r="V25" i="24"/>
  <c r="U25" i="24"/>
  <c r="T25" i="24"/>
  <c r="S25" i="24"/>
  <c r="R25" i="24"/>
  <c r="Q25" i="24"/>
  <c r="P25" i="24"/>
  <c r="K25" i="24"/>
  <c r="J25" i="24"/>
  <c r="I25" i="24"/>
  <c r="H25" i="24"/>
  <c r="G25" i="24"/>
  <c r="F25" i="24"/>
  <c r="E25" i="24"/>
  <c r="V24" i="24"/>
  <c r="U24" i="24"/>
  <c r="T24" i="24"/>
  <c r="S24" i="24"/>
  <c r="R24" i="24"/>
  <c r="Q24" i="24"/>
  <c r="P24" i="24"/>
  <c r="K24" i="24"/>
  <c r="J24" i="24"/>
  <c r="I24" i="24"/>
  <c r="H24" i="24"/>
  <c r="G24" i="24"/>
  <c r="F24" i="24"/>
  <c r="E24" i="24"/>
  <c r="V23" i="24"/>
  <c r="U23" i="24"/>
  <c r="T23" i="24"/>
  <c r="S23" i="24"/>
  <c r="R23" i="24"/>
  <c r="Q23" i="24"/>
  <c r="P23" i="24"/>
  <c r="K23" i="24"/>
  <c r="J23" i="24"/>
  <c r="I23" i="24"/>
  <c r="H23" i="24"/>
  <c r="G23" i="24"/>
  <c r="F23" i="24"/>
  <c r="E23" i="24"/>
  <c r="V22" i="24"/>
  <c r="U22" i="24"/>
  <c r="T22" i="24"/>
  <c r="S22" i="24"/>
  <c r="R22" i="24"/>
  <c r="Q22" i="24"/>
  <c r="P22" i="24"/>
  <c r="K22" i="24"/>
  <c r="J22" i="24"/>
  <c r="I22" i="24"/>
  <c r="H22" i="24"/>
  <c r="G22" i="24"/>
  <c r="F22" i="24"/>
  <c r="E22" i="24"/>
  <c r="V21" i="24"/>
  <c r="U21" i="24"/>
  <c r="T21" i="24"/>
  <c r="S21" i="24"/>
  <c r="R21" i="24"/>
  <c r="Q21" i="24"/>
  <c r="P21" i="24"/>
  <c r="K21" i="24"/>
  <c r="J21" i="24"/>
  <c r="I21" i="24"/>
  <c r="H21" i="24"/>
  <c r="G21" i="24"/>
  <c r="F21" i="24"/>
  <c r="E21" i="24"/>
  <c r="V20" i="24"/>
  <c r="U20" i="24"/>
  <c r="T20" i="24"/>
  <c r="S20" i="24"/>
  <c r="R20" i="24"/>
  <c r="Q20" i="24"/>
  <c r="P20" i="24"/>
  <c r="K20" i="24"/>
  <c r="J20" i="24"/>
  <c r="I20" i="24"/>
  <c r="H20" i="24"/>
  <c r="G20" i="24"/>
  <c r="F20" i="24"/>
  <c r="E20" i="24"/>
  <c r="V19" i="24"/>
  <c r="U19" i="24"/>
  <c r="T19" i="24"/>
  <c r="S19" i="24"/>
  <c r="R19" i="24"/>
  <c r="Q19" i="24"/>
  <c r="P19" i="24"/>
  <c r="K19" i="24"/>
  <c r="J19" i="24"/>
  <c r="I19" i="24"/>
  <c r="H19" i="24"/>
  <c r="G19" i="24"/>
  <c r="F19" i="24"/>
  <c r="E19" i="24"/>
  <c r="V18" i="24"/>
  <c r="U18" i="24"/>
  <c r="T18" i="24"/>
  <c r="S18" i="24"/>
  <c r="R18" i="24"/>
  <c r="Q18" i="24"/>
  <c r="P18" i="24"/>
  <c r="K18" i="24"/>
  <c r="J18" i="24"/>
  <c r="I18" i="24"/>
  <c r="H18" i="24"/>
  <c r="G18" i="24"/>
  <c r="F18" i="24"/>
  <c r="E18" i="24"/>
  <c r="V17" i="24"/>
  <c r="U17" i="24"/>
  <c r="T17" i="24"/>
  <c r="S17" i="24"/>
  <c r="R17" i="24"/>
  <c r="Q17" i="24"/>
  <c r="P17" i="24"/>
  <c r="K17" i="24"/>
  <c r="J17" i="24"/>
  <c r="I17" i="24"/>
  <c r="H17" i="24"/>
  <c r="G17" i="24"/>
  <c r="F17" i="24"/>
  <c r="E17" i="24"/>
  <c r="V16" i="24"/>
  <c r="U16" i="24"/>
  <c r="T16" i="24"/>
  <c r="S16" i="24"/>
  <c r="R16" i="24"/>
  <c r="Q16" i="24"/>
  <c r="P16" i="24"/>
  <c r="K16" i="24"/>
  <c r="J16" i="24"/>
  <c r="I16" i="24"/>
  <c r="H16" i="24"/>
  <c r="G16" i="24"/>
  <c r="F16" i="24"/>
  <c r="E16" i="24"/>
  <c r="V15" i="24"/>
  <c r="U15" i="24"/>
  <c r="T15" i="24"/>
  <c r="S15" i="24"/>
  <c r="R15" i="24"/>
  <c r="Q15" i="24"/>
  <c r="P15" i="24"/>
  <c r="K15" i="24"/>
  <c r="J15" i="24"/>
  <c r="I15" i="24"/>
  <c r="H15" i="24"/>
  <c r="G15" i="24"/>
  <c r="F15" i="24"/>
  <c r="E15" i="24"/>
  <c r="V14" i="24"/>
  <c r="U14" i="24"/>
  <c r="T14" i="24"/>
  <c r="S14" i="24"/>
  <c r="R14" i="24"/>
  <c r="Q14" i="24"/>
  <c r="P14" i="24"/>
  <c r="K14" i="24"/>
  <c r="J14" i="24"/>
  <c r="I14" i="24"/>
  <c r="H14" i="24"/>
  <c r="G14" i="24"/>
  <c r="F14" i="24"/>
  <c r="E14" i="24"/>
  <c r="V13" i="24"/>
  <c r="U13" i="24"/>
  <c r="T13" i="24"/>
  <c r="S13" i="24"/>
  <c r="R13" i="24"/>
  <c r="Q13" i="24"/>
  <c r="P13" i="24"/>
  <c r="K13" i="24"/>
  <c r="J13" i="24"/>
  <c r="I13" i="24"/>
  <c r="H13" i="24"/>
  <c r="G13" i="24"/>
  <c r="F13" i="24"/>
  <c r="E13" i="24"/>
  <c r="V12" i="24"/>
  <c r="U12" i="24"/>
  <c r="T12" i="24"/>
  <c r="S12" i="24"/>
  <c r="R12" i="24"/>
  <c r="Q12" i="24"/>
  <c r="P12" i="24"/>
  <c r="K12" i="24"/>
  <c r="J12" i="24"/>
  <c r="I12" i="24"/>
  <c r="H12" i="24"/>
  <c r="G12" i="24"/>
  <c r="F12" i="24"/>
  <c r="E12" i="24"/>
  <c r="V11" i="24"/>
  <c r="U11" i="24"/>
  <c r="T11" i="24"/>
  <c r="S11" i="24"/>
  <c r="R11" i="24"/>
  <c r="Q11" i="24"/>
  <c r="P11" i="24"/>
  <c r="K11" i="24"/>
  <c r="J11" i="24"/>
  <c r="I11" i="24"/>
  <c r="H11" i="24"/>
  <c r="G11" i="24"/>
  <c r="F11" i="24"/>
  <c r="E11" i="24"/>
  <c r="V10" i="24"/>
  <c r="U10" i="24"/>
  <c r="T10" i="24"/>
  <c r="S10" i="24"/>
  <c r="R10" i="24"/>
  <c r="Q10" i="24"/>
  <c r="P10" i="24"/>
  <c r="K10" i="24"/>
  <c r="J10" i="24"/>
  <c r="I10" i="24"/>
  <c r="H10" i="24"/>
  <c r="G10" i="24"/>
  <c r="F10" i="24"/>
  <c r="E10" i="24"/>
  <c r="V9" i="24"/>
  <c r="U9" i="24"/>
  <c r="T9" i="24"/>
  <c r="S9" i="24"/>
  <c r="R9" i="24"/>
  <c r="Q9" i="24"/>
  <c r="P9" i="24"/>
  <c r="K9" i="24"/>
  <c r="J9" i="24"/>
  <c r="I9" i="24"/>
  <c r="H9" i="24"/>
  <c r="G9" i="24"/>
  <c r="F9" i="24"/>
  <c r="E9" i="24"/>
  <c r="V8" i="24"/>
  <c r="U8" i="24"/>
  <c r="T8" i="24"/>
  <c r="S8" i="24"/>
  <c r="R8" i="24"/>
  <c r="Q8" i="24"/>
  <c r="P8" i="24"/>
  <c r="K8" i="24"/>
  <c r="J8" i="24"/>
  <c r="I8" i="24"/>
  <c r="H8" i="24"/>
  <c r="G8" i="24"/>
  <c r="F8" i="24"/>
  <c r="E8" i="24"/>
  <c r="V7" i="24"/>
  <c r="U7" i="24"/>
  <c r="T7" i="24"/>
  <c r="S7" i="24"/>
  <c r="R7" i="24"/>
  <c r="Q7" i="24"/>
  <c r="P7" i="24"/>
  <c r="K7" i="24"/>
  <c r="J7" i="24"/>
  <c r="I7" i="24"/>
  <c r="H7" i="24"/>
  <c r="G7" i="24"/>
  <c r="F7" i="24"/>
  <c r="E7" i="24"/>
  <c r="V6" i="24"/>
  <c r="U6" i="24"/>
  <c r="T6" i="24"/>
  <c r="S6" i="24"/>
  <c r="R6" i="24"/>
  <c r="Q6" i="24"/>
  <c r="P6" i="24"/>
  <c r="K6" i="24"/>
  <c r="J6" i="24"/>
  <c r="I6" i="24"/>
  <c r="H6" i="24"/>
  <c r="G6" i="24"/>
  <c r="F6" i="24"/>
  <c r="E6" i="24"/>
  <c r="V5" i="24"/>
  <c r="U5" i="24"/>
  <c r="T5" i="24"/>
  <c r="S5" i="24"/>
  <c r="R5" i="24"/>
  <c r="Q5" i="24"/>
  <c r="P5" i="24"/>
  <c r="K5" i="24"/>
  <c r="J5" i="24"/>
  <c r="I5" i="24"/>
  <c r="H5" i="24"/>
  <c r="G5" i="24"/>
  <c r="F5" i="24"/>
  <c r="E5" i="24"/>
  <c r="V3" i="24"/>
  <c r="U3" i="24"/>
  <c r="T3" i="24"/>
  <c r="S3" i="24"/>
  <c r="R3" i="24"/>
  <c r="Q3" i="24"/>
  <c r="K3" i="24"/>
  <c r="J3" i="24"/>
  <c r="I3" i="24"/>
  <c r="H3" i="24"/>
  <c r="G3" i="24"/>
  <c r="F3" i="24"/>
  <c r="AA7" i="26" l="1"/>
  <c r="AA6" i="26" s="1"/>
  <c r="Y7" i="26"/>
  <c r="Y6" i="26" s="1"/>
  <c r="AD7" i="26"/>
  <c r="AD6" i="26" s="1"/>
  <c r="X7" i="26"/>
  <c r="X6" i="26" s="1"/>
  <c r="AE7" i="26"/>
  <c r="AE6" i="26" s="1"/>
  <c r="U7" i="26"/>
  <c r="U6" i="26" s="1"/>
  <c r="T7" i="26"/>
  <c r="T6" i="26" s="1"/>
  <c r="W7" i="26"/>
  <c r="W6" i="26" s="1"/>
  <c r="AC7" i="26"/>
  <c r="AC6" i="26" s="1"/>
  <c r="AB7" i="26"/>
  <c r="AB6" i="26" s="1"/>
  <c r="V7" i="26"/>
  <c r="V6" i="26" s="1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Q5" i="7"/>
  <c r="AT5" i="7"/>
  <c r="AQ1" i="7"/>
  <c r="AT1" i="7"/>
  <c r="AN5" i="7"/>
  <c r="AN1" i="7"/>
  <c r="AR5" i="7"/>
  <c r="AO5" i="7"/>
  <c r="A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W5" i="7"/>
  <c r="W1" i="7"/>
  <c r="T5" i="7"/>
  <c r="T1" i="7"/>
  <c r="Q1" i="7"/>
  <c r="Q5" i="7"/>
  <c r="N1" i="7"/>
  <c r="AK5" i="7"/>
  <c r="AK1" i="7"/>
  <c r="AI5" i="7"/>
  <c r="AJ3" i="7"/>
  <c r="U5" i="7"/>
  <c r="R5" i="7"/>
  <c r="O5" i="7"/>
  <c r="L5" i="7"/>
  <c r="N5" i="7"/>
  <c r="AQ3" i="7" l="1"/>
  <c r="AM3" i="7"/>
  <c r="V3" i="7"/>
  <c r="M105" i="7"/>
  <c r="AS3" i="7"/>
  <c r="AT3" i="7"/>
  <c r="AP3" i="7"/>
  <c r="AN3" i="7"/>
  <c r="AK3" i="7"/>
  <c r="T3" i="7"/>
  <c r="M3" i="7"/>
  <c r="S3" i="7"/>
  <c r="Q3" i="7"/>
  <c r="W3" i="7"/>
  <c r="P3" i="7"/>
  <c r="N3" i="7"/>
  <c r="V205" i="19" l="1"/>
  <c r="U205" i="19"/>
  <c r="V204" i="19"/>
  <c r="U204" i="19"/>
  <c r="V203" i="19"/>
  <c r="U203" i="19"/>
  <c r="V202" i="19"/>
  <c r="U202" i="19"/>
  <c r="V201" i="19"/>
  <c r="U201" i="19"/>
  <c r="V200" i="19"/>
  <c r="U200" i="19"/>
  <c r="V199" i="19"/>
  <c r="U199" i="19"/>
  <c r="V198" i="19"/>
  <c r="U198" i="19"/>
  <c r="V197" i="19"/>
  <c r="U197" i="19"/>
  <c r="V196" i="19"/>
  <c r="U196" i="19"/>
  <c r="V195" i="19"/>
  <c r="U195" i="19"/>
  <c r="V194" i="19"/>
  <c r="U194" i="19"/>
  <c r="V193" i="19"/>
  <c r="U193" i="19"/>
  <c r="V192" i="19"/>
  <c r="U192" i="19"/>
  <c r="V191" i="19"/>
  <c r="U191" i="19"/>
  <c r="V190" i="19"/>
  <c r="U190" i="19"/>
  <c r="V189" i="19"/>
  <c r="U189" i="19"/>
  <c r="V188" i="19"/>
  <c r="U188" i="19"/>
  <c r="V187" i="19"/>
  <c r="U187" i="19"/>
  <c r="V186" i="19"/>
  <c r="U186" i="19"/>
  <c r="V185" i="19"/>
  <c r="U185" i="19"/>
  <c r="V184" i="19"/>
  <c r="U184" i="19"/>
  <c r="V183" i="19"/>
  <c r="U183" i="19"/>
  <c r="V182" i="19"/>
  <c r="U182" i="19"/>
  <c r="V181" i="19"/>
  <c r="U181" i="19"/>
  <c r="V180" i="19"/>
  <c r="U180" i="19"/>
  <c r="V179" i="19"/>
  <c r="U179" i="19"/>
  <c r="V178" i="19"/>
  <c r="U178" i="19"/>
  <c r="V177" i="19"/>
  <c r="U177" i="19"/>
  <c r="V176" i="19"/>
  <c r="U176" i="19"/>
  <c r="V175" i="19"/>
  <c r="U175" i="19"/>
  <c r="V174" i="19"/>
  <c r="U174" i="19"/>
  <c r="V173" i="19"/>
  <c r="U173" i="19"/>
  <c r="V172" i="19"/>
  <c r="U172" i="19"/>
  <c r="V171" i="19"/>
  <c r="U171" i="19"/>
  <c r="V170" i="19"/>
  <c r="U170" i="19"/>
  <c r="V169" i="19"/>
  <c r="U169" i="19"/>
  <c r="V168" i="19"/>
  <c r="U168" i="19"/>
  <c r="V167" i="19"/>
  <c r="U167" i="19"/>
  <c r="V166" i="19"/>
  <c r="U166" i="19"/>
  <c r="V165" i="19"/>
  <c r="U165" i="19"/>
  <c r="V164" i="19"/>
  <c r="U164" i="19"/>
  <c r="V163" i="19"/>
  <c r="U163" i="19"/>
  <c r="V162" i="19"/>
  <c r="U162" i="19"/>
  <c r="V161" i="19"/>
  <c r="U161" i="19"/>
  <c r="V160" i="19"/>
  <c r="U160" i="19"/>
  <c r="V159" i="19"/>
  <c r="U159" i="19"/>
  <c r="V158" i="19"/>
  <c r="U158" i="19"/>
  <c r="V157" i="19"/>
  <c r="U157" i="19"/>
  <c r="V156" i="19"/>
  <c r="U156" i="19"/>
  <c r="V155" i="19"/>
  <c r="U155" i="19"/>
  <c r="V154" i="19"/>
  <c r="U154" i="19"/>
  <c r="V153" i="19"/>
  <c r="U153" i="19"/>
  <c r="V152" i="19"/>
  <c r="U152" i="19"/>
  <c r="V151" i="19"/>
  <c r="U151" i="19"/>
  <c r="V150" i="19"/>
  <c r="U150" i="19"/>
  <c r="V149" i="19"/>
  <c r="U149" i="19"/>
  <c r="V148" i="19"/>
  <c r="U148" i="19"/>
  <c r="V147" i="19"/>
  <c r="U147" i="19"/>
  <c r="V146" i="19"/>
  <c r="U146" i="19"/>
  <c r="V145" i="19"/>
  <c r="U145" i="19"/>
  <c r="V144" i="19"/>
  <c r="U144" i="19"/>
  <c r="V143" i="19"/>
  <c r="U143" i="19"/>
  <c r="V142" i="19"/>
  <c r="U142" i="19"/>
  <c r="V141" i="19"/>
  <c r="U141" i="19"/>
  <c r="V140" i="19"/>
  <c r="U140" i="19"/>
  <c r="V139" i="19"/>
  <c r="U139" i="19"/>
  <c r="V138" i="19"/>
  <c r="U138" i="19"/>
  <c r="V137" i="19"/>
  <c r="U137" i="19"/>
  <c r="V136" i="19"/>
  <c r="U136" i="19"/>
  <c r="V135" i="19"/>
  <c r="U135" i="19"/>
  <c r="V134" i="19"/>
  <c r="U134" i="19"/>
  <c r="V133" i="19"/>
  <c r="U133" i="19"/>
  <c r="V132" i="19"/>
  <c r="U132" i="19"/>
  <c r="V131" i="19"/>
  <c r="U131" i="19"/>
  <c r="V130" i="19"/>
  <c r="U130" i="19"/>
  <c r="V129" i="19"/>
  <c r="U129" i="19"/>
  <c r="V128" i="19"/>
  <c r="U128" i="19"/>
  <c r="V127" i="19"/>
  <c r="U127" i="19"/>
  <c r="V126" i="19"/>
  <c r="U126" i="19"/>
  <c r="V125" i="19"/>
  <c r="U125" i="19"/>
  <c r="V124" i="19"/>
  <c r="U124" i="19"/>
  <c r="V123" i="19"/>
  <c r="U123" i="19"/>
  <c r="V122" i="19"/>
  <c r="U122" i="19"/>
  <c r="V121" i="19"/>
  <c r="U121" i="19"/>
  <c r="V120" i="19"/>
  <c r="U120" i="19"/>
  <c r="V119" i="19"/>
  <c r="U119" i="19"/>
  <c r="V118" i="19"/>
  <c r="U118" i="19"/>
  <c r="V117" i="19"/>
  <c r="U117" i="19"/>
  <c r="V116" i="19"/>
  <c r="U116" i="19"/>
  <c r="V115" i="19"/>
  <c r="U115" i="19"/>
  <c r="V114" i="19"/>
  <c r="U114" i="19"/>
  <c r="V113" i="19"/>
  <c r="U113" i="19"/>
  <c r="V112" i="19"/>
  <c r="U112" i="19"/>
  <c r="V111" i="19"/>
  <c r="U111" i="19"/>
  <c r="V110" i="19"/>
  <c r="U110" i="19"/>
  <c r="V109" i="19"/>
  <c r="U109" i="19"/>
  <c r="V108" i="19"/>
  <c r="U108" i="19"/>
  <c r="V107" i="19"/>
  <c r="U107" i="19"/>
  <c r="V106" i="19"/>
  <c r="U106" i="19"/>
  <c r="V105" i="19"/>
  <c r="U105" i="19"/>
  <c r="V104" i="19"/>
  <c r="U104" i="19"/>
  <c r="V103" i="19"/>
  <c r="U103" i="19"/>
  <c r="V102" i="19"/>
  <c r="U102" i="19"/>
  <c r="V101" i="19"/>
  <c r="U101" i="19"/>
  <c r="V100" i="19"/>
  <c r="U100" i="19"/>
  <c r="V99" i="19"/>
  <c r="U99" i="19"/>
  <c r="V98" i="19"/>
  <c r="U98" i="19"/>
  <c r="V97" i="19"/>
  <c r="U97" i="19"/>
  <c r="V96" i="19"/>
  <c r="U96" i="19"/>
  <c r="V95" i="19"/>
  <c r="U95" i="19"/>
  <c r="V94" i="19"/>
  <c r="U94" i="19"/>
  <c r="V93" i="19"/>
  <c r="U93" i="19"/>
  <c r="V92" i="19"/>
  <c r="U92" i="19"/>
  <c r="V91" i="19"/>
  <c r="U91" i="19"/>
  <c r="V90" i="19"/>
  <c r="U90" i="19"/>
  <c r="V89" i="19"/>
  <c r="U89" i="19"/>
  <c r="V88" i="19"/>
  <c r="U88" i="19"/>
  <c r="V87" i="19"/>
  <c r="U87" i="19"/>
  <c r="V86" i="19"/>
  <c r="U86" i="19"/>
  <c r="V85" i="19"/>
  <c r="U85" i="19"/>
  <c r="V84" i="19"/>
  <c r="U84" i="19"/>
  <c r="V83" i="19"/>
  <c r="U83" i="19"/>
  <c r="V82" i="19"/>
  <c r="U82" i="19"/>
  <c r="V81" i="19"/>
  <c r="U81" i="19"/>
  <c r="V80" i="19"/>
  <c r="U80" i="19"/>
  <c r="V79" i="19"/>
  <c r="U79" i="19"/>
  <c r="V78" i="19"/>
  <c r="U78" i="19"/>
  <c r="V77" i="19"/>
  <c r="U77" i="19"/>
  <c r="V76" i="19"/>
  <c r="U76" i="19"/>
  <c r="V75" i="19"/>
  <c r="U75" i="19"/>
  <c r="V74" i="19"/>
  <c r="U74" i="19"/>
  <c r="V73" i="19"/>
  <c r="U73" i="19"/>
  <c r="V72" i="19"/>
  <c r="U72" i="19"/>
  <c r="V71" i="19"/>
  <c r="U71" i="19"/>
  <c r="V70" i="19"/>
  <c r="U70" i="19"/>
  <c r="V69" i="19"/>
  <c r="U69" i="19"/>
  <c r="V68" i="19"/>
  <c r="U68" i="19"/>
  <c r="V67" i="19"/>
  <c r="U67" i="19"/>
  <c r="V66" i="19"/>
  <c r="U66" i="19"/>
  <c r="V65" i="19"/>
  <c r="U65" i="19"/>
  <c r="V64" i="19"/>
  <c r="U64" i="19"/>
  <c r="V63" i="19"/>
  <c r="U63" i="19"/>
  <c r="V62" i="19"/>
  <c r="U62" i="19"/>
  <c r="V61" i="19"/>
  <c r="U61" i="19"/>
  <c r="V60" i="19"/>
  <c r="U60" i="19"/>
  <c r="V59" i="19"/>
  <c r="U59" i="19"/>
  <c r="V58" i="19"/>
  <c r="U58" i="19"/>
  <c r="V57" i="19"/>
  <c r="U57" i="19"/>
  <c r="V56" i="19"/>
  <c r="U56" i="19"/>
  <c r="V55" i="19"/>
  <c r="U55" i="19"/>
  <c r="V54" i="19"/>
  <c r="U54" i="19"/>
  <c r="V53" i="19"/>
  <c r="U53" i="19"/>
  <c r="V52" i="19"/>
  <c r="U52" i="19"/>
  <c r="V51" i="19"/>
  <c r="U51" i="19"/>
  <c r="V50" i="19"/>
  <c r="U50" i="19"/>
  <c r="V49" i="19"/>
  <c r="U49" i="19"/>
  <c r="V48" i="19"/>
  <c r="U48" i="19"/>
  <c r="V47" i="19"/>
  <c r="U47" i="19"/>
  <c r="V46" i="19"/>
  <c r="U46" i="19"/>
  <c r="V45" i="19"/>
  <c r="U45" i="19"/>
  <c r="V44" i="19"/>
  <c r="U44" i="19"/>
  <c r="V43" i="19"/>
  <c r="U43" i="19"/>
  <c r="V42" i="19"/>
  <c r="U42" i="19"/>
  <c r="V41" i="19"/>
  <c r="U41" i="19"/>
  <c r="V40" i="19"/>
  <c r="U40" i="19"/>
  <c r="V39" i="19"/>
  <c r="U39" i="19"/>
  <c r="V38" i="19"/>
  <c r="U38" i="19"/>
  <c r="V37" i="19"/>
  <c r="U37" i="19"/>
  <c r="V36" i="19"/>
  <c r="U36" i="19"/>
  <c r="V35" i="19"/>
  <c r="U35" i="19"/>
  <c r="V34" i="19"/>
  <c r="U34" i="19"/>
  <c r="V33" i="19"/>
  <c r="U33" i="19"/>
  <c r="V32" i="19"/>
  <c r="U32" i="19"/>
  <c r="V31" i="19"/>
  <c r="U31" i="19"/>
  <c r="V30" i="19"/>
  <c r="U30" i="19"/>
  <c r="V29" i="19"/>
  <c r="U29" i="19"/>
  <c r="V28" i="19"/>
  <c r="U28" i="19"/>
  <c r="V27" i="19"/>
  <c r="U27" i="19"/>
  <c r="V26" i="19"/>
  <c r="U26" i="19"/>
  <c r="V25" i="19"/>
  <c r="U25" i="19"/>
  <c r="V24" i="19"/>
  <c r="U24" i="19"/>
  <c r="V23" i="19"/>
  <c r="U23" i="19"/>
  <c r="V22" i="19"/>
  <c r="U22" i="19"/>
  <c r="V21" i="19"/>
  <c r="U21" i="19"/>
  <c r="V20" i="19"/>
  <c r="U20" i="19"/>
  <c r="V19" i="19"/>
  <c r="U19" i="19"/>
  <c r="V18" i="19"/>
  <c r="U18" i="19"/>
  <c r="V17" i="19"/>
  <c r="U17" i="19"/>
  <c r="V16" i="19"/>
  <c r="U16" i="19"/>
  <c r="V15" i="19"/>
  <c r="U15" i="19"/>
  <c r="V14" i="19"/>
  <c r="U14" i="19"/>
  <c r="V13" i="19"/>
  <c r="U13" i="19"/>
  <c r="V12" i="19"/>
  <c r="U12" i="19"/>
  <c r="V11" i="19"/>
  <c r="U11" i="19"/>
  <c r="V10" i="19"/>
  <c r="U10" i="19"/>
  <c r="V9" i="19"/>
  <c r="U9" i="19"/>
  <c r="V8" i="19"/>
  <c r="U8" i="19"/>
  <c r="V7" i="19"/>
  <c r="U7" i="19"/>
  <c r="V6" i="19"/>
  <c r="U6" i="19"/>
  <c r="V5" i="19"/>
  <c r="U5" i="19"/>
  <c r="V3" i="19"/>
  <c r="U3" i="19"/>
  <c r="T205" i="19"/>
  <c r="S205" i="19"/>
  <c r="R205" i="19"/>
  <c r="Q205" i="19"/>
  <c r="P205" i="19"/>
  <c r="T204" i="19"/>
  <c r="S204" i="19"/>
  <c r="R204" i="19"/>
  <c r="Q204" i="19"/>
  <c r="P204" i="19"/>
  <c r="T203" i="19"/>
  <c r="S203" i="19"/>
  <c r="R203" i="19"/>
  <c r="Q203" i="19"/>
  <c r="P203" i="19"/>
  <c r="T202" i="19"/>
  <c r="S202" i="19"/>
  <c r="R202" i="19"/>
  <c r="Q202" i="19"/>
  <c r="P202" i="19"/>
  <c r="T201" i="19"/>
  <c r="S201" i="19"/>
  <c r="R201" i="19"/>
  <c r="Q201" i="19"/>
  <c r="P201" i="19"/>
  <c r="T200" i="19"/>
  <c r="S200" i="19"/>
  <c r="R200" i="19"/>
  <c r="Q200" i="19"/>
  <c r="P200" i="19"/>
  <c r="T199" i="19"/>
  <c r="S199" i="19"/>
  <c r="R199" i="19"/>
  <c r="Q199" i="19"/>
  <c r="P199" i="19"/>
  <c r="T198" i="19"/>
  <c r="S198" i="19"/>
  <c r="R198" i="19"/>
  <c r="Q198" i="19"/>
  <c r="P198" i="19"/>
  <c r="T197" i="19"/>
  <c r="S197" i="19"/>
  <c r="R197" i="19"/>
  <c r="Q197" i="19"/>
  <c r="P197" i="19"/>
  <c r="T196" i="19"/>
  <c r="S196" i="19"/>
  <c r="R196" i="19"/>
  <c r="Q196" i="19"/>
  <c r="P196" i="19"/>
  <c r="T195" i="19"/>
  <c r="S195" i="19"/>
  <c r="R195" i="19"/>
  <c r="Q195" i="19"/>
  <c r="P195" i="19"/>
  <c r="T194" i="19"/>
  <c r="S194" i="19"/>
  <c r="R194" i="19"/>
  <c r="Q194" i="19"/>
  <c r="P194" i="19"/>
  <c r="T193" i="19"/>
  <c r="S193" i="19"/>
  <c r="R193" i="19"/>
  <c r="Q193" i="19"/>
  <c r="P193" i="19"/>
  <c r="T192" i="19"/>
  <c r="S192" i="19"/>
  <c r="R192" i="19"/>
  <c r="Q192" i="19"/>
  <c r="P192" i="19"/>
  <c r="T191" i="19"/>
  <c r="S191" i="19"/>
  <c r="R191" i="19"/>
  <c r="Q191" i="19"/>
  <c r="P191" i="19"/>
  <c r="T190" i="19"/>
  <c r="S190" i="19"/>
  <c r="R190" i="19"/>
  <c r="Q190" i="19"/>
  <c r="P190" i="19"/>
  <c r="T189" i="19"/>
  <c r="S189" i="19"/>
  <c r="R189" i="19"/>
  <c r="Q189" i="19"/>
  <c r="P189" i="19"/>
  <c r="T188" i="19"/>
  <c r="S188" i="19"/>
  <c r="R188" i="19"/>
  <c r="Q188" i="19"/>
  <c r="P188" i="19"/>
  <c r="T187" i="19"/>
  <c r="S187" i="19"/>
  <c r="R187" i="19"/>
  <c r="Q187" i="19"/>
  <c r="P187" i="19"/>
  <c r="T186" i="19"/>
  <c r="S186" i="19"/>
  <c r="R186" i="19"/>
  <c r="Q186" i="19"/>
  <c r="P186" i="19"/>
  <c r="T185" i="19"/>
  <c r="S185" i="19"/>
  <c r="R185" i="19"/>
  <c r="Q185" i="19"/>
  <c r="P185" i="19"/>
  <c r="T184" i="19"/>
  <c r="S184" i="19"/>
  <c r="R184" i="19"/>
  <c r="Q184" i="19"/>
  <c r="P184" i="19"/>
  <c r="T183" i="19"/>
  <c r="S183" i="19"/>
  <c r="R183" i="19"/>
  <c r="Q183" i="19"/>
  <c r="P183" i="19"/>
  <c r="T182" i="19"/>
  <c r="S182" i="19"/>
  <c r="R182" i="19"/>
  <c r="Q182" i="19"/>
  <c r="P182" i="19"/>
  <c r="T181" i="19"/>
  <c r="S181" i="19"/>
  <c r="R181" i="19"/>
  <c r="Q181" i="19"/>
  <c r="P181" i="19"/>
  <c r="T180" i="19"/>
  <c r="S180" i="19"/>
  <c r="R180" i="19"/>
  <c r="Q180" i="19"/>
  <c r="P180" i="19"/>
  <c r="T179" i="19"/>
  <c r="S179" i="19"/>
  <c r="R179" i="19"/>
  <c r="Q179" i="19"/>
  <c r="P179" i="19"/>
  <c r="T178" i="19"/>
  <c r="S178" i="19"/>
  <c r="R178" i="19"/>
  <c r="Q178" i="19"/>
  <c r="P178" i="19"/>
  <c r="T177" i="19"/>
  <c r="S177" i="19"/>
  <c r="R177" i="19"/>
  <c r="Q177" i="19"/>
  <c r="P177" i="19"/>
  <c r="T176" i="19"/>
  <c r="S176" i="19"/>
  <c r="R176" i="19"/>
  <c r="Q176" i="19"/>
  <c r="P176" i="19"/>
  <c r="T175" i="19"/>
  <c r="S175" i="19"/>
  <c r="R175" i="19"/>
  <c r="Q175" i="19"/>
  <c r="P175" i="19"/>
  <c r="T174" i="19"/>
  <c r="S174" i="19"/>
  <c r="R174" i="19"/>
  <c r="Q174" i="19"/>
  <c r="P174" i="19"/>
  <c r="T173" i="19"/>
  <c r="S173" i="19"/>
  <c r="R173" i="19"/>
  <c r="Q173" i="19"/>
  <c r="P173" i="19"/>
  <c r="T172" i="19"/>
  <c r="S172" i="19"/>
  <c r="R172" i="19"/>
  <c r="Q172" i="19"/>
  <c r="P172" i="19"/>
  <c r="T171" i="19"/>
  <c r="S171" i="19"/>
  <c r="R171" i="19"/>
  <c r="Q171" i="19"/>
  <c r="P171" i="19"/>
  <c r="T170" i="19"/>
  <c r="S170" i="19"/>
  <c r="R170" i="19"/>
  <c r="Q170" i="19"/>
  <c r="P170" i="19"/>
  <c r="T169" i="19"/>
  <c r="S169" i="19"/>
  <c r="R169" i="19"/>
  <c r="Q169" i="19"/>
  <c r="P169" i="19"/>
  <c r="T168" i="19"/>
  <c r="S168" i="19"/>
  <c r="R168" i="19"/>
  <c r="Q168" i="19"/>
  <c r="P168" i="19"/>
  <c r="T167" i="19"/>
  <c r="S167" i="19"/>
  <c r="R167" i="19"/>
  <c r="Q167" i="19"/>
  <c r="P167" i="19"/>
  <c r="T166" i="19"/>
  <c r="S166" i="19"/>
  <c r="R166" i="19"/>
  <c r="Q166" i="19"/>
  <c r="P166" i="19"/>
  <c r="T165" i="19"/>
  <c r="S165" i="19"/>
  <c r="R165" i="19"/>
  <c r="Q165" i="19"/>
  <c r="P165" i="19"/>
  <c r="T164" i="19"/>
  <c r="S164" i="19"/>
  <c r="R164" i="19"/>
  <c r="Q164" i="19"/>
  <c r="P164" i="19"/>
  <c r="T163" i="19"/>
  <c r="S163" i="19"/>
  <c r="R163" i="19"/>
  <c r="Q163" i="19"/>
  <c r="P163" i="19"/>
  <c r="T162" i="19"/>
  <c r="S162" i="19"/>
  <c r="R162" i="19"/>
  <c r="Q162" i="19"/>
  <c r="P162" i="19"/>
  <c r="T161" i="19"/>
  <c r="S161" i="19"/>
  <c r="R161" i="19"/>
  <c r="Q161" i="19"/>
  <c r="P161" i="19"/>
  <c r="T160" i="19"/>
  <c r="S160" i="19"/>
  <c r="R160" i="19"/>
  <c r="Q160" i="19"/>
  <c r="P160" i="19"/>
  <c r="T159" i="19"/>
  <c r="S159" i="19"/>
  <c r="R159" i="19"/>
  <c r="Q159" i="19"/>
  <c r="P159" i="19"/>
  <c r="T158" i="19"/>
  <c r="S158" i="19"/>
  <c r="R158" i="19"/>
  <c r="Q158" i="19"/>
  <c r="P158" i="19"/>
  <c r="T157" i="19"/>
  <c r="S157" i="19"/>
  <c r="R157" i="19"/>
  <c r="Q157" i="19"/>
  <c r="P157" i="19"/>
  <c r="T156" i="19"/>
  <c r="S156" i="19"/>
  <c r="R156" i="19"/>
  <c r="Q156" i="19"/>
  <c r="P156" i="19"/>
  <c r="T155" i="19"/>
  <c r="S155" i="19"/>
  <c r="R155" i="19"/>
  <c r="Q155" i="19"/>
  <c r="P155" i="19"/>
  <c r="T154" i="19"/>
  <c r="S154" i="19"/>
  <c r="R154" i="19"/>
  <c r="Q154" i="19"/>
  <c r="P154" i="19"/>
  <c r="T153" i="19"/>
  <c r="S153" i="19"/>
  <c r="R153" i="19"/>
  <c r="Q153" i="19"/>
  <c r="P153" i="19"/>
  <c r="T152" i="19"/>
  <c r="S152" i="19"/>
  <c r="R152" i="19"/>
  <c r="Q152" i="19"/>
  <c r="P152" i="19"/>
  <c r="T151" i="19"/>
  <c r="S151" i="19"/>
  <c r="R151" i="19"/>
  <c r="Q151" i="19"/>
  <c r="P151" i="19"/>
  <c r="T150" i="19"/>
  <c r="S150" i="19"/>
  <c r="R150" i="19"/>
  <c r="Q150" i="19"/>
  <c r="P150" i="19"/>
  <c r="T149" i="19"/>
  <c r="S149" i="19"/>
  <c r="R149" i="19"/>
  <c r="Q149" i="19"/>
  <c r="P149" i="19"/>
  <c r="T148" i="19"/>
  <c r="S148" i="19"/>
  <c r="R148" i="19"/>
  <c r="Q148" i="19"/>
  <c r="P148" i="19"/>
  <c r="T147" i="19"/>
  <c r="S147" i="19"/>
  <c r="R147" i="19"/>
  <c r="Q147" i="19"/>
  <c r="P147" i="19"/>
  <c r="T146" i="19"/>
  <c r="S146" i="19"/>
  <c r="R146" i="19"/>
  <c r="Q146" i="19"/>
  <c r="P146" i="19"/>
  <c r="T145" i="19"/>
  <c r="S145" i="19"/>
  <c r="R145" i="19"/>
  <c r="Q145" i="19"/>
  <c r="P145" i="19"/>
  <c r="T144" i="19"/>
  <c r="S144" i="19"/>
  <c r="R144" i="19"/>
  <c r="Q144" i="19"/>
  <c r="P144" i="19"/>
  <c r="T143" i="19"/>
  <c r="S143" i="19"/>
  <c r="R143" i="19"/>
  <c r="Q143" i="19"/>
  <c r="P143" i="19"/>
  <c r="T142" i="19"/>
  <c r="S142" i="19"/>
  <c r="R142" i="19"/>
  <c r="Q142" i="19"/>
  <c r="P142" i="19"/>
  <c r="T141" i="19"/>
  <c r="S141" i="19"/>
  <c r="R141" i="19"/>
  <c r="Q141" i="19"/>
  <c r="P141" i="19"/>
  <c r="T140" i="19"/>
  <c r="S140" i="19"/>
  <c r="R140" i="19"/>
  <c r="Q140" i="19"/>
  <c r="P140" i="19"/>
  <c r="T139" i="19"/>
  <c r="S139" i="19"/>
  <c r="R139" i="19"/>
  <c r="Q139" i="19"/>
  <c r="P139" i="19"/>
  <c r="T138" i="19"/>
  <c r="S138" i="19"/>
  <c r="R138" i="19"/>
  <c r="Q138" i="19"/>
  <c r="P138" i="19"/>
  <c r="T137" i="19"/>
  <c r="S137" i="19"/>
  <c r="R137" i="19"/>
  <c r="Q137" i="19"/>
  <c r="P137" i="19"/>
  <c r="T136" i="19"/>
  <c r="S136" i="19"/>
  <c r="R136" i="19"/>
  <c r="Q136" i="19"/>
  <c r="P136" i="19"/>
  <c r="T135" i="19"/>
  <c r="S135" i="19"/>
  <c r="R135" i="19"/>
  <c r="Q135" i="19"/>
  <c r="P135" i="19"/>
  <c r="T134" i="19"/>
  <c r="S134" i="19"/>
  <c r="R134" i="19"/>
  <c r="Q134" i="19"/>
  <c r="P134" i="19"/>
  <c r="T133" i="19"/>
  <c r="S133" i="19"/>
  <c r="R133" i="19"/>
  <c r="Q133" i="19"/>
  <c r="P133" i="19"/>
  <c r="T132" i="19"/>
  <c r="S132" i="19"/>
  <c r="R132" i="19"/>
  <c r="Q132" i="19"/>
  <c r="P132" i="19"/>
  <c r="T131" i="19"/>
  <c r="S131" i="19"/>
  <c r="R131" i="19"/>
  <c r="Q131" i="19"/>
  <c r="P131" i="19"/>
  <c r="T130" i="19"/>
  <c r="S130" i="19"/>
  <c r="R130" i="19"/>
  <c r="Q130" i="19"/>
  <c r="P130" i="19"/>
  <c r="T129" i="19"/>
  <c r="S129" i="19"/>
  <c r="R129" i="19"/>
  <c r="Q129" i="19"/>
  <c r="P129" i="19"/>
  <c r="T128" i="19"/>
  <c r="S128" i="19"/>
  <c r="R128" i="19"/>
  <c r="Q128" i="19"/>
  <c r="P128" i="19"/>
  <c r="T127" i="19"/>
  <c r="S127" i="19"/>
  <c r="R127" i="19"/>
  <c r="Q127" i="19"/>
  <c r="P127" i="19"/>
  <c r="T126" i="19"/>
  <c r="S126" i="19"/>
  <c r="R126" i="19"/>
  <c r="Q126" i="19"/>
  <c r="P126" i="19"/>
  <c r="T125" i="19"/>
  <c r="S125" i="19"/>
  <c r="R125" i="19"/>
  <c r="Q125" i="19"/>
  <c r="P125" i="19"/>
  <c r="T124" i="19"/>
  <c r="S124" i="19"/>
  <c r="R124" i="19"/>
  <c r="Q124" i="19"/>
  <c r="P124" i="19"/>
  <c r="T123" i="19"/>
  <c r="S123" i="19"/>
  <c r="R123" i="19"/>
  <c r="Q123" i="19"/>
  <c r="P123" i="19"/>
  <c r="T122" i="19"/>
  <c r="S122" i="19"/>
  <c r="R122" i="19"/>
  <c r="Q122" i="19"/>
  <c r="P122" i="19"/>
  <c r="T121" i="19"/>
  <c r="S121" i="19"/>
  <c r="R121" i="19"/>
  <c r="Q121" i="19"/>
  <c r="P121" i="19"/>
  <c r="T120" i="19"/>
  <c r="S120" i="19"/>
  <c r="R120" i="19"/>
  <c r="Q120" i="19"/>
  <c r="P120" i="19"/>
  <c r="T119" i="19"/>
  <c r="S119" i="19"/>
  <c r="R119" i="19"/>
  <c r="Q119" i="19"/>
  <c r="P119" i="19"/>
  <c r="T118" i="19"/>
  <c r="S118" i="19"/>
  <c r="R118" i="19"/>
  <c r="Q118" i="19"/>
  <c r="P118" i="19"/>
  <c r="T117" i="19"/>
  <c r="S117" i="19"/>
  <c r="R117" i="19"/>
  <c r="Q117" i="19"/>
  <c r="P117" i="19"/>
  <c r="T116" i="19"/>
  <c r="S116" i="19"/>
  <c r="R116" i="19"/>
  <c r="Q116" i="19"/>
  <c r="P116" i="19"/>
  <c r="T115" i="19"/>
  <c r="S115" i="19"/>
  <c r="R115" i="19"/>
  <c r="Q115" i="19"/>
  <c r="P115" i="19"/>
  <c r="T114" i="19"/>
  <c r="S114" i="19"/>
  <c r="R114" i="19"/>
  <c r="Q114" i="19"/>
  <c r="P114" i="19"/>
  <c r="T113" i="19"/>
  <c r="S113" i="19"/>
  <c r="R113" i="19"/>
  <c r="Q113" i="19"/>
  <c r="P113" i="19"/>
  <c r="T112" i="19"/>
  <c r="S112" i="19"/>
  <c r="R112" i="19"/>
  <c r="Q112" i="19"/>
  <c r="P112" i="19"/>
  <c r="T111" i="19"/>
  <c r="S111" i="19"/>
  <c r="R111" i="19"/>
  <c r="Q111" i="19"/>
  <c r="P111" i="19"/>
  <c r="T110" i="19"/>
  <c r="S110" i="19"/>
  <c r="R110" i="19"/>
  <c r="Q110" i="19"/>
  <c r="P110" i="19"/>
  <c r="T109" i="19"/>
  <c r="S109" i="19"/>
  <c r="R109" i="19"/>
  <c r="Q109" i="19"/>
  <c r="P109" i="19"/>
  <c r="T108" i="19"/>
  <c r="S108" i="19"/>
  <c r="R108" i="19"/>
  <c r="Q108" i="19"/>
  <c r="P108" i="19"/>
  <c r="T107" i="19"/>
  <c r="S107" i="19"/>
  <c r="R107" i="19"/>
  <c r="Q107" i="19"/>
  <c r="P107" i="19"/>
  <c r="T106" i="19"/>
  <c r="S106" i="19"/>
  <c r="R106" i="19"/>
  <c r="Q106" i="19"/>
  <c r="P106" i="19"/>
  <c r="T105" i="19"/>
  <c r="S105" i="19"/>
  <c r="R105" i="19"/>
  <c r="Q105" i="19"/>
  <c r="P105" i="19"/>
  <c r="T104" i="19"/>
  <c r="S104" i="19"/>
  <c r="R104" i="19"/>
  <c r="Q104" i="19"/>
  <c r="P104" i="19"/>
  <c r="T103" i="19"/>
  <c r="S103" i="19"/>
  <c r="R103" i="19"/>
  <c r="Q103" i="19"/>
  <c r="P103" i="19"/>
  <c r="T102" i="19"/>
  <c r="S102" i="19"/>
  <c r="R102" i="19"/>
  <c r="Q102" i="19"/>
  <c r="P102" i="19"/>
  <c r="T101" i="19"/>
  <c r="S101" i="19"/>
  <c r="R101" i="19"/>
  <c r="Q101" i="19"/>
  <c r="P101" i="19"/>
  <c r="T100" i="19"/>
  <c r="S100" i="19"/>
  <c r="R100" i="19"/>
  <c r="Q100" i="19"/>
  <c r="P100" i="19"/>
  <c r="T99" i="19"/>
  <c r="S99" i="19"/>
  <c r="R99" i="19"/>
  <c r="Q99" i="19"/>
  <c r="P99" i="19"/>
  <c r="T98" i="19"/>
  <c r="S98" i="19"/>
  <c r="R98" i="19"/>
  <c r="Q98" i="19"/>
  <c r="P98" i="19"/>
  <c r="T97" i="19"/>
  <c r="S97" i="19"/>
  <c r="R97" i="19"/>
  <c r="Q97" i="19"/>
  <c r="P97" i="19"/>
  <c r="T96" i="19"/>
  <c r="S96" i="19"/>
  <c r="R96" i="19"/>
  <c r="Q96" i="19"/>
  <c r="P96" i="19"/>
  <c r="T95" i="19"/>
  <c r="S95" i="19"/>
  <c r="R95" i="19"/>
  <c r="Q95" i="19"/>
  <c r="P95" i="19"/>
  <c r="T94" i="19"/>
  <c r="S94" i="19"/>
  <c r="R94" i="19"/>
  <c r="Q94" i="19"/>
  <c r="P94" i="19"/>
  <c r="T93" i="19"/>
  <c r="S93" i="19"/>
  <c r="R93" i="19"/>
  <c r="Q93" i="19"/>
  <c r="P93" i="19"/>
  <c r="T92" i="19"/>
  <c r="S92" i="19"/>
  <c r="R92" i="19"/>
  <c r="Q92" i="19"/>
  <c r="P92" i="19"/>
  <c r="T91" i="19"/>
  <c r="S91" i="19"/>
  <c r="R91" i="19"/>
  <c r="Q91" i="19"/>
  <c r="P91" i="19"/>
  <c r="T90" i="19"/>
  <c r="S90" i="19"/>
  <c r="R90" i="19"/>
  <c r="Q90" i="19"/>
  <c r="P90" i="19"/>
  <c r="T89" i="19"/>
  <c r="S89" i="19"/>
  <c r="R89" i="19"/>
  <c r="Q89" i="19"/>
  <c r="P89" i="19"/>
  <c r="T88" i="19"/>
  <c r="S88" i="19"/>
  <c r="R88" i="19"/>
  <c r="Q88" i="19"/>
  <c r="P88" i="19"/>
  <c r="T87" i="19"/>
  <c r="S87" i="19"/>
  <c r="R87" i="19"/>
  <c r="Q87" i="19"/>
  <c r="P87" i="19"/>
  <c r="T86" i="19"/>
  <c r="S86" i="19"/>
  <c r="R86" i="19"/>
  <c r="Q86" i="19"/>
  <c r="P86" i="19"/>
  <c r="T85" i="19"/>
  <c r="S85" i="19"/>
  <c r="R85" i="19"/>
  <c r="Q85" i="19"/>
  <c r="P85" i="19"/>
  <c r="T84" i="19"/>
  <c r="S84" i="19"/>
  <c r="R84" i="19"/>
  <c r="Q84" i="19"/>
  <c r="P84" i="19"/>
  <c r="T83" i="19"/>
  <c r="S83" i="19"/>
  <c r="R83" i="19"/>
  <c r="Q83" i="19"/>
  <c r="P83" i="19"/>
  <c r="T82" i="19"/>
  <c r="S82" i="19"/>
  <c r="R82" i="19"/>
  <c r="Q82" i="19"/>
  <c r="P82" i="19"/>
  <c r="T81" i="19"/>
  <c r="S81" i="19"/>
  <c r="R81" i="19"/>
  <c r="Q81" i="19"/>
  <c r="P81" i="19"/>
  <c r="T80" i="19"/>
  <c r="S80" i="19"/>
  <c r="R80" i="19"/>
  <c r="Q80" i="19"/>
  <c r="P80" i="19"/>
  <c r="T79" i="19"/>
  <c r="S79" i="19"/>
  <c r="R79" i="19"/>
  <c r="Q79" i="19"/>
  <c r="P79" i="19"/>
  <c r="T78" i="19"/>
  <c r="S78" i="19"/>
  <c r="R78" i="19"/>
  <c r="Q78" i="19"/>
  <c r="P78" i="19"/>
  <c r="T77" i="19"/>
  <c r="S77" i="19"/>
  <c r="R77" i="19"/>
  <c r="Q77" i="19"/>
  <c r="P77" i="19"/>
  <c r="T76" i="19"/>
  <c r="S76" i="19"/>
  <c r="R76" i="19"/>
  <c r="Q76" i="19"/>
  <c r="P76" i="19"/>
  <c r="T75" i="19"/>
  <c r="S75" i="19"/>
  <c r="R75" i="19"/>
  <c r="Q75" i="19"/>
  <c r="P75" i="19"/>
  <c r="T74" i="19"/>
  <c r="S74" i="19"/>
  <c r="R74" i="19"/>
  <c r="Q74" i="19"/>
  <c r="P74" i="19"/>
  <c r="T73" i="19"/>
  <c r="S73" i="19"/>
  <c r="R73" i="19"/>
  <c r="Q73" i="19"/>
  <c r="P73" i="19"/>
  <c r="T72" i="19"/>
  <c r="S72" i="19"/>
  <c r="R72" i="19"/>
  <c r="Q72" i="19"/>
  <c r="P72" i="19"/>
  <c r="T71" i="19"/>
  <c r="S71" i="19"/>
  <c r="R71" i="19"/>
  <c r="Q71" i="19"/>
  <c r="P71" i="19"/>
  <c r="T70" i="19"/>
  <c r="S70" i="19"/>
  <c r="R70" i="19"/>
  <c r="Q70" i="19"/>
  <c r="P70" i="19"/>
  <c r="T69" i="19"/>
  <c r="S69" i="19"/>
  <c r="R69" i="19"/>
  <c r="Q69" i="19"/>
  <c r="P69" i="19"/>
  <c r="T68" i="19"/>
  <c r="S68" i="19"/>
  <c r="R68" i="19"/>
  <c r="Q68" i="19"/>
  <c r="P68" i="19"/>
  <c r="T67" i="19"/>
  <c r="S67" i="19"/>
  <c r="R67" i="19"/>
  <c r="Q67" i="19"/>
  <c r="P67" i="19"/>
  <c r="T66" i="19"/>
  <c r="S66" i="19"/>
  <c r="R66" i="19"/>
  <c r="Q66" i="19"/>
  <c r="P66" i="19"/>
  <c r="T65" i="19"/>
  <c r="S65" i="19"/>
  <c r="R65" i="19"/>
  <c r="Q65" i="19"/>
  <c r="P65" i="19"/>
  <c r="T64" i="19"/>
  <c r="S64" i="19"/>
  <c r="R64" i="19"/>
  <c r="Q64" i="19"/>
  <c r="P64" i="19"/>
  <c r="T63" i="19"/>
  <c r="S63" i="19"/>
  <c r="R63" i="19"/>
  <c r="Q63" i="19"/>
  <c r="P63" i="19"/>
  <c r="T62" i="19"/>
  <c r="S62" i="19"/>
  <c r="R62" i="19"/>
  <c r="Q62" i="19"/>
  <c r="P62" i="19"/>
  <c r="T61" i="19"/>
  <c r="S61" i="19"/>
  <c r="R61" i="19"/>
  <c r="Q61" i="19"/>
  <c r="P61" i="19"/>
  <c r="T60" i="19"/>
  <c r="S60" i="19"/>
  <c r="R60" i="19"/>
  <c r="Q60" i="19"/>
  <c r="P60" i="19"/>
  <c r="T59" i="19"/>
  <c r="S59" i="19"/>
  <c r="R59" i="19"/>
  <c r="Q59" i="19"/>
  <c r="P59" i="19"/>
  <c r="T58" i="19"/>
  <c r="S58" i="19"/>
  <c r="R58" i="19"/>
  <c r="Q58" i="19"/>
  <c r="P58" i="19"/>
  <c r="T57" i="19"/>
  <c r="S57" i="19"/>
  <c r="R57" i="19"/>
  <c r="Q57" i="19"/>
  <c r="P57" i="19"/>
  <c r="T56" i="19"/>
  <c r="S56" i="19"/>
  <c r="R56" i="19"/>
  <c r="Q56" i="19"/>
  <c r="P56" i="19"/>
  <c r="T55" i="19"/>
  <c r="S55" i="19"/>
  <c r="R55" i="19"/>
  <c r="Q55" i="19"/>
  <c r="P55" i="19"/>
  <c r="T54" i="19"/>
  <c r="S54" i="19"/>
  <c r="R54" i="19"/>
  <c r="Q54" i="19"/>
  <c r="P54" i="19"/>
  <c r="T53" i="19"/>
  <c r="S53" i="19"/>
  <c r="R53" i="19"/>
  <c r="Q53" i="19"/>
  <c r="P53" i="19"/>
  <c r="T52" i="19"/>
  <c r="S52" i="19"/>
  <c r="R52" i="19"/>
  <c r="Q52" i="19"/>
  <c r="P52" i="19"/>
  <c r="T51" i="19"/>
  <c r="S51" i="19"/>
  <c r="R51" i="19"/>
  <c r="Q51" i="19"/>
  <c r="P51" i="19"/>
  <c r="T50" i="19"/>
  <c r="S50" i="19"/>
  <c r="R50" i="19"/>
  <c r="Q50" i="19"/>
  <c r="P50" i="19"/>
  <c r="T49" i="19"/>
  <c r="S49" i="19"/>
  <c r="R49" i="19"/>
  <c r="Q49" i="19"/>
  <c r="P49" i="19"/>
  <c r="T48" i="19"/>
  <c r="S48" i="19"/>
  <c r="R48" i="19"/>
  <c r="Q48" i="19"/>
  <c r="P48" i="19"/>
  <c r="T47" i="19"/>
  <c r="S47" i="19"/>
  <c r="R47" i="19"/>
  <c r="Q47" i="19"/>
  <c r="P47" i="19"/>
  <c r="T46" i="19"/>
  <c r="S46" i="19"/>
  <c r="R46" i="19"/>
  <c r="Q46" i="19"/>
  <c r="P46" i="19"/>
  <c r="T45" i="19"/>
  <c r="S45" i="19"/>
  <c r="R45" i="19"/>
  <c r="Q45" i="19"/>
  <c r="P45" i="19"/>
  <c r="T44" i="19"/>
  <c r="S44" i="19"/>
  <c r="R44" i="19"/>
  <c r="Q44" i="19"/>
  <c r="P44" i="19"/>
  <c r="T43" i="19"/>
  <c r="S43" i="19"/>
  <c r="R43" i="19"/>
  <c r="Q43" i="19"/>
  <c r="P43" i="19"/>
  <c r="T42" i="19"/>
  <c r="S42" i="19"/>
  <c r="R42" i="19"/>
  <c r="Q42" i="19"/>
  <c r="P42" i="19"/>
  <c r="T41" i="19"/>
  <c r="S41" i="19"/>
  <c r="R41" i="19"/>
  <c r="Q41" i="19"/>
  <c r="P41" i="19"/>
  <c r="T40" i="19"/>
  <c r="S40" i="19"/>
  <c r="R40" i="19"/>
  <c r="Q40" i="19"/>
  <c r="P40" i="19"/>
  <c r="T39" i="19"/>
  <c r="S39" i="19"/>
  <c r="R39" i="19"/>
  <c r="Q39" i="19"/>
  <c r="P39" i="19"/>
  <c r="T38" i="19"/>
  <c r="S38" i="19"/>
  <c r="R38" i="19"/>
  <c r="Q38" i="19"/>
  <c r="P38" i="19"/>
  <c r="T37" i="19"/>
  <c r="S37" i="19"/>
  <c r="R37" i="19"/>
  <c r="Q37" i="19"/>
  <c r="P37" i="19"/>
  <c r="T36" i="19"/>
  <c r="S36" i="19"/>
  <c r="R36" i="19"/>
  <c r="Q36" i="19"/>
  <c r="P36" i="19"/>
  <c r="T35" i="19"/>
  <c r="S35" i="19"/>
  <c r="R35" i="19"/>
  <c r="Q35" i="19"/>
  <c r="P35" i="19"/>
  <c r="T34" i="19"/>
  <c r="S34" i="19"/>
  <c r="R34" i="19"/>
  <c r="Q34" i="19"/>
  <c r="P34" i="19"/>
  <c r="T33" i="19"/>
  <c r="S33" i="19"/>
  <c r="R33" i="19"/>
  <c r="Q33" i="19"/>
  <c r="P33" i="19"/>
  <c r="T32" i="19"/>
  <c r="S32" i="19"/>
  <c r="R32" i="19"/>
  <c r="Q32" i="19"/>
  <c r="P32" i="19"/>
  <c r="T31" i="19"/>
  <c r="S31" i="19"/>
  <c r="R31" i="19"/>
  <c r="Q31" i="19"/>
  <c r="P31" i="19"/>
  <c r="T30" i="19"/>
  <c r="S30" i="19"/>
  <c r="R30" i="19"/>
  <c r="Q30" i="19"/>
  <c r="P30" i="19"/>
  <c r="T29" i="19"/>
  <c r="S29" i="19"/>
  <c r="R29" i="19"/>
  <c r="Q29" i="19"/>
  <c r="P29" i="19"/>
  <c r="T28" i="19"/>
  <c r="S28" i="19"/>
  <c r="R28" i="19"/>
  <c r="Q28" i="19"/>
  <c r="P28" i="19"/>
  <c r="T27" i="19"/>
  <c r="S27" i="19"/>
  <c r="R27" i="19"/>
  <c r="Q27" i="19"/>
  <c r="P27" i="19"/>
  <c r="T26" i="19"/>
  <c r="S26" i="19"/>
  <c r="R26" i="19"/>
  <c r="Q26" i="19"/>
  <c r="P26" i="19"/>
  <c r="T25" i="19"/>
  <c r="S25" i="19"/>
  <c r="R25" i="19"/>
  <c r="Q25" i="19"/>
  <c r="P25" i="19"/>
  <c r="T24" i="19"/>
  <c r="S24" i="19"/>
  <c r="R24" i="19"/>
  <c r="Q24" i="19"/>
  <c r="P24" i="19"/>
  <c r="T23" i="19"/>
  <c r="S23" i="19"/>
  <c r="R23" i="19"/>
  <c r="Q23" i="19"/>
  <c r="P23" i="19"/>
  <c r="T22" i="19"/>
  <c r="S22" i="19"/>
  <c r="R22" i="19"/>
  <c r="Q22" i="19"/>
  <c r="P22" i="19"/>
  <c r="T21" i="19"/>
  <c r="S21" i="19"/>
  <c r="R21" i="19"/>
  <c r="Q21" i="19"/>
  <c r="P21" i="19"/>
  <c r="T20" i="19"/>
  <c r="S20" i="19"/>
  <c r="R20" i="19"/>
  <c r="Q20" i="19"/>
  <c r="P20" i="19"/>
  <c r="T19" i="19"/>
  <c r="S19" i="19"/>
  <c r="R19" i="19"/>
  <c r="Q19" i="19"/>
  <c r="P19" i="19"/>
  <c r="T18" i="19"/>
  <c r="S18" i="19"/>
  <c r="R18" i="19"/>
  <c r="Q18" i="19"/>
  <c r="P18" i="19"/>
  <c r="T17" i="19"/>
  <c r="S17" i="19"/>
  <c r="R17" i="19"/>
  <c r="Q17" i="19"/>
  <c r="P17" i="19"/>
  <c r="T16" i="19"/>
  <c r="S16" i="19"/>
  <c r="R16" i="19"/>
  <c r="Q16" i="19"/>
  <c r="P16" i="19"/>
  <c r="T15" i="19"/>
  <c r="S15" i="19"/>
  <c r="R15" i="19"/>
  <c r="Q15" i="19"/>
  <c r="P15" i="19"/>
  <c r="T14" i="19"/>
  <c r="S14" i="19"/>
  <c r="R14" i="19"/>
  <c r="Q14" i="19"/>
  <c r="P14" i="19"/>
  <c r="T13" i="19"/>
  <c r="S13" i="19"/>
  <c r="R13" i="19"/>
  <c r="Q13" i="19"/>
  <c r="P13" i="19"/>
  <c r="T12" i="19"/>
  <c r="S12" i="19"/>
  <c r="R12" i="19"/>
  <c r="Q12" i="19"/>
  <c r="P12" i="19"/>
  <c r="T11" i="19"/>
  <c r="S11" i="19"/>
  <c r="R11" i="19"/>
  <c r="Q11" i="19"/>
  <c r="P11" i="19"/>
  <c r="T10" i="19"/>
  <c r="S10" i="19"/>
  <c r="R10" i="19"/>
  <c r="Q10" i="19"/>
  <c r="P10" i="19"/>
  <c r="T9" i="19"/>
  <c r="S9" i="19"/>
  <c r="R9" i="19"/>
  <c r="Q9" i="19"/>
  <c r="P9" i="19"/>
  <c r="T8" i="19"/>
  <c r="S8" i="19"/>
  <c r="R8" i="19"/>
  <c r="Q8" i="19"/>
  <c r="P8" i="19"/>
  <c r="T7" i="19"/>
  <c r="S7" i="19"/>
  <c r="R7" i="19"/>
  <c r="Q7" i="19"/>
  <c r="P7" i="19"/>
  <c r="T6" i="19"/>
  <c r="S6" i="19"/>
  <c r="R6" i="19"/>
  <c r="Q6" i="19"/>
  <c r="P6" i="19"/>
  <c r="T5" i="19"/>
  <c r="S5" i="19"/>
  <c r="R5" i="19"/>
  <c r="Q5" i="19"/>
  <c r="P5" i="19"/>
  <c r="T3" i="19"/>
  <c r="S3" i="19"/>
  <c r="R3" i="19"/>
  <c r="Q3" i="19"/>
  <c r="K205" i="19"/>
  <c r="J205" i="19"/>
  <c r="I205" i="19"/>
  <c r="H205" i="19"/>
  <c r="G205" i="19"/>
  <c r="F205" i="19"/>
  <c r="K204" i="19"/>
  <c r="J204" i="19"/>
  <c r="I204" i="19"/>
  <c r="H204" i="19"/>
  <c r="G204" i="19"/>
  <c r="F204" i="19"/>
  <c r="K203" i="19"/>
  <c r="J203" i="19"/>
  <c r="I203" i="19"/>
  <c r="H203" i="19"/>
  <c r="G203" i="19"/>
  <c r="F203" i="19"/>
  <c r="K202" i="19"/>
  <c r="J202" i="19"/>
  <c r="I202" i="19"/>
  <c r="H202" i="19"/>
  <c r="G202" i="19"/>
  <c r="F202" i="19"/>
  <c r="K201" i="19"/>
  <c r="J201" i="19"/>
  <c r="I201" i="19"/>
  <c r="H201" i="19"/>
  <c r="G201" i="19"/>
  <c r="F201" i="19"/>
  <c r="K200" i="19"/>
  <c r="J200" i="19"/>
  <c r="I200" i="19"/>
  <c r="H200" i="19"/>
  <c r="G200" i="19"/>
  <c r="F200" i="19"/>
  <c r="K199" i="19"/>
  <c r="J199" i="19"/>
  <c r="I199" i="19"/>
  <c r="H199" i="19"/>
  <c r="G199" i="19"/>
  <c r="F199" i="19"/>
  <c r="K198" i="19"/>
  <c r="J198" i="19"/>
  <c r="I198" i="19"/>
  <c r="H198" i="19"/>
  <c r="G198" i="19"/>
  <c r="F198" i="19"/>
  <c r="K197" i="19"/>
  <c r="J197" i="19"/>
  <c r="I197" i="19"/>
  <c r="H197" i="19"/>
  <c r="G197" i="19"/>
  <c r="F197" i="19"/>
  <c r="K196" i="19"/>
  <c r="J196" i="19"/>
  <c r="I196" i="19"/>
  <c r="H196" i="19"/>
  <c r="G196" i="19"/>
  <c r="F196" i="19"/>
  <c r="K195" i="19"/>
  <c r="J195" i="19"/>
  <c r="I195" i="19"/>
  <c r="H195" i="19"/>
  <c r="G195" i="19"/>
  <c r="F195" i="19"/>
  <c r="K194" i="19"/>
  <c r="J194" i="19"/>
  <c r="I194" i="19"/>
  <c r="H194" i="19"/>
  <c r="G194" i="19"/>
  <c r="F194" i="19"/>
  <c r="K193" i="19"/>
  <c r="J193" i="19"/>
  <c r="I193" i="19"/>
  <c r="H193" i="19"/>
  <c r="G193" i="19"/>
  <c r="F193" i="19"/>
  <c r="K192" i="19"/>
  <c r="J192" i="19"/>
  <c r="I192" i="19"/>
  <c r="H192" i="19"/>
  <c r="G192" i="19"/>
  <c r="F192" i="19"/>
  <c r="K191" i="19"/>
  <c r="J191" i="19"/>
  <c r="I191" i="19"/>
  <c r="H191" i="19"/>
  <c r="G191" i="19"/>
  <c r="F191" i="19"/>
  <c r="K190" i="19"/>
  <c r="J190" i="19"/>
  <c r="I190" i="19"/>
  <c r="H190" i="19"/>
  <c r="G190" i="19"/>
  <c r="F190" i="19"/>
  <c r="K189" i="19"/>
  <c r="J189" i="19"/>
  <c r="I189" i="19"/>
  <c r="H189" i="19"/>
  <c r="G189" i="19"/>
  <c r="F189" i="19"/>
  <c r="K188" i="19"/>
  <c r="J188" i="19"/>
  <c r="I188" i="19"/>
  <c r="H188" i="19"/>
  <c r="G188" i="19"/>
  <c r="F188" i="19"/>
  <c r="K187" i="19"/>
  <c r="J187" i="19"/>
  <c r="I187" i="19"/>
  <c r="H187" i="19"/>
  <c r="G187" i="19"/>
  <c r="F187" i="19"/>
  <c r="K186" i="19"/>
  <c r="J186" i="19"/>
  <c r="I186" i="19"/>
  <c r="H186" i="19"/>
  <c r="G186" i="19"/>
  <c r="F186" i="19"/>
  <c r="K185" i="19"/>
  <c r="J185" i="19"/>
  <c r="I185" i="19"/>
  <c r="H185" i="19"/>
  <c r="G185" i="19"/>
  <c r="F185" i="19"/>
  <c r="K184" i="19"/>
  <c r="J184" i="19"/>
  <c r="I184" i="19"/>
  <c r="H184" i="19"/>
  <c r="G184" i="19"/>
  <c r="F184" i="19"/>
  <c r="K183" i="19"/>
  <c r="J183" i="19"/>
  <c r="I183" i="19"/>
  <c r="H183" i="19"/>
  <c r="G183" i="19"/>
  <c r="F183" i="19"/>
  <c r="K182" i="19"/>
  <c r="J182" i="19"/>
  <c r="I182" i="19"/>
  <c r="H182" i="19"/>
  <c r="G182" i="19"/>
  <c r="F182" i="19"/>
  <c r="K181" i="19"/>
  <c r="J181" i="19"/>
  <c r="I181" i="19"/>
  <c r="H181" i="19"/>
  <c r="G181" i="19"/>
  <c r="F181" i="19"/>
  <c r="K180" i="19"/>
  <c r="J180" i="19"/>
  <c r="I180" i="19"/>
  <c r="H180" i="19"/>
  <c r="G180" i="19"/>
  <c r="F180" i="19"/>
  <c r="K179" i="19"/>
  <c r="J179" i="19"/>
  <c r="I179" i="19"/>
  <c r="H179" i="19"/>
  <c r="G179" i="19"/>
  <c r="F179" i="19"/>
  <c r="K178" i="19"/>
  <c r="J178" i="19"/>
  <c r="I178" i="19"/>
  <c r="H178" i="19"/>
  <c r="G178" i="19"/>
  <c r="F178" i="19"/>
  <c r="K177" i="19"/>
  <c r="J177" i="19"/>
  <c r="I177" i="19"/>
  <c r="H177" i="19"/>
  <c r="G177" i="19"/>
  <c r="F177" i="19"/>
  <c r="K176" i="19"/>
  <c r="J176" i="19"/>
  <c r="I176" i="19"/>
  <c r="H176" i="19"/>
  <c r="G176" i="19"/>
  <c r="F176" i="19"/>
  <c r="K175" i="19"/>
  <c r="J175" i="19"/>
  <c r="I175" i="19"/>
  <c r="H175" i="19"/>
  <c r="G175" i="19"/>
  <c r="F175" i="19"/>
  <c r="K174" i="19"/>
  <c r="J174" i="19"/>
  <c r="I174" i="19"/>
  <c r="H174" i="19"/>
  <c r="G174" i="19"/>
  <c r="F174" i="19"/>
  <c r="K173" i="19"/>
  <c r="J173" i="19"/>
  <c r="I173" i="19"/>
  <c r="H173" i="19"/>
  <c r="G173" i="19"/>
  <c r="F173" i="19"/>
  <c r="K172" i="19"/>
  <c r="J172" i="19"/>
  <c r="I172" i="19"/>
  <c r="H172" i="19"/>
  <c r="G172" i="19"/>
  <c r="F172" i="19"/>
  <c r="K171" i="19"/>
  <c r="J171" i="19"/>
  <c r="I171" i="19"/>
  <c r="H171" i="19"/>
  <c r="G171" i="19"/>
  <c r="F171" i="19"/>
  <c r="K170" i="19"/>
  <c r="J170" i="19"/>
  <c r="I170" i="19"/>
  <c r="H170" i="19"/>
  <c r="G170" i="19"/>
  <c r="F170" i="19"/>
  <c r="K169" i="19"/>
  <c r="J169" i="19"/>
  <c r="I169" i="19"/>
  <c r="H169" i="19"/>
  <c r="G169" i="19"/>
  <c r="F169" i="19"/>
  <c r="K168" i="19"/>
  <c r="J168" i="19"/>
  <c r="I168" i="19"/>
  <c r="H168" i="19"/>
  <c r="G168" i="19"/>
  <c r="F168" i="19"/>
  <c r="K167" i="19"/>
  <c r="J167" i="19"/>
  <c r="I167" i="19"/>
  <c r="H167" i="19"/>
  <c r="G167" i="19"/>
  <c r="F167" i="19"/>
  <c r="K166" i="19"/>
  <c r="J166" i="19"/>
  <c r="I166" i="19"/>
  <c r="H166" i="19"/>
  <c r="G166" i="19"/>
  <c r="F166" i="19"/>
  <c r="K165" i="19"/>
  <c r="J165" i="19"/>
  <c r="I165" i="19"/>
  <c r="H165" i="19"/>
  <c r="G165" i="19"/>
  <c r="F165" i="19"/>
  <c r="K164" i="19"/>
  <c r="J164" i="19"/>
  <c r="I164" i="19"/>
  <c r="H164" i="19"/>
  <c r="G164" i="19"/>
  <c r="F164" i="19"/>
  <c r="K163" i="19"/>
  <c r="J163" i="19"/>
  <c r="I163" i="19"/>
  <c r="H163" i="19"/>
  <c r="G163" i="19"/>
  <c r="F163" i="19"/>
  <c r="K162" i="19"/>
  <c r="J162" i="19"/>
  <c r="I162" i="19"/>
  <c r="H162" i="19"/>
  <c r="G162" i="19"/>
  <c r="F162" i="19"/>
  <c r="K161" i="19"/>
  <c r="J161" i="19"/>
  <c r="I161" i="19"/>
  <c r="H161" i="19"/>
  <c r="G161" i="19"/>
  <c r="F161" i="19"/>
  <c r="K160" i="19"/>
  <c r="J160" i="19"/>
  <c r="I160" i="19"/>
  <c r="H160" i="19"/>
  <c r="G160" i="19"/>
  <c r="F160" i="19"/>
  <c r="K159" i="19"/>
  <c r="J159" i="19"/>
  <c r="I159" i="19"/>
  <c r="H159" i="19"/>
  <c r="G159" i="19"/>
  <c r="F159" i="19"/>
  <c r="K158" i="19"/>
  <c r="J158" i="19"/>
  <c r="I158" i="19"/>
  <c r="H158" i="19"/>
  <c r="G158" i="19"/>
  <c r="F158" i="19"/>
  <c r="K157" i="19"/>
  <c r="J157" i="19"/>
  <c r="I157" i="19"/>
  <c r="H157" i="19"/>
  <c r="G157" i="19"/>
  <c r="F157" i="19"/>
  <c r="K156" i="19"/>
  <c r="J156" i="19"/>
  <c r="I156" i="19"/>
  <c r="H156" i="19"/>
  <c r="G156" i="19"/>
  <c r="F156" i="19"/>
  <c r="K155" i="19"/>
  <c r="J155" i="19"/>
  <c r="I155" i="19"/>
  <c r="H155" i="19"/>
  <c r="G155" i="19"/>
  <c r="F155" i="19"/>
  <c r="K154" i="19"/>
  <c r="J154" i="19"/>
  <c r="I154" i="19"/>
  <c r="H154" i="19"/>
  <c r="G154" i="19"/>
  <c r="F154" i="19"/>
  <c r="K153" i="19"/>
  <c r="J153" i="19"/>
  <c r="I153" i="19"/>
  <c r="H153" i="19"/>
  <c r="G153" i="19"/>
  <c r="F153" i="19"/>
  <c r="K152" i="19"/>
  <c r="J152" i="19"/>
  <c r="I152" i="19"/>
  <c r="H152" i="19"/>
  <c r="G152" i="19"/>
  <c r="F152" i="19"/>
  <c r="K151" i="19"/>
  <c r="J151" i="19"/>
  <c r="I151" i="19"/>
  <c r="H151" i="19"/>
  <c r="G151" i="19"/>
  <c r="F151" i="19"/>
  <c r="K150" i="19"/>
  <c r="J150" i="19"/>
  <c r="I150" i="19"/>
  <c r="H150" i="19"/>
  <c r="G150" i="19"/>
  <c r="F150" i="19"/>
  <c r="K149" i="19"/>
  <c r="J149" i="19"/>
  <c r="I149" i="19"/>
  <c r="H149" i="19"/>
  <c r="G149" i="19"/>
  <c r="F149" i="19"/>
  <c r="K148" i="19"/>
  <c r="J148" i="19"/>
  <c r="I148" i="19"/>
  <c r="H148" i="19"/>
  <c r="G148" i="19"/>
  <c r="F148" i="19"/>
  <c r="K147" i="19"/>
  <c r="J147" i="19"/>
  <c r="I147" i="19"/>
  <c r="H147" i="19"/>
  <c r="G147" i="19"/>
  <c r="F147" i="19"/>
  <c r="K146" i="19"/>
  <c r="J146" i="19"/>
  <c r="I146" i="19"/>
  <c r="H146" i="19"/>
  <c r="G146" i="19"/>
  <c r="F146" i="19"/>
  <c r="K145" i="19"/>
  <c r="J145" i="19"/>
  <c r="I145" i="19"/>
  <c r="H145" i="19"/>
  <c r="G145" i="19"/>
  <c r="F145" i="19"/>
  <c r="K144" i="19"/>
  <c r="J144" i="19"/>
  <c r="I144" i="19"/>
  <c r="H144" i="19"/>
  <c r="G144" i="19"/>
  <c r="F144" i="19"/>
  <c r="K143" i="19"/>
  <c r="J143" i="19"/>
  <c r="I143" i="19"/>
  <c r="H143" i="19"/>
  <c r="G143" i="19"/>
  <c r="F143" i="19"/>
  <c r="K142" i="19"/>
  <c r="J142" i="19"/>
  <c r="I142" i="19"/>
  <c r="H142" i="19"/>
  <c r="G142" i="19"/>
  <c r="F142" i="19"/>
  <c r="K141" i="19"/>
  <c r="J141" i="19"/>
  <c r="I141" i="19"/>
  <c r="H141" i="19"/>
  <c r="G141" i="19"/>
  <c r="F141" i="19"/>
  <c r="K140" i="19"/>
  <c r="J140" i="19"/>
  <c r="I140" i="19"/>
  <c r="H140" i="19"/>
  <c r="G140" i="19"/>
  <c r="F140" i="19"/>
  <c r="K139" i="19"/>
  <c r="J139" i="19"/>
  <c r="I139" i="19"/>
  <c r="H139" i="19"/>
  <c r="G139" i="19"/>
  <c r="F139" i="19"/>
  <c r="K138" i="19"/>
  <c r="J138" i="19"/>
  <c r="I138" i="19"/>
  <c r="H138" i="19"/>
  <c r="G138" i="19"/>
  <c r="F138" i="19"/>
  <c r="K137" i="19"/>
  <c r="J137" i="19"/>
  <c r="I137" i="19"/>
  <c r="H137" i="19"/>
  <c r="G137" i="19"/>
  <c r="F137" i="19"/>
  <c r="K136" i="19"/>
  <c r="J136" i="19"/>
  <c r="I136" i="19"/>
  <c r="H136" i="19"/>
  <c r="G136" i="19"/>
  <c r="F136" i="19"/>
  <c r="K135" i="19"/>
  <c r="J135" i="19"/>
  <c r="I135" i="19"/>
  <c r="H135" i="19"/>
  <c r="G135" i="19"/>
  <c r="F135" i="19"/>
  <c r="K134" i="19"/>
  <c r="J134" i="19"/>
  <c r="I134" i="19"/>
  <c r="H134" i="19"/>
  <c r="G134" i="19"/>
  <c r="F134" i="19"/>
  <c r="K133" i="19"/>
  <c r="J133" i="19"/>
  <c r="I133" i="19"/>
  <c r="H133" i="19"/>
  <c r="G133" i="19"/>
  <c r="F133" i="19"/>
  <c r="K132" i="19"/>
  <c r="J132" i="19"/>
  <c r="I132" i="19"/>
  <c r="H132" i="19"/>
  <c r="G132" i="19"/>
  <c r="F132" i="19"/>
  <c r="K131" i="19"/>
  <c r="J131" i="19"/>
  <c r="I131" i="19"/>
  <c r="H131" i="19"/>
  <c r="G131" i="19"/>
  <c r="F131" i="19"/>
  <c r="K130" i="19"/>
  <c r="J130" i="19"/>
  <c r="I130" i="19"/>
  <c r="H130" i="19"/>
  <c r="G130" i="19"/>
  <c r="F130" i="19"/>
  <c r="K129" i="19"/>
  <c r="J129" i="19"/>
  <c r="I129" i="19"/>
  <c r="H129" i="19"/>
  <c r="G129" i="19"/>
  <c r="F129" i="19"/>
  <c r="K128" i="19"/>
  <c r="J128" i="19"/>
  <c r="I128" i="19"/>
  <c r="H128" i="19"/>
  <c r="G128" i="19"/>
  <c r="F128" i="19"/>
  <c r="K127" i="19"/>
  <c r="J127" i="19"/>
  <c r="I127" i="19"/>
  <c r="H127" i="19"/>
  <c r="G127" i="19"/>
  <c r="F127" i="19"/>
  <c r="K126" i="19"/>
  <c r="J126" i="19"/>
  <c r="I126" i="19"/>
  <c r="H126" i="19"/>
  <c r="G126" i="19"/>
  <c r="F126" i="19"/>
  <c r="K125" i="19"/>
  <c r="J125" i="19"/>
  <c r="I125" i="19"/>
  <c r="H125" i="19"/>
  <c r="G125" i="19"/>
  <c r="F125" i="19"/>
  <c r="K124" i="19"/>
  <c r="J124" i="19"/>
  <c r="I124" i="19"/>
  <c r="H124" i="19"/>
  <c r="G124" i="19"/>
  <c r="F124" i="19"/>
  <c r="K123" i="19"/>
  <c r="J123" i="19"/>
  <c r="I123" i="19"/>
  <c r="H123" i="19"/>
  <c r="G123" i="19"/>
  <c r="F123" i="19"/>
  <c r="K122" i="19"/>
  <c r="J122" i="19"/>
  <c r="I122" i="19"/>
  <c r="H122" i="19"/>
  <c r="G122" i="19"/>
  <c r="F122" i="19"/>
  <c r="K121" i="19"/>
  <c r="J121" i="19"/>
  <c r="I121" i="19"/>
  <c r="H121" i="19"/>
  <c r="G121" i="19"/>
  <c r="F121" i="19"/>
  <c r="K120" i="19"/>
  <c r="J120" i="19"/>
  <c r="I120" i="19"/>
  <c r="H120" i="19"/>
  <c r="G120" i="19"/>
  <c r="F120" i="19"/>
  <c r="K119" i="19"/>
  <c r="J119" i="19"/>
  <c r="I119" i="19"/>
  <c r="H119" i="19"/>
  <c r="G119" i="19"/>
  <c r="F119" i="19"/>
  <c r="K118" i="19"/>
  <c r="J118" i="19"/>
  <c r="I118" i="19"/>
  <c r="H118" i="19"/>
  <c r="G118" i="19"/>
  <c r="F118" i="19"/>
  <c r="K117" i="19"/>
  <c r="J117" i="19"/>
  <c r="I117" i="19"/>
  <c r="H117" i="19"/>
  <c r="G117" i="19"/>
  <c r="F117" i="19"/>
  <c r="K116" i="19"/>
  <c r="J116" i="19"/>
  <c r="I116" i="19"/>
  <c r="H116" i="19"/>
  <c r="G116" i="19"/>
  <c r="F116" i="19"/>
  <c r="K115" i="19"/>
  <c r="J115" i="19"/>
  <c r="I115" i="19"/>
  <c r="H115" i="19"/>
  <c r="G115" i="19"/>
  <c r="F115" i="19"/>
  <c r="K114" i="19"/>
  <c r="J114" i="19"/>
  <c r="I114" i="19"/>
  <c r="H114" i="19"/>
  <c r="G114" i="19"/>
  <c r="F114" i="19"/>
  <c r="K113" i="19"/>
  <c r="J113" i="19"/>
  <c r="I113" i="19"/>
  <c r="H113" i="19"/>
  <c r="G113" i="19"/>
  <c r="F113" i="19"/>
  <c r="K112" i="19"/>
  <c r="J112" i="19"/>
  <c r="I112" i="19"/>
  <c r="H112" i="19"/>
  <c r="G112" i="19"/>
  <c r="F112" i="19"/>
  <c r="K111" i="19"/>
  <c r="J111" i="19"/>
  <c r="I111" i="19"/>
  <c r="H111" i="19"/>
  <c r="G111" i="19"/>
  <c r="F111" i="19"/>
  <c r="K110" i="19"/>
  <c r="J110" i="19"/>
  <c r="I110" i="19"/>
  <c r="H110" i="19"/>
  <c r="G110" i="19"/>
  <c r="F110" i="19"/>
  <c r="K109" i="19"/>
  <c r="J109" i="19"/>
  <c r="I109" i="19"/>
  <c r="H109" i="19"/>
  <c r="G109" i="19"/>
  <c r="F109" i="19"/>
  <c r="K108" i="19"/>
  <c r="J108" i="19"/>
  <c r="I108" i="19"/>
  <c r="H108" i="19"/>
  <c r="G108" i="19"/>
  <c r="F108" i="19"/>
  <c r="K107" i="19"/>
  <c r="J107" i="19"/>
  <c r="I107" i="19"/>
  <c r="H107" i="19"/>
  <c r="G107" i="19"/>
  <c r="F107" i="19"/>
  <c r="K106" i="19"/>
  <c r="J106" i="19"/>
  <c r="I106" i="19"/>
  <c r="H106" i="19"/>
  <c r="G106" i="19"/>
  <c r="F106" i="19"/>
  <c r="K105" i="19"/>
  <c r="J105" i="19"/>
  <c r="I105" i="19"/>
  <c r="H105" i="19"/>
  <c r="G105" i="19"/>
  <c r="F105" i="19"/>
  <c r="K104" i="19"/>
  <c r="J104" i="19"/>
  <c r="I104" i="19"/>
  <c r="H104" i="19"/>
  <c r="G104" i="19"/>
  <c r="F104" i="19"/>
  <c r="K103" i="19"/>
  <c r="J103" i="19"/>
  <c r="I103" i="19"/>
  <c r="H103" i="19"/>
  <c r="G103" i="19"/>
  <c r="F103" i="19"/>
  <c r="K102" i="19"/>
  <c r="J102" i="19"/>
  <c r="I102" i="19"/>
  <c r="H102" i="19"/>
  <c r="G102" i="19"/>
  <c r="F102" i="19"/>
  <c r="K101" i="19"/>
  <c r="J101" i="19"/>
  <c r="I101" i="19"/>
  <c r="H101" i="19"/>
  <c r="G101" i="19"/>
  <c r="F101" i="19"/>
  <c r="K100" i="19"/>
  <c r="J100" i="19"/>
  <c r="I100" i="19"/>
  <c r="H100" i="19"/>
  <c r="G100" i="19"/>
  <c r="F100" i="19"/>
  <c r="K99" i="19"/>
  <c r="J99" i="19"/>
  <c r="I99" i="19"/>
  <c r="H99" i="19"/>
  <c r="G99" i="19"/>
  <c r="F99" i="19"/>
  <c r="K98" i="19"/>
  <c r="J98" i="19"/>
  <c r="I98" i="19"/>
  <c r="H98" i="19"/>
  <c r="G98" i="19"/>
  <c r="F98" i="19"/>
  <c r="K97" i="19"/>
  <c r="J97" i="19"/>
  <c r="I97" i="19"/>
  <c r="H97" i="19"/>
  <c r="G97" i="19"/>
  <c r="F97" i="19"/>
  <c r="K96" i="19"/>
  <c r="J96" i="19"/>
  <c r="I96" i="19"/>
  <c r="H96" i="19"/>
  <c r="G96" i="19"/>
  <c r="F96" i="19"/>
  <c r="K95" i="19"/>
  <c r="J95" i="19"/>
  <c r="I95" i="19"/>
  <c r="H95" i="19"/>
  <c r="G95" i="19"/>
  <c r="F95" i="19"/>
  <c r="K94" i="19"/>
  <c r="J94" i="19"/>
  <c r="I94" i="19"/>
  <c r="H94" i="19"/>
  <c r="G94" i="19"/>
  <c r="F94" i="19"/>
  <c r="K93" i="19"/>
  <c r="J93" i="19"/>
  <c r="I93" i="19"/>
  <c r="H93" i="19"/>
  <c r="G93" i="19"/>
  <c r="F93" i="19"/>
  <c r="K92" i="19"/>
  <c r="J92" i="19"/>
  <c r="I92" i="19"/>
  <c r="H92" i="19"/>
  <c r="G92" i="19"/>
  <c r="F92" i="19"/>
  <c r="K91" i="19"/>
  <c r="J91" i="19"/>
  <c r="I91" i="19"/>
  <c r="H91" i="19"/>
  <c r="G91" i="19"/>
  <c r="F91" i="19"/>
  <c r="K90" i="19"/>
  <c r="J90" i="19"/>
  <c r="I90" i="19"/>
  <c r="H90" i="19"/>
  <c r="G90" i="19"/>
  <c r="F90" i="19"/>
  <c r="K89" i="19"/>
  <c r="J89" i="19"/>
  <c r="I89" i="19"/>
  <c r="H89" i="19"/>
  <c r="G89" i="19"/>
  <c r="F89" i="19"/>
  <c r="K88" i="19"/>
  <c r="J88" i="19"/>
  <c r="I88" i="19"/>
  <c r="H88" i="19"/>
  <c r="G88" i="19"/>
  <c r="F88" i="19"/>
  <c r="K87" i="19"/>
  <c r="J87" i="19"/>
  <c r="I87" i="19"/>
  <c r="H87" i="19"/>
  <c r="G87" i="19"/>
  <c r="F87" i="19"/>
  <c r="K86" i="19"/>
  <c r="J86" i="19"/>
  <c r="I86" i="19"/>
  <c r="H86" i="19"/>
  <c r="G86" i="19"/>
  <c r="F86" i="19"/>
  <c r="K85" i="19"/>
  <c r="J85" i="19"/>
  <c r="I85" i="19"/>
  <c r="H85" i="19"/>
  <c r="G85" i="19"/>
  <c r="F85" i="19"/>
  <c r="K84" i="19"/>
  <c r="J84" i="19"/>
  <c r="I84" i="19"/>
  <c r="H84" i="19"/>
  <c r="G84" i="19"/>
  <c r="F84" i="19"/>
  <c r="K83" i="19"/>
  <c r="J83" i="19"/>
  <c r="I83" i="19"/>
  <c r="H83" i="19"/>
  <c r="G83" i="19"/>
  <c r="F83" i="19"/>
  <c r="K82" i="19"/>
  <c r="J82" i="19"/>
  <c r="I82" i="19"/>
  <c r="H82" i="19"/>
  <c r="G82" i="19"/>
  <c r="F82" i="19"/>
  <c r="K81" i="19"/>
  <c r="J81" i="19"/>
  <c r="I81" i="19"/>
  <c r="H81" i="19"/>
  <c r="G81" i="19"/>
  <c r="F81" i="19"/>
  <c r="K80" i="19"/>
  <c r="J80" i="19"/>
  <c r="I80" i="19"/>
  <c r="H80" i="19"/>
  <c r="G80" i="19"/>
  <c r="F80" i="19"/>
  <c r="K79" i="19"/>
  <c r="J79" i="19"/>
  <c r="I79" i="19"/>
  <c r="H79" i="19"/>
  <c r="G79" i="19"/>
  <c r="F79" i="19"/>
  <c r="K78" i="19"/>
  <c r="J78" i="19"/>
  <c r="I78" i="19"/>
  <c r="H78" i="19"/>
  <c r="G78" i="19"/>
  <c r="F78" i="19"/>
  <c r="K77" i="19"/>
  <c r="J77" i="19"/>
  <c r="I77" i="19"/>
  <c r="H77" i="19"/>
  <c r="G77" i="19"/>
  <c r="F77" i="19"/>
  <c r="K76" i="19"/>
  <c r="J76" i="19"/>
  <c r="I76" i="19"/>
  <c r="H76" i="19"/>
  <c r="G76" i="19"/>
  <c r="F76" i="19"/>
  <c r="K75" i="19"/>
  <c r="J75" i="19"/>
  <c r="I75" i="19"/>
  <c r="H75" i="19"/>
  <c r="G75" i="19"/>
  <c r="F75" i="19"/>
  <c r="K74" i="19"/>
  <c r="J74" i="19"/>
  <c r="I74" i="19"/>
  <c r="H74" i="19"/>
  <c r="G74" i="19"/>
  <c r="F74" i="19"/>
  <c r="K73" i="19"/>
  <c r="J73" i="19"/>
  <c r="I73" i="19"/>
  <c r="H73" i="19"/>
  <c r="G73" i="19"/>
  <c r="F73" i="19"/>
  <c r="K72" i="19"/>
  <c r="J72" i="19"/>
  <c r="I72" i="19"/>
  <c r="H72" i="19"/>
  <c r="G72" i="19"/>
  <c r="F72" i="19"/>
  <c r="K71" i="19"/>
  <c r="J71" i="19"/>
  <c r="I71" i="19"/>
  <c r="H71" i="19"/>
  <c r="G71" i="19"/>
  <c r="F71" i="19"/>
  <c r="K70" i="19"/>
  <c r="J70" i="19"/>
  <c r="I70" i="19"/>
  <c r="H70" i="19"/>
  <c r="G70" i="19"/>
  <c r="F70" i="19"/>
  <c r="K69" i="19"/>
  <c r="J69" i="19"/>
  <c r="I69" i="19"/>
  <c r="H69" i="19"/>
  <c r="G69" i="19"/>
  <c r="F69" i="19"/>
  <c r="K68" i="19"/>
  <c r="J68" i="19"/>
  <c r="I68" i="19"/>
  <c r="H68" i="19"/>
  <c r="G68" i="19"/>
  <c r="F68" i="19"/>
  <c r="K67" i="19"/>
  <c r="J67" i="19"/>
  <c r="I67" i="19"/>
  <c r="H67" i="19"/>
  <c r="G67" i="19"/>
  <c r="F67" i="19"/>
  <c r="K66" i="19"/>
  <c r="J66" i="19"/>
  <c r="I66" i="19"/>
  <c r="H66" i="19"/>
  <c r="G66" i="19"/>
  <c r="F66" i="19"/>
  <c r="K65" i="19"/>
  <c r="J65" i="19"/>
  <c r="I65" i="19"/>
  <c r="H65" i="19"/>
  <c r="G65" i="19"/>
  <c r="F65" i="19"/>
  <c r="K64" i="19"/>
  <c r="J64" i="19"/>
  <c r="I64" i="19"/>
  <c r="H64" i="19"/>
  <c r="G64" i="19"/>
  <c r="F64" i="19"/>
  <c r="K63" i="19"/>
  <c r="J63" i="19"/>
  <c r="I63" i="19"/>
  <c r="H63" i="19"/>
  <c r="G63" i="19"/>
  <c r="F63" i="19"/>
  <c r="K62" i="19"/>
  <c r="J62" i="19"/>
  <c r="I62" i="19"/>
  <c r="H62" i="19"/>
  <c r="G62" i="19"/>
  <c r="F62" i="19"/>
  <c r="K61" i="19"/>
  <c r="J61" i="19"/>
  <c r="I61" i="19"/>
  <c r="H61" i="19"/>
  <c r="G61" i="19"/>
  <c r="F61" i="19"/>
  <c r="K60" i="19"/>
  <c r="J60" i="19"/>
  <c r="I60" i="19"/>
  <c r="H60" i="19"/>
  <c r="G60" i="19"/>
  <c r="F60" i="19"/>
  <c r="K59" i="19"/>
  <c r="J59" i="19"/>
  <c r="I59" i="19"/>
  <c r="H59" i="19"/>
  <c r="G59" i="19"/>
  <c r="F59" i="19"/>
  <c r="K58" i="19"/>
  <c r="J58" i="19"/>
  <c r="I58" i="19"/>
  <c r="H58" i="19"/>
  <c r="G58" i="19"/>
  <c r="F58" i="19"/>
  <c r="K57" i="19"/>
  <c r="J57" i="19"/>
  <c r="I57" i="19"/>
  <c r="H57" i="19"/>
  <c r="G57" i="19"/>
  <c r="F57" i="19"/>
  <c r="K56" i="19"/>
  <c r="J56" i="19"/>
  <c r="I56" i="19"/>
  <c r="H56" i="19"/>
  <c r="G56" i="19"/>
  <c r="F56" i="19"/>
  <c r="K55" i="19"/>
  <c r="J55" i="19"/>
  <c r="I55" i="19"/>
  <c r="H55" i="19"/>
  <c r="G55" i="19"/>
  <c r="F55" i="19"/>
  <c r="K54" i="19"/>
  <c r="J54" i="19"/>
  <c r="I54" i="19"/>
  <c r="H54" i="19"/>
  <c r="G54" i="19"/>
  <c r="F54" i="19"/>
  <c r="K53" i="19"/>
  <c r="J53" i="19"/>
  <c r="I53" i="19"/>
  <c r="H53" i="19"/>
  <c r="G53" i="19"/>
  <c r="F53" i="19"/>
  <c r="K52" i="19"/>
  <c r="J52" i="19"/>
  <c r="I52" i="19"/>
  <c r="H52" i="19"/>
  <c r="G52" i="19"/>
  <c r="F52" i="19"/>
  <c r="K51" i="19"/>
  <c r="J51" i="19"/>
  <c r="I51" i="19"/>
  <c r="H51" i="19"/>
  <c r="G51" i="19"/>
  <c r="F51" i="19"/>
  <c r="K50" i="19"/>
  <c r="J50" i="19"/>
  <c r="I50" i="19"/>
  <c r="H50" i="19"/>
  <c r="G50" i="19"/>
  <c r="F50" i="19"/>
  <c r="K49" i="19"/>
  <c r="J49" i="19"/>
  <c r="I49" i="19"/>
  <c r="H49" i="19"/>
  <c r="G49" i="19"/>
  <c r="F49" i="19"/>
  <c r="K48" i="19"/>
  <c r="J48" i="19"/>
  <c r="I48" i="19"/>
  <c r="H48" i="19"/>
  <c r="G48" i="19"/>
  <c r="F48" i="19"/>
  <c r="K47" i="19"/>
  <c r="J47" i="19"/>
  <c r="I47" i="19"/>
  <c r="H47" i="19"/>
  <c r="G47" i="19"/>
  <c r="F47" i="19"/>
  <c r="K46" i="19"/>
  <c r="J46" i="19"/>
  <c r="I46" i="19"/>
  <c r="H46" i="19"/>
  <c r="G46" i="19"/>
  <c r="F46" i="19"/>
  <c r="K45" i="19"/>
  <c r="J45" i="19"/>
  <c r="I45" i="19"/>
  <c r="H45" i="19"/>
  <c r="G45" i="19"/>
  <c r="F45" i="19"/>
  <c r="K44" i="19"/>
  <c r="J44" i="19"/>
  <c r="I44" i="19"/>
  <c r="H44" i="19"/>
  <c r="G44" i="19"/>
  <c r="F44" i="19"/>
  <c r="K43" i="19"/>
  <c r="J43" i="19"/>
  <c r="I43" i="19"/>
  <c r="H43" i="19"/>
  <c r="G43" i="19"/>
  <c r="F43" i="19"/>
  <c r="K42" i="19"/>
  <c r="J42" i="19"/>
  <c r="I42" i="19"/>
  <c r="H42" i="19"/>
  <c r="G42" i="19"/>
  <c r="F42" i="19"/>
  <c r="K41" i="19"/>
  <c r="J41" i="19"/>
  <c r="I41" i="19"/>
  <c r="H41" i="19"/>
  <c r="G41" i="19"/>
  <c r="F41" i="19"/>
  <c r="K40" i="19"/>
  <c r="J40" i="19"/>
  <c r="I40" i="19"/>
  <c r="H40" i="19"/>
  <c r="G40" i="19"/>
  <c r="F40" i="19"/>
  <c r="K39" i="19"/>
  <c r="J39" i="19"/>
  <c r="I39" i="19"/>
  <c r="H39" i="19"/>
  <c r="G39" i="19"/>
  <c r="F39" i="19"/>
  <c r="K38" i="19"/>
  <c r="J38" i="19"/>
  <c r="I38" i="19"/>
  <c r="H38" i="19"/>
  <c r="G38" i="19"/>
  <c r="F38" i="19"/>
  <c r="K37" i="19"/>
  <c r="J37" i="19"/>
  <c r="I37" i="19"/>
  <c r="H37" i="19"/>
  <c r="G37" i="19"/>
  <c r="F37" i="19"/>
  <c r="K36" i="19"/>
  <c r="J36" i="19"/>
  <c r="I36" i="19"/>
  <c r="H36" i="19"/>
  <c r="G36" i="19"/>
  <c r="F36" i="19"/>
  <c r="K35" i="19"/>
  <c r="J35" i="19"/>
  <c r="I35" i="19"/>
  <c r="H35" i="19"/>
  <c r="G35" i="19"/>
  <c r="F35" i="19"/>
  <c r="K34" i="19"/>
  <c r="J34" i="19"/>
  <c r="I34" i="19"/>
  <c r="H34" i="19"/>
  <c r="G34" i="19"/>
  <c r="F34" i="19"/>
  <c r="K33" i="19"/>
  <c r="J33" i="19"/>
  <c r="I33" i="19"/>
  <c r="H33" i="19"/>
  <c r="G33" i="19"/>
  <c r="F33" i="19"/>
  <c r="K32" i="19"/>
  <c r="J32" i="19"/>
  <c r="I32" i="19"/>
  <c r="H32" i="19"/>
  <c r="G32" i="19"/>
  <c r="F32" i="19"/>
  <c r="K31" i="19"/>
  <c r="J31" i="19"/>
  <c r="I31" i="19"/>
  <c r="H31" i="19"/>
  <c r="G31" i="19"/>
  <c r="F31" i="19"/>
  <c r="K30" i="19"/>
  <c r="J30" i="19"/>
  <c r="I30" i="19"/>
  <c r="H30" i="19"/>
  <c r="G30" i="19"/>
  <c r="F30" i="19"/>
  <c r="K29" i="19"/>
  <c r="J29" i="19"/>
  <c r="I29" i="19"/>
  <c r="H29" i="19"/>
  <c r="G29" i="19"/>
  <c r="F29" i="19"/>
  <c r="K28" i="19"/>
  <c r="J28" i="19"/>
  <c r="I28" i="19"/>
  <c r="H28" i="19"/>
  <c r="G28" i="19"/>
  <c r="F28" i="19"/>
  <c r="K27" i="19"/>
  <c r="J27" i="19"/>
  <c r="I27" i="19"/>
  <c r="H27" i="19"/>
  <c r="G27" i="19"/>
  <c r="F27" i="19"/>
  <c r="K26" i="19"/>
  <c r="J26" i="19"/>
  <c r="I26" i="19"/>
  <c r="H26" i="19"/>
  <c r="G26" i="19"/>
  <c r="F26" i="19"/>
  <c r="K25" i="19"/>
  <c r="J25" i="19"/>
  <c r="I25" i="19"/>
  <c r="H25" i="19"/>
  <c r="G25" i="19"/>
  <c r="F25" i="19"/>
  <c r="K24" i="19"/>
  <c r="J24" i="19"/>
  <c r="I24" i="19"/>
  <c r="H24" i="19"/>
  <c r="G24" i="19"/>
  <c r="F24" i="19"/>
  <c r="K23" i="19"/>
  <c r="J23" i="19"/>
  <c r="I23" i="19"/>
  <c r="H23" i="19"/>
  <c r="G23" i="19"/>
  <c r="F23" i="19"/>
  <c r="K22" i="19"/>
  <c r="J22" i="19"/>
  <c r="I22" i="19"/>
  <c r="H22" i="19"/>
  <c r="G22" i="19"/>
  <c r="F22" i="19"/>
  <c r="K21" i="19"/>
  <c r="J21" i="19"/>
  <c r="I21" i="19"/>
  <c r="H21" i="19"/>
  <c r="G21" i="19"/>
  <c r="F21" i="19"/>
  <c r="K20" i="19"/>
  <c r="J20" i="19"/>
  <c r="I20" i="19"/>
  <c r="H20" i="19"/>
  <c r="G20" i="19"/>
  <c r="F20" i="19"/>
  <c r="K19" i="19"/>
  <c r="J19" i="19"/>
  <c r="I19" i="19"/>
  <c r="H19" i="19"/>
  <c r="G19" i="19"/>
  <c r="F19" i="19"/>
  <c r="K18" i="19"/>
  <c r="J18" i="19"/>
  <c r="I18" i="19"/>
  <c r="H18" i="19"/>
  <c r="G18" i="19"/>
  <c r="F18" i="19"/>
  <c r="K17" i="19"/>
  <c r="J17" i="19"/>
  <c r="I17" i="19"/>
  <c r="H17" i="19"/>
  <c r="G17" i="19"/>
  <c r="F17" i="19"/>
  <c r="K16" i="19"/>
  <c r="J16" i="19"/>
  <c r="I16" i="19"/>
  <c r="H16" i="19"/>
  <c r="G16" i="19"/>
  <c r="F16" i="19"/>
  <c r="K15" i="19"/>
  <c r="J15" i="19"/>
  <c r="I15" i="19"/>
  <c r="H15" i="19"/>
  <c r="G15" i="19"/>
  <c r="F15" i="19"/>
  <c r="K14" i="19"/>
  <c r="J14" i="19"/>
  <c r="I14" i="19"/>
  <c r="H14" i="19"/>
  <c r="G14" i="19"/>
  <c r="F14" i="19"/>
  <c r="K13" i="19"/>
  <c r="J13" i="19"/>
  <c r="I13" i="19"/>
  <c r="H13" i="19"/>
  <c r="G13" i="19"/>
  <c r="F13" i="19"/>
  <c r="K12" i="19"/>
  <c r="J12" i="19"/>
  <c r="I12" i="19"/>
  <c r="H12" i="19"/>
  <c r="G12" i="19"/>
  <c r="F12" i="19"/>
  <c r="K11" i="19"/>
  <c r="J11" i="19"/>
  <c r="I11" i="19"/>
  <c r="H11" i="19"/>
  <c r="G11" i="19"/>
  <c r="F11" i="19"/>
  <c r="K10" i="19"/>
  <c r="J10" i="19"/>
  <c r="I10" i="19"/>
  <c r="H10" i="19"/>
  <c r="G10" i="19"/>
  <c r="F10" i="19"/>
  <c r="K9" i="19"/>
  <c r="J9" i="19"/>
  <c r="I9" i="19"/>
  <c r="H9" i="19"/>
  <c r="G9" i="19"/>
  <c r="F9" i="19"/>
  <c r="K8" i="19"/>
  <c r="J8" i="19"/>
  <c r="I8" i="19"/>
  <c r="H8" i="19"/>
  <c r="G8" i="19"/>
  <c r="F8" i="19"/>
  <c r="K7" i="19"/>
  <c r="J7" i="19"/>
  <c r="I7" i="19"/>
  <c r="H7" i="19"/>
  <c r="G7" i="19"/>
  <c r="F7" i="19"/>
  <c r="K6" i="19"/>
  <c r="J6" i="19"/>
  <c r="I6" i="19"/>
  <c r="H6" i="19"/>
  <c r="G6" i="19"/>
  <c r="F6" i="19"/>
  <c r="K5" i="19"/>
  <c r="J5" i="19"/>
  <c r="I5" i="19"/>
  <c r="H5" i="19"/>
  <c r="G5" i="19"/>
  <c r="K3" i="19"/>
  <c r="J3" i="19"/>
  <c r="I3" i="19"/>
  <c r="H3" i="19"/>
  <c r="G3" i="19"/>
  <c r="F5" i="19"/>
  <c r="F3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J1" i="4"/>
  <c r="V51" i="17" l="1"/>
  <c r="V50" i="17"/>
  <c r="V49" i="17"/>
  <c r="V48" i="17"/>
  <c r="V47" i="17"/>
  <c r="V46" i="17"/>
  <c r="V45" i="17"/>
  <c r="V44" i="17"/>
  <c r="V43" i="17"/>
  <c r="V42" i="17"/>
  <c r="V41" i="17"/>
  <c r="V40" i="17"/>
  <c r="V39" i="17"/>
  <c r="V38" i="17"/>
  <c r="V37" i="17"/>
  <c r="V36" i="17"/>
  <c r="V35" i="17"/>
  <c r="V34" i="17"/>
  <c r="V33" i="17"/>
  <c r="V32" i="17"/>
  <c r="V31" i="17"/>
  <c r="V30" i="17"/>
  <c r="V29" i="17"/>
  <c r="V28" i="17"/>
  <c r="V27" i="17"/>
  <c r="V26" i="17"/>
  <c r="V25" i="17"/>
  <c r="V24" i="17"/>
  <c r="V23" i="17"/>
  <c r="V22" i="17"/>
  <c r="V21" i="17"/>
  <c r="V20" i="17"/>
  <c r="V19" i="17"/>
  <c r="V18" i="17"/>
  <c r="V17" i="17"/>
  <c r="V16" i="17"/>
  <c r="V15" i="17"/>
  <c r="V14" i="17"/>
  <c r="V13" i="17"/>
  <c r="V12" i="17"/>
  <c r="V11" i="17"/>
  <c r="V10" i="17"/>
  <c r="V9" i="17"/>
  <c r="V8" i="17"/>
  <c r="V7" i="17"/>
  <c r="V6" i="17"/>
  <c r="V5" i="17"/>
  <c r="V4" i="17"/>
  <c r="V3" i="17"/>
  <c r="H3" i="14"/>
  <c r="I3" i="14"/>
  <c r="J3" i="14"/>
  <c r="L3" i="14"/>
  <c r="M3" i="14"/>
  <c r="N3" i="14"/>
  <c r="P3" i="14"/>
  <c r="Q3" i="14"/>
  <c r="R3" i="14"/>
  <c r="T3" i="14"/>
  <c r="U3" i="14"/>
  <c r="H4" i="14"/>
  <c r="I4" i="14"/>
  <c r="J4" i="14"/>
  <c r="L4" i="14"/>
  <c r="M4" i="14"/>
  <c r="N4" i="14"/>
  <c r="P4" i="14"/>
  <c r="Q4" i="14"/>
  <c r="R4" i="14"/>
  <c r="T4" i="14"/>
  <c r="U4" i="14"/>
  <c r="H5" i="14"/>
  <c r="I5" i="14"/>
  <c r="J5" i="14"/>
  <c r="L5" i="14"/>
  <c r="M5" i="14"/>
  <c r="N5" i="14"/>
  <c r="P5" i="14"/>
  <c r="Q5" i="14"/>
  <c r="R5" i="14"/>
  <c r="T5" i="14"/>
  <c r="U5" i="14"/>
  <c r="H6" i="14"/>
  <c r="I6" i="14"/>
  <c r="J6" i="14"/>
  <c r="L6" i="14"/>
  <c r="M6" i="14"/>
  <c r="N6" i="14"/>
  <c r="P6" i="14"/>
  <c r="Q6" i="14"/>
  <c r="R6" i="14"/>
  <c r="T6" i="14"/>
  <c r="U6" i="14"/>
  <c r="H7" i="14"/>
  <c r="I7" i="14"/>
  <c r="J7" i="14"/>
  <c r="L7" i="14"/>
  <c r="M7" i="14"/>
  <c r="N7" i="14"/>
  <c r="P7" i="14"/>
  <c r="Q7" i="14"/>
  <c r="R7" i="14"/>
  <c r="T7" i="14"/>
  <c r="U7" i="14"/>
  <c r="H8" i="14"/>
  <c r="I8" i="14"/>
  <c r="J8" i="14"/>
  <c r="L8" i="14"/>
  <c r="M8" i="14"/>
  <c r="N8" i="14"/>
  <c r="P8" i="14"/>
  <c r="Q8" i="14"/>
  <c r="R8" i="14"/>
  <c r="T8" i="14"/>
  <c r="U8" i="14"/>
  <c r="H9" i="14"/>
  <c r="I9" i="14"/>
  <c r="J9" i="14"/>
  <c r="L9" i="14"/>
  <c r="M9" i="14"/>
  <c r="N9" i="14"/>
  <c r="P9" i="14"/>
  <c r="Q9" i="14"/>
  <c r="R9" i="14"/>
  <c r="T9" i="14"/>
  <c r="U9" i="14"/>
  <c r="H10" i="14"/>
  <c r="I10" i="14"/>
  <c r="J10" i="14"/>
  <c r="L10" i="14"/>
  <c r="M10" i="14"/>
  <c r="N10" i="14"/>
  <c r="P10" i="14"/>
  <c r="Q10" i="14"/>
  <c r="R10" i="14"/>
  <c r="T10" i="14"/>
  <c r="U10" i="14"/>
  <c r="H11" i="14"/>
  <c r="I11" i="14"/>
  <c r="J11" i="14"/>
  <c r="L11" i="14"/>
  <c r="M11" i="14"/>
  <c r="N11" i="14"/>
  <c r="P11" i="14"/>
  <c r="Q11" i="14"/>
  <c r="R11" i="14"/>
  <c r="T11" i="14"/>
  <c r="U11" i="14"/>
  <c r="H12" i="14"/>
  <c r="I12" i="14"/>
  <c r="J12" i="14"/>
  <c r="L12" i="14"/>
  <c r="M12" i="14"/>
  <c r="N12" i="14"/>
  <c r="P12" i="14"/>
  <c r="Q12" i="14"/>
  <c r="R12" i="14"/>
  <c r="T12" i="14"/>
  <c r="U12" i="14"/>
  <c r="H13" i="14"/>
  <c r="I13" i="14"/>
  <c r="J13" i="14"/>
  <c r="L13" i="14"/>
  <c r="M13" i="14"/>
  <c r="N13" i="14"/>
  <c r="P13" i="14"/>
  <c r="Q13" i="14"/>
  <c r="R13" i="14"/>
  <c r="T13" i="14"/>
  <c r="U13" i="14"/>
  <c r="H14" i="14"/>
  <c r="I14" i="14"/>
  <c r="J14" i="14"/>
  <c r="L14" i="14"/>
  <c r="M14" i="14"/>
  <c r="N14" i="14"/>
  <c r="P14" i="14"/>
  <c r="Q14" i="14"/>
  <c r="R14" i="14"/>
  <c r="T14" i="14"/>
  <c r="U14" i="14"/>
  <c r="H15" i="14"/>
  <c r="I15" i="14"/>
  <c r="J15" i="14"/>
  <c r="L15" i="14"/>
  <c r="M15" i="14"/>
  <c r="N15" i="14"/>
  <c r="P15" i="14"/>
  <c r="Q15" i="14"/>
  <c r="R15" i="14"/>
  <c r="T15" i="14"/>
  <c r="U15" i="14"/>
  <c r="H16" i="14"/>
  <c r="I16" i="14"/>
  <c r="J16" i="14"/>
  <c r="L16" i="14"/>
  <c r="M16" i="14"/>
  <c r="N16" i="14"/>
  <c r="P16" i="14"/>
  <c r="Q16" i="14"/>
  <c r="R16" i="14"/>
  <c r="T16" i="14"/>
  <c r="U16" i="14"/>
  <c r="H17" i="14"/>
  <c r="I17" i="14"/>
  <c r="J17" i="14"/>
  <c r="L17" i="14"/>
  <c r="M17" i="14"/>
  <c r="N17" i="14"/>
  <c r="P17" i="14"/>
  <c r="Q17" i="14"/>
  <c r="R17" i="14"/>
  <c r="T17" i="14"/>
  <c r="U17" i="14"/>
  <c r="H18" i="14"/>
  <c r="I18" i="14"/>
  <c r="J18" i="14"/>
  <c r="L18" i="14"/>
  <c r="M18" i="14"/>
  <c r="N18" i="14"/>
  <c r="P18" i="14"/>
  <c r="Q18" i="14"/>
  <c r="R18" i="14"/>
  <c r="T18" i="14"/>
  <c r="U18" i="14"/>
  <c r="H19" i="14"/>
  <c r="I19" i="14"/>
  <c r="J19" i="14"/>
  <c r="L19" i="14"/>
  <c r="M19" i="14"/>
  <c r="N19" i="14"/>
  <c r="P19" i="14"/>
  <c r="Q19" i="14"/>
  <c r="R19" i="14"/>
  <c r="T19" i="14"/>
  <c r="U19" i="14"/>
  <c r="H20" i="14"/>
  <c r="I20" i="14"/>
  <c r="J20" i="14"/>
  <c r="L20" i="14"/>
  <c r="M20" i="14"/>
  <c r="N20" i="14"/>
  <c r="P20" i="14"/>
  <c r="Q20" i="14"/>
  <c r="R20" i="14"/>
  <c r="T20" i="14"/>
  <c r="U20" i="14"/>
  <c r="H21" i="14"/>
  <c r="I21" i="14"/>
  <c r="J21" i="14"/>
  <c r="L21" i="14"/>
  <c r="M21" i="14"/>
  <c r="N21" i="14"/>
  <c r="P21" i="14"/>
  <c r="Q21" i="14"/>
  <c r="R21" i="14"/>
  <c r="T21" i="14"/>
  <c r="U21" i="14"/>
  <c r="H22" i="14"/>
  <c r="I22" i="14"/>
  <c r="J22" i="14"/>
  <c r="L22" i="14"/>
  <c r="M22" i="14"/>
  <c r="N22" i="14"/>
  <c r="P22" i="14"/>
  <c r="Q22" i="14"/>
  <c r="R22" i="14"/>
  <c r="T22" i="14"/>
  <c r="U22" i="14"/>
  <c r="H23" i="14"/>
  <c r="I23" i="14"/>
  <c r="J23" i="14"/>
  <c r="L23" i="14"/>
  <c r="M23" i="14"/>
  <c r="N23" i="14"/>
  <c r="P23" i="14"/>
  <c r="Q23" i="14"/>
  <c r="R23" i="14"/>
  <c r="T23" i="14"/>
  <c r="U23" i="14"/>
  <c r="H24" i="14"/>
  <c r="I24" i="14"/>
  <c r="J24" i="14"/>
  <c r="L24" i="14"/>
  <c r="M24" i="14"/>
  <c r="N24" i="14"/>
  <c r="P24" i="14"/>
  <c r="Q24" i="14"/>
  <c r="R24" i="14"/>
  <c r="T24" i="14"/>
  <c r="U24" i="14"/>
  <c r="H25" i="14"/>
  <c r="I25" i="14"/>
  <c r="J25" i="14"/>
  <c r="L25" i="14"/>
  <c r="M25" i="14"/>
  <c r="N25" i="14"/>
  <c r="P25" i="14"/>
  <c r="Q25" i="14"/>
  <c r="R25" i="14"/>
  <c r="T25" i="14"/>
  <c r="U25" i="14"/>
  <c r="H26" i="14"/>
  <c r="I26" i="14"/>
  <c r="J26" i="14"/>
  <c r="L26" i="14"/>
  <c r="M26" i="14"/>
  <c r="N26" i="14"/>
  <c r="P26" i="14"/>
  <c r="Q26" i="14"/>
  <c r="R26" i="14"/>
  <c r="T26" i="14"/>
  <c r="U26" i="14"/>
  <c r="H27" i="14"/>
  <c r="I27" i="14"/>
  <c r="J27" i="14"/>
  <c r="L27" i="14"/>
  <c r="M27" i="14"/>
  <c r="N27" i="14"/>
  <c r="P27" i="14"/>
  <c r="Q27" i="14"/>
  <c r="R27" i="14"/>
  <c r="T27" i="14"/>
  <c r="U27" i="14"/>
  <c r="H28" i="14"/>
  <c r="I28" i="14"/>
  <c r="J28" i="14"/>
  <c r="L28" i="14"/>
  <c r="M28" i="14"/>
  <c r="N28" i="14"/>
  <c r="P28" i="14"/>
  <c r="Q28" i="14"/>
  <c r="R28" i="14"/>
  <c r="T28" i="14"/>
  <c r="U28" i="14"/>
  <c r="H29" i="14"/>
  <c r="I29" i="14"/>
  <c r="J29" i="14"/>
  <c r="L29" i="14"/>
  <c r="M29" i="14"/>
  <c r="N29" i="14"/>
  <c r="P29" i="14"/>
  <c r="Q29" i="14"/>
  <c r="R29" i="14"/>
  <c r="T29" i="14"/>
  <c r="U29" i="14"/>
  <c r="H30" i="14"/>
  <c r="I30" i="14"/>
  <c r="J30" i="14"/>
  <c r="L30" i="14"/>
  <c r="M30" i="14"/>
  <c r="N30" i="14"/>
  <c r="P30" i="14"/>
  <c r="Q30" i="14"/>
  <c r="R30" i="14"/>
  <c r="T30" i="14"/>
  <c r="U30" i="14"/>
  <c r="H31" i="14"/>
  <c r="I31" i="14"/>
  <c r="J31" i="14"/>
  <c r="L31" i="14"/>
  <c r="M31" i="14"/>
  <c r="N31" i="14"/>
  <c r="P31" i="14"/>
  <c r="Q31" i="14"/>
  <c r="R31" i="14"/>
  <c r="T31" i="14"/>
  <c r="U31" i="14"/>
  <c r="H32" i="14"/>
  <c r="I32" i="14"/>
  <c r="J32" i="14"/>
  <c r="L32" i="14"/>
  <c r="M32" i="14"/>
  <c r="N32" i="14"/>
  <c r="P32" i="14"/>
  <c r="Q32" i="14"/>
  <c r="R32" i="14"/>
  <c r="T32" i="14"/>
  <c r="U32" i="14"/>
  <c r="H33" i="14"/>
  <c r="I33" i="14"/>
  <c r="J33" i="14"/>
  <c r="L33" i="14"/>
  <c r="M33" i="14"/>
  <c r="N33" i="14"/>
  <c r="P33" i="14"/>
  <c r="Q33" i="14"/>
  <c r="R33" i="14"/>
  <c r="T33" i="14"/>
  <c r="U33" i="14"/>
  <c r="H34" i="14"/>
  <c r="I34" i="14"/>
  <c r="J34" i="14"/>
  <c r="L34" i="14"/>
  <c r="M34" i="14"/>
  <c r="N34" i="14"/>
  <c r="P34" i="14"/>
  <c r="Q34" i="14"/>
  <c r="R34" i="14"/>
  <c r="T34" i="14"/>
  <c r="U34" i="14"/>
  <c r="H35" i="14"/>
  <c r="I35" i="14"/>
  <c r="J35" i="14"/>
  <c r="L35" i="14"/>
  <c r="M35" i="14"/>
  <c r="N35" i="14"/>
  <c r="P35" i="14"/>
  <c r="Q35" i="14"/>
  <c r="R35" i="14"/>
  <c r="T35" i="14"/>
  <c r="U35" i="14"/>
  <c r="H36" i="14"/>
  <c r="I36" i="14"/>
  <c r="J36" i="14"/>
  <c r="L36" i="14"/>
  <c r="M36" i="14"/>
  <c r="N36" i="14"/>
  <c r="P36" i="14"/>
  <c r="Q36" i="14"/>
  <c r="R36" i="14"/>
  <c r="T36" i="14"/>
  <c r="U36" i="14"/>
  <c r="H37" i="14"/>
  <c r="I37" i="14"/>
  <c r="J37" i="14"/>
  <c r="L37" i="14"/>
  <c r="M37" i="14"/>
  <c r="N37" i="14"/>
  <c r="P37" i="14"/>
  <c r="Q37" i="14"/>
  <c r="R37" i="14"/>
  <c r="T37" i="14"/>
  <c r="U37" i="14"/>
  <c r="H38" i="14"/>
  <c r="I38" i="14"/>
  <c r="J38" i="14"/>
  <c r="L38" i="14"/>
  <c r="M38" i="14"/>
  <c r="N38" i="14"/>
  <c r="P38" i="14"/>
  <c r="Q38" i="14"/>
  <c r="R38" i="14"/>
  <c r="T38" i="14"/>
  <c r="U38" i="14"/>
  <c r="H39" i="14"/>
  <c r="I39" i="14"/>
  <c r="J39" i="14"/>
  <c r="L39" i="14"/>
  <c r="M39" i="14"/>
  <c r="N39" i="14"/>
  <c r="P39" i="14"/>
  <c r="Q39" i="14"/>
  <c r="R39" i="14"/>
  <c r="T39" i="14"/>
  <c r="U39" i="14"/>
  <c r="H40" i="14"/>
  <c r="I40" i="14"/>
  <c r="J40" i="14"/>
  <c r="L40" i="14"/>
  <c r="M40" i="14"/>
  <c r="N40" i="14"/>
  <c r="P40" i="14"/>
  <c r="Q40" i="14"/>
  <c r="R40" i="14"/>
  <c r="T40" i="14"/>
  <c r="U40" i="14"/>
  <c r="H41" i="14"/>
  <c r="I41" i="14"/>
  <c r="J41" i="14"/>
  <c r="L41" i="14"/>
  <c r="M41" i="14"/>
  <c r="N41" i="14"/>
  <c r="P41" i="14"/>
  <c r="Q41" i="14"/>
  <c r="R41" i="14"/>
  <c r="T41" i="14"/>
  <c r="U41" i="14"/>
  <c r="H42" i="14"/>
  <c r="I42" i="14"/>
  <c r="J42" i="14"/>
  <c r="L42" i="14"/>
  <c r="M42" i="14"/>
  <c r="N42" i="14"/>
  <c r="P42" i="14"/>
  <c r="Q42" i="14"/>
  <c r="R42" i="14"/>
  <c r="T42" i="14"/>
  <c r="U42" i="14"/>
  <c r="H43" i="14"/>
  <c r="I43" i="14"/>
  <c r="J43" i="14"/>
  <c r="L43" i="14"/>
  <c r="M43" i="14"/>
  <c r="N43" i="14"/>
  <c r="P43" i="14"/>
  <c r="Q43" i="14"/>
  <c r="R43" i="14"/>
  <c r="T43" i="14"/>
  <c r="U43" i="14"/>
  <c r="H44" i="14"/>
  <c r="I44" i="14"/>
  <c r="J44" i="14"/>
  <c r="L44" i="14"/>
  <c r="M44" i="14"/>
  <c r="N44" i="14"/>
  <c r="P44" i="14"/>
  <c r="Q44" i="14"/>
  <c r="R44" i="14"/>
  <c r="T44" i="14"/>
  <c r="U44" i="14"/>
  <c r="H45" i="14"/>
  <c r="I45" i="14"/>
  <c r="J45" i="14"/>
  <c r="L45" i="14"/>
  <c r="M45" i="14"/>
  <c r="N45" i="14"/>
  <c r="P45" i="14"/>
  <c r="Q45" i="14"/>
  <c r="R45" i="14"/>
  <c r="T45" i="14"/>
  <c r="U45" i="14"/>
  <c r="H46" i="14"/>
  <c r="I46" i="14"/>
  <c r="J46" i="14"/>
  <c r="L46" i="14"/>
  <c r="M46" i="14"/>
  <c r="N46" i="14"/>
  <c r="P46" i="14"/>
  <c r="Q46" i="14"/>
  <c r="R46" i="14"/>
  <c r="T46" i="14"/>
  <c r="U46" i="14"/>
  <c r="H47" i="14"/>
  <c r="I47" i="14"/>
  <c r="J47" i="14"/>
  <c r="L47" i="14"/>
  <c r="M47" i="14"/>
  <c r="N47" i="14"/>
  <c r="P47" i="14"/>
  <c r="Q47" i="14"/>
  <c r="R47" i="14"/>
  <c r="T47" i="14"/>
  <c r="U47" i="14"/>
  <c r="H48" i="14"/>
  <c r="I48" i="14"/>
  <c r="J48" i="14"/>
  <c r="L48" i="14"/>
  <c r="M48" i="14"/>
  <c r="N48" i="14"/>
  <c r="P48" i="14"/>
  <c r="Q48" i="14"/>
  <c r="R48" i="14"/>
  <c r="T48" i="14"/>
  <c r="U48" i="14"/>
  <c r="H49" i="14"/>
  <c r="I49" i="14"/>
  <c r="J49" i="14"/>
  <c r="L49" i="14"/>
  <c r="M49" i="14"/>
  <c r="N49" i="14"/>
  <c r="P49" i="14"/>
  <c r="Q49" i="14"/>
  <c r="R49" i="14"/>
  <c r="T49" i="14"/>
  <c r="U49" i="14"/>
  <c r="H50" i="14"/>
  <c r="I50" i="14"/>
  <c r="J50" i="14"/>
  <c r="L50" i="14"/>
  <c r="M50" i="14"/>
  <c r="N50" i="14"/>
  <c r="P50" i="14"/>
  <c r="Q50" i="14"/>
  <c r="R50" i="14"/>
  <c r="T50" i="14"/>
  <c r="U50" i="14"/>
  <c r="H51" i="14"/>
  <c r="I51" i="14"/>
  <c r="J51" i="14"/>
  <c r="L51" i="14"/>
  <c r="M51" i="14"/>
  <c r="N51" i="14"/>
  <c r="P51" i="14"/>
  <c r="Q51" i="14"/>
  <c r="R51" i="14"/>
  <c r="T51" i="14"/>
  <c r="U51" i="14"/>
  <c r="O577" i="23"/>
  <c r="N577" i="23"/>
  <c r="G577" i="23"/>
  <c r="F577" i="23"/>
  <c r="O576" i="23"/>
  <c r="N576" i="23"/>
  <c r="G576" i="23"/>
  <c r="F576" i="23"/>
  <c r="O575" i="23"/>
  <c r="N575" i="23"/>
  <c r="G575" i="23"/>
  <c r="F575" i="23"/>
  <c r="O574" i="23"/>
  <c r="N574" i="23"/>
  <c r="G574" i="23"/>
  <c r="F574" i="23"/>
  <c r="O573" i="23"/>
  <c r="N573" i="23"/>
  <c r="G573" i="23"/>
  <c r="F573" i="23"/>
  <c r="O572" i="23"/>
  <c r="N572" i="23"/>
  <c r="G572" i="23"/>
  <c r="F572" i="23"/>
  <c r="O571" i="23"/>
  <c r="N571" i="23"/>
  <c r="G571" i="23"/>
  <c r="F571" i="23"/>
  <c r="O570" i="23"/>
  <c r="N570" i="23"/>
  <c r="G570" i="23"/>
  <c r="F570" i="23"/>
  <c r="O569" i="23"/>
  <c r="N569" i="23"/>
  <c r="G569" i="23"/>
  <c r="F569" i="23"/>
  <c r="O568" i="23"/>
  <c r="N568" i="23"/>
  <c r="G568" i="23"/>
  <c r="F568" i="23"/>
  <c r="O567" i="23"/>
  <c r="N567" i="23"/>
  <c r="G567" i="23"/>
  <c r="F567" i="23"/>
  <c r="O566" i="23"/>
  <c r="N566" i="23"/>
  <c r="G566" i="23"/>
  <c r="F566" i="23"/>
  <c r="O565" i="23"/>
  <c r="N565" i="23"/>
  <c r="G565" i="23"/>
  <c r="F565" i="23"/>
  <c r="O564" i="23"/>
  <c r="N564" i="23"/>
  <c r="G564" i="23"/>
  <c r="F564" i="23"/>
  <c r="O563" i="23"/>
  <c r="N563" i="23"/>
  <c r="G563" i="23"/>
  <c r="F563" i="23"/>
  <c r="O562" i="23"/>
  <c r="N562" i="23"/>
  <c r="G562" i="23"/>
  <c r="F562" i="23"/>
  <c r="O561" i="23"/>
  <c r="N561" i="23"/>
  <c r="G561" i="23"/>
  <c r="F561" i="23"/>
  <c r="O560" i="23"/>
  <c r="N560" i="23"/>
  <c r="G560" i="23"/>
  <c r="F560" i="23"/>
  <c r="O559" i="23"/>
  <c r="N559" i="23"/>
  <c r="G559" i="23"/>
  <c r="H559" i="23" s="1"/>
  <c r="F559" i="23"/>
  <c r="O558" i="23"/>
  <c r="G558" i="23"/>
  <c r="O553" i="23"/>
  <c r="N553" i="23"/>
  <c r="G553" i="23"/>
  <c r="F553" i="23"/>
  <c r="O552" i="23"/>
  <c r="N552" i="23"/>
  <c r="G552" i="23"/>
  <c r="F552" i="23"/>
  <c r="O551" i="23"/>
  <c r="N551" i="23"/>
  <c r="G551" i="23"/>
  <c r="F551" i="23"/>
  <c r="O550" i="23"/>
  <c r="N550" i="23"/>
  <c r="G550" i="23"/>
  <c r="F550" i="23"/>
  <c r="O549" i="23"/>
  <c r="N549" i="23"/>
  <c r="G549" i="23"/>
  <c r="F549" i="23"/>
  <c r="O548" i="23"/>
  <c r="N548" i="23"/>
  <c r="G548" i="23"/>
  <c r="F548" i="23"/>
  <c r="O547" i="23"/>
  <c r="N547" i="23"/>
  <c r="G547" i="23"/>
  <c r="F547" i="23"/>
  <c r="O546" i="23"/>
  <c r="N546" i="23"/>
  <c r="G546" i="23"/>
  <c r="F546" i="23"/>
  <c r="O545" i="23"/>
  <c r="N545" i="23"/>
  <c r="G545" i="23"/>
  <c r="F545" i="23"/>
  <c r="O544" i="23"/>
  <c r="N544" i="23"/>
  <c r="G544" i="23"/>
  <c r="F544" i="23"/>
  <c r="O543" i="23"/>
  <c r="N543" i="23"/>
  <c r="G543" i="23"/>
  <c r="F543" i="23"/>
  <c r="O542" i="23"/>
  <c r="N542" i="23"/>
  <c r="G542" i="23"/>
  <c r="F542" i="23"/>
  <c r="O541" i="23"/>
  <c r="N541" i="23"/>
  <c r="G541" i="23"/>
  <c r="F541" i="23"/>
  <c r="O540" i="23"/>
  <c r="N540" i="23"/>
  <c r="G540" i="23"/>
  <c r="F540" i="23"/>
  <c r="O539" i="23"/>
  <c r="N539" i="23"/>
  <c r="G539" i="23"/>
  <c r="F539" i="23"/>
  <c r="O538" i="23"/>
  <c r="N538" i="23"/>
  <c r="G538" i="23"/>
  <c r="F538" i="23"/>
  <c r="O537" i="23"/>
  <c r="N537" i="23"/>
  <c r="G537" i="23"/>
  <c r="F537" i="23"/>
  <c r="O536" i="23"/>
  <c r="N536" i="23"/>
  <c r="G536" i="23"/>
  <c r="F536" i="23"/>
  <c r="O535" i="23"/>
  <c r="N535" i="23"/>
  <c r="G535" i="23"/>
  <c r="H535" i="23" s="1"/>
  <c r="F535" i="23"/>
  <c r="O534" i="23"/>
  <c r="G534" i="23"/>
  <c r="O529" i="23"/>
  <c r="N529" i="23"/>
  <c r="G529" i="23"/>
  <c r="F529" i="23"/>
  <c r="O528" i="23"/>
  <c r="N528" i="23"/>
  <c r="G528" i="23"/>
  <c r="F528" i="23"/>
  <c r="O527" i="23"/>
  <c r="N527" i="23"/>
  <c r="G527" i="23"/>
  <c r="F527" i="23"/>
  <c r="O526" i="23"/>
  <c r="N526" i="23"/>
  <c r="G526" i="23"/>
  <c r="F526" i="23"/>
  <c r="O525" i="23"/>
  <c r="N525" i="23"/>
  <c r="G525" i="23"/>
  <c r="F525" i="23"/>
  <c r="O524" i="23"/>
  <c r="N524" i="23"/>
  <c r="G524" i="23"/>
  <c r="F524" i="23"/>
  <c r="O523" i="23"/>
  <c r="N523" i="23"/>
  <c r="G523" i="23"/>
  <c r="F523" i="23"/>
  <c r="O522" i="23"/>
  <c r="N522" i="23"/>
  <c r="G522" i="23"/>
  <c r="F522" i="23"/>
  <c r="O521" i="23"/>
  <c r="N521" i="23"/>
  <c r="G521" i="23"/>
  <c r="F521" i="23"/>
  <c r="O520" i="23"/>
  <c r="N520" i="23"/>
  <c r="G520" i="23"/>
  <c r="F520" i="23"/>
  <c r="O519" i="23"/>
  <c r="N519" i="23"/>
  <c r="G519" i="23"/>
  <c r="F519" i="23"/>
  <c r="O518" i="23"/>
  <c r="N518" i="23"/>
  <c r="G518" i="23"/>
  <c r="F518" i="23"/>
  <c r="O517" i="23"/>
  <c r="N517" i="23"/>
  <c r="G517" i="23"/>
  <c r="F517" i="23"/>
  <c r="O516" i="23"/>
  <c r="N516" i="23"/>
  <c r="G516" i="23"/>
  <c r="F516" i="23"/>
  <c r="O515" i="23"/>
  <c r="N515" i="23"/>
  <c r="G515" i="23"/>
  <c r="F515" i="23"/>
  <c r="O514" i="23"/>
  <c r="N514" i="23"/>
  <c r="G514" i="23"/>
  <c r="F514" i="23"/>
  <c r="O513" i="23"/>
  <c r="N513" i="23"/>
  <c r="G513" i="23"/>
  <c r="F513" i="23"/>
  <c r="O512" i="23"/>
  <c r="N512" i="23"/>
  <c r="G512" i="23"/>
  <c r="F512" i="23"/>
  <c r="O511" i="23"/>
  <c r="N511" i="23"/>
  <c r="G511" i="23"/>
  <c r="F511" i="23"/>
  <c r="O510" i="23"/>
  <c r="G510" i="23"/>
  <c r="O505" i="23"/>
  <c r="N505" i="23"/>
  <c r="G505" i="23"/>
  <c r="F505" i="23"/>
  <c r="O504" i="23"/>
  <c r="N504" i="23"/>
  <c r="G504" i="23"/>
  <c r="F504" i="23"/>
  <c r="O503" i="23"/>
  <c r="N503" i="23"/>
  <c r="G503" i="23"/>
  <c r="F503" i="23"/>
  <c r="O502" i="23"/>
  <c r="N502" i="23"/>
  <c r="G502" i="23"/>
  <c r="F502" i="23"/>
  <c r="O501" i="23"/>
  <c r="N501" i="23"/>
  <c r="G501" i="23"/>
  <c r="F501" i="23"/>
  <c r="O500" i="23"/>
  <c r="N500" i="23"/>
  <c r="G500" i="23"/>
  <c r="F500" i="23"/>
  <c r="O499" i="23"/>
  <c r="N499" i="23"/>
  <c r="G499" i="23"/>
  <c r="F499" i="23"/>
  <c r="O498" i="23"/>
  <c r="N498" i="23"/>
  <c r="G498" i="23"/>
  <c r="F498" i="23"/>
  <c r="O497" i="23"/>
  <c r="N497" i="23"/>
  <c r="G497" i="23"/>
  <c r="F497" i="23"/>
  <c r="O496" i="23"/>
  <c r="N496" i="23"/>
  <c r="G496" i="23"/>
  <c r="F496" i="23"/>
  <c r="O495" i="23"/>
  <c r="N495" i="23"/>
  <c r="G495" i="23"/>
  <c r="F495" i="23"/>
  <c r="O494" i="23"/>
  <c r="N494" i="23"/>
  <c r="G494" i="23"/>
  <c r="F494" i="23"/>
  <c r="O493" i="23"/>
  <c r="N493" i="23"/>
  <c r="G493" i="23"/>
  <c r="F493" i="23"/>
  <c r="O492" i="23"/>
  <c r="N492" i="23"/>
  <c r="G492" i="23"/>
  <c r="F492" i="23"/>
  <c r="O491" i="23"/>
  <c r="N491" i="23"/>
  <c r="G491" i="23"/>
  <c r="F491" i="23"/>
  <c r="O490" i="23"/>
  <c r="N490" i="23"/>
  <c r="G490" i="23"/>
  <c r="F490" i="23"/>
  <c r="O489" i="23"/>
  <c r="N489" i="23"/>
  <c r="G489" i="23"/>
  <c r="F489" i="23"/>
  <c r="O488" i="23"/>
  <c r="N488" i="23"/>
  <c r="G488" i="23"/>
  <c r="F488" i="23"/>
  <c r="O487" i="23"/>
  <c r="N487" i="23"/>
  <c r="G487" i="23"/>
  <c r="F487" i="23"/>
  <c r="O486" i="23"/>
  <c r="G486" i="23"/>
  <c r="O481" i="23"/>
  <c r="N481" i="23"/>
  <c r="G481" i="23"/>
  <c r="F481" i="23"/>
  <c r="O480" i="23"/>
  <c r="N480" i="23"/>
  <c r="G480" i="23"/>
  <c r="F480" i="23"/>
  <c r="O479" i="23"/>
  <c r="N479" i="23"/>
  <c r="G479" i="23"/>
  <c r="F479" i="23"/>
  <c r="O478" i="23"/>
  <c r="N478" i="23"/>
  <c r="G478" i="23"/>
  <c r="F478" i="23"/>
  <c r="O477" i="23"/>
  <c r="N477" i="23"/>
  <c r="G477" i="23"/>
  <c r="F477" i="23"/>
  <c r="O476" i="23"/>
  <c r="N476" i="23"/>
  <c r="G476" i="23"/>
  <c r="F476" i="23"/>
  <c r="O475" i="23"/>
  <c r="N475" i="23"/>
  <c r="G475" i="23"/>
  <c r="F475" i="23"/>
  <c r="O474" i="23"/>
  <c r="N474" i="23"/>
  <c r="G474" i="23"/>
  <c r="F474" i="23"/>
  <c r="O473" i="23"/>
  <c r="N473" i="23"/>
  <c r="G473" i="23"/>
  <c r="F473" i="23"/>
  <c r="O472" i="23"/>
  <c r="N472" i="23"/>
  <c r="G472" i="23"/>
  <c r="F472" i="23"/>
  <c r="O471" i="23"/>
  <c r="N471" i="23"/>
  <c r="G471" i="23"/>
  <c r="F471" i="23"/>
  <c r="O470" i="23"/>
  <c r="N470" i="23"/>
  <c r="G470" i="23"/>
  <c r="F470" i="23"/>
  <c r="O469" i="23"/>
  <c r="N469" i="23"/>
  <c r="G469" i="23"/>
  <c r="F469" i="23"/>
  <c r="O468" i="23"/>
  <c r="N468" i="23"/>
  <c r="G468" i="23"/>
  <c r="F468" i="23"/>
  <c r="O467" i="23"/>
  <c r="N467" i="23"/>
  <c r="G467" i="23"/>
  <c r="F467" i="23"/>
  <c r="O466" i="23"/>
  <c r="N466" i="23"/>
  <c r="G466" i="23"/>
  <c r="F466" i="23"/>
  <c r="O465" i="23"/>
  <c r="N465" i="23"/>
  <c r="G465" i="23"/>
  <c r="F465" i="23"/>
  <c r="O464" i="23"/>
  <c r="N464" i="23"/>
  <c r="G464" i="23"/>
  <c r="F464" i="23"/>
  <c r="O463" i="23"/>
  <c r="N463" i="23"/>
  <c r="G463" i="23"/>
  <c r="F463" i="23"/>
  <c r="O462" i="23"/>
  <c r="G462" i="23"/>
  <c r="O457" i="23"/>
  <c r="N457" i="23"/>
  <c r="G457" i="23"/>
  <c r="F457" i="23"/>
  <c r="O456" i="23"/>
  <c r="N456" i="23"/>
  <c r="G456" i="23"/>
  <c r="F456" i="23"/>
  <c r="O455" i="23"/>
  <c r="N455" i="23"/>
  <c r="G455" i="23"/>
  <c r="F455" i="23"/>
  <c r="O454" i="23"/>
  <c r="N454" i="23"/>
  <c r="G454" i="23"/>
  <c r="F454" i="23"/>
  <c r="O453" i="23"/>
  <c r="N453" i="23"/>
  <c r="G453" i="23"/>
  <c r="F453" i="23"/>
  <c r="O452" i="23"/>
  <c r="N452" i="23"/>
  <c r="G452" i="23"/>
  <c r="F452" i="23"/>
  <c r="O451" i="23"/>
  <c r="N451" i="23"/>
  <c r="G451" i="23"/>
  <c r="F451" i="23"/>
  <c r="O450" i="23"/>
  <c r="N450" i="23"/>
  <c r="G450" i="23"/>
  <c r="F450" i="23"/>
  <c r="O449" i="23"/>
  <c r="N449" i="23"/>
  <c r="G449" i="23"/>
  <c r="F449" i="23"/>
  <c r="O448" i="23"/>
  <c r="N448" i="23"/>
  <c r="G448" i="23"/>
  <c r="F448" i="23"/>
  <c r="O447" i="23"/>
  <c r="N447" i="23"/>
  <c r="G447" i="23"/>
  <c r="F447" i="23"/>
  <c r="O446" i="23"/>
  <c r="N446" i="23"/>
  <c r="G446" i="23"/>
  <c r="F446" i="23"/>
  <c r="O445" i="23"/>
  <c r="N445" i="23"/>
  <c r="G445" i="23"/>
  <c r="F445" i="23"/>
  <c r="O444" i="23"/>
  <c r="N444" i="23"/>
  <c r="G444" i="23"/>
  <c r="F444" i="23"/>
  <c r="O443" i="23"/>
  <c r="N443" i="23"/>
  <c r="G443" i="23"/>
  <c r="F443" i="23"/>
  <c r="O442" i="23"/>
  <c r="N442" i="23"/>
  <c r="G442" i="23"/>
  <c r="F442" i="23"/>
  <c r="O441" i="23"/>
  <c r="N441" i="23"/>
  <c r="G441" i="23"/>
  <c r="F441" i="23"/>
  <c r="O440" i="23"/>
  <c r="N440" i="23"/>
  <c r="G440" i="23"/>
  <c r="F440" i="23"/>
  <c r="O439" i="23"/>
  <c r="N439" i="23"/>
  <c r="G439" i="23"/>
  <c r="H439" i="23" s="1"/>
  <c r="F439" i="23"/>
  <c r="O438" i="23"/>
  <c r="G438" i="23"/>
  <c r="O433" i="23"/>
  <c r="N433" i="23"/>
  <c r="G433" i="23"/>
  <c r="F433" i="23"/>
  <c r="O432" i="23"/>
  <c r="N432" i="23"/>
  <c r="G432" i="23"/>
  <c r="F432" i="23"/>
  <c r="O431" i="23"/>
  <c r="N431" i="23"/>
  <c r="G431" i="23"/>
  <c r="F431" i="23"/>
  <c r="O430" i="23"/>
  <c r="N430" i="23"/>
  <c r="G430" i="23"/>
  <c r="F430" i="23"/>
  <c r="O429" i="23"/>
  <c r="N429" i="23"/>
  <c r="G429" i="23"/>
  <c r="F429" i="23"/>
  <c r="O428" i="23"/>
  <c r="N428" i="23"/>
  <c r="G428" i="23"/>
  <c r="F428" i="23"/>
  <c r="O427" i="23"/>
  <c r="N427" i="23"/>
  <c r="G427" i="23"/>
  <c r="F427" i="23"/>
  <c r="O426" i="23"/>
  <c r="N426" i="23"/>
  <c r="G426" i="23"/>
  <c r="F426" i="23"/>
  <c r="O425" i="23"/>
  <c r="N425" i="23"/>
  <c r="G425" i="23"/>
  <c r="F425" i="23"/>
  <c r="O424" i="23"/>
  <c r="N424" i="23"/>
  <c r="G424" i="23"/>
  <c r="F424" i="23"/>
  <c r="O423" i="23"/>
  <c r="N423" i="23"/>
  <c r="G423" i="23"/>
  <c r="F423" i="23"/>
  <c r="O422" i="23"/>
  <c r="N422" i="23"/>
  <c r="G422" i="23"/>
  <c r="F422" i="23"/>
  <c r="O421" i="23"/>
  <c r="N421" i="23"/>
  <c r="G421" i="23"/>
  <c r="F421" i="23"/>
  <c r="O420" i="23"/>
  <c r="N420" i="23"/>
  <c r="G420" i="23"/>
  <c r="F420" i="23"/>
  <c r="O419" i="23"/>
  <c r="N419" i="23"/>
  <c r="G419" i="23"/>
  <c r="F419" i="23"/>
  <c r="O418" i="23"/>
  <c r="N418" i="23"/>
  <c r="G418" i="23"/>
  <c r="F418" i="23"/>
  <c r="O417" i="23"/>
  <c r="N417" i="23"/>
  <c r="G417" i="23"/>
  <c r="F417" i="23"/>
  <c r="O416" i="23"/>
  <c r="N416" i="23"/>
  <c r="G416" i="23"/>
  <c r="F416" i="23"/>
  <c r="O415" i="23"/>
  <c r="N415" i="23"/>
  <c r="G415" i="23"/>
  <c r="F415" i="23"/>
  <c r="O414" i="23"/>
  <c r="G414" i="23"/>
  <c r="O409" i="23"/>
  <c r="N409" i="23"/>
  <c r="G409" i="23"/>
  <c r="F409" i="23"/>
  <c r="O408" i="23"/>
  <c r="N408" i="23"/>
  <c r="G408" i="23"/>
  <c r="F408" i="23"/>
  <c r="O407" i="23"/>
  <c r="N407" i="23"/>
  <c r="G407" i="23"/>
  <c r="F407" i="23"/>
  <c r="O406" i="23"/>
  <c r="N406" i="23"/>
  <c r="G406" i="23"/>
  <c r="F406" i="23"/>
  <c r="O405" i="23"/>
  <c r="N405" i="23"/>
  <c r="G405" i="23"/>
  <c r="F405" i="23"/>
  <c r="O404" i="23"/>
  <c r="N404" i="23"/>
  <c r="G404" i="23"/>
  <c r="F404" i="23"/>
  <c r="O403" i="23"/>
  <c r="N403" i="23"/>
  <c r="G403" i="23"/>
  <c r="F403" i="23"/>
  <c r="O402" i="23"/>
  <c r="N402" i="23"/>
  <c r="G402" i="23"/>
  <c r="F402" i="23"/>
  <c r="O401" i="23"/>
  <c r="N401" i="23"/>
  <c r="G401" i="23"/>
  <c r="F401" i="23"/>
  <c r="O400" i="23"/>
  <c r="N400" i="23"/>
  <c r="G400" i="23"/>
  <c r="F400" i="23"/>
  <c r="O399" i="23"/>
  <c r="N399" i="23"/>
  <c r="G399" i="23"/>
  <c r="F399" i="23"/>
  <c r="O398" i="23"/>
  <c r="N398" i="23"/>
  <c r="G398" i="23"/>
  <c r="F398" i="23"/>
  <c r="O397" i="23"/>
  <c r="N397" i="23"/>
  <c r="G397" i="23"/>
  <c r="F397" i="23"/>
  <c r="O396" i="23"/>
  <c r="N396" i="23"/>
  <c r="G396" i="23"/>
  <c r="F396" i="23"/>
  <c r="O395" i="23"/>
  <c r="N395" i="23"/>
  <c r="G395" i="23"/>
  <c r="F395" i="23"/>
  <c r="O394" i="23"/>
  <c r="N394" i="23"/>
  <c r="G394" i="23"/>
  <c r="F394" i="23"/>
  <c r="O393" i="23"/>
  <c r="N393" i="23"/>
  <c r="G393" i="23"/>
  <c r="F393" i="23"/>
  <c r="O392" i="23"/>
  <c r="N392" i="23"/>
  <c r="G392" i="23"/>
  <c r="F392" i="23"/>
  <c r="O391" i="23"/>
  <c r="N391" i="23"/>
  <c r="G391" i="23"/>
  <c r="F391" i="23"/>
  <c r="O390" i="23"/>
  <c r="G390" i="23"/>
  <c r="O385" i="23"/>
  <c r="N385" i="23"/>
  <c r="G385" i="23"/>
  <c r="F385" i="23"/>
  <c r="O384" i="23"/>
  <c r="N384" i="23"/>
  <c r="G384" i="23"/>
  <c r="F384" i="23"/>
  <c r="O383" i="23"/>
  <c r="N383" i="23"/>
  <c r="G383" i="23"/>
  <c r="F383" i="23"/>
  <c r="O382" i="23"/>
  <c r="N382" i="23"/>
  <c r="G382" i="23"/>
  <c r="F382" i="23"/>
  <c r="O381" i="23"/>
  <c r="N381" i="23"/>
  <c r="G381" i="23"/>
  <c r="F381" i="23"/>
  <c r="O380" i="23"/>
  <c r="N380" i="23"/>
  <c r="G380" i="23"/>
  <c r="F380" i="23"/>
  <c r="O379" i="23"/>
  <c r="N379" i="23"/>
  <c r="G379" i="23"/>
  <c r="F379" i="23"/>
  <c r="O378" i="23"/>
  <c r="N378" i="23"/>
  <c r="G378" i="23"/>
  <c r="F378" i="23"/>
  <c r="O377" i="23"/>
  <c r="N377" i="23"/>
  <c r="G377" i="23"/>
  <c r="F377" i="23"/>
  <c r="O376" i="23"/>
  <c r="N376" i="23"/>
  <c r="G376" i="23"/>
  <c r="F376" i="23"/>
  <c r="O375" i="23"/>
  <c r="N375" i="23"/>
  <c r="G375" i="23"/>
  <c r="F375" i="23"/>
  <c r="O374" i="23"/>
  <c r="N374" i="23"/>
  <c r="G374" i="23"/>
  <c r="F374" i="23"/>
  <c r="O373" i="23"/>
  <c r="N373" i="23"/>
  <c r="G373" i="23"/>
  <c r="F373" i="23"/>
  <c r="O372" i="23"/>
  <c r="N372" i="23"/>
  <c r="G372" i="23"/>
  <c r="F372" i="23"/>
  <c r="O371" i="23"/>
  <c r="N371" i="23"/>
  <c r="G371" i="23"/>
  <c r="F371" i="23"/>
  <c r="O370" i="23"/>
  <c r="N370" i="23"/>
  <c r="G370" i="23"/>
  <c r="F370" i="23"/>
  <c r="O369" i="23"/>
  <c r="N369" i="23"/>
  <c r="G369" i="23"/>
  <c r="F369" i="23"/>
  <c r="O368" i="23"/>
  <c r="N368" i="23"/>
  <c r="G368" i="23"/>
  <c r="F368" i="23"/>
  <c r="O367" i="23"/>
  <c r="N367" i="23"/>
  <c r="G367" i="23"/>
  <c r="H367" i="23" s="1"/>
  <c r="F367" i="23"/>
  <c r="O366" i="23"/>
  <c r="G366" i="23"/>
  <c r="O361" i="23"/>
  <c r="N361" i="23"/>
  <c r="G361" i="23"/>
  <c r="F361" i="23"/>
  <c r="O360" i="23"/>
  <c r="N360" i="23"/>
  <c r="G360" i="23"/>
  <c r="F360" i="23"/>
  <c r="O359" i="23"/>
  <c r="N359" i="23"/>
  <c r="G359" i="23"/>
  <c r="F359" i="23"/>
  <c r="O358" i="23"/>
  <c r="N358" i="23"/>
  <c r="G358" i="23"/>
  <c r="F358" i="23"/>
  <c r="O357" i="23"/>
  <c r="N357" i="23"/>
  <c r="G357" i="23"/>
  <c r="F357" i="23"/>
  <c r="O356" i="23"/>
  <c r="N356" i="23"/>
  <c r="G356" i="23"/>
  <c r="F356" i="23"/>
  <c r="O355" i="23"/>
  <c r="N355" i="23"/>
  <c r="G355" i="23"/>
  <c r="F355" i="23"/>
  <c r="O354" i="23"/>
  <c r="N354" i="23"/>
  <c r="G354" i="23"/>
  <c r="F354" i="23"/>
  <c r="O353" i="23"/>
  <c r="N353" i="23"/>
  <c r="G353" i="23"/>
  <c r="F353" i="23"/>
  <c r="O352" i="23"/>
  <c r="N352" i="23"/>
  <c r="G352" i="23"/>
  <c r="F352" i="23"/>
  <c r="O351" i="23"/>
  <c r="N351" i="23"/>
  <c r="G351" i="23"/>
  <c r="F351" i="23"/>
  <c r="O350" i="23"/>
  <c r="N350" i="23"/>
  <c r="G350" i="23"/>
  <c r="F350" i="23"/>
  <c r="O349" i="23"/>
  <c r="N349" i="23"/>
  <c r="G349" i="23"/>
  <c r="F349" i="23"/>
  <c r="O348" i="23"/>
  <c r="N348" i="23"/>
  <c r="G348" i="23"/>
  <c r="F348" i="23"/>
  <c r="O347" i="23"/>
  <c r="N347" i="23"/>
  <c r="G347" i="23"/>
  <c r="F347" i="23"/>
  <c r="O346" i="23"/>
  <c r="N346" i="23"/>
  <c r="G346" i="23"/>
  <c r="F346" i="23"/>
  <c r="O345" i="23"/>
  <c r="N345" i="23"/>
  <c r="G345" i="23"/>
  <c r="F345" i="23"/>
  <c r="O344" i="23"/>
  <c r="N344" i="23"/>
  <c r="G344" i="23"/>
  <c r="F344" i="23"/>
  <c r="O343" i="23"/>
  <c r="N343" i="23"/>
  <c r="G343" i="23"/>
  <c r="H343" i="23" s="1"/>
  <c r="F343" i="23"/>
  <c r="O342" i="23"/>
  <c r="G342" i="23"/>
  <c r="O337" i="23"/>
  <c r="N337" i="23"/>
  <c r="G337" i="23"/>
  <c r="F337" i="23"/>
  <c r="O336" i="23"/>
  <c r="N336" i="23"/>
  <c r="G336" i="23"/>
  <c r="F336" i="23"/>
  <c r="O335" i="23"/>
  <c r="N335" i="23"/>
  <c r="G335" i="23"/>
  <c r="F335" i="23"/>
  <c r="O334" i="23"/>
  <c r="N334" i="23"/>
  <c r="G334" i="23"/>
  <c r="F334" i="23"/>
  <c r="O333" i="23"/>
  <c r="N333" i="23"/>
  <c r="G333" i="23"/>
  <c r="F333" i="23"/>
  <c r="O332" i="23"/>
  <c r="N332" i="23"/>
  <c r="G332" i="23"/>
  <c r="F332" i="23"/>
  <c r="O331" i="23"/>
  <c r="N331" i="23"/>
  <c r="G331" i="23"/>
  <c r="F331" i="23"/>
  <c r="O330" i="23"/>
  <c r="N330" i="23"/>
  <c r="G330" i="23"/>
  <c r="F330" i="23"/>
  <c r="O329" i="23"/>
  <c r="N329" i="23"/>
  <c r="G329" i="23"/>
  <c r="F329" i="23"/>
  <c r="O328" i="23"/>
  <c r="N328" i="23"/>
  <c r="G328" i="23"/>
  <c r="F328" i="23"/>
  <c r="O327" i="23"/>
  <c r="N327" i="23"/>
  <c r="G327" i="23"/>
  <c r="F327" i="23"/>
  <c r="O326" i="23"/>
  <c r="N326" i="23"/>
  <c r="G326" i="23"/>
  <c r="F326" i="23"/>
  <c r="O325" i="23"/>
  <c r="N325" i="23"/>
  <c r="G325" i="23"/>
  <c r="F325" i="23"/>
  <c r="O324" i="23"/>
  <c r="N324" i="23"/>
  <c r="G324" i="23"/>
  <c r="F324" i="23"/>
  <c r="O323" i="23"/>
  <c r="N323" i="23"/>
  <c r="G323" i="23"/>
  <c r="F323" i="23"/>
  <c r="O322" i="23"/>
  <c r="N322" i="23"/>
  <c r="G322" i="23"/>
  <c r="F322" i="23"/>
  <c r="O321" i="23"/>
  <c r="N321" i="23"/>
  <c r="G321" i="23"/>
  <c r="F321" i="23"/>
  <c r="O320" i="23"/>
  <c r="N320" i="23"/>
  <c r="G320" i="23"/>
  <c r="F320" i="23"/>
  <c r="O319" i="23"/>
  <c r="N319" i="23"/>
  <c r="G319" i="23"/>
  <c r="F319" i="23"/>
  <c r="O318" i="23"/>
  <c r="G318" i="23"/>
  <c r="O313" i="23"/>
  <c r="N313" i="23"/>
  <c r="G313" i="23"/>
  <c r="F313" i="23"/>
  <c r="O312" i="23"/>
  <c r="N312" i="23"/>
  <c r="G312" i="23"/>
  <c r="F312" i="23"/>
  <c r="O311" i="23"/>
  <c r="N311" i="23"/>
  <c r="G311" i="23"/>
  <c r="F311" i="23"/>
  <c r="O310" i="23"/>
  <c r="N310" i="23"/>
  <c r="G310" i="23"/>
  <c r="F310" i="23"/>
  <c r="O309" i="23"/>
  <c r="N309" i="23"/>
  <c r="G309" i="23"/>
  <c r="F309" i="23"/>
  <c r="O308" i="23"/>
  <c r="N308" i="23"/>
  <c r="G308" i="23"/>
  <c r="F308" i="23"/>
  <c r="O307" i="23"/>
  <c r="N307" i="23"/>
  <c r="G307" i="23"/>
  <c r="F307" i="23"/>
  <c r="O306" i="23"/>
  <c r="N306" i="23"/>
  <c r="G306" i="23"/>
  <c r="F306" i="23"/>
  <c r="O305" i="23"/>
  <c r="N305" i="23"/>
  <c r="G305" i="23"/>
  <c r="F305" i="23"/>
  <c r="O304" i="23"/>
  <c r="N304" i="23"/>
  <c r="G304" i="23"/>
  <c r="F304" i="23"/>
  <c r="O303" i="23"/>
  <c r="N303" i="23"/>
  <c r="G303" i="23"/>
  <c r="F303" i="23"/>
  <c r="O302" i="23"/>
  <c r="N302" i="23"/>
  <c r="G302" i="23"/>
  <c r="F302" i="23"/>
  <c r="O301" i="23"/>
  <c r="N301" i="23"/>
  <c r="G301" i="23"/>
  <c r="F301" i="23"/>
  <c r="O300" i="23"/>
  <c r="N300" i="23"/>
  <c r="G300" i="23"/>
  <c r="F300" i="23"/>
  <c r="O299" i="23"/>
  <c r="N299" i="23"/>
  <c r="G299" i="23"/>
  <c r="F299" i="23"/>
  <c r="O298" i="23"/>
  <c r="N298" i="23"/>
  <c r="G298" i="23"/>
  <c r="F298" i="23"/>
  <c r="O297" i="23"/>
  <c r="N297" i="23"/>
  <c r="G297" i="23"/>
  <c r="F297" i="23"/>
  <c r="O296" i="23"/>
  <c r="N296" i="23"/>
  <c r="G296" i="23"/>
  <c r="F296" i="23"/>
  <c r="O295" i="23"/>
  <c r="N295" i="23"/>
  <c r="G295" i="23"/>
  <c r="F295" i="23"/>
  <c r="O294" i="23"/>
  <c r="G294" i="23"/>
  <c r="O289" i="23"/>
  <c r="N289" i="23"/>
  <c r="G289" i="23"/>
  <c r="F289" i="23"/>
  <c r="O288" i="23"/>
  <c r="N288" i="23"/>
  <c r="G288" i="23"/>
  <c r="F288" i="23"/>
  <c r="O287" i="23"/>
  <c r="N287" i="23"/>
  <c r="G287" i="23"/>
  <c r="F287" i="23"/>
  <c r="O286" i="23"/>
  <c r="N286" i="23"/>
  <c r="G286" i="23"/>
  <c r="F286" i="23"/>
  <c r="O285" i="23"/>
  <c r="N285" i="23"/>
  <c r="G285" i="23"/>
  <c r="F285" i="23"/>
  <c r="O284" i="23"/>
  <c r="N284" i="23"/>
  <c r="G284" i="23"/>
  <c r="F284" i="23"/>
  <c r="O283" i="23"/>
  <c r="N283" i="23"/>
  <c r="G283" i="23"/>
  <c r="F283" i="23"/>
  <c r="O282" i="23"/>
  <c r="N282" i="23"/>
  <c r="G282" i="23"/>
  <c r="F282" i="23"/>
  <c r="O281" i="23"/>
  <c r="N281" i="23"/>
  <c r="G281" i="23"/>
  <c r="F281" i="23"/>
  <c r="O280" i="23"/>
  <c r="N280" i="23"/>
  <c r="G280" i="23"/>
  <c r="F280" i="23"/>
  <c r="O279" i="23"/>
  <c r="N279" i="23"/>
  <c r="G279" i="23"/>
  <c r="F279" i="23"/>
  <c r="O278" i="23"/>
  <c r="N278" i="23"/>
  <c r="G278" i="23"/>
  <c r="F278" i="23"/>
  <c r="O277" i="23"/>
  <c r="N277" i="23"/>
  <c r="G277" i="23"/>
  <c r="F277" i="23"/>
  <c r="O276" i="23"/>
  <c r="N276" i="23"/>
  <c r="G276" i="23"/>
  <c r="F276" i="23"/>
  <c r="O275" i="23"/>
  <c r="N275" i="23"/>
  <c r="G275" i="23"/>
  <c r="F275" i="23"/>
  <c r="O274" i="23"/>
  <c r="N274" i="23"/>
  <c r="G274" i="23"/>
  <c r="F274" i="23"/>
  <c r="O273" i="23"/>
  <c r="N273" i="23"/>
  <c r="G273" i="23"/>
  <c r="F273" i="23"/>
  <c r="O272" i="23"/>
  <c r="N272" i="23"/>
  <c r="G272" i="23"/>
  <c r="F272" i="23"/>
  <c r="O271" i="23"/>
  <c r="N271" i="23"/>
  <c r="G271" i="23"/>
  <c r="H271" i="23" s="1"/>
  <c r="F271" i="23"/>
  <c r="O270" i="23"/>
  <c r="G270" i="23"/>
  <c r="O265" i="23"/>
  <c r="N265" i="23"/>
  <c r="G265" i="23"/>
  <c r="F265" i="23"/>
  <c r="O264" i="23"/>
  <c r="N264" i="23"/>
  <c r="G264" i="23"/>
  <c r="F264" i="23"/>
  <c r="O263" i="23"/>
  <c r="N263" i="23"/>
  <c r="G263" i="23"/>
  <c r="F263" i="23"/>
  <c r="O262" i="23"/>
  <c r="N262" i="23"/>
  <c r="G262" i="23"/>
  <c r="F262" i="23"/>
  <c r="O261" i="23"/>
  <c r="N261" i="23"/>
  <c r="G261" i="23"/>
  <c r="F261" i="23"/>
  <c r="O260" i="23"/>
  <c r="N260" i="23"/>
  <c r="G260" i="23"/>
  <c r="F260" i="23"/>
  <c r="O259" i="23"/>
  <c r="N259" i="23"/>
  <c r="G259" i="23"/>
  <c r="F259" i="23"/>
  <c r="O258" i="23"/>
  <c r="N258" i="23"/>
  <c r="G258" i="23"/>
  <c r="F258" i="23"/>
  <c r="O257" i="23"/>
  <c r="N257" i="23"/>
  <c r="G257" i="23"/>
  <c r="F257" i="23"/>
  <c r="O256" i="23"/>
  <c r="N256" i="23"/>
  <c r="G256" i="23"/>
  <c r="F256" i="23"/>
  <c r="O255" i="23"/>
  <c r="N255" i="23"/>
  <c r="G255" i="23"/>
  <c r="F255" i="23"/>
  <c r="O254" i="23"/>
  <c r="N254" i="23"/>
  <c r="G254" i="23"/>
  <c r="F254" i="23"/>
  <c r="O253" i="23"/>
  <c r="N253" i="23"/>
  <c r="G253" i="23"/>
  <c r="F253" i="23"/>
  <c r="O252" i="23"/>
  <c r="N252" i="23"/>
  <c r="G252" i="23"/>
  <c r="F252" i="23"/>
  <c r="O251" i="23"/>
  <c r="N251" i="23"/>
  <c r="G251" i="23"/>
  <c r="F251" i="23"/>
  <c r="O250" i="23"/>
  <c r="N250" i="23"/>
  <c r="G250" i="23"/>
  <c r="F250" i="23"/>
  <c r="O249" i="23"/>
  <c r="N249" i="23"/>
  <c r="G249" i="23"/>
  <c r="F249" i="23"/>
  <c r="O248" i="23"/>
  <c r="N248" i="23"/>
  <c r="G248" i="23"/>
  <c r="F248" i="23"/>
  <c r="O247" i="23"/>
  <c r="N247" i="23"/>
  <c r="G247" i="23"/>
  <c r="H247" i="23" s="1"/>
  <c r="F247" i="23"/>
  <c r="O246" i="23"/>
  <c r="G246" i="23"/>
  <c r="O241" i="23"/>
  <c r="N241" i="23"/>
  <c r="G241" i="23"/>
  <c r="F241" i="23"/>
  <c r="O240" i="23"/>
  <c r="N240" i="23"/>
  <c r="G240" i="23"/>
  <c r="F240" i="23"/>
  <c r="O239" i="23"/>
  <c r="N239" i="23"/>
  <c r="G239" i="23"/>
  <c r="F239" i="23"/>
  <c r="O238" i="23"/>
  <c r="N238" i="23"/>
  <c r="G238" i="23"/>
  <c r="F238" i="23"/>
  <c r="O237" i="23"/>
  <c r="N237" i="23"/>
  <c r="G237" i="23"/>
  <c r="F237" i="23"/>
  <c r="O236" i="23"/>
  <c r="N236" i="23"/>
  <c r="G236" i="23"/>
  <c r="F236" i="23"/>
  <c r="O235" i="23"/>
  <c r="N235" i="23"/>
  <c r="G235" i="23"/>
  <c r="F235" i="23"/>
  <c r="O234" i="23"/>
  <c r="N234" i="23"/>
  <c r="G234" i="23"/>
  <c r="F234" i="23"/>
  <c r="O233" i="23"/>
  <c r="N233" i="23"/>
  <c r="G233" i="23"/>
  <c r="F233" i="23"/>
  <c r="O232" i="23"/>
  <c r="N232" i="23"/>
  <c r="G232" i="23"/>
  <c r="F232" i="23"/>
  <c r="O231" i="23"/>
  <c r="N231" i="23"/>
  <c r="G231" i="23"/>
  <c r="F231" i="23"/>
  <c r="O230" i="23"/>
  <c r="N230" i="23"/>
  <c r="G230" i="23"/>
  <c r="F230" i="23"/>
  <c r="O229" i="23"/>
  <c r="N229" i="23"/>
  <c r="G229" i="23"/>
  <c r="F229" i="23"/>
  <c r="O228" i="23"/>
  <c r="N228" i="23"/>
  <c r="G228" i="23"/>
  <c r="F228" i="23"/>
  <c r="O227" i="23"/>
  <c r="N227" i="23"/>
  <c r="G227" i="23"/>
  <c r="F227" i="23"/>
  <c r="O226" i="23"/>
  <c r="N226" i="23"/>
  <c r="G226" i="23"/>
  <c r="F226" i="23"/>
  <c r="O225" i="23"/>
  <c r="N225" i="23"/>
  <c r="G225" i="23"/>
  <c r="F225" i="23"/>
  <c r="O224" i="23"/>
  <c r="N224" i="23"/>
  <c r="G224" i="23"/>
  <c r="F224" i="23"/>
  <c r="O223" i="23"/>
  <c r="N223" i="23"/>
  <c r="G223" i="23"/>
  <c r="F223" i="23"/>
  <c r="O222" i="23"/>
  <c r="G222" i="23"/>
  <c r="O217" i="23"/>
  <c r="N217" i="23"/>
  <c r="G217" i="23"/>
  <c r="F217" i="23"/>
  <c r="O216" i="23"/>
  <c r="N216" i="23"/>
  <c r="G216" i="23"/>
  <c r="F216" i="23"/>
  <c r="O215" i="23"/>
  <c r="N215" i="23"/>
  <c r="G215" i="23"/>
  <c r="F215" i="23"/>
  <c r="O214" i="23"/>
  <c r="N214" i="23"/>
  <c r="G214" i="23"/>
  <c r="F214" i="23"/>
  <c r="O213" i="23"/>
  <c r="N213" i="23"/>
  <c r="G213" i="23"/>
  <c r="F213" i="23"/>
  <c r="O212" i="23"/>
  <c r="N212" i="23"/>
  <c r="G212" i="23"/>
  <c r="F212" i="23"/>
  <c r="O211" i="23"/>
  <c r="N211" i="23"/>
  <c r="G211" i="23"/>
  <c r="F211" i="23"/>
  <c r="O210" i="23"/>
  <c r="N210" i="23"/>
  <c r="G210" i="23"/>
  <c r="F210" i="23"/>
  <c r="O209" i="23"/>
  <c r="N209" i="23"/>
  <c r="G209" i="23"/>
  <c r="F209" i="23"/>
  <c r="O208" i="23"/>
  <c r="N208" i="23"/>
  <c r="G208" i="23"/>
  <c r="F208" i="23"/>
  <c r="O207" i="23"/>
  <c r="N207" i="23"/>
  <c r="G207" i="23"/>
  <c r="F207" i="23"/>
  <c r="O206" i="23"/>
  <c r="N206" i="23"/>
  <c r="G206" i="23"/>
  <c r="F206" i="23"/>
  <c r="O205" i="23"/>
  <c r="N205" i="23"/>
  <c r="G205" i="23"/>
  <c r="F205" i="23"/>
  <c r="O204" i="23"/>
  <c r="N204" i="23"/>
  <c r="G204" i="23"/>
  <c r="F204" i="23"/>
  <c r="O203" i="23"/>
  <c r="N203" i="23"/>
  <c r="G203" i="23"/>
  <c r="F203" i="23"/>
  <c r="O202" i="23"/>
  <c r="N202" i="23"/>
  <c r="G202" i="23"/>
  <c r="F202" i="23"/>
  <c r="O201" i="23"/>
  <c r="N201" i="23"/>
  <c r="G201" i="23"/>
  <c r="F201" i="23"/>
  <c r="O200" i="23"/>
  <c r="N200" i="23"/>
  <c r="G200" i="23"/>
  <c r="F200" i="23"/>
  <c r="O199" i="23"/>
  <c r="N199" i="23"/>
  <c r="G199" i="23"/>
  <c r="F199" i="23"/>
  <c r="O198" i="23"/>
  <c r="G198" i="23"/>
  <c r="O193" i="23"/>
  <c r="N193" i="23"/>
  <c r="G193" i="23"/>
  <c r="F193" i="23"/>
  <c r="O192" i="23"/>
  <c r="N192" i="23"/>
  <c r="G192" i="23"/>
  <c r="F192" i="23"/>
  <c r="O191" i="23"/>
  <c r="N191" i="23"/>
  <c r="G191" i="23"/>
  <c r="F191" i="23"/>
  <c r="O190" i="23"/>
  <c r="N190" i="23"/>
  <c r="G190" i="23"/>
  <c r="F190" i="23"/>
  <c r="O189" i="23"/>
  <c r="N189" i="23"/>
  <c r="G189" i="23"/>
  <c r="F189" i="23"/>
  <c r="O188" i="23"/>
  <c r="N188" i="23"/>
  <c r="G188" i="23"/>
  <c r="F188" i="23"/>
  <c r="O187" i="23"/>
  <c r="N187" i="23"/>
  <c r="G187" i="23"/>
  <c r="F187" i="23"/>
  <c r="O186" i="23"/>
  <c r="N186" i="23"/>
  <c r="G186" i="23"/>
  <c r="F186" i="23"/>
  <c r="O185" i="23"/>
  <c r="N185" i="23"/>
  <c r="G185" i="23"/>
  <c r="F185" i="23"/>
  <c r="O184" i="23"/>
  <c r="N184" i="23"/>
  <c r="G184" i="23"/>
  <c r="F184" i="23"/>
  <c r="O183" i="23"/>
  <c r="N183" i="23"/>
  <c r="G183" i="23"/>
  <c r="F183" i="23"/>
  <c r="O182" i="23"/>
  <c r="N182" i="23"/>
  <c r="G182" i="23"/>
  <c r="F182" i="23"/>
  <c r="O181" i="23"/>
  <c r="N181" i="23"/>
  <c r="G181" i="23"/>
  <c r="F181" i="23"/>
  <c r="O180" i="23"/>
  <c r="N180" i="23"/>
  <c r="G180" i="23"/>
  <c r="F180" i="23"/>
  <c r="O179" i="23"/>
  <c r="N179" i="23"/>
  <c r="G179" i="23"/>
  <c r="F179" i="23"/>
  <c r="O178" i="23"/>
  <c r="N178" i="23"/>
  <c r="G178" i="23"/>
  <c r="F178" i="23"/>
  <c r="O177" i="23"/>
  <c r="N177" i="23"/>
  <c r="G177" i="23"/>
  <c r="F177" i="23"/>
  <c r="O176" i="23"/>
  <c r="N176" i="23"/>
  <c r="G176" i="23"/>
  <c r="F176" i="23"/>
  <c r="O175" i="23"/>
  <c r="N175" i="23"/>
  <c r="G175" i="23"/>
  <c r="H175" i="23" s="1"/>
  <c r="F175" i="23"/>
  <c r="O174" i="23"/>
  <c r="G174" i="23"/>
  <c r="O169" i="23"/>
  <c r="N169" i="23"/>
  <c r="G169" i="23"/>
  <c r="F169" i="23"/>
  <c r="O168" i="23"/>
  <c r="N168" i="23"/>
  <c r="G168" i="23"/>
  <c r="F168" i="23"/>
  <c r="O167" i="23"/>
  <c r="N167" i="23"/>
  <c r="G167" i="23"/>
  <c r="F167" i="23"/>
  <c r="O166" i="23"/>
  <c r="N166" i="23"/>
  <c r="G166" i="23"/>
  <c r="F166" i="23"/>
  <c r="O165" i="23"/>
  <c r="N165" i="23"/>
  <c r="G165" i="23"/>
  <c r="F165" i="23"/>
  <c r="O164" i="23"/>
  <c r="N164" i="23"/>
  <c r="G164" i="23"/>
  <c r="F164" i="23"/>
  <c r="O163" i="23"/>
  <c r="N163" i="23"/>
  <c r="G163" i="23"/>
  <c r="F163" i="23"/>
  <c r="O162" i="23"/>
  <c r="N162" i="23"/>
  <c r="G162" i="23"/>
  <c r="F162" i="23"/>
  <c r="O161" i="23"/>
  <c r="N161" i="23"/>
  <c r="G161" i="23"/>
  <c r="F161" i="23"/>
  <c r="O160" i="23"/>
  <c r="N160" i="23"/>
  <c r="G160" i="23"/>
  <c r="F160" i="23"/>
  <c r="O159" i="23"/>
  <c r="N159" i="23"/>
  <c r="G159" i="23"/>
  <c r="F159" i="23"/>
  <c r="O158" i="23"/>
  <c r="N158" i="23"/>
  <c r="G158" i="23"/>
  <c r="F158" i="23"/>
  <c r="O157" i="23"/>
  <c r="N157" i="23"/>
  <c r="G157" i="23"/>
  <c r="F157" i="23"/>
  <c r="O156" i="23"/>
  <c r="N156" i="23"/>
  <c r="G156" i="23"/>
  <c r="F156" i="23"/>
  <c r="O155" i="23"/>
  <c r="N155" i="23"/>
  <c r="G155" i="23"/>
  <c r="F155" i="23"/>
  <c r="O154" i="23"/>
  <c r="N154" i="23"/>
  <c r="G154" i="23"/>
  <c r="F154" i="23"/>
  <c r="O153" i="23"/>
  <c r="N153" i="23"/>
  <c r="G153" i="23"/>
  <c r="F153" i="23"/>
  <c r="O152" i="23"/>
  <c r="N152" i="23"/>
  <c r="G152" i="23"/>
  <c r="F152" i="23"/>
  <c r="O151" i="23"/>
  <c r="N151" i="23"/>
  <c r="G151" i="23"/>
  <c r="H151" i="23" s="1"/>
  <c r="F151" i="23"/>
  <c r="O150" i="23"/>
  <c r="G150" i="23"/>
  <c r="O145" i="23"/>
  <c r="N145" i="23"/>
  <c r="G145" i="23"/>
  <c r="F145" i="23"/>
  <c r="O144" i="23"/>
  <c r="N144" i="23"/>
  <c r="G144" i="23"/>
  <c r="F144" i="23"/>
  <c r="O143" i="23"/>
  <c r="N143" i="23"/>
  <c r="G143" i="23"/>
  <c r="F143" i="23"/>
  <c r="O142" i="23"/>
  <c r="N142" i="23"/>
  <c r="G142" i="23"/>
  <c r="F142" i="23"/>
  <c r="O141" i="23"/>
  <c r="N141" i="23"/>
  <c r="G141" i="23"/>
  <c r="F141" i="23"/>
  <c r="O140" i="23"/>
  <c r="N140" i="23"/>
  <c r="G140" i="23"/>
  <c r="F140" i="23"/>
  <c r="O139" i="23"/>
  <c r="N139" i="23"/>
  <c r="G139" i="23"/>
  <c r="F139" i="23"/>
  <c r="O138" i="23"/>
  <c r="N138" i="23"/>
  <c r="G138" i="23"/>
  <c r="F138" i="23"/>
  <c r="O137" i="23"/>
  <c r="N137" i="23"/>
  <c r="G137" i="23"/>
  <c r="F137" i="23"/>
  <c r="O136" i="23"/>
  <c r="N136" i="23"/>
  <c r="G136" i="23"/>
  <c r="F136" i="23"/>
  <c r="O135" i="23"/>
  <c r="N135" i="23"/>
  <c r="G135" i="23"/>
  <c r="F135" i="23"/>
  <c r="O134" i="23"/>
  <c r="N134" i="23"/>
  <c r="G134" i="23"/>
  <c r="F134" i="23"/>
  <c r="O133" i="23"/>
  <c r="N133" i="23"/>
  <c r="G133" i="23"/>
  <c r="F133" i="23"/>
  <c r="O132" i="23"/>
  <c r="N132" i="23"/>
  <c r="G132" i="23"/>
  <c r="F132" i="23"/>
  <c r="O131" i="23"/>
  <c r="N131" i="23"/>
  <c r="G131" i="23"/>
  <c r="F131" i="23"/>
  <c r="O130" i="23"/>
  <c r="N130" i="23"/>
  <c r="G130" i="23"/>
  <c r="F130" i="23"/>
  <c r="O129" i="23"/>
  <c r="N129" i="23"/>
  <c r="G129" i="23"/>
  <c r="F129" i="23"/>
  <c r="O128" i="23"/>
  <c r="N128" i="23"/>
  <c r="G128" i="23"/>
  <c r="F128" i="23"/>
  <c r="O127" i="23"/>
  <c r="N127" i="23"/>
  <c r="G127" i="23"/>
  <c r="F127" i="23"/>
  <c r="O126" i="23"/>
  <c r="G126" i="23"/>
  <c r="O121" i="23"/>
  <c r="N121" i="23"/>
  <c r="G121" i="23"/>
  <c r="F121" i="23"/>
  <c r="O120" i="23"/>
  <c r="N120" i="23"/>
  <c r="G120" i="23"/>
  <c r="F120" i="23"/>
  <c r="O119" i="23"/>
  <c r="N119" i="23"/>
  <c r="G119" i="23"/>
  <c r="F119" i="23"/>
  <c r="O118" i="23"/>
  <c r="N118" i="23"/>
  <c r="G118" i="23"/>
  <c r="F118" i="23"/>
  <c r="O117" i="23"/>
  <c r="N117" i="23"/>
  <c r="G117" i="23"/>
  <c r="F117" i="23"/>
  <c r="O116" i="23"/>
  <c r="N116" i="23"/>
  <c r="G116" i="23"/>
  <c r="F116" i="23"/>
  <c r="O115" i="23"/>
  <c r="N115" i="23"/>
  <c r="G115" i="23"/>
  <c r="F115" i="23"/>
  <c r="O114" i="23"/>
  <c r="N114" i="23"/>
  <c r="G114" i="23"/>
  <c r="F114" i="23"/>
  <c r="O113" i="23"/>
  <c r="N113" i="23"/>
  <c r="G113" i="23"/>
  <c r="F113" i="23"/>
  <c r="O112" i="23"/>
  <c r="N112" i="23"/>
  <c r="G112" i="23"/>
  <c r="F112" i="23"/>
  <c r="O111" i="23"/>
  <c r="N111" i="23"/>
  <c r="G111" i="23"/>
  <c r="F111" i="23"/>
  <c r="O110" i="23"/>
  <c r="N110" i="23"/>
  <c r="G110" i="23"/>
  <c r="F110" i="23"/>
  <c r="O109" i="23"/>
  <c r="N109" i="23"/>
  <c r="G109" i="23"/>
  <c r="F109" i="23"/>
  <c r="O108" i="23"/>
  <c r="N108" i="23"/>
  <c r="G108" i="23"/>
  <c r="F108" i="23"/>
  <c r="O107" i="23"/>
  <c r="N107" i="23"/>
  <c r="G107" i="23"/>
  <c r="F107" i="23"/>
  <c r="O106" i="23"/>
  <c r="N106" i="23"/>
  <c r="G106" i="23"/>
  <c r="F106" i="23"/>
  <c r="O105" i="23"/>
  <c r="N105" i="23"/>
  <c r="G105" i="23"/>
  <c r="F105" i="23"/>
  <c r="O104" i="23"/>
  <c r="N104" i="23"/>
  <c r="G104" i="23"/>
  <c r="F104" i="23"/>
  <c r="O103" i="23"/>
  <c r="N103" i="23"/>
  <c r="G103" i="23"/>
  <c r="F103" i="23"/>
  <c r="O102" i="23"/>
  <c r="G102" i="23"/>
  <c r="O97" i="23"/>
  <c r="N97" i="23"/>
  <c r="G97" i="23"/>
  <c r="F97" i="23"/>
  <c r="O96" i="23"/>
  <c r="N96" i="23"/>
  <c r="G96" i="23"/>
  <c r="F96" i="23"/>
  <c r="O95" i="23"/>
  <c r="N95" i="23"/>
  <c r="G95" i="23"/>
  <c r="F95" i="23"/>
  <c r="O94" i="23"/>
  <c r="N94" i="23"/>
  <c r="G94" i="23"/>
  <c r="F94" i="23"/>
  <c r="O93" i="23"/>
  <c r="N93" i="23"/>
  <c r="G93" i="23"/>
  <c r="F93" i="23"/>
  <c r="O92" i="23"/>
  <c r="N92" i="23"/>
  <c r="G92" i="23"/>
  <c r="F92" i="23"/>
  <c r="O91" i="23"/>
  <c r="N91" i="23"/>
  <c r="G91" i="23"/>
  <c r="F91" i="23"/>
  <c r="O90" i="23"/>
  <c r="N90" i="23"/>
  <c r="G90" i="23"/>
  <c r="F90" i="23"/>
  <c r="O89" i="23"/>
  <c r="N89" i="23"/>
  <c r="G89" i="23"/>
  <c r="F89" i="23"/>
  <c r="O88" i="23"/>
  <c r="N88" i="23"/>
  <c r="G88" i="23"/>
  <c r="F88" i="23"/>
  <c r="O87" i="23"/>
  <c r="N87" i="23"/>
  <c r="G87" i="23"/>
  <c r="F87" i="23"/>
  <c r="O86" i="23"/>
  <c r="N86" i="23"/>
  <c r="G86" i="23"/>
  <c r="F86" i="23"/>
  <c r="O85" i="23"/>
  <c r="N85" i="23"/>
  <c r="G85" i="23"/>
  <c r="F85" i="23"/>
  <c r="O84" i="23"/>
  <c r="N84" i="23"/>
  <c r="G84" i="23"/>
  <c r="F84" i="23"/>
  <c r="O83" i="23"/>
  <c r="N83" i="23"/>
  <c r="G83" i="23"/>
  <c r="F83" i="23"/>
  <c r="O82" i="23"/>
  <c r="N82" i="23"/>
  <c r="G82" i="23"/>
  <c r="F82" i="23"/>
  <c r="O81" i="23"/>
  <c r="N81" i="23"/>
  <c r="G81" i="23"/>
  <c r="F81" i="23"/>
  <c r="O80" i="23"/>
  <c r="N80" i="23"/>
  <c r="G80" i="23"/>
  <c r="F80" i="23"/>
  <c r="O79" i="23"/>
  <c r="N79" i="23"/>
  <c r="G79" i="23"/>
  <c r="H79" i="23" s="1"/>
  <c r="F79" i="23"/>
  <c r="O78" i="23"/>
  <c r="G78" i="23"/>
  <c r="O73" i="23"/>
  <c r="N73" i="23"/>
  <c r="G73" i="23"/>
  <c r="F73" i="23"/>
  <c r="O72" i="23"/>
  <c r="N72" i="23"/>
  <c r="G72" i="23"/>
  <c r="F72" i="23"/>
  <c r="O71" i="23"/>
  <c r="N71" i="23"/>
  <c r="G71" i="23"/>
  <c r="F71" i="23"/>
  <c r="O70" i="23"/>
  <c r="N70" i="23"/>
  <c r="G70" i="23"/>
  <c r="F70" i="23"/>
  <c r="O69" i="23"/>
  <c r="N69" i="23"/>
  <c r="G69" i="23"/>
  <c r="F69" i="23"/>
  <c r="O68" i="23"/>
  <c r="N68" i="23"/>
  <c r="G68" i="23"/>
  <c r="F68" i="23"/>
  <c r="O67" i="23"/>
  <c r="N67" i="23"/>
  <c r="G67" i="23"/>
  <c r="F67" i="23"/>
  <c r="O66" i="23"/>
  <c r="N66" i="23"/>
  <c r="G66" i="23"/>
  <c r="F66" i="23"/>
  <c r="O65" i="23"/>
  <c r="N65" i="23"/>
  <c r="G65" i="23"/>
  <c r="F65" i="23"/>
  <c r="O64" i="23"/>
  <c r="N64" i="23"/>
  <c r="G64" i="23"/>
  <c r="F64" i="23"/>
  <c r="O63" i="23"/>
  <c r="N63" i="23"/>
  <c r="G63" i="23"/>
  <c r="F63" i="23"/>
  <c r="O62" i="23"/>
  <c r="N62" i="23"/>
  <c r="G62" i="23"/>
  <c r="F62" i="23"/>
  <c r="O61" i="23"/>
  <c r="N61" i="23"/>
  <c r="G61" i="23"/>
  <c r="F61" i="23"/>
  <c r="O60" i="23"/>
  <c r="N60" i="23"/>
  <c r="G60" i="23"/>
  <c r="F60" i="23"/>
  <c r="O59" i="23"/>
  <c r="N59" i="23"/>
  <c r="G59" i="23"/>
  <c r="F59" i="23"/>
  <c r="O58" i="23"/>
  <c r="N58" i="23"/>
  <c r="G58" i="23"/>
  <c r="F58" i="23"/>
  <c r="O57" i="23"/>
  <c r="N57" i="23"/>
  <c r="G57" i="23"/>
  <c r="F57" i="23"/>
  <c r="O56" i="23"/>
  <c r="N56" i="23"/>
  <c r="G56" i="23"/>
  <c r="F56" i="23"/>
  <c r="O55" i="23"/>
  <c r="N55" i="23"/>
  <c r="G55" i="23"/>
  <c r="H55" i="23" s="1"/>
  <c r="F55" i="23"/>
  <c r="O54" i="23"/>
  <c r="G54" i="23"/>
  <c r="O49" i="23"/>
  <c r="N49" i="23"/>
  <c r="G49" i="23"/>
  <c r="F49" i="23"/>
  <c r="O48" i="23"/>
  <c r="N48" i="23"/>
  <c r="G48" i="23"/>
  <c r="F48" i="23"/>
  <c r="O47" i="23"/>
  <c r="N47" i="23"/>
  <c r="G47" i="23"/>
  <c r="F47" i="23"/>
  <c r="O46" i="23"/>
  <c r="N46" i="23"/>
  <c r="G46" i="23"/>
  <c r="F46" i="23"/>
  <c r="O45" i="23"/>
  <c r="N45" i="23"/>
  <c r="G45" i="23"/>
  <c r="F45" i="23"/>
  <c r="O44" i="23"/>
  <c r="N44" i="23"/>
  <c r="G44" i="23"/>
  <c r="F44" i="23"/>
  <c r="O43" i="23"/>
  <c r="N43" i="23"/>
  <c r="G43" i="23"/>
  <c r="F43" i="23"/>
  <c r="O42" i="23"/>
  <c r="N42" i="23"/>
  <c r="G42" i="23"/>
  <c r="F42" i="23"/>
  <c r="O41" i="23"/>
  <c r="N41" i="23"/>
  <c r="G41" i="23"/>
  <c r="F41" i="23"/>
  <c r="O40" i="23"/>
  <c r="N40" i="23"/>
  <c r="G40" i="23"/>
  <c r="F40" i="23"/>
  <c r="O39" i="23"/>
  <c r="N39" i="23"/>
  <c r="G39" i="23"/>
  <c r="F39" i="23"/>
  <c r="O38" i="23"/>
  <c r="N38" i="23"/>
  <c r="G38" i="23"/>
  <c r="F38" i="23"/>
  <c r="O37" i="23"/>
  <c r="N37" i="23"/>
  <c r="G37" i="23"/>
  <c r="F37" i="23"/>
  <c r="O36" i="23"/>
  <c r="N36" i="23"/>
  <c r="G36" i="23"/>
  <c r="F36" i="23"/>
  <c r="O35" i="23"/>
  <c r="N35" i="23"/>
  <c r="G35" i="23"/>
  <c r="F35" i="23"/>
  <c r="O34" i="23"/>
  <c r="N34" i="23"/>
  <c r="G34" i="23"/>
  <c r="F34" i="23"/>
  <c r="O33" i="23"/>
  <c r="N33" i="23"/>
  <c r="G33" i="23"/>
  <c r="F33" i="23"/>
  <c r="O32" i="23"/>
  <c r="N32" i="23"/>
  <c r="G32" i="23"/>
  <c r="F32" i="23"/>
  <c r="O31" i="23"/>
  <c r="N31" i="23"/>
  <c r="G31" i="23"/>
  <c r="F31" i="23"/>
  <c r="O30" i="23"/>
  <c r="G30" i="23"/>
  <c r="O25" i="23"/>
  <c r="N25" i="23"/>
  <c r="G25" i="23"/>
  <c r="F25" i="23"/>
  <c r="O24" i="23"/>
  <c r="N24" i="23"/>
  <c r="G24" i="23"/>
  <c r="F24" i="23"/>
  <c r="O23" i="23"/>
  <c r="N23" i="23"/>
  <c r="G23" i="23"/>
  <c r="F23" i="23"/>
  <c r="O22" i="23"/>
  <c r="N22" i="23"/>
  <c r="G22" i="23"/>
  <c r="F22" i="23"/>
  <c r="O21" i="23"/>
  <c r="N21" i="23"/>
  <c r="G21" i="23"/>
  <c r="F21" i="23"/>
  <c r="O20" i="23"/>
  <c r="N20" i="23"/>
  <c r="G20" i="23"/>
  <c r="F20" i="23"/>
  <c r="O19" i="23"/>
  <c r="N19" i="23"/>
  <c r="G19" i="23"/>
  <c r="F19" i="23"/>
  <c r="O18" i="23"/>
  <c r="N18" i="23"/>
  <c r="G18" i="23"/>
  <c r="F18" i="23"/>
  <c r="O17" i="23"/>
  <c r="N17" i="23"/>
  <c r="G17" i="23"/>
  <c r="F17" i="23"/>
  <c r="O16" i="23"/>
  <c r="N16" i="23"/>
  <c r="G16" i="23"/>
  <c r="F16" i="23"/>
  <c r="O15" i="23"/>
  <c r="N15" i="23"/>
  <c r="G15" i="23"/>
  <c r="F15" i="23"/>
  <c r="O14" i="23"/>
  <c r="N14" i="23"/>
  <c r="G14" i="23"/>
  <c r="F14" i="23"/>
  <c r="O13" i="23"/>
  <c r="N13" i="23"/>
  <c r="G13" i="23"/>
  <c r="F13" i="23"/>
  <c r="O12" i="23"/>
  <c r="N12" i="23"/>
  <c r="G12" i="23"/>
  <c r="F12" i="23"/>
  <c r="O11" i="23"/>
  <c r="N11" i="23"/>
  <c r="G11" i="23"/>
  <c r="F11" i="23"/>
  <c r="O10" i="23"/>
  <c r="N10" i="23"/>
  <c r="G10" i="23"/>
  <c r="F10" i="23"/>
  <c r="O9" i="23"/>
  <c r="N9" i="23"/>
  <c r="G9" i="23"/>
  <c r="F9" i="23"/>
  <c r="O8" i="23"/>
  <c r="N8" i="23"/>
  <c r="G8" i="23"/>
  <c r="F8" i="23"/>
  <c r="O7" i="23"/>
  <c r="N7" i="23"/>
  <c r="G7" i="23"/>
  <c r="F7" i="23"/>
  <c r="O6" i="23"/>
  <c r="G6" i="23"/>
  <c r="O577" i="21"/>
  <c r="N577" i="21"/>
  <c r="O576" i="21"/>
  <c r="N576" i="21"/>
  <c r="O575" i="21"/>
  <c r="N575" i="21"/>
  <c r="O574" i="21"/>
  <c r="N574" i="21"/>
  <c r="O573" i="21"/>
  <c r="N573" i="21"/>
  <c r="O572" i="21"/>
  <c r="N572" i="21"/>
  <c r="O571" i="21"/>
  <c r="N571" i="21"/>
  <c r="O570" i="21"/>
  <c r="N570" i="21"/>
  <c r="O569" i="21"/>
  <c r="N569" i="21"/>
  <c r="O568" i="21"/>
  <c r="N568" i="21"/>
  <c r="O567" i="21"/>
  <c r="N567" i="21"/>
  <c r="O566" i="21"/>
  <c r="N566" i="21"/>
  <c r="O565" i="21"/>
  <c r="N565" i="21"/>
  <c r="O564" i="21"/>
  <c r="N564" i="21"/>
  <c r="O563" i="21"/>
  <c r="N563" i="21"/>
  <c r="O562" i="21"/>
  <c r="N562" i="21"/>
  <c r="O561" i="21"/>
  <c r="N561" i="21"/>
  <c r="O560" i="21"/>
  <c r="N560" i="21"/>
  <c r="O559" i="21"/>
  <c r="N559" i="21"/>
  <c r="O558" i="21"/>
  <c r="O553" i="21"/>
  <c r="N553" i="21"/>
  <c r="O552" i="21"/>
  <c r="N552" i="21"/>
  <c r="O551" i="21"/>
  <c r="N551" i="21"/>
  <c r="O550" i="21"/>
  <c r="N550" i="21"/>
  <c r="O549" i="21"/>
  <c r="N549" i="21"/>
  <c r="O548" i="21"/>
  <c r="N548" i="21"/>
  <c r="O547" i="21"/>
  <c r="N547" i="21"/>
  <c r="O546" i="21"/>
  <c r="N546" i="21"/>
  <c r="O545" i="21"/>
  <c r="N545" i="21"/>
  <c r="O544" i="21"/>
  <c r="N544" i="21"/>
  <c r="O543" i="21"/>
  <c r="N543" i="21"/>
  <c r="O542" i="21"/>
  <c r="N542" i="21"/>
  <c r="O541" i="21"/>
  <c r="N541" i="21"/>
  <c r="O540" i="21"/>
  <c r="N540" i="21"/>
  <c r="O539" i="21"/>
  <c r="N539" i="21"/>
  <c r="O538" i="21"/>
  <c r="N538" i="21"/>
  <c r="O537" i="21"/>
  <c r="N537" i="21"/>
  <c r="O536" i="21"/>
  <c r="N536" i="21"/>
  <c r="O535" i="21"/>
  <c r="N535" i="21"/>
  <c r="O534" i="21"/>
  <c r="O529" i="21"/>
  <c r="N529" i="21"/>
  <c r="O528" i="21"/>
  <c r="N528" i="21"/>
  <c r="O527" i="21"/>
  <c r="N527" i="21"/>
  <c r="O526" i="21"/>
  <c r="N526" i="21"/>
  <c r="O525" i="21"/>
  <c r="N525" i="21"/>
  <c r="O524" i="21"/>
  <c r="N524" i="21"/>
  <c r="O523" i="21"/>
  <c r="N523" i="21"/>
  <c r="O522" i="21"/>
  <c r="N522" i="21"/>
  <c r="O521" i="21"/>
  <c r="N521" i="21"/>
  <c r="O520" i="21"/>
  <c r="N520" i="21"/>
  <c r="O519" i="21"/>
  <c r="N519" i="21"/>
  <c r="O518" i="21"/>
  <c r="N518" i="21"/>
  <c r="O517" i="21"/>
  <c r="N517" i="21"/>
  <c r="O516" i="21"/>
  <c r="N516" i="21"/>
  <c r="O515" i="21"/>
  <c r="N515" i="21"/>
  <c r="O514" i="21"/>
  <c r="N514" i="21"/>
  <c r="O513" i="21"/>
  <c r="N513" i="21"/>
  <c r="O512" i="21"/>
  <c r="N512" i="21"/>
  <c r="O511" i="21"/>
  <c r="N511" i="21"/>
  <c r="O510" i="21"/>
  <c r="O505" i="21"/>
  <c r="N505" i="21"/>
  <c r="O504" i="21"/>
  <c r="N504" i="21"/>
  <c r="O503" i="21"/>
  <c r="N503" i="21"/>
  <c r="O502" i="21"/>
  <c r="N502" i="21"/>
  <c r="O501" i="21"/>
  <c r="N501" i="21"/>
  <c r="O500" i="21"/>
  <c r="N500" i="21"/>
  <c r="O499" i="21"/>
  <c r="N499" i="21"/>
  <c r="O498" i="21"/>
  <c r="N498" i="21"/>
  <c r="O497" i="21"/>
  <c r="N497" i="21"/>
  <c r="O496" i="21"/>
  <c r="N496" i="21"/>
  <c r="O495" i="21"/>
  <c r="N495" i="21"/>
  <c r="O494" i="21"/>
  <c r="N494" i="21"/>
  <c r="O493" i="21"/>
  <c r="N493" i="21"/>
  <c r="O492" i="21"/>
  <c r="N492" i="21"/>
  <c r="O491" i="21"/>
  <c r="N491" i="21"/>
  <c r="O490" i="21"/>
  <c r="N490" i="21"/>
  <c r="O489" i="21"/>
  <c r="N489" i="21"/>
  <c r="O488" i="21"/>
  <c r="N488" i="21"/>
  <c r="O487" i="21"/>
  <c r="N487" i="21"/>
  <c r="O486" i="21"/>
  <c r="O481" i="21"/>
  <c r="N481" i="21"/>
  <c r="O480" i="21"/>
  <c r="N480" i="21"/>
  <c r="O479" i="21"/>
  <c r="N479" i="21"/>
  <c r="O478" i="21"/>
  <c r="N478" i="21"/>
  <c r="O477" i="21"/>
  <c r="N477" i="21"/>
  <c r="O476" i="21"/>
  <c r="N476" i="21"/>
  <c r="O475" i="21"/>
  <c r="N475" i="21"/>
  <c r="O474" i="21"/>
  <c r="N474" i="21"/>
  <c r="O473" i="21"/>
  <c r="N473" i="21"/>
  <c r="O472" i="21"/>
  <c r="N472" i="21"/>
  <c r="O471" i="21"/>
  <c r="N471" i="21"/>
  <c r="O470" i="21"/>
  <c r="N470" i="21"/>
  <c r="O469" i="21"/>
  <c r="N469" i="21"/>
  <c r="O468" i="21"/>
  <c r="N468" i="21"/>
  <c r="O467" i="21"/>
  <c r="N467" i="21"/>
  <c r="O466" i="21"/>
  <c r="N466" i="21"/>
  <c r="O465" i="21"/>
  <c r="N465" i="21"/>
  <c r="O464" i="21"/>
  <c r="N464" i="21"/>
  <c r="O463" i="21"/>
  <c r="N463" i="21"/>
  <c r="O462" i="21"/>
  <c r="O457" i="21"/>
  <c r="N457" i="21"/>
  <c r="O456" i="21"/>
  <c r="N456" i="21"/>
  <c r="O455" i="21"/>
  <c r="N455" i="21"/>
  <c r="O454" i="21"/>
  <c r="N454" i="21"/>
  <c r="O453" i="21"/>
  <c r="N453" i="21"/>
  <c r="O452" i="21"/>
  <c r="N452" i="21"/>
  <c r="O451" i="21"/>
  <c r="N451" i="21"/>
  <c r="O450" i="21"/>
  <c r="N450" i="21"/>
  <c r="O449" i="21"/>
  <c r="N449" i="21"/>
  <c r="O448" i="21"/>
  <c r="N448" i="21"/>
  <c r="O447" i="21"/>
  <c r="N447" i="21"/>
  <c r="O446" i="21"/>
  <c r="N446" i="21"/>
  <c r="O445" i="21"/>
  <c r="N445" i="21"/>
  <c r="O444" i="21"/>
  <c r="N444" i="21"/>
  <c r="O443" i="21"/>
  <c r="N443" i="21"/>
  <c r="O442" i="21"/>
  <c r="N442" i="21"/>
  <c r="O441" i="21"/>
  <c r="N441" i="21"/>
  <c r="O440" i="21"/>
  <c r="N440" i="21"/>
  <c r="O439" i="21"/>
  <c r="N439" i="21"/>
  <c r="O438" i="21"/>
  <c r="O433" i="21"/>
  <c r="N433" i="21"/>
  <c r="O432" i="21"/>
  <c r="N432" i="21"/>
  <c r="O431" i="21"/>
  <c r="N431" i="21"/>
  <c r="O430" i="21"/>
  <c r="N430" i="21"/>
  <c r="O429" i="21"/>
  <c r="N429" i="21"/>
  <c r="O428" i="21"/>
  <c r="N428" i="21"/>
  <c r="O427" i="21"/>
  <c r="N427" i="21"/>
  <c r="O426" i="21"/>
  <c r="N426" i="21"/>
  <c r="O425" i="21"/>
  <c r="N425" i="21"/>
  <c r="O424" i="21"/>
  <c r="N424" i="21"/>
  <c r="O423" i="21"/>
  <c r="N423" i="21"/>
  <c r="O422" i="21"/>
  <c r="N422" i="21"/>
  <c r="O421" i="21"/>
  <c r="N421" i="21"/>
  <c r="O420" i="21"/>
  <c r="N420" i="21"/>
  <c r="O419" i="21"/>
  <c r="N419" i="21"/>
  <c r="O418" i="21"/>
  <c r="N418" i="21"/>
  <c r="O417" i="21"/>
  <c r="N417" i="21"/>
  <c r="O416" i="21"/>
  <c r="N416" i="21"/>
  <c r="O415" i="21"/>
  <c r="N415" i="21"/>
  <c r="O414" i="21"/>
  <c r="O409" i="21"/>
  <c r="N409" i="21"/>
  <c r="O408" i="21"/>
  <c r="N408" i="21"/>
  <c r="O407" i="21"/>
  <c r="N407" i="21"/>
  <c r="O406" i="21"/>
  <c r="N406" i="21"/>
  <c r="O405" i="21"/>
  <c r="N405" i="21"/>
  <c r="O404" i="21"/>
  <c r="N404" i="21"/>
  <c r="O403" i="21"/>
  <c r="N403" i="21"/>
  <c r="O402" i="21"/>
  <c r="N402" i="21"/>
  <c r="O401" i="21"/>
  <c r="N401" i="21"/>
  <c r="O400" i="21"/>
  <c r="N400" i="21"/>
  <c r="O399" i="21"/>
  <c r="N399" i="21"/>
  <c r="O398" i="21"/>
  <c r="N398" i="21"/>
  <c r="O397" i="21"/>
  <c r="N397" i="21"/>
  <c r="O396" i="21"/>
  <c r="N396" i="21"/>
  <c r="O395" i="21"/>
  <c r="N395" i="21"/>
  <c r="O394" i="21"/>
  <c r="N394" i="21"/>
  <c r="O393" i="21"/>
  <c r="N393" i="21"/>
  <c r="O392" i="21"/>
  <c r="N392" i="21"/>
  <c r="O391" i="21"/>
  <c r="N391" i="21"/>
  <c r="O390" i="21"/>
  <c r="O385" i="21"/>
  <c r="N385" i="21"/>
  <c r="O384" i="21"/>
  <c r="N384" i="21"/>
  <c r="O383" i="21"/>
  <c r="N383" i="21"/>
  <c r="O382" i="21"/>
  <c r="N382" i="21"/>
  <c r="O381" i="21"/>
  <c r="N381" i="21"/>
  <c r="O380" i="21"/>
  <c r="N380" i="21"/>
  <c r="O379" i="21"/>
  <c r="N379" i="21"/>
  <c r="O378" i="21"/>
  <c r="N378" i="21"/>
  <c r="O377" i="21"/>
  <c r="N377" i="21"/>
  <c r="O376" i="21"/>
  <c r="N376" i="21"/>
  <c r="O375" i="21"/>
  <c r="N375" i="21"/>
  <c r="O374" i="21"/>
  <c r="N374" i="21"/>
  <c r="O373" i="21"/>
  <c r="N373" i="21"/>
  <c r="O372" i="21"/>
  <c r="N372" i="21"/>
  <c r="O371" i="21"/>
  <c r="N371" i="21"/>
  <c r="O370" i="21"/>
  <c r="N370" i="21"/>
  <c r="O369" i="21"/>
  <c r="N369" i="21"/>
  <c r="O368" i="21"/>
  <c r="N368" i="21"/>
  <c r="O367" i="21"/>
  <c r="N367" i="21"/>
  <c r="O366" i="21"/>
  <c r="O361" i="21"/>
  <c r="N361" i="21"/>
  <c r="O360" i="21"/>
  <c r="N360" i="21"/>
  <c r="O359" i="21"/>
  <c r="N359" i="21"/>
  <c r="O358" i="21"/>
  <c r="N358" i="21"/>
  <c r="O357" i="21"/>
  <c r="N357" i="21"/>
  <c r="O356" i="21"/>
  <c r="N356" i="21"/>
  <c r="O355" i="21"/>
  <c r="N355" i="21"/>
  <c r="O354" i="21"/>
  <c r="N354" i="21"/>
  <c r="O353" i="21"/>
  <c r="N353" i="21"/>
  <c r="O352" i="21"/>
  <c r="N352" i="21"/>
  <c r="O351" i="21"/>
  <c r="N351" i="21"/>
  <c r="O350" i="21"/>
  <c r="N350" i="21"/>
  <c r="O349" i="21"/>
  <c r="N349" i="21"/>
  <c r="O348" i="21"/>
  <c r="N348" i="21"/>
  <c r="O347" i="21"/>
  <c r="N347" i="21"/>
  <c r="O346" i="21"/>
  <c r="N346" i="21"/>
  <c r="O345" i="21"/>
  <c r="N345" i="21"/>
  <c r="O344" i="21"/>
  <c r="N344" i="21"/>
  <c r="O343" i="21"/>
  <c r="N343" i="21"/>
  <c r="O342" i="21"/>
  <c r="O337" i="21"/>
  <c r="N337" i="21"/>
  <c r="O336" i="21"/>
  <c r="N336" i="21"/>
  <c r="O335" i="21"/>
  <c r="N335" i="21"/>
  <c r="O334" i="21"/>
  <c r="N334" i="21"/>
  <c r="O333" i="21"/>
  <c r="N333" i="21"/>
  <c r="O332" i="21"/>
  <c r="N332" i="21"/>
  <c r="O331" i="21"/>
  <c r="N331" i="21"/>
  <c r="O330" i="21"/>
  <c r="N330" i="21"/>
  <c r="O329" i="21"/>
  <c r="N329" i="21"/>
  <c r="O328" i="21"/>
  <c r="N328" i="21"/>
  <c r="O327" i="21"/>
  <c r="N327" i="21"/>
  <c r="O326" i="21"/>
  <c r="N326" i="21"/>
  <c r="O325" i="21"/>
  <c r="N325" i="21"/>
  <c r="O324" i="21"/>
  <c r="N324" i="21"/>
  <c r="O323" i="21"/>
  <c r="N323" i="21"/>
  <c r="O322" i="21"/>
  <c r="N322" i="21"/>
  <c r="O321" i="21"/>
  <c r="N321" i="21"/>
  <c r="O320" i="21"/>
  <c r="N320" i="21"/>
  <c r="O319" i="21"/>
  <c r="N319" i="21"/>
  <c r="O318" i="21"/>
  <c r="O313" i="21"/>
  <c r="N313" i="21"/>
  <c r="O312" i="21"/>
  <c r="N312" i="21"/>
  <c r="O311" i="21"/>
  <c r="N311" i="21"/>
  <c r="O310" i="21"/>
  <c r="N310" i="21"/>
  <c r="O309" i="21"/>
  <c r="N309" i="21"/>
  <c r="O308" i="21"/>
  <c r="N308" i="21"/>
  <c r="O307" i="21"/>
  <c r="N307" i="21"/>
  <c r="O306" i="21"/>
  <c r="N306" i="21"/>
  <c r="O305" i="21"/>
  <c r="N305" i="21"/>
  <c r="O304" i="21"/>
  <c r="N304" i="21"/>
  <c r="O303" i="21"/>
  <c r="N303" i="21"/>
  <c r="O302" i="21"/>
  <c r="N302" i="21"/>
  <c r="O301" i="21"/>
  <c r="N301" i="21"/>
  <c r="O300" i="21"/>
  <c r="N300" i="21"/>
  <c r="O299" i="21"/>
  <c r="N299" i="21"/>
  <c r="O298" i="21"/>
  <c r="N298" i="21"/>
  <c r="O297" i="21"/>
  <c r="N297" i="21"/>
  <c r="O296" i="21"/>
  <c r="N296" i="21"/>
  <c r="O295" i="21"/>
  <c r="N295" i="21"/>
  <c r="O294" i="21"/>
  <c r="O289" i="21"/>
  <c r="N289" i="21"/>
  <c r="O288" i="21"/>
  <c r="N288" i="21"/>
  <c r="O287" i="21"/>
  <c r="N287" i="21"/>
  <c r="O286" i="21"/>
  <c r="N286" i="21"/>
  <c r="O285" i="21"/>
  <c r="N285" i="21"/>
  <c r="O284" i="21"/>
  <c r="N284" i="21"/>
  <c r="O283" i="21"/>
  <c r="N283" i="21"/>
  <c r="O282" i="21"/>
  <c r="N282" i="21"/>
  <c r="O281" i="21"/>
  <c r="N281" i="21"/>
  <c r="O280" i="21"/>
  <c r="N280" i="21"/>
  <c r="O279" i="21"/>
  <c r="N279" i="21"/>
  <c r="O278" i="21"/>
  <c r="N278" i="21"/>
  <c r="O277" i="21"/>
  <c r="N277" i="21"/>
  <c r="O276" i="21"/>
  <c r="N276" i="21"/>
  <c r="O275" i="21"/>
  <c r="N275" i="21"/>
  <c r="O274" i="21"/>
  <c r="N274" i="21"/>
  <c r="O273" i="21"/>
  <c r="N273" i="21"/>
  <c r="O272" i="21"/>
  <c r="N272" i="21"/>
  <c r="O271" i="21"/>
  <c r="N271" i="21"/>
  <c r="O270" i="21"/>
  <c r="O265" i="21"/>
  <c r="N265" i="21"/>
  <c r="O264" i="21"/>
  <c r="N264" i="21"/>
  <c r="O263" i="21"/>
  <c r="N263" i="21"/>
  <c r="O262" i="21"/>
  <c r="N262" i="21"/>
  <c r="O261" i="21"/>
  <c r="N261" i="21"/>
  <c r="O260" i="21"/>
  <c r="N260" i="21"/>
  <c r="O259" i="21"/>
  <c r="N259" i="21"/>
  <c r="O258" i="21"/>
  <c r="N258" i="21"/>
  <c r="O257" i="21"/>
  <c r="N257" i="21"/>
  <c r="O256" i="21"/>
  <c r="N256" i="21"/>
  <c r="O255" i="21"/>
  <c r="N255" i="21"/>
  <c r="O254" i="21"/>
  <c r="N254" i="21"/>
  <c r="O253" i="21"/>
  <c r="N253" i="21"/>
  <c r="O252" i="21"/>
  <c r="N252" i="21"/>
  <c r="O251" i="21"/>
  <c r="N251" i="21"/>
  <c r="O250" i="21"/>
  <c r="N250" i="21"/>
  <c r="O249" i="21"/>
  <c r="N249" i="21"/>
  <c r="O248" i="21"/>
  <c r="N248" i="21"/>
  <c r="O247" i="21"/>
  <c r="N247" i="21"/>
  <c r="O246" i="21"/>
  <c r="O241" i="21"/>
  <c r="N241" i="21"/>
  <c r="O240" i="21"/>
  <c r="N240" i="21"/>
  <c r="O239" i="21"/>
  <c r="N239" i="21"/>
  <c r="O238" i="21"/>
  <c r="N238" i="21"/>
  <c r="O237" i="21"/>
  <c r="N237" i="21"/>
  <c r="O236" i="21"/>
  <c r="N236" i="21"/>
  <c r="O235" i="21"/>
  <c r="N235" i="21"/>
  <c r="O234" i="21"/>
  <c r="N234" i="21"/>
  <c r="O233" i="21"/>
  <c r="N233" i="21"/>
  <c r="O232" i="21"/>
  <c r="N232" i="21"/>
  <c r="O231" i="21"/>
  <c r="N231" i="21"/>
  <c r="O230" i="21"/>
  <c r="N230" i="21"/>
  <c r="O229" i="21"/>
  <c r="N229" i="21"/>
  <c r="O228" i="21"/>
  <c r="N228" i="21"/>
  <c r="O227" i="21"/>
  <c r="N227" i="21"/>
  <c r="O226" i="21"/>
  <c r="N226" i="21"/>
  <c r="O225" i="21"/>
  <c r="N225" i="21"/>
  <c r="O224" i="21"/>
  <c r="N224" i="21"/>
  <c r="O223" i="21"/>
  <c r="N223" i="21"/>
  <c r="O222" i="21"/>
  <c r="O217" i="21"/>
  <c r="N217" i="21"/>
  <c r="O216" i="21"/>
  <c r="N216" i="21"/>
  <c r="O215" i="21"/>
  <c r="N215" i="21"/>
  <c r="O214" i="21"/>
  <c r="N214" i="21"/>
  <c r="O213" i="21"/>
  <c r="N213" i="21"/>
  <c r="O212" i="21"/>
  <c r="N212" i="21"/>
  <c r="O211" i="21"/>
  <c r="N211" i="21"/>
  <c r="O210" i="21"/>
  <c r="N210" i="21"/>
  <c r="O209" i="21"/>
  <c r="N209" i="21"/>
  <c r="O208" i="21"/>
  <c r="N208" i="21"/>
  <c r="O207" i="21"/>
  <c r="N207" i="21"/>
  <c r="O206" i="21"/>
  <c r="N206" i="21"/>
  <c r="O205" i="21"/>
  <c r="N205" i="21"/>
  <c r="O204" i="21"/>
  <c r="N204" i="21"/>
  <c r="O203" i="21"/>
  <c r="N203" i="21"/>
  <c r="O202" i="21"/>
  <c r="N202" i="21"/>
  <c r="O201" i="21"/>
  <c r="N201" i="21"/>
  <c r="O200" i="21"/>
  <c r="N200" i="21"/>
  <c r="O199" i="21"/>
  <c r="N199" i="21"/>
  <c r="O198" i="21"/>
  <c r="O193" i="21"/>
  <c r="N193" i="21"/>
  <c r="O192" i="21"/>
  <c r="N192" i="21"/>
  <c r="O191" i="21"/>
  <c r="N191" i="21"/>
  <c r="O190" i="21"/>
  <c r="N190" i="21"/>
  <c r="O189" i="21"/>
  <c r="N189" i="21"/>
  <c r="O188" i="21"/>
  <c r="N188" i="21"/>
  <c r="O187" i="21"/>
  <c r="N187" i="21"/>
  <c r="O186" i="21"/>
  <c r="N186" i="21"/>
  <c r="O185" i="21"/>
  <c r="N185" i="21"/>
  <c r="O184" i="21"/>
  <c r="N184" i="21"/>
  <c r="O183" i="21"/>
  <c r="N183" i="21"/>
  <c r="O182" i="21"/>
  <c r="N182" i="21"/>
  <c r="O181" i="21"/>
  <c r="N181" i="21"/>
  <c r="O180" i="21"/>
  <c r="N180" i="21"/>
  <c r="O179" i="21"/>
  <c r="N179" i="21"/>
  <c r="O178" i="21"/>
  <c r="N178" i="21"/>
  <c r="O177" i="21"/>
  <c r="N177" i="21"/>
  <c r="O176" i="21"/>
  <c r="N176" i="21"/>
  <c r="O175" i="21"/>
  <c r="N175" i="21"/>
  <c r="O174" i="21"/>
  <c r="O169" i="21"/>
  <c r="N169" i="21"/>
  <c r="O168" i="21"/>
  <c r="N168" i="21"/>
  <c r="O167" i="21"/>
  <c r="N167" i="21"/>
  <c r="O166" i="21"/>
  <c r="N166" i="21"/>
  <c r="O165" i="21"/>
  <c r="N165" i="21"/>
  <c r="O164" i="21"/>
  <c r="N164" i="21"/>
  <c r="O163" i="21"/>
  <c r="N163" i="21"/>
  <c r="O162" i="21"/>
  <c r="N162" i="21"/>
  <c r="O161" i="21"/>
  <c r="N161" i="21"/>
  <c r="O160" i="21"/>
  <c r="N160" i="21"/>
  <c r="O159" i="21"/>
  <c r="N159" i="21"/>
  <c r="O158" i="21"/>
  <c r="N158" i="21"/>
  <c r="O157" i="21"/>
  <c r="N157" i="21"/>
  <c r="O156" i="21"/>
  <c r="N156" i="21"/>
  <c r="O155" i="21"/>
  <c r="N155" i="21"/>
  <c r="O154" i="21"/>
  <c r="N154" i="21"/>
  <c r="O153" i="21"/>
  <c r="N153" i="21"/>
  <c r="O152" i="21"/>
  <c r="N152" i="21"/>
  <c r="O151" i="21"/>
  <c r="N151" i="21"/>
  <c r="O150" i="21"/>
  <c r="O145" i="21"/>
  <c r="N145" i="21"/>
  <c r="O144" i="21"/>
  <c r="N144" i="21"/>
  <c r="O143" i="21"/>
  <c r="N143" i="21"/>
  <c r="O142" i="21"/>
  <c r="N142" i="21"/>
  <c r="O141" i="21"/>
  <c r="N141" i="21"/>
  <c r="O140" i="21"/>
  <c r="N140" i="21"/>
  <c r="O139" i="21"/>
  <c r="N139" i="21"/>
  <c r="O138" i="21"/>
  <c r="N138" i="21"/>
  <c r="O137" i="21"/>
  <c r="N137" i="21"/>
  <c r="O136" i="21"/>
  <c r="N136" i="21"/>
  <c r="O135" i="21"/>
  <c r="N135" i="21"/>
  <c r="O134" i="21"/>
  <c r="N134" i="21"/>
  <c r="O133" i="21"/>
  <c r="N133" i="21"/>
  <c r="O132" i="21"/>
  <c r="N132" i="21"/>
  <c r="O131" i="21"/>
  <c r="N131" i="21"/>
  <c r="O130" i="21"/>
  <c r="N130" i="21"/>
  <c r="O129" i="21"/>
  <c r="N129" i="21"/>
  <c r="O128" i="21"/>
  <c r="N128" i="21"/>
  <c r="O127" i="21"/>
  <c r="N127" i="21"/>
  <c r="O126" i="21"/>
  <c r="O121" i="21"/>
  <c r="N121" i="21"/>
  <c r="O120" i="21"/>
  <c r="N120" i="21"/>
  <c r="O119" i="21"/>
  <c r="N119" i="21"/>
  <c r="O118" i="21"/>
  <c r="N118" i="21"/>
  <c r="O117" i="21"/>
  <c r="N117" i="21"/>
  <c r="O116" i="21"/>
  <c r="N116" i="21"/>
  <c r="O115" i="21"/>
  <c r="N115" i="21"/>
  <c r="O114" i="21"/>
  <c r="N114" i="21"/>
  <c r="O113" i="21"/>
  <c r="N113" i="21"/>
  <c r="O112" i="21"/>
  <c r="N112" i="21"/>
  <c r="O111" i="21"/>
  <c r="N111" i="21"/>
  <c r="O110" i="21"/>
  <c r="N110" i="21"/>
  <c r="O109" i="21"/>
  <c r="N109" i="21"/>
  <c r="O108" i="21"/>
  <c r="N108" i="21"/>
  <c r="O107" i="21"/>
  <c r="N107" i="21"/>
  <c r="O106" i="21"/>
  <c r="N106" i="21"/>
  <c r="O105" i="21"/>
  <c r="N105" i="21"/>
  <c r="O104" i="21"/>
  <c r="N104" i="21"/>
  <c r="O103" i="21"/>
  <c r="N103" i="21"/>
  <c r="O102" i="21"/>
  <c r="O97" i="21"/>
  <c r="N97" i="21"/>
  <c r="O96" i="21"/>
  <c r="N96" i="21"/>
  <c r="O95" i="21"/>
  <c r="N95" i="21"/>
  <c r="O94" i="21"/>
  <c r="N94" i="21"/>
  <c r="O93" i="21"/>
  <c r="N93" i="21"/>
  <c r="O92" i="21"/>
  <c r="N92" i="21"/>
  <c r="O91" i="21"/>
  <c r="N91" i="21"/>
  <c r="O90" i="21"/>
  <c r="N90" i="21"/>
  <c r="O89" i="21"/>
  <c r="N89" i="21"/>
  <c r="O88" i="21"/>
  <c r="N88" i="21"/>
  <c r="O87" i="21"/>
  <c r="N87" i="21"/>
  <c r="O86" i="21"/>
  <c r="N86" i="21"/>
  <c r="O85" i="21"/>
  <c r="N85" i="21"/>
  <c r="O84" i="21"/>
  <c r="N84" i="21"/>
  <c r="O83" i="21"/>
  <c r="N83" i="21"/>
  <c r="O82" i="21"/>
  <c r="N82" i="21"/>
  <c r="O81" i="21"/>
  <c r="N81" i="21"/>
  <c r="O80" i="21"/>
  <c r="N80" i="21"/>
  <c r="O79" i="21"/>
  <c r="N79" i="21"/>
  <c r="O78" i="21"/>
  <c r="O73" i="21"/>
  <c r="N73" i="21"/>
  <c r="O72" i="21"/>
  <c r="N72" i="21"/>
  <c r="O71" i="21"/>
  <c r="N71" i="21"/>
  <c r="O70" i="21"/>
  <c r="N70" i="21"/>
  <c r="O69" i="21"/>
  <c r="N69" i="21"/>
  <c r="O68" i="21"/>
  <c r="N68" i="21"/>
  <c r="O67" i="21"/>
  <c r="N67" i="21"/>
  <c r="O66" i="21"/>
  <c r="N66" i="21"/>
  <c r="O65" i="21"/>
  <c r="N65" i="21"/>
  <c r="O64" i="21"/>
  <c r="N64" i="21"/>
  <c r="O63" i="21"/>
  <c r="N63" i="21"/>
  <c r="O62" i="21"/>
  <c r="N62" i="21"/>
  <c r="O61" i="21"/>
  <c r="N61" i="21"/>
  <c r="O60" i="21"/>
  <c r="N60" i="21"/>
  <c r="O59" i="21"/>
  <c r="N59" i="21"/>
  <c r="O58" i="21"/>
  <c r="N58" i="21"/>
  <c r="O57" i="21"/>
  <c r="N57" i="21"/>
  <c r="O56" i="21"/>
  <c r="N56" i="21"/>
  <c r="O55" i="21"/>
  <c r="N55" i="21"/>
  <c r="O54" i="21"/>
  <c r="O49" i="21"/>
  <c r="N49" i="21"/>
  <c r="O48" i="21"/>
  <c r="N48" i="21"/>
  <c r="O47" i="21"/>
  <c r="N47" i="21"/>
  <c r="O46" i="21"/>
  <c r="N46" i="21"/>
  <c r="O45" i="21"/>
  <c r="N45" i="21"/>
  <c r="O44" i="21"/>
  <c r="N44" i="21"/>
  <c r="O43" i="21"/>
  <c r="N43" i="21"/>
  <c r="O42" i="21"/>
  <c r="N42" i="21"/>
  <c r="O41" i="21"/>
  <c r="N41" i="21"/>
  <c r="O40" i="21"/>
  <c r="N40" i="21"/>
  <c r="O39" i="21"/>
  <c r="N39" i="21"/>
  <c r="O38" i="21"/>
  <c r="N38" i="21"/>
  <c r="O37" i="21"/>
  <c r="N37" i="21"/>
  <c r="O36" i="21"/>
  <c r="N36" i="21"/>
  <c r="O35" i="21"/>
  <c r="N35" i="21"/>
  <c r="O34" i="21"/>
  <c r="N34" i="21"/>
  <c r="O33" i="21"/>
  <c r="N33" i="21"/>
  <c r="O32" i="21"/>
  <c r="N32" i="21"/>
  <c r="O31" i="21"/>
  <c r="N31" i="21"/>
  <c r="O30" i="21"/>
  <c r="O25" i="21"/>
  <c r="N25" i="21"/>
  <c r="O24" i="21"/>
  <c r="N24" i="21"/>
  <c r="O23" i="21"/>
  <c r="N23" i="21"/>
  <c r="O22" i="21"/>
  <c r="N22" i="21"/>
  <c r="O21" i="21"/>
  <c r="N21" i="21"/>
  <c r="O20" i="21"/>
  <c r="N20" i="21"/>
  <c r="O19" i="21"/>
  <c r="N19" i="21"/>
  <c r="O18" i="21"/>
  <c r="N18" i="21"/>
  <c r="O17" i="21"/>
  <c r="N17" i="21"/>
  <c r="O16" i="21"/>
  <c r="N16" i="21"/>
  <c r="O15" i="21"/>
  <c r="N15" i="21"/>
  <c r="O14" i="21"/>
  <c r="N14" i="21"/>
  <c r="O13" i="21"/>
  <c r="N13" i="21"/>
  <c r="O12" i="21"/>
  <c r="N12" i="21"/>
  <c r="O11" i="21"/>
  <c r="N11" i="21"/>
  <c r="O10" i="21"/>
  <c r="N10" i="21"/>
  <c r="O9" i="21"/>
  <c r="N9" i="21"/>
  <c r="O8" i="21"/>
  <c r="N8" i="21"/>
  <c r="O7" i="21"/>
  <c r="N7" i="21"/>
  <c r="O6" i="21"/>
  <c r="F577" i="21"/>
  <c r="F576" i="21"/>
  <c r="F575" i="21"/>
  <c r="F574" i="21"/>
  <c r="F573" i="21"/>
  <c r="F572" i="21"/>
  <c r="F571" i="21"/>
  <c r="F570" i="21"/>
  <c r="F569" i="21"/>
  <c r="F568" i="21"/>
  <c r="F567" i="21"/>
  <c r="F566" i="21"/>
  <c r="F565" i="21"/>
  <c r="F564" i="21"/>
  <c r="F563" i="21"/>
  <c r="F562" i="21"/>
  <c r="F561" i="21"/>
  <c r="F560" i="21"/>
  <c r="F559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G577" i="21"/>
  <c r="G576" i="21"/>
  <c r="G575" i="21"/>
  <c r="G574" i="21"/>
  <c r="G573" i="21"/>
  <c r="G572" i="21"/>
  <c r="G571" i="21"/>
  <c r="G570" i="21"/>
  <c r="G569" i="21"/>
  <c r="G568" i="21"/>
  <c r="G567" i="21"/>
  <c r="G566" i="21"/>
  <c r="G565" i="21"/>
  <c r="G564" i="21"/>
  <c r="G563" i="21"/>
  <c r="G562" i="21"/>
  <c r="G561" i="21"/>
  <c r="G560" i="21"/>
  <c r="G559" i="21"/>
  <c r="G558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O121" i="22"/>
  <c r="N121" i="22"/>
  <c r="G121" i="22"/>
  <c r="F121" i="22"/>
  <c r="O120" i="22"/>
  <c r="N120" i="22"/>
  <c r="G120" i="22"/>
  <c r="F120" i="22"/>
  <c r="O119" i="22"/>
  <c r="N119" i="22"/>
  <c r="G119" i="22"/>
  <c r="F119" i="22"/>
  <c r="O118" i="22"/>
  <c r="N118" i="22"/>
  <c r="G118" i="22"/>
  <c r="F118" i="22"/>
  <c r="O117" i="22"/>
  <c r="N117" i="22"/>
  <c r="G117" i="22"/>
  <c r="F117" i="22"/>
  <c r="O116" i="22"/>
  <c r="N116" i="22"/>
  <c r="G116" i="22"/>
  <c r="F116" i="22"/>
  <c r="O115" i="22"/>
  <c r="N115" i="22"/>
  <c r="G115" i="22"/>
  <c r="F115" i="22"/>
  <c r="O114" i="22"/>
  <c r="N114" i="22"/>
  <c r="G114" i="22"/>
  <c r="F114" i="22"/>
  <c r="O113" i="22"/>
  <c r="N113" i="22"/>
  <c r="G113" i="22"/>
  <c r="F113" i="22"/>
  <c r="O112" i="22"/>
  <c r="N112" i="22"/>
  <c r="G112" i="22"/>
  <c r="F112" i="22"/>
  <c r="O111" i="22"/>
  <c r="N111" i="22"/>
  <c r="G111" i="22"/>
  <c r="F111" i="22"/>
  <c r="O110" i="22"/>
  <c r="N110" i="22"/>
  <c r="G110" i="22"/>
  <c r="F110" i="22"/>
  <c r="O109" i="22"/>
  <c r="N109" i="22"/>
  <c r="G109" i="22"/>
  <c r="F109" i="22"/>
  <c r="O108" i="22"/>
  <c r="N108" i="22"/>
  <c r="G108" i="22"/>
  <c r="F108" i="22"/>
  <c r="O107" i="22"/>
  <c r="N107" i="22"/>
  <c r="G107" i="22"/>
  <c r="F107" i="22"/>
  <c r="O106" i="22"/>
  <c r="N106" i="22"/>
  <c r="G106" i="22"/>
  <c r="F106" i="22"/>
  <c r="O105" i="22"/>
  <c r="N105" i="22"/>
  <c r="G105" i="22"/>
  <c r="F105" i="22"/>
  <c r="O104" i="22"/>
  <c r="N104" i="22"/>
  <c r="G104" i="22"/>
  <c r="F104" i="22"/>
  <c r="O103" i="22"/>
  <c r="N103" i="22"/>
  <c r="G103" i="22"/>
  <c r="F103" i="22"/>
  <c r="O102" i="22"/>
  <c r="G102" i="22"/>
  <c r="O97" i="22"/>
  <c r="N97" i="22"/>
  <c r="G97" i="22"/>
  <c r="F97" i="22"/>
  <c r="O96" i="22"/>
  <c r="N96" i="22"/>
  <c r="G96" i="22"/>
  <c r="F96" i="22"/>
  <c r="O95" i="22"/>
  <c r="N95" i="22"/>
  <c r="G95" i="22"/>
  <c r="F95" i="22"/>
  <c r="O94" i="22"/>
  <c r="N94" i="22"/>
  <c r="G94" i="22"/>
  <c r="F94" i="22"/>
  <c r="O93" i="22"/>
  <c r="N93" i="22"/>
  <c r="G93" i="22"/>
  <c r="F93" i="22"/>
  <c r="O92" i="22"/>
  <c r="N92" i="22"/>
  <c r="G92" i="22"/>
  <c r="F92" i="22"/>
  <c r="O91" i="22"/>
  <c r="N91" i="22"/>
  <c r="G91" i="22"/>
  <c r="F91" i="22"/>
  <c r="O90" i="22"/>
  <c r="N90" i="22"/>
  <c r="G90" i="22"/>
  <c r="F90" i="22"/>
  <c r="O89" i="22"/>
  <c r="N89" i="22"/>
  <c r="G89" i="22"/>
  <c r="F89" i="22"/>
  <c r="O88" i="22"/>
  <c r="N88" i="22"/>
  <c r="G88" i="22"/>
  <c r="F88" i="22"/>
  <c r="O87" i="22"/>
  <c r="N87" i="22"/>
  <c r="G87" i="22"/>
  <c r="F87" i="22"/>
  <c r="O86" i="22"/>
  <c r="N86" i="22"/>
  <c r="G86" i="22"/>
  <c r="F86" i="22"/>
  <c r="O85" i="22"/>
  <c r="N85" i="22"/>
  <c r="G85" i="22"/>
  <c r="F85" i="22"/>
  <c r="O84" i="22"/>
  <c r="N84" i="22"/>
  <c r="G84" i="22"/>
  <c r="F84" i="22"/>
  <c r="O83" i="22"/>
  <c r="N83" i="22"/>
  <c r="G83" i="22"/>
  <c r="F83" i="22"/>
  <c r="O82" i="22"/>
  <c r="N82" i="22"/>
  <c r="G82" i="22"/>
  <c r="F82" i="22"/>
  <c r="O81" i="22"/>
  <c r="N81" i="22"/>
  <c r="G81" i="22"/>
  <c r="F81" i="22"/>
  <c r="O80" i="22"/>
  <c r="N80" i="22"/>
  <c r="G80" i="22"/>
  <c r="F80" i="22"/>
  <c r="O79" i="22"/>
  <c r="N79" i="22"/>
  <c r="G79" i="22"/>
  <c r="F79" i="22"/>
  <c r="O78" i="22"/>
  <c r="G78" i="22"/>
  <c r="O55" i="22"/>
  <c r="N55" i="22"/>
  <c r="G55" i="22"/>
  <c r="F55" i="22"/>
  <c r="O54" i="22"/>
  <c r="G54" i="22"/>
  <c r="O49" i="22"/>
  <c r="N49" i="22"/>
  <c r="G49" i="22"/>
  <c r="F49" i="22"/>
  <c r="O48" i="22"/>
  <c r="N48" i="22"/>
  <c r="G48" i="22"/>
  <c r="F48" i="22"/>
  <c r="O47" i="22"/>
  <c r="N47" i="22"/>
  <c r="G47" i="22"/>
  <c r="F47" i="22"/>
  <c r="O46" i="22"/>
  <c r="N46" i="22"/>
  <c r="G46" i="22"/>
  <c r="F46" i="22"/>
  <c r="O45" i="22"/>
  <c r="N45" i="22"/>
  <c r="G45" i="22"/>
  <c r="F45" i="22"/>
  <c r="O44" i="22"/>
  <c r="N44" i="22"/>
  <c r="G44" i="22"/>
  <c r="F44" i="22"/>
  <c r="O43" i="22"/>
  <c r="N43" i="22"/>
  <c r="G43" i="22"/>
  <c r="F43" i="22"/>
  <c r="O42" i="22"/>
  <c r="N42" i="22"/>
  <c r="G42" i="22"/>
  <c r="F42" i="22"/>
  <c r="O41" i="22"/>
  <c r="N41" i="22"/>
  <c r="G41" i="22"/>
  <c r="F41" i="22"/>
  <c r="O40" i="22"/>
  <c r="N40" i="22"/>
  <c r="G40" i="22"/>
  <c r="F40" i="22"/>
  <c r="O39" i="22"/>
  <c r="N39" i="22"/>
  <c r="G39" i="22"/>
  <c r="F39" i="22"/>
  <c r="O38" i="22"/>
  <c r="N38" i="22"/>
  <c r="G38" i="22"/>
  <c r="F38" i="22"/>
  <c r="O37" i="22"/>
  <c r="N37" i="22"/>
  <c r="G37" i="22"/>
  <c r="F37" i="22"/>
  <c r="O36" i="22"/>
  <c r="N36" i="22"/>
  <c r="G36" i="22"/>
  <c r="F36" i="22"/>
  <c r="O35" i="22"/>
  <c r="N35" i="22"/>
  <c r="G35" i="22"/>
  <c r="F35" i="22"/>
  <c r="O34" i="22"/>
  <c r="N34" i="22"/>
  <c r="G34" i="22"/>
  <c r="F34" i="22"/>
  <c r="O33" i="22"/>
  <c r="N33" i="22"/>
  <c r="G33" i="22"/>
  <c r="F33" i="22"/>
  <c r="O32" i="22"/>
  <c r="N32" i="22"/>
  <c r="G32" i="22"/>
  <c r="F32" i="22"/>
  <c r="O31" i="22"/>
  <c r="N31" i="22"/>
  <c r="G31" i="22"/>
  <c r="H31" i="22" s="1"/>
  <c r="F31" i="22"/>
  <c r="O30" i="22"/>
  <c r="G30" i="22"/>
  <c r="O25" i="22"/>
  <c r="N25" i="22"/>
  <c r="G25" i="22"/>
  <c r="F25" i="22"/>
  <c r="O24" i="22"/>
  <c r="N24" i="22"/>
  <c r="G24" i="22"/>
  <c r="F24" i="22"/>
  <c r="O23" i="22"/>
  <c r="N23" i="22"/>
  <c r="G23" i="22"/>
  <c r="F23" i="22"/>
  <c r="O22" i="22"/>
  <c r="N22" i="22"/>
  <c r="G22" i="22"/>
  <c r="F22" i="22"/>
  <c r="O21" i="22"/>
  <c r="N21" i="22"/>
  <c r="G21" i="22"/>
  <c r="F21" i="22"/>
  <c r="O20" i="22"/>
  <c r="N20" i="22"/>
  <c r="G20" i="22"/>
  <c r="F20" i="22"/>
  <c r="O19" i="22"/>
  <c r="N19" i="22"/>
  <c r="G19" i="22"/>
  <c r="F19" i="22"/>
  <c r="O18" i="22"/>
  <c r="N18" i="22"/>
  <c r="G18" i="22"/>
  <c r="F18" i="22"/>
  <c r="O17" i="22"/>
  <c r="N17" i="22"/>
  <c r="G17" i="22"/>
  <c r="F17" i="22"/>
  <c r="O16" i="22"/>
  <c r="N16" i="22"/>
  <c r="G16" i="22"/>
  <c r="F16" i="22"/>
  <c r="O15" i="22"/>
  <c r="N15" i="22"/>
  <c r="G15" i="22"/>
  <c r="F15" i="22"/>
  <c r="O14" i="22"/>
  <c r="N14" i="22"/>
  <c r="G14" i="22"/>
  <c r="F14" i="22"/>
  <c r="O13" i="22"/>
  <c r="N13" i="22"/>
  <c r="G13" i="22"/>
  <c r="F13" i="22"/>
  <c r="O12" i="22"/>
  <c r="N12" i="22"/>
  <c r="G12" i="22"/>
  <c r="F12" i="22"/>
  <c r="O11" i="22"/>
  <c r="N11" i="22"/>
  <c r="G11" i="22"/>
  <c r="F11" i="22"/>
  <c r="O10" i="22"/>
  <c r="N10" i="22"/>
  <c r="G10" i="22"/>
  <c r="F10" i="22"/>
  <c r="O9" i="22"/>
  <c r="N9" i="22"/>
  <c r="G9" i="22"/>
  <c r="F9" i="22"/>
  <c r="O8" i="22"/>
  <c r="N8" i="22"/>
  <c r="G8" i="22"/>
  <c r="F8" i="22"/>
  <c r="O7" i="22"/>
  <c r="N7" i="22"/>
  <c r="G7" i="22"/>
  <c r="F7" i="22"/>
  <c r="O6" i="22"/>
  <c r="G6" i="22"/>
  <c r="O102" i="20"/>
  <c r="O78" i="20"/>
  <c r="O54" i="20"/>
  <c r="O30" i="20"/>
  <c r="O6" i="20"/>
  <c r="G102" i="20"/>
  <c r="G78" i="20"/>
  <c r="G54" i="20"/>
  <c r="G30" i="20"/>
  <c r="G6" i="20"/>
  <c r="P1" i="16"/>
  <c r="H1" i="16"/>
  <c r="P1" i="15"/>
  <c r="H1" i="15"/>
  <c r="AH1" i="7"/>
  <c r="AG1" i="7"/>
  <c r="K1" i="7"/>
  <c r="J1" i="7"/>
  <c r="T1" i="6"/>
  <c r="R1" i="6"/>
  <c r="P1" i="6"/>
  <c r="N1" i="6"/>
  <c r="J1" i="6"/>
  <c r="H1" i="6"/>
  <c r="F1" i="6"/>
  <c r="D1" i="6"/>
  <c r="T1" i="4"/>
  <c r="R1" i="4"/>
  <c r="P1" i="4"/>
  <c r="N1" i="4"/>
  <c r="H1" i="4"/>
  <c r="F1" i="4"/>
  <c r="D1" i="4"/>
  <c r="T1" i="8"/>
  <c r="S1" i="8"/>
  <c r="J1" i="8"/>
  <c r="I1" i="8"/>
  <c r="O121" i="20"/>
  <c r="N121" i="20"/>
  <c r="O120" i="20"/>
  <c r="N120" i="20"/>
  <c r="O119" i="20"/>
  <c r="N119" i="20"/>
  <c r="O118" i="20"/>
  <c r="N118" i="20"/>
  <c r="O117" i="20"/>
  <c r="N117" i="20"/>
  <c r="O116" i="20"/>
  <c r="N116" i="20"/>
  <c r="O115" i="20"/>
  <c r="N115" i="20"/>
  <c r="O114" i="20"/>
  <c r="N114" i="20"/>
  <c r="O113" i="20"/>
  <c r="N113" i="20"/>
  <c r="O112" i="20"/>
  <c r="N112" i="20"/>
  <c r="O111" i="20"/>
  <c r="N111" i="20"/>
  <c r="O110" i="20"/>
  <c r="N110" i="20"/>
  <c r="O109" i="20"/>
  <c r="N109" i="20"/>
  <c r="O108" i="20"/>
  <c r="N108" i="20"/>
  <c r="O107" i="20"/>
  <c r="N107" i="20"/>
  <c r="O106" i="20"/>
  <c r="N106" i="20"/>
  <c r="O105" i="20"/>
  <c r="N105" i="20"/>
  <c r="O104" i="20"/>
  <c r="N104" i="20"/>
  <c r="O103" i="20"/>
  <c r="N103" i="20"/>
  <c r="O97" i="20"/>
  <c r="N97" i="20"/>
  <c r="O96" i="20"/>
  <c r="N96" i="20"/>
  <c r="O95" i="20"/>
  <c r="N95" i="20"/>
  <c r="O94" i="20"/>
  <c r="N94" i="20"/>
  <c r="O93" i="20"/>
  <c r="N93" i="20"/>
  <c r="O92" i="20"/>
  <c r="N92" i="20"/>
  <c r="O91" i="20"/>
  <c r="N91" i="20"/>
  <c r="O90" i="20"/>
  <c r="N90" i="20"/>
  <c r="O89" i="20"/>
  <c r="N89" i="20"/>
  <c r="O88" i="20"/>
  <c r="N88" i="20"/>
  <c r="O87" i="20"/>
  <c r="N87" i="20"/>
  <c r="O86" i="20"/>
  <c r="N86" i="20"/>
  <c r="O85" i="20"/>
  <c r="N85" i="20"/>
  <c r="O84" i="20"/>
  <c r="N84" i="20"/>
  <c r="O83" i="20"/>
  <c r="N83" i="20"/>
  <c r="O82" i="20"/>
  <c r="N82" i="20"/>
  <c r="O81" i="20"/>
  <c r="N81" i="20"/>
  <c r="O80" i="20"/>
  <c r="N80" i="20"/>
  <c r="O79" i="20"/>
  <c r="N79" i="20"/>
  <c r="O55" i="20"/>
  <c r="P55" i="20" s="1"/>
  <c r="N55" i="20"/>
  <c r="O49" i="20"/>
  <c r="N49" i="20"/>
  <c r="O48" i="20"/>
  <c r="N48" i="20"/>
  <c r="O47" i="20"/>
  <c r="N47" i="20"/>
  <c r="O46" i="20"/>
  <c r="N46" i="20"/>
  <c r="O45" i="20"/>
  <c r="N45" i="20"/>
  <c r="O44" i="20"/>
  <c r="N44" i="20"/>
  <c r="O43" i="20"/>
  <c r="N43" i="20"/>
  <c r="O42" i="20"/>
  <c r="N42" i="20"/>
  <c r="O41" i="20"/>
  <c r="N41" i="20"/>
  <c r="O40" i="20"/>
  <c r="N40" i="20"/>
  <c r="O39" i="20"/>
  <c r="N39" i="20"/>
  <c r="O38" i="20"/>
  <c r="N38" i="20"/>
  <c r="O37" i="20"/>
  <c r="N37" i="20"/>
  <c r="O36" i="20"/>
  <c r="N36" i="20"/>
  <c r="O35" i="20"/>
  <c r="N35" i="20"/>
  <c r="O34" i="20"/>
  <c r="N34" i="20"/>
  <c r="O33" i="20"/>
  <c r="N33" i="20"/>
  <c r="O32" i="20"/>
  <c r="N32" i="20"/>
  <c r="O31" i="20"/>
  <c r="N31" i="20"/>
  <c r="O25" i="20"/>
  <c r="N25" i="20"/>
  <c r="O24" i="20"/>
  <c r="N24" i="20"/>
  <c r="O23" i="20"/>
  <c r="N23" i="20"/>
  <c r="O22" i="20"/>
  <c r="N22" i="20"/>
  <c r="O21" i="20"/>
  <c r="N21" i="20"/>
  <c r="O20" i="20"/>
  <c r="N20" i="20"/>
  <c r="O19" i="20"/>
  <c r="N19" i="20"/>
  <c r="O18" i="20"/>
  <c r="N18" i="20"/>
  <c r="O17" i="20"/>
  <c r="N17" i="20"/>
  <c r="O16" i="20"/>
  <c r="N16" i="20"/>
  <c r="O15" i="20"/>
  <c r="N15" i="20"/>
  <c r="O14" i="20"/>
  <c r="N14" i="20"/>
  <c r="O13" i="20"/>
  <c r="N13" i="20"/>
  <c r="O12" i="20"/>
  <c r="N12" i="20"/>
  <c r="O11" i="20"/>
  <c r="N11" i="20"/>
  <c r="O10" i="20"/>
  <c r="N10" i="20"/>
  <c r="O9" i="20"/>
  <c r="N9" i="20"/>
  <c r="O8" i="20"/>
  <c r="N8" i="20"/>
  <c r="O7" i="20"/>
  <c r="N7" i="20"/>
  <c r="G121" i="20"/>
  <c r="F121" i="20"/>
  <c r="G120" i="20"/>
  <c r="F120" i="20"/>
  <c r="G119" i="20"/>
  <c r="F119" i="20"/>
  <c r="G118" i="20"/>
  <c r="F118" i="20"/>
  <c r="G117" i="20"/>
  <c r="F117" i="20"/>
  <c r="G116" i="20"/>
  <c r="F116" i="20"/>
  <c r="G115" i="20"/>
  <c r="F115" i="20"/>
  <c r="G114" i="20"/>
  <c r="F114" i="20"/>
  <c r="G113" i="20"/>
  <c r="F113" i="20"/>
  <c r="G112" i="20"/>
  <c r="F112" i="20"/>
  <c r="G111" i="20"/>
  <c r="F111" i="20"/>
  <c r="G110" i="20"/>
  <c r="F110" i="20"/>
  <c r="G109" i="20"/>
  <c r="F109" i="20"/>
  <c r="G108" i="20"/>
  <c r="F108" i="20"/>
  <c r="G107" i="20"/>
  <c r="F107" i="20"/>
  <c r="G106" i="20"/>
  <c r="F106" i="20"/>
  <c r="G105" i="20"/>
  <c r="F105" i="20"/>
  <c r="G104" i="20"/>
  <c r="F104" i="20"/>
  <c r="G103" i="20"/>
  <c r="F103" i="20"/>
  <c r="G97" i="20"/>
  <c r="F97" i="20"/>
  <c r="G96" i="20"/>
  <c r="F96" i="20"/>
  <c r="G95" i="20"/>
  <c r="F95" i="20"/>
  <c r="G94" i="20"/>
  <c r="F94" i="20"/>
  <c r="G93" i="20"/>
  <c r="F93" i="20"/>
  <c r="G92" i="20"/>
  <c r="F92" i="20"/>
  <c r="G91" i="20"/>
  <c r="F91" i="20"/>
  <c r="G90" i="20"/>
  <c r="F90" i="20"/>
  <c r="G89" i="20"/>
  <c r="F89" i="20"/>
  <c r="G88" i="20"/>
  <c r="F88" i="20"/>
  <c r="G87" i="20"/>
  <c r="F87" i="20"/>
  <c r="G86" i="20"/>
  <c r="F86" i="20"/>
  <c r="G85" i="20"/>
  <c r="F85" i="20"/>
  <c r="G84" i="20"/>
  <c r="F84" i="20"/>
  <c r="G83" i="20"/>
  <c r="F83" i="20"/>
  <c r="G82" i="20"/>
  <c r="F82" i="20"/>
  <c r="G81" i="20"/>
  <c r="F81" i="20"/>
  <c r="G80" i="20"/>
  <c r="F80" i="20"/>
  <c r="G79" i="20"/>
  <c r="F79" i="20"/>
  <c r="G55" i="20"/>
  <c r="H55" i="20" s="1"/>
  <c r="F55" i="20"/>
  <c r="G49" i="20"/>
  <c r="F49" i="20"/>
  <c r="G48" i="20"/>
  <c r="F48" i="20"/>
  <c r="G47" i="20"/>
  <c r="F47" i="20"/>
  <c r="G46" i="20"/>
  <c r="F46" i="20"/>
  <c r="G45" i="20"/>
  <c r="F45" i="20"/>
  <c r="G44" i="20"/>
  <c r="F44" i="20"/>
  <c r="G43" i="20"/>
  <c r="F43" i="20"/>
  <c r="G42" i="20"/>
  <c r="F42" i="20"/>
  <c r="G41" i="20"/>
  <c r="F41" i="20"/>
  <c r="G40" i="20"/>
  <c r="F40" i="20"/>
  <c r="G39" i="20"/>
  <c r="F39" i="20"/>
  <c r="G38" i="20"/>
  <c r="F38" i="20"/>
  <c r="G37" i="20"/>
  <c r="F37" i="20"/>
  <c r="G36" i="20"/>
  <c r="F36" i="20"/>
  <c r="G35" i="20"/>
  <c r="F35" i="20"/>
  <c r="G34" i="20"/>
  <c r="F34" i="20"/>
  <c r="G33" i="20"/>
  <c r="F33" i="20"/>
  <c r="G32" i="20"/>
  <c r="F32" i="20"/>
  <c r="G31" i="20"/>
  <c r="F31" i="20"/>
  <c r="G25" i="20"/>
  <c r="F25" i="20"/>
  <c r="G24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P103" i="16"/>
  <c r="O103" i="16" s="1"/>
  <c r="N103" i="16"/>
  <c r="H103" i="16"/>
  <c r="G103" i="16" s="1"/>
  <c r="F103" i="16"/>
  <c r="P102" i="16"/>
  <c r="O102" i="16" s="1"/>
  <c r="N102" i="16"/>
  <c r="H102" i="16"/>
  <c r="G102" i="16" s="1"/>
  <c r="F102" i="16"/>
  <c r="P101" i="16"/>
  <c r="O101" i="16" s="1"/>
  <c r="N101" i="16"/>
  <c r="H101" i="16"/>
  <c r="G101" i="16" s="1"/>
  <c r="F101" i="16"/>
  <c r="P100" i="16"/>
  <c r="O100" i="16" s="1"/>
  <c r="N100" i="16"/>
  <c r="H100" i="16"/>
  <c r="G100" i="16" s="1"/>
  <c r="F100" i="16"/>
  <c r="P99" i="16"/>
  <c r="O99" i="16" s="1"/>
  <c r="N99" i="16"/>
  <c r="H99" i="16"/>
  <c r="G99" i="16" s="1"/>
  <c r="F99" i="16"/>
  <c r="P98" i="16"/>
  <c r="O98" i="16" s="1"/>
  <c r="N98" i="16"/>
  <c r="H98" i="16"/>
  <c r="G98" i="16" s="1"/>
  <c r="F98" i="16"/>
  <c r="P97" i="16"/>
  <c r="O97" i="16" s="1"/>
  <c r="N97" i="16"/>
  <c r="H97" i="16"/>
  <c r="G97" i="16" s="1"/>
  <c r="F97" i="16"/>
  <c r="P96" i="16"/>
  <c r="O96" i="16" s="1"/>
  <c r="N96" i="16"/>
  <c r="H96" i="16"/>
  <c r="G96" i="16" s="1"/>
  <c r="F96" i="16"/>
  <c r="P95" i="16"/>
  <c r="O95" i="16" s="1"/>
  <c r="N95" i="16"/>
  <c r="H95" i="16"/>
  <c r="G95" i="16" s="1"/>
  <c r="F95" i="16"/>
  <c r="P94" i="16"/>
  <c r="O94" i="16" s="1"/>
  <c r="N94" i="16"/>
  <c r="H94" i="16"/>
  <c r="G94" i="16" s="1"/>
  <c r="F94" i="16"/>
  <c r="P93" i="16"/>
  <c r="O93" i="16" s="1"/>
  <c r="N93" i="16"/>
  <c r="H93" i="16"/>
  <c r="G93" i="16" s="1"/>
  <c r="F93" i="16"/>
  <c r="P92" i="16"/>
  <c r="O92" i="16" s="1"/>
  <c r="N92" i="16"/>
  <c r="H92" i="16"/>
  <c r="G92" i="16" s="1"/>
  <c r="F92" i="16"/>
  <c r="P91" i="16"/>
  <c r="O91" i="16" s="1"/>
  <c r="N91" i="16"/>
  <c r="H91" i="16"/>
  <c r="G91" i="16" s="1"/>
  <c r="F91" i="16"/>
  <c r="P90" i="16"/>
  <c r="O90" i="16" s="1"/>
  <c r="N90" i="16"/>
  <c r="H90" i="16"/>
  <c r="G90" i="16" s="1"/>
  <c r="F90" i="16"/>
  <c r="P89" i="16"/>
  <c r="O89" i="16" s="1"/>
  <c r="N89" i="16"/>
  <c r="H89" i="16"/>
  <c r="G89" i="16" s="1"/>
  <c r="F89" i="16"/>
  <c r="P88" i="16"/>
  <c r="O88" i="16" s="1"/>
  <c r="N88" i="16"/>
  <c r="H88" i="16"/>
  <c r="G88" i="16" s="1"/>
  <c r="F88" i="16"/>
  <c r="P87" i="16"/>
  <c r="O87" i="16" s="1"/>
  <c r="N87" i="16"/>
  <c r="H87" i="16"/>
  <c r="G87" i="16" s="1"/>
  <c r="F87" i="16"/>
  <c r="P86" i="16"/>
  <c r="O86" i="16" s="1"/>
  <c r="N86" i="16"/>
  <c r="H86" i="16"/>
  <c r="G86" i="16" s="1"/>
  <c r="F86" i="16"/>
  <c r="P85" i="16"/>
  <c r="O85" i="16" s="1"/>
  <c r="N85" i="16"/>
  <c r="H85" i="16"/>
  <c r="G85" i="16" s="1"/>
  <c r="F85" i="16"/>
  <c r="P84" i="16"/>
  <c r="O84" i="16" s="1"/>
  <c r="N84" i="16"/>
  <c r="H84" i="16"/>
  <c r="G84" i="16" s="1"/>
  <c r="F84" i="16"/>
  <c r="P83" i="16"/>
  <c r="O83" i="16" s="1"/>
  <c r="N83" i="16"/>
  <c r="H83" i="16"/>
  <c r="G83" i="16" s="1"/>
  <c r="F83" i="16"/>
  <c r="P82" i="16"/>
  <c r="O82" i="16" s="1"/>
  <c r="N82" i="16"/>
  <c r="H82" i="16"/>
  <c r="G82" i="16" s="1"/>
  <c r="F82" i="16"/>
  <c r="P81" i="16"/>
  <c r="O81" i="16" s="1"/>
  <c r="N81" i="16"/>
  <c r="H81" i="16"/>
  <c r="G81" i="16" s="1"/>
  <c r="F81" i="16"/>
  <c r="P80" i="16"/>
  <c r="O80" i="16" s="1"/>
  <c r="N80" i="16"/>
  <c r="H80" i="16"/>
  <c r="G80" i="16" s="1"/>
  <c r="F80" i="16"/>
  <c r="P79" i="16"/>
  <c r="O79" i="16" s="1"/>
  <c r="N79" i="16"/>
  <c r="H79" i="16"/>
  <c r="G79" i="16" s="1"/>
  <c r="F79" i="16"/>
  <c r="P78" i="16"/>
  <c r="O78" i="16" s="1"/>
  <c r="N78" i="16"/>
  <c r="H78" i="16"/>
  <c r="G78" i="16" s="1"/>
  <c r="F78" i="16"/>
  <c r="P77" i="16"/>
  <c r="O77" i="16" s="1"/>
  <c r="N77" i="16"/>
  <c r="H77" i="16"/>
  <c r="G77" i="16" s="1"/>
  <c r="F77" i="16"/>
  <c r="P76" i="16"/>
  <c r="O76" i="16" s="1"/>
  <c r="N76" i="16"/>
  <c r="H76" i="16"/>
  <c r="G76" i="16" s="1"/>
  <c r="F76" i="16"/>
  <c r="P75" i="16"/>
  <c r="O75" i="16" s="1"/>
  <c r="N75" i="16"/>
  <c r="H75" i="16"/>
  <c r="G75" i="16" s="1"/>
  <c r="F75" i="16"/>
  <c r="P74" i="16"/>
  <c r="O74" i="16" s="1"/>
  <c r="N74" i="16"/>
  <c r="H74" i="16"/>
  <c r="G74" i="16" s="1"/>
  <c r="F74" i="16"/>
  <c r="P73" i="16"/>
  <c r="O73" i="16" s="1"/>
  <c r="N73" i="16"/>
  <c r="H73" i="16"/>
  <c r="G73" i="16" s="1"/>
  <c r="F73" i="16"/>
  <c r="P72" i="16"/>
  <c r="O72" i="16" s="1"/>
  <c r="N72" i="16"/>
  <c r="H72" i="16"/>
  <c r="G72" i="16" s="1"/>
  <c r="F72" i="16"/>
  <c r="P71" i="16"/>
  <c r="O71" i="16" s="1"/>
  <c r="N71" i="16"/>
  <c r="H71" i="16"/>
  <c r="G71" i="16" s="1"/>
  <c r="F71" i="16"/>
  <c r="P70" i="16"/>
  <c r="O70" i="16" s="1"/>
  <c r="N70" i="16"/>
  <c r="H70" i="16"/>
  <c r="G70" i="16" s="1"/>
  <c r="F70" i="16"/>
  <c r="P69" i="16"/>
  <c r="O69" i="16" s="1"/>
  <c r="N69" i="16"/>
  <c r="H69" i="16"/>
  <c r="G69" i="16" s="1"/>
  <c r="F69" i="16"/>
  <c r="P68" i="16"/>
  <c r="O68" i="16" s="1"/>
  <c r="N68" i="16"/>
  <c r="H68" i="16"/>
  <c r="G68" i="16" s="1"/>
  <c r="F68" i="16"/>
  <c r="P67" i="16"/>
  <c r="O67" i="16" s="1"/>
  <c r="N67" i="16"/>
  <c r="H67" i="16"/>
  <c r="G67" i="16" s="1"/>
  <c r="F67" i="16"/>
  <c r="P66" i="16"/>
  <c r="O66" i="16" s="1"/>
  <c r="N66" i="16"/>
  <c r="H66" i="16"/>
  <c r="G66" i="16" s="1"/>
  <c r="F66" i="16"/>
  <c r="P65" i="16"/>
  <c r="O65" i="16" s="1"/>
  <c r="N65" i="16"/>
  <c r="H65" i="16"/>
  <c r="G65" i="16" s="1"/>
  <c r="F65" i="16"/>
  <c r="P64" i="16"/>
  <c r="O64" i="16" s="1"/>
  <c r="N64" i="16"/>
  <c r="H64" i="16"/>
  <c r="G64" i="16" s="1"/>
  <c r="F64" i="16"/>
  <c r="P63" i="16"/>
  <c r="O63" i="16" s="1"/>
  <c r="N63" i="16"/>
  <c r="H63" i="16"/>
  <c r="G63" i="16" s="1"/>
  <c r="F63" i="16"/>
  <c r="P62" i="16"/>
  <c r="O62" i="16" s="1"/>
  <c r="N62" i="16"/>
  <c r="H62" i="16"/>
  <c r="G62" i="16" s="1"/>
  <c r="F62" i="16"/>
  <c r="P61" i="16"/>
  <c r="O61" i="16" s="1"/>
  <c r="N61" i="16"/>
  <c r="H61" i="16"/>
  <c r="G61" i="16" s="1"/>
  <c r="F61" i="16"/>
  <c r="P60" i="16"/>
  <c r="O60" i="16" s="1"/>
  <c r="N60" i="16"/>
  <c r="H60" i="16"/>
  <c r="G60" i="16" s="1"/>
  <c r="F60" i="16"/>
  <c r="P59" i="16"/>
  <c r="O59" i="16" s="1"/>
  <c r="N59" i="16"/>
  <c r="H59" i="16"/>
  <c r="G59" i="16" s="1"/>
  <c r="F59" i="16"/>
  <c r="P58" i="16"/>
  <c r="O58" i="16" s="1"/>
  <c r="N58" i="16"/>
  <c r="H58" i="16"/>
  <c r="G58" i="16" s="1"/>
  <c r="F58" i="16"/>
  <c r="P57" i="16"/>
  <c r="O57" i="16" s="1"/>
  <c r="N57" i="16"/>
  <c r="H57" i="16"/>
  <c r="G57" i="16" s="1"/>
  <c r="F57" i="16"/>
  <c r="P56" i="16"/>
  <c r="O56" i="16" s="1"/>
  <c r="N56" i="16"/>
  <c r="H56" i="16"/>
  <c r="G56" i="16" s="1"/>
  <c r="F56" i="16"/>
  <c r="P55" i="16"/>
  <c r="O55" i="16" s="1"/>
  <c r="N55" i="16"/>
  <c r="H55" i="16"/>
  <c r="G55" i="16" s="1"/>
  <c r="F55" i="16"/>
  <c r="P54" i="16"/>
  <c r="O54" i="16" s="1"/>
  <c r="N54" i="16"/>
  <c r="H54" i="16"/>
  <c r="G54" i="16" s="1"/>
  <c r="F54" i="16"/>
  <c r="P53" i="16"/>
  <c r="O53" i="16" s="1"/>
  <c r="N53" i="16"/>
  <c r="H53" i="16"/>
  <c r="G53" i="16" s="1"/>
  <c r="F53" i="16"/>
  <c r="P52" i="16"/>
  <c r="O52" i="16" s="1"/>
  <c r="N52" i="16"/>
  <c r="H52" i="16"/>
  <c r="G52" i="16" s="1"/>
  <c r="F52" i="16"/>
  <c r="P51" i="16"/>
  <c r="O51" i="16" s="1"/>
  <c r="N51" i="16"/>
  <c r="H51" i="16"/>
  <c r="G51" i="16" s="1"/>
  <c r="F51" i="16"/>
  <c r="P50" i="16"/>
  <c r="O50" i="16" s="1"/>
  <c r="N50" i="16"/>
  <c r="H50" i="16"/>
  <c r="G50" i="16" s="1"/>
  <c r="F50" i="16"/>
  <c r="P49" i="16"/>
  <c r="O49" i="16" s="1"/>
  <c r="N49" i="16"/>
  <c r="H49" i="16"/>
  <c r="G49" i="16" s="1"/>
  <c r="F49" i="16"/>
  <c r="P48" i="16"/>
  <c r="O48" i="16" s="1"/>
  <c r="N48" i="16"/>
  <c r="H48" i="16"/>
  <c r="G48" i="16" s="1"/>
  <c r="F48" i="16"/>
  <c r="P47" i="16"/>
  <c r="O47" i="16" s="1"/>
  <c r="N47" i="16"/>
  <c r="H47" i="16"/>
  <c r="G47" i="16" s="1"/>
  <c r="F47" i="16"/>
  <c r="P46" i="16"/>
  <c r="O46" i="16" s="1"/>
  <c r="N46" i="16"/>
  <c r="H46" i="16"/>
  <c r="G46" i="16" s="1"/>
  <c r="F46" i="16"/>
  <c r="P45" i="16"/>
  <c r="O45" i="16" s="1"/>
  <c r="N45" i="16"/>
  <c r="H45" i="16"/>
  <c r="G45" i="16" s="1"/>
  <c r="F45" i="16"/>
  <c r="P44" i="16"/>
  <c r="O44" i="16" s="1"/>
  <c r="N44" i="16"/>
  <c r="H44" i="16"/>
  <c r="G44" i="16" s="1"/>
  <c r="F44" i="16"/>
  <c r="P43" i="16"/>
  <c r="O43" i="16" s="1"/>
  <c r="N43" i="16"/>
  <c r="H43" i="16"/>
  <c r="G43" i="16" s="1"/>
  <c r="F43" i="16"/>
  <c r="P42" i="16"/>
  <c r="O42" i="16" s="1"/>
  <c r="N42" i="16"/>
  <c r="H42" i="16"/>
  <c r="G42" i="16" s="1"/>
  <c r="F42" i="16"/>
  <c r="P41" i="16"/>
  <c r="O41" i="16" s="1"/>
  <c r="N41" i="16"/>
  <c r="H41" i="16"/>
  <c r="G41" i="16" s="1"/>
  <c r="F41" i="16"/>
  <c r="P40" i="16"/>
  <c r="O40" i="16" s="1"/>
  <c r="N40" i="16"/>
  <c r="H40" i="16"/>
  <c r="G40" i="16" s="1"/>
  <c r="F40" i="16"/>
  <c r="P39" i="16"/>
  <c r="O39" i="16" s="1"/>
  <c r="N39" i="16"/>
  <c r="H39" i="16"/>
  <c r="G39" i="16" s="1"/>
  <c r="F39" i="16"/>
  <c r="P38" i="16"/>
  <c r="O38" i="16" s="1"/>
  <c r="N38" i="16"/>
  <c r="H38" i="16"/>
  <c r="G38" i="16" s="1"/>
  <c r="F38" i="16"/>
  <c r="P37" i="16"/>
  <c r="O37" i="16" s="1"/>
  <c r="N37" i="16"/>
  <c r="H37" i="16"/>
  <c r="G37" i="16" s="1"/>
  <c r="F37" i="16"/>
  <c r="P36" i="16"/>
  <c r="O36" i="16" s="1"/>
  <c r="N36" i="16"/>
  <c r="H36" i="16"/>
  <c r="G36" i="16" s="1"/>
  <c r="F36" i="16"/>
  <c r="P35" i="16"/>
  <c r="O35" i="16" s="1"/>
  <c r="N35" i="16"/>
  <c r="H35" i="16"/>
  <c r="G35" i="16" s="1"/>
  <c r="F35" i="16"/>
  <c r="P34" i="16"/>
  <c r="O34" i="16" s="1"/>
  <c r="N34" i="16"/>
  <c r="H34" i="16"/>
  <c r="G34" i="16" s="1"/>
  <c r="F34" i="16"/>
  <c r="P33" i="16"/>
  <c r="O33" i="16" s="1"/>
  <c r="N33" i="16"/>
  <c r="H33" i="16"/>
  <c r="G33" i="16" s="1"/>
  <c r="F33" i="16"/>
  <c r="P32" i="16"/>
  <c r="O32" i="16" s="1"/>
  <c r="N32" i="16"/>
  <c r="H32" i="16"/>
  <c r="G32" i="16" s="1"/>
  <c r="F32" i="16"/>
  <c r="P31" i="16"/>
  <c r="O31" i="16" s="1"/>
  <c r="N31" i="16"/>
  <c r="H31" i="16"/>
  <c r="G31" i="16" s="1"/>
  <c r="F31" i="16"/>
  <c r="P30" i="16"/>
  <c r="O30" i="16" s="1"/>
  <c r="N30" i="16"/>
  <c r="H30" i="16"/>
  <c r="G30" i="16" s="1"/>
  <c r="F30" i="16"/>
  <c r="P29" i="16"/>
  <c r="O29" i="16" s="1"/>
  <c r="N29" i="16"/>
  <c r="H29" i="16"/>
  <c r="G29" i="16" s="1"/>
  <c r="F29" i="16"/>
  <c r="P28" i="16"/>
  <c r="O28" i="16" s="1"/>
  <c r="N28" i="16"/>
  <c r="H28" i="16"/>
  <c r="G28" i="16" s="1"/>
  <c r="F28" i="16"/>
  <c r="P27" i="16"/>
  <c r="O27" i="16" s="1"/>
  <c r="N27" i="16"/>
  <c r="H27" i="16"/>
  <c r="G27" i="16" s="1"/>
  <c r="F27" i="16"/>
  <c r="P26" i="16"/>
  <c r="O26" i="16" s="1"/>
  <c r="N26" i="16"/>
  <c r="H26" i="16"/>
  <c r="G26" i="16" s="1"/>
  <c r="F26" i="16"/>
  <c r="P25" i="16"/>
  <c r="O25" i="16" s="1"/>
  <c r="N25" i="16"/>
  <c r="H25" i="16"/>
  <c r="G25" i="16" s="1"/>
  <c r="F25" i="16"/>
  <c r="P24" i="16"/>
  <c r="O24" i="16" s="1"/>
  <c r="N24" i="16"/>
  <c r="H24" i="16"/>
  <c r="G24" i="16" s="1"/>
  <c r="F24" i="16"/>
  <c r="P23" i="16"/>
  <c r="O23" i="16" s="1"/>
  <c r="N23" i="16"/>
  <c r="H23" i="16"/>
  <c r="G23" i="16" s="1"/>
  <c r="F23" i="16"/>
  <c r="P22" i="16"/>
  <c r="O22" i="16" s="1"/>
  <c r="N22" i="16"/>
  <c r="H22" i="16"/>
  <c r="G22" i="16" s="1"/>
  <c r="F22" i="16"/>
  <c r="P21" i="16"/>
  <c r="O21" i="16" s="1"/>
  <c r="N21" i="16"/>
  <c r="H21" i="16"/>
  <c r="G21" i="16" s="1"/>
  <c r="F21" i="16"/>
  <c r="P20" i="16"/>
  <c r="O20" i="16" s="1"/>
  <c r="N20" i="16"/>
  <c r="H20" i="16"/>
  <c r="G20" i="16" s="1"/>
  <c r="F20" i="16"/>
  <c r="P19" i="16"/>
  <c r="O19" i="16" s="1"/>
  <c r="N19" i="16"/>
  <c r="H19" i="16"/>
  <c r="G19" i="16" s="1"/>
  <c r="F19" i="16"/>
  <c r="P18" i="16"/>
  <c r="O18" i="16" s="1"/>
  <c r="N18" i="16"/>
  <c r="H18" i="16"/>
  <c r="G18" i="16" s="1"/>
  <c r="F18" i="16"/>
  <c r="P17" i="16"/>
  <c r="O17" i="16" s="1"/>
  <c r="N17" i="16"/>
  <c r="H17" i="16"/>
  <c r="G17" i="16" s="1"/>
  <c r="F17" i="16"/>
  <c r="P16" i="16"/>
  <c r="O16" i="16" s="1"/>
  <c r="N16" i="16"/>
  <c r="H16" i="16"/>
  <c r="G16" i="16" s="1"/>
  <c r="F16" i="16"/>
  <c r="P15" i="16"/>
  <c r="O15" i="16" s="1"/>
  <c r="N15" i="16"/>
  <c r="H15" i="16"/>
  <c r="G15" i="16" s="1"/>
  <c r="F15" i="16"/>
  <c r="P14" i="16"/>
  <c r="O14" i="16" s="1"/>
  <c r="N14" i="16"/>
  <c r="H14" i="16"/>
  <c r="G14" i="16" s="1"/>
  <c r="F14" i="16"/>
  <c r="P13" i="16"/>
  <c r="O13" i="16" s="1"/>
  <c r="N13" i="16"/>
  <c r="H13" i="16"/>
  <c r="G13" i="16" s="1"/>
  <c r="F13" i="16"/>
  <c r="P12" i="16"/>
  <c r="O12" i="16" s="1"/>
  <c r="N12" i="16"/>
  <c r="H12" i="16"/>
  <c r="G12" i="16" s="1"/>
  <c r="F12" i="16"/>
  <c r="P11" i="16"/>
  <c r="O11" i="16" s="1"/>
  <c r="N11" i="16"/>
  <c r="H11" i="16"/>
  <c r="G11" i="16" s="1"/>
  <c r="F11" i="16"/>
  <c r="P10" i="16"/>
  <c r="O10" i="16" s="1"/>
  <c r="N10" i="16"/>
  <c r="H10" i="16"/>
  <c r="G10" i="16" s="1"/>
  <c r="F10" i="16"/>
  <c r="P9" i="16"/>
  <c r="O9" i="16" s="1"/>
  <c r="N9" i="16"/>
  <c r="H9" i="16"/>
  <c r="G9" i="16" s="1"/>
  <c r="F9" i="16"/>
  <c r="P8" i="16"/>
  <c r="O8" i="16" s="1"/>
  <c r="N8" i="16"/>
  <c r="H8" i="16"/>
  <c r="G8" i="16" s="1"/>
  <c r="F8" i="16"/>
  <c r="P7" i="16"/>
  <c r="O7" i="16" s="1"/>
  <c r="N7" i="16"/>
  <c r="H7" i="16"/>
  <c r="G7" i="16" s="1"/>
  <c r="F7" i="16"/>
  <c r="P6" i="16"/>
  <c r="O6" i="16" s="1"/>
  <c r="N6" i="16"/>
  <c r="H6" i="16"/>
  <c r="G6" i="16" s="1"/>
  <c r="F6" i="16"/>
  <c r="P5" i="16"/>
  <c r="O5" i="16" s="1"/>
  <c r="N5" i="16"/>
  <c r="H5" i="16"/>
  <c r="G5" i="16" s="1"/>
  <c r="F5" i="16"/>
  <c r="P103" i="15"/>
  <c r="O103" i="15" s="1"/>
  <c r="N103" i="15"/>
  <c r="P102" i="15"/>
  <c r="O102" i="15" s="1"/>
  <c r="N102" i="15"/>
  <c r="P101" i="15"/>
  <c r="O101" i="15" s="1"/>
  <c r="N101" i="15"/>
  <c r="P100" i="15"/>
  <c r="O100" i="15" s="1"/>
  <c r="N100" i="15"/>
  <c r="P99" i="15"/>
  <c r="O99" i="15" s="1"/>
  <c r="N99" i="15"/>
  <c r="P98" i="15"/>
  <c r="O98" i="15" s="1"/>
  <c r="N98" i="15"/>
  <c r="P97" i="15"/>
  <c r="O97" i="15" s="1"/>
  <c r="N97" i="15"/>
  <c r="P96" i="15"/>
  <c r="O96" i="15" s="1"/>
  <c r="N96" i="15"/>
  <c r="P95" i="15"/>
  <c r="O95" i="15" s="1"/>
  <c r="N95" i="15"/>
  <c r="P94" i="15"/>
  <c r="O94" i="15" s="1"/>
  <c r="N94" i="15"/>
  <c r="P93" i="15"/>
  <c r="O93" i="15" s="1"/>
  <c r="N93" i="15"/>
  <c r="P92" i="15"/>
  <c r="O92" i="15" s="1"/>
  <c r="N92" i="15"/>
  <c r="P91" i="15"/>
  <c r="O91" i="15" s="1"/>
  <c r="N91" i="15"/>
  <c r="P90" i="15"/>
  <c r="O90" i="15" s="1"/>
  <c r="N90" i="15"/>
  <c r="P89" i="15"/>
  <c r="O89" i="15" s="1"/>
  <c r="N89" i="15"/>
  <c r="P88" i="15"/>
  <c r="O88" i="15" s="1"/>
  <c r="N88" i="15"/>
  <c r="P87" i="15"/>
  <c r="O87" i="15" s="1"/>
  <c r="N87" i="15"/>
  <c r="P86" i="15"/>
  <c r="O86" i="15" s="1"/>
  <c r="N86" i="15"/>
  <c r="P85" i="15"/>
  <c r="O85" i="15" s="1"/>
  <c r="N85" i="15"/>
  <c r="P84" i="15"/>
  <c r="O84" i="15" s="1"/>
  <c r="N84" i="15"/>
  <c r="P83" i="15"/>
  <c r="O83" i="15" s="1"/>
  <c r="N83" i="15"/>
  <c r="P82" i="15"/>
  <c r="O82" i="15" s="1"/>
  <c r="N82" i="15"/>
  <c r="P81" i="15"/>
  <c r="O81" i="15" s="1"/>
  <c r="N81" i="15"/>
  <c r="P80" i="15"/>
  <c r="O80" i="15" s="1"/>
  <c r="N80" i="15"/>
  <c r="P79" i="15"/>
  <c r="O79" i="15" s="1"/>
  <c r="N79" i="15"/>
  <c r="P78" i="15"/>
  <c r="O78" i="15" s="1"/>
  <c r="N78" i="15"/>
  <c r="P77" i="15"/>
  <c r="O77" i="15" s="1"/>
  <c r="N77" i="15"/>
  <c r="P76" i="15"/>
  <c r="O76" i="15" s="1"/>
  <c r="N76" i="15"/>
  <c r="P75" i="15"/>
  <c r="O75" i="15" s="1"/>
  <c r="N75" i="15"/>
  <c r="P74" i="15"/>
  <c r="O74" i="15" s="1"/>
  <c r="N74" i="15"/>
  <c r="P73" i="15"/>
  <c r="O73" i="15" s="1"/>
  <c r="N73" i="15"/>
  <c r="P72" i="15"/>
  <c r="O72" i="15" s="1"/>
  <c r="N72" i="15"/>
  <c r="P71" i="15"/>
  <c r="O71" i="15" s="1"/>
  <c r="N71" i="15"/>
  <c r="P70" i="15"/>
  <c r="O70" i="15" s="1"/>
  <c r="N70" i="15"/>
  <c r="P69" i="15"/>
  <c r="O69" i="15" s="1"/>
  <c r="N69" i="15"/>
  <c r="P68" i="15"/>
  <c r="O68" i="15" s="1"/>
  <c r="N68" i="15"/>
  <c r="P67" i="15"/>
  <c r="O67" i="15" s="1"/>
  <c r="N67" i="15"/>
  <c r="P66" i="15"/>
  <c r="O66" i="15" s="1"/>
  <c r="N66" i="15"/>
  <c r="P65" i="15"/>
  <c r="O65" i="15" s="1"/>
  <c r="N65" i="15"/>
  <c r="P64" i="15"/>
  <c r="O64" i="15" s="1"/>
  <c r="N64" i="15"/>
  <c r="P63" i="15"/>
  <c r="O63" i="15" s="1"/>
  <c r="N63" i="15"/>
  <c r="P62" i="15"/>
  <c r="O62" i="15" s="1"/>
  <c r="N62" i="15"/>
  <c r="P61" i="15"/>
  <c r="O61" i="15" s="1"/>
  <c r="N61" i="15"/>
  <c r="P60" i="15"/>
  <c r="O60" i="15" s="1"/>
  <c r="N60" i="15"/>
  <c r="P59" i="15"/>
  <c r="O59" i="15" s="1"/>
  <c r="N59" i="15"/>
  <c r="P58" i="15"/>
  <c r="O58" i="15" s="1"/>
  <c r="N58" i="15"/>
  <c r="P57" i="15"/>
  <c r="O57" i="15" s="1"/>
  <c r="N57" i="15"/>
  <c r="P56" i="15"/>
  <c r="O56" i="15" s="1"/>
  <c r="N56" i="15"/>
  <c r="P55" i="15"/>
  <c r="O55" i="15" s="1"/>
  <c r="N55" i="15"/>
  <c r="P54" i="15"/>
  <c r="O54" i="15" s="1"/>
  <c r="N54" i="15"/>
  <c r="P53" i="15"/>
  <c r="O53" i="15" s="1"/>
  <c r="N53" i="15"/>
  <c r="P52" i="15"/>
  <c r="O52" i="15" s="1"/>
  <c r="N52" i="15"/>
  <c r="P51" i="15"/>
  <c r="O51" i="15" s="1"/>
  <c r="N51" i="15"/>
  <c r="P50" i="15"/>
  <c r="O50" i="15" s="1"/>
  <c r="N50" i="15"/>
  <c r="P49" i="15"/>
  <c r="O49" i="15" s="1"/>
  <c r="N49" i="15"/>
  <c r="P48" i="15"/>
  <c r="O48" i="15" s="1"/>
  <c r="N48" i="15"/>
  <c r="P47" i="15"/>
  <c r="O47" i="15" s="1"/>
  <c r="N47" i="15"/>
  <c r="P46" i="15"/>
  <c r="O46" i="15" s="1"/>
  <c r="N46" i="15"/>
  <c r="P45" i="15"/>
  <c r="O45" i="15" s="1"/>
  <c r="N45" i="15"/>
  <c r="P44" i="15"/>
  <c r="O44" i="15" s="1"/>
  <c r="N44" i="15"/>
  <c r="P43" i="15"/>
  <c r="O43" i="15" s="1"/>
  <c r="N43" i="15"/>
  <c r="P42" i="15"/>
  <c r="O42" i="15" s="1"/>
  <c r="N42" i="15"/>
  <c r="P41" i="15"/>
  <c r="O41" i="15" s="1"/>
  <c r="N41" i="15"/>
  <c r="P40" i="15"/>
  <c r="O40" i="15" s="1"/>
  <c r="N40" i="15"/>
  <c r="P39" i="15"/>
  <c r="O39" i="15" s="1"/>
  <c r="N39" i="15"/>
  <c r="P38" i="15"/>
  <c r="O38" i="15" s="1"/>
  <c r="N38" i="15"/>
  <c r="P37" i="15"/>
  <c r="O37" i="15" s="1"/>
  <c r="N37" i="15"/>
  <c r="P36" i="15"/>
  <c r="O36" i="15" s="1"/>
  <c r="N36" i="15"/>
  <c r="P35" i="15"/>
  <c r="O35" i="15" s="1"/>
  <c r="N35" i="15"/>
  <c r="P34" i="15"/>
  <c r="O34" i="15" s="1"/>
  <c r="N34" i="15"/>
  <c r="P33" i="15"/>
  <c r="O33" i="15" s="1"/>
  <c r="N33" i="15"/>
  <c r="P32" i="15"/>
  <c r="O32" i="15" s="1"/>
  <c r="N32" i="15"/>
  <c r="P31" i="15"/>
  <c r="O31" i="15" s="1"/>
  <c r="N31" i="15"/>
  <c r="P30" i="15"/>
  <c r="O30" i="15" s="1"/>
  <c r="N30" i="15"/>
  <c r="P29" i="15"/>
  <c r="O29" i="15" s="1"/>
  <c r="N29" i="15"/>
  <c r="P28" i="15"/>
  <c r="O28" i="15" s="1"/>
  <c r="N28" i="15"/>
  <c r="P27" i="15"/>
  <c r="O27" i="15" s="1"/>
  <c r="N27" i="15"/>
  <c r="P26" i="15"/>
  <c r="O26" i="15" s="1"/>
  <c r="N26" i="15"/>
  <c r="P25" i="15"/>
  <c r="O25" i="15" s="1"/>
  <c r="N25" i="15"/>
  <c r="P24" i="15"/>
  <c r="O24" i="15" s="1"/>
  <c r="N24" i="15"/>
  <c r="P23" i="15"/>
  <c r="O23" i="15" s="1"/>
  <c r="N23" i="15"/>
  <c r="P22" i="15"/>
  <c r="O22" i="15" s="1"/>
  <c r="N22" i="15"/>
  <c r="P21" i="15"/>
  <c r="O21" i="15" s="1"/>
  <c r="N21" i="15"/>
  <c r="P20" i="15"/>
  <c r="O20" i="15" s="1"/>
  <c r="N20" i="15"/>
  <c r="P19" i="15"/>
  <c r="O19" i="15" s="1"/>
  <c r="N19" i="15"/>
  <c r="P18" i="15"/>
  <c r="O18" i="15" s="1"/>
  <c r="N18" i="15"/>
  <c r="P17" i="15"/>
  <c r="O17" i="15" s="1"/>
  <c r="N17" i="15"/>
  <c r="P16" i="15"/>
  <c r="O16" i="15" s="1"/>
  <c r="N16" i="15"/>
  <c r="P15" i="15"/>
  <c r="O15" i="15" s="1"/>
  <c r="N15" i="15"/>
  <c r="P14" i="15"/>
  <c r="O14" i="15" s="1"/>
  <c r="N14" i="15"/>
  <c r="P13" i="15"/>
  <c r="O13" i="15" s="1"/>
  <c r="N13" i="15"/>
  <c r="P12" i="15"/>
  <c r="O12" i="15" s="1"/>
  <c r="N12" i="15"/>
  <c r="P11" i="15"/>
  <c r="O11" i="15" s="1"/>
  <c r="N11" i="15"/>
  <c r="P10" i="15"/>
  <c r="O10" i="15" s="1"/>
  <c r="N10" i="15"/>
  <c r="P9" i="15"/>
  <c r="O9" i="15" s="1"/>
  <c r="N9" i="15"/>
  <c r="P8" i="15"/>
  <c r="O8" i="15" s="1"/>
  <c r="N8" i="15"/>
  <c r="P7" i="15"/>
  <c r="O7" i="15" s="1"/>
  <c r="N7" i="15"/>
  <c r="P6" i="15"/>
  <c r="O6" i="15" s="1"/>
  <c r="N6" i="15"/>
  <c r="P5" i="15"/>
  <c r="O5" i="15" s="1"/>
  <c r="N5" i="15"/>
  <c r="H103" i="15"/>
  <c r="G103" i="15" s="1"/>
  <c r="F103" i="15"/>
  <c r="H102" i="15"/>
  <c r="G102" i="15" s="1"/>
  <c r="F102" i="15"/>
  <c r="H101" i="15"/>
  <c r="G101" i="15" s="1"/>
  <c r="F101" i="15"/>
  <c r="H100" i="15"/>
  <c r="G100" i="15" s="1"/>
  <c r="F100" i="15"/>
  <c r="H99" i="15"/>
  <c r="G99" i="15" s="1"/>
  <c r="F99" i="15"/>
  <c r="H98" i="15"/>
  <c r="G98" i="15" s="1"/>
  <c r="F98" i="15"/>
  <c r="H97" i="15"/>
  <c r="G97" i="15" s="1"/>
  <c r="F97" i="15"/>
  <c r="H96" i="15"/>
  <c r="G96" i="15" s="1"/>
  <c r="F96" i="15"/>
  <c r="H95" i="15"/>
  <c r="G95" i="15" s="1"/>
  <c r="F95" i="15"/>
  <c r="H94" i="15"/>
  <c r="G94" i="15" s="1"/>
  <c r="F94" i="15"/>
  <c r="H93" i="15"/>
  <c r="G93" i="15" s="1"/>
  <c r="F93" i="15"/>
  <c r="H92" i="15"/>
  <c r="G92" i="15" s="1"/>
  <c r="F92" i="15"/>
  <c r="H91" i="15"/>
  <c r="G91" i="15" s="1"/>
  <c r="F91" i="15"/>
  <c r="H90" i="15"/>
  <c r="G90" i="15" s="1"/>
  <c r="F90" i="15"/>
  <c r="H89" i="15"/>
  <c r="G89" i="15" s="1"/>
  <c r="F89" i="15"/>
  <c r="H88" i="15"/>
  <c r="G88" i="15" s="1"/>
  <c r="F88" i="15"/>
  <c r="H87" i="15"/>
  <c r="G87" i="15" s="1"/>
  <c r="F87" i="15"/>
  <c r="H86" i="15"/>
  <c r="G86" i="15" s="1"/>
  <c r="F86" i="15"/>
  <c r="H85" i="15"/>
  <c r="G85" i="15" s="1"/>
  <c r="F85" i="15"/>
  <c r="H84" i="15"/>
  <c r="G84" i="15" s="1"/>
  <c r="F84" i="15"/>
  <c r="H83" i="15"/>
  <c r="G83" i="15" s="1"/>
  <c r="F83" i="15"/>
  <c r="H82" i="15"/>
  <c r="G82" i="15" s="1"/>
  <c r="F82" i="15"/>
  <c r="H81" i="15"/>
  <c r="G81" i="15" s="1"/>
  <c r="F81" i="15"/>
  <c r="H80" i="15"/>
  <c r="G80" i="15" s="1"/>
  <c r="F80" i="15"/>
  <c r="H79" i="15"/>
  <c r="G79" i="15" s="1"/>
  <c r="F79" i="15"/>
  <c r="H78" i="15"/>
  <c r="G78" i="15" s="1"/>
  <c r="F78" i="15"/>
  <c r="H77" i="15"/>
  <c r="G77" i="15" s="1"/>
  <c r="F77" i="15"/>
  <c r="H76" i="15"/>
  <c r="G76" i="15" s="1"/>
  <c r="F76" i="15"/>
  <c r="H75" i="15"/>
  <c r="G75" i="15" s="1"/>
  <c r="F75" i="15"/>
  <c r="H74" i="15"/>
  <c r="G74" i="15" s="1"/>
  <c r="F74" i="15"/>
  <c r="H73" i="15"/>
  <c r="G73" i="15" s="1"/>
  <c r="F73" i="15"/>
  <c r="H72" i="15"/>
  <c r="G72" i="15" s="1"/>
  <c r="F72" i="15"/>
  <c r="H71" i="15"/>
  <c r="G71" i="15" s="1"/>
  <c r="F71" i="15"/>
  <c r="H70" i="15"/>
  <c r="G70" i="15" s="1"/>
  <c r="F70" i="15"/>
  <c r="H69" i="15"/>
  <c r="G69" i="15" s="1"/>
  <c r="F69" i="15"/>
  <c r="H68" i="15"/>
  <c r="G68" i="15" s="1"/>
  <c r="F68" i="15"/>
  <c r="H67" i="15"/>
  <c r="G67" i="15" s="1"/>
  <c r="F67" i="15"/>
  <c r="H66" i="15"/>
  <c r="G66" i="15" s="1"/>
  <c r="F66" i="15"/>
  <c r="H65" i="15"/>
  <c r="G65" i="15" s="1"/>
  <c r="F65" i="15"/>
  <c r="H64" i="15"/>
  <c r="G64" i="15" s="1"/>
  <c r="F64" i="15"/>
  <c r="H63" i="15"/>
  <c r="G63" i="15" s="1"/>
  <c r="F63" i="15"/>
  <c r="H62" i="15"/>
  <c r="G62" i="15" s="1"/>
  <c r="F62" i="15"/>
  <c r="H61" i="15"/>
  <c r="G61" i="15" s="1"/>
  <c r="F61" i="15"/>
  <c r="H60" i="15"/>
  <c r="G60" i="15" s="1"/>
  <c r="F60" i="15"/>
  <c r="H59" i="15"/>
  <c r="G59" i="15" s="1"/>
  <c r="F59" i="15"/>
  <c r="H58" i="15"/>
  <c r="G58" i="15" s="1"/>
  <c r="F58" i="15"/>
  <c r="H57" i="15"/>
  <c r="G57" i="15" s="1"/>
  <c r="F57" i="15"/>
  <c r="H56" i="15"/>
  <c r="G56" i="15" s="1"/>
  <c r="F56" i="15"/>
  <c r="H55" i="15"/>
  <c r="G55" i="15" s="1"/>
  <c r="F55" i="15"/>
  <c r="H54" i="15"/>
  <c r="G54" i="15" s="1"/>
  <c r="F54" i="15"/>
  <c r="H53" i="15"/>
  <c r="G53" i="15" s="1"/>
  <c r="F53" i="15"/>
  <c r="H52" i="15"/>
  <c r="G52" i="15" s="1"/>
  <c r="F52" i="15"/>
  <c r="H51" i="15"/>
  <c r="G51" i="15" s="1"/>
  <c r="F51" i="15"/>
  <c r="H50" i="15"/>
  <c r="G50" i="15" s="1"/>
  <c r="F50" i="15"/>
  <c r="H49" i="15"/>
  <c r="G49" i="15" s="1"/>
  <c r="F49" i="15"/>
  <c r="H48" i="15"/>
  <c r="G48" i="15" s="1"/>
  <c r="F48" i="15"/>
  <c r="H47" i="15"/>
  <c r="G47" i="15" s="1"/>
  <c r="F47" i="15"/>
  <c r="H46" i="15"/>
  <c r="G46" i="15" s="1"/>
  <c r="F46" i="15"/>
  <c r="H45" i="15"/>
  <c r="G45" i="15" s="1"/>
  <c r="F45" i="15"/>
  <c r="H44" i="15"/>
  <c r="G44" i="15" s="1"/>
  <c r="F44" i="15"/>
  <c r="H43" i="15"/>
  <c r="G43" i="15" s="1"/>
  <c r="F43" i="15"/>
  <c r="H42" i="15"/>
  <c r="G42" i="15" s="1"/>
  <c r="F42" i="15"/>
  <c r="H41" i="15"/>
  <c r="G41" i="15" s="1"/>
  <c r="F41" i="15"/>
  <c r="H40" i="15"/>
  <c r="G40" i="15" s="1"/>
  <c r="F40" i="15"/>
  <c r="H39" i="15"/>
  <c r="G39" i="15" s="1"/>
  <c r="F39" i="15"/>
  <c r="H38" i="15"/>
  <c r="G38" i="15" s="1"/>
  <c r="F38" i="15"/>
  <c r="H37" i="15"/>
  <c r="G37" i="15" s="1"/>
  <c r="F37" i="15"/>
  <c r="H36" i="15"/>
  <c r="G36" i="15" s="1"/>
  <c r="F36" i="15"/>
  <c r="H35" i="15"/>
  <c r="G35" i="15" s="1"/>
  <c r="F35" i="15"/>
  <c r="H34" i="15"/>
  <c r="G34" i="15" s="1"/>
  <c r="F34" i="15"/>
  <c r="H33" i="15"/>
  <c r="G33" i="15" s="1"/>
  <c r="F33" i="15"/>
  <c r="H32" i="15"/>
  <c r="G32" i="15" s="1"/>
  <c r="F32" i="15"/>
  <c r="H31" i="15"/>
  <c r="G31" i="15" s="1"/>
  <c r="F31" i="15"/>
  <c r="H30" i="15"/>
  <c r="G30" i="15" s="1"/>
  <c r="F30" i="15"/>
  <c r="H29" i="15"/>
  <c r="G29" i="15" s="1"/>
  <c r="F29" i="15"/>
  <c r="H28" i="15"/>
  <c r="G28" i="15" s="1"/>
  <c r="F28" i="15"/>
  <c r="H27" i="15"/>
  <c r="G27" i="15" s="1"/>
  <c r="F27" i="15"/>
  <c r="H26" i="15"/>
  <c r="G26" i="15" s="1"/>
  <c r="F26" i="15"/>
  <c r="H25" i="15"/>
  <c r="G25" i="15" s="1"/>
  <c r="F25" i="15"/>
  <c r="H24" i="15"/>
  <c r="G24" i="15" s="1"/>
  <c r="F24" i="15"/>
  <c r="H23" i="15"/>
  <c r="G23" i="15" s="1"/>
  <c r="F23" i="15"/>
  <c r="H22" i="15"/>
  <c r="G22" i="15" s="1"/>
  <c r="F22" i="15"/>
  <c r="H21" i="15"/>
  <c r="G21" i="15" s="1"/>
  <c r="F21" i="15"/>
  <c r="H20" i="15"/>
  <c r="G20" i="15" s="1"/>
  <c r="F20" i="15"/>
  <c r="H19" i="15"/>
  <c r="G19" i="15" s="1"/>
  <c r="F19" i="15"/>
  <c r="H18" i="15"/>
  <c r="G18" i="15" s="1"/>
  <c r="F18" i="15"/>
  <c r="H17" i="15"/>
  <c r="G17" i="15" s="1"/>
  <c r="F17" i="15"/>
  <c r="H16" i="15"/>
  <c r="G16" i="15" s="1"/>
  <c r="F16" i="15"/>
  <c r="H15" i="15"/>
  <c r="G15" i="15" s="1"/>
  <c r="F15" i="15"/>
  <c r="H14" i="15"/>
  <c r="G14" i="15" s="1"/>
  <c r="F14" i="15"/>
  <c r="H13" i="15"/>
  <c r="G13" i="15" s="1"/>
  <c r="F13" i="15"/>
  <c r="H12" i="15"/>
  <c r="G12" i="15" s="1"/>
  <c r="F12" i="15"/>
  <c r="H11" i="15"/>
  <c r="G11" i="15" s="1"/>
  <c r="F11" i="15"/>
  <c r="H10" i="15"/>
  <c r="G10" i="15" s="1"/>
  <c r="F10" i="15"/>
  <c r="H9" i="15"/>
  <c r="G9" i="15" s="1"/>
  <c r="F9" i="15"/>
  <c r="H8" i="15"/>
  <c r="G8" i="15" s="1"/>
  <c r="F8" i="15"/>
  <c r="H7" i="15"/>
  <c r="G7" i="15" s="1"/>
  <c r="F7" i="15"/>
  <c r="H6" i="15"/>
  <c r="G6" i="15" s="1"/>
  <c r="F6" i="15"/>
  <c r="H5" i="15"/>
  <c r="G5" i="15" s="1"/>
  <c r="F5" i="15"/>
  <c r="AH103" i="7"/>
  <c r="AG103" i="7"/>
  <c r="AF103" i="7"/>
  <c r="AH102" i="7"/>
  <c r="AG102" i="7"/>
  <c r="AF102" i="7"/>
  <c r="AH101" i="7"/>
  <c r="AG101" i="7"/>
  <c r="AF101" i="7"/>
  <c r="AH100" i="7"/>
  <c r="AG100" i="7"/>
  <c r="AF100" i="7"/>
  <c r="AH99" i="7"/>
  <c r="AG99" i="7"/>
  <c r="AF99" i="7"/>
  <c r="AH98" i="7"/>
  <c r="AG98" i="7"/>
  <c r="AF98" i="7"/>
  <c r="AH97" i="7"/>
  <c r="AG97" i="7"/>
  <c r="AF97" i="7"/>
  <c r="AH96" i="7"/>
  <c r="AG96" i="7"/>
  <c r="AF96" i="7"/>
  <c r="AH95" i="7"/>
  <c r="AG95" i="7"/>
  <c r="AF95" i="7"/>
  <c r="AH94" i="7"/>
  <c r="AG94" i="7"/>
  <c r="AF94" i="7"/>
  <c r="AH93" i="7"/>
  <c r="AG93" i="7"/>
  <c r="AF93" i="7"/>
  <c r="AH92" i="7"/>
  <c r="AG92" i="7"/>
  <c r="AF92" i="7"/>
  <c r="AH91" i="7"/>
  <c r="AG91" i="7"/>
  <c r="AF91" i="7"/>
  <c r="AH90" i="7"/>
  <c r="AG90" i="7"/>
  <c r="AF90" i="7"/>
  <c r="AH89" i="7"/>
  <c r="AG89" i="7"/>
  <c r="AF89" i="7"/>
  <c r="AH88" i="7"/>
  <c r="AG88" i="7"/>
  <c r="AF88" i="7"/>
  <c r="AH87" i="7"/>
  <c r="AG87" i="7"/>
  <c r="AF87" i="7"/>
  <c r="AH86" i="7"/>
  <c r="AG86" i="7"/>
  <c r="AF86" i="7"/>
  <c r="AH85" i="7"/>
  <c r="AG85" i="7"/>
  <c r="AF85" i="7"/>
  <c r="AH84" i="7"/>
  <c r="AG84" i="7"/>
  <c r="AF84" i="7"/>
  <c r="AH83" i="7"/>
  <c r="AG83" i="7"/>
  <c r="AF83" i="7"/>
  <c r="AH82" i="7"/>
  <c r="AG82" i="7"/>
  <c r="AF82" i="7"/>
  <c r="AH81" i="7"/>
  <c r="AG81" i="7"/>
  <c r="AF81" i="7"/>
  <c r="AH80" i="7"/>
  <c r="AG80" i="7"/>
  <c r="AF80" i="7"/>
  <c r="AH79" i="7"/>
  <c r="AG79" i="7"/>
  <c r="AF79" i="7"/>
  <c r="AH78" i="7"/>
  <c r="AG78" i="7"/>
  <c r="AF78" i="7"/>
  <c r="AH77" i="7"/>
  <c r="AG77" i="7"/>
  <c r="AF77" i="7"/>
  <c r="AH76" i="7"/>
  <c r="AG76" i="7"/>
  <c r="AF76" i="7"/>
  <c r="AH75" i="7"/>
  <c r="AG75" i="7"/>
  <c r="AF75" i="7"/>
  <c r="AH74" i="7"/>
  <c r="AG74" i="7"/>
  <c r="AF74" i="7"/>
  <c r="AH73" i="7"/>
  <c r="AG73" i="7"/>
  <c r="AF73" i="7"/>
  <c r="AH72" i="7"/>
  <c r="AG72" i="7"/>
  <c r="AF72" i="7"/>
  <c r="AH71" i="7"/>
  <c r="AG71" i="7"/>
  <c r="AF71" i="7"/>
  <c r="AH70" i="7"/>
  <c r="AG70" i="7"/>
  <c r="AF70" i="7"/>
  <c r="AH69" i="7"/>
  <c r="AG69" i="7"/>
  <c r="AF69" i="7"/>
  <c r="AH68" i="7"/>
  <c r="AG68" i="7"/>
  <c r="AF68" i="7"/>
  <c r="AH67" i="7"/>
  <c r="AG67" i="7"/>
  <c r="AF67" i="7"/>
  <c r="AH66" i="7"/>
  <c r="AG66" i="7"/>
  <c r="AF66" i="7"/>
  <c r="AH65" i="7"/>
  <c r="AG65" i="7"/>
  <c r="AF65" i="7"/>
  <c r="AH64" i="7"/>
  <c r="AG64" i="7"/>
  <c r="AF64" i="7"/>
  <c r="AH63" i="7"/>
  <c r="AG63" i="7"/>
  <c r="AF63" i="7"/>
  <c r="AH62" i="7"/>
  <c r="AG62" i="7"/>
  <c r="AF62" i="7"/>
  <c r="AH61" i="7"/>
  <c r="AG61" i="7"/>
  <c r="AF61" i="7"/>
  <c r="AH60" i="7"/>
  <c r="AG60" i="7"/>
  <c r="AF60" i="7"/>
  <c r="AH59" i="7"/>
  <c r="AG59" i="7"/>
  <c r="AF59" i="7"/>
  <c r="AH58" i="7"/>
  <c r="AG58" i="7"/>
  <c r="AF58" i="7"/>
  <c r="AH57" i="7"/>
  <c r="AG57" i="7"/>
  <c r="AF57" i="7"/>
  <c r="AH56" i="7"/>
  <c r="AG56" i="7"/>
  <c r="AF56" i="7"/>
  <c r="AH55" i="7"/>
  <c r="AG55" i="7"/>
  <c r="AF55" i="7"/>
  <c r="AH54" i="7"/>
  <c r="AG54" i="7"/>
  <c r="AF54" i="7"/>
  <c r="AH53" i="7"/>
  <c r="AG53" i="7"/>
  <c r="AF53" i="7"/>
  <c r="AH52" i="7"/>
  <c r="AG52" i="7"/>
  <c r="AF52" i="7"/>
  <c r="AH51" i="7"/>
  <c r="AG51" i="7"/>
  <c r="AF51" i="7"/>
  <c r="AH50" i="7"/>
  <c r="AG50" i="7"/>
  <c r="AF50" i="7"/>
  <c r="AH49" i="7"/>
  <c r="AG49" i="7"/>
  <c r="AF49" i="7"/>
  <c r="AH48" i="7"/>
  <c r="AG48" i="7"/>
  <c r="AF48" i="7"/>
  <c r="AH47" i="7"/>
  <c r="AG47" i="7"/>
  <c r="AF47" i="7"/>
  <c r="AH46" i="7"/>
  <c r="AG46" i="7"/>
  <c r="AF46" i="7"/>
  <c r="AH45" i="7"/>
  <c r="AG45" i="7"/>
  <c r="AF45" i="7"/>
  <c r="AH44" i="7"/>
  <c r="AG44" i="7"/>
  <c r="AF44" i="7"/>
  <c r="AH43" i="7"/>
  <c r="AG43" i="7"/>
  <c r="AF43" i="7"/>
  <c r="AH42" i="7"/>
  <c r="AG42" i="7"/>
  <c r="AF42" i="7"/>
  <c r="AH41" i="7"/>
  <c r="AG41" i="7"/>
  <c r="AF41" i="7"/>
  <c r="AH40" i="7"/>
  <c r="AG40" i="7"/>
  <c r="AF40" i="7"/>
  <c r="AH39" i="7"/>
  <c r="AG39" i="7"/>
  <c r="AF39" i="7"/>
  <c r="AH38" i="7"/>
  <c r="AG38" i="7"/>
  <c r="AF38" i="7"/>
  <c r="AH37" i="7"/>
  <c r="AG37" i="7"/>
  <c r="AF37" i="7"/>
  <c r="AH36" i="7"/>
  <c r="AG36" i="7"/>
  <c r="AF36" i="7"/>
  <c r="AH35" i="7"/>
  <c r="AG35" i="7"/>
  <c r="AF35" i="7"/>
  <c r="AH34" i="7"/>
  <c r="AG34" i="7"/>
  <c r="AF34" i="7"/>
  <c r="AH33" i="7"/>
  <c r="AG33" i="7"/>
  <c r="AF33" i="7"/>
  <c r="AH32" i="7"/>
  <c r="AG32" i="7"/>
  <c r="AF32" i="7"/>
  <c r="AH31" i="7"/>
  <c r="AG31" i="7"/>
  <c r="AF31" i="7"/>
  <c r="AH30" i="7"/>
  <c r="AG30" i="7"/>
  <c r="AF30" i="7"/>
  <c r="AH29" i="7"/>
  <c r="AG29" i="7"/>
  <c r="AF29" i="7"/>
  <c r="AH28" i="7"/>
  <c r="AG28" i="7"/>
  <c r="AF28" i="7"/>
  <c r="AH27" i="7"/>
  <c r="AG27" i="7"/>
  <c r="AF27" i="7"/>
  <c r="AH26" i="7"/>
  <c r="AG26" i="7"/>
  <c r="AF26" i="7"/>
  <c r="AH25" i="7"/>
  <c r="AG25" i="7"/>
  <c r="AF25" i="7"/>
  <c r="AH24" i="7"/>
  <c r="AG24" i="7"/>
  <c r="AF24" i="7"/>
  <c r="AH23" i="7"/>
  <c r="AG23" i="7"/>
  <c r="AF23" i="7"/>
  <c r="AH22" i="7"/>
  <c r="AG22" i="7"/>
  <c r="AF22" i="7"/>
  <c r="AH21" i="7"/>
  <c r="AG21" i="7"/>
  <c r="AF21" i="7"/>
  <c r="AH20" i="7"/>
  <c r="AG20" i="7"/>
  <c r="AF20" i="7"/>
  <c r="AH19" i="7"/>
  <c r="AG19" i="7"/>
  <c r="AF19" i="7"/>
  <c r="AH18" i="7"/>
  <c r="AG18" i="7"/>
  <c r="AF18" i="7"/>
  <c r="AH17" i="7"/>
  <c r="AG17" i="7"/>
  <c r="AF17" i="7"/>
  <c r="AH16" i="7"/>
  <c r="AG16" i="7"/>
  <c r="AF16" i="7"/>
  <c r="AH15" i="7"/>
  <c r="AG15" i="7"/>
  <c r="AF15" i="7"/>
  <c r="AH14" i="7"/>
  <c r="AG14" i="7"/>
  <c r="AF14" i="7"/>
  <c r="AH13" i="7"/>
  <c r="AG13" i="7"/>
  <c r="AF13" i="7"/>
  <c r="AH12" i="7"/>
  <c r="AG12" i="7"/>
  <c r="AF12" i="7"/>
  <c r="AH11" i="7"/>
  <c r="AG11" i="7"/>
  <c r="AF11" i="7"/>
  <c r="AH10" i="7"/>
  <c r="AG10" i="7"/>
  <c r="AF10" i="7"/>
  <c r="AH9" i="7"/>
  <c r="AG9" i="7"/>
  <c r="AF9" i="7"/>
  <c r="AH8" i="7"/>
  <c r="AG8" i="7"/>
  <c r="AF8" i="7"/>
  <c r="AH7" i="7"/>
  <c r="AG7" i="7"/>
  <c r="AF7" i="7"/>
  <c r="AH6" i="7"/>
  <c r="AG6" i="7"/>
  <c r="AF6" i="7"/>
  <c r="AH5" i="7"/>
  <c r="AG5" i="7"/>
  <c r="AF5" i="7"/>
  <c r="K103" i="7"/>
  <c r="J103" i="7"/>
  <c r="I103" i="7"/>
  <c r="K102" i="7"/>
  <c r="J102" i="7"/>
  <c r="I102" i="7"/>
  <c r="K101" i="7"/>
  <c r="J101" i="7"/>
  <c r="I101" i="7"/>
  <c r="K100" i="7"/>
  <c r="J100" i="7"/>
  <c r="I100" i="7"/>
  <c r="K99" i="7"/>
  <c r="J99" i="7"/>
  <c r="I99" i="7"/>
  <c r="K98" i="7"/>
  <c r="J98" i="7"/>
  <c r="I98" i="7"/>
  <c r="K97" i="7"/>
  <c r="J97" i="7"/>
  <c r="I97" i="7"/>
  <c r="K96" i="7"/>
  <c r="J96" i="7"/>
  <c r="I96" i="7"/>
  <c r="K95" i="7"/>
  <c r="J95" i="7"/>
  <c r="I95" i="7"/>
  <c r="K94" i="7"/>
  <c r="J94" i="7"/>
  <c r="I94" i="7"/>
  <c r="K93" i="7"/>
  <c r="J93" i="7"/>
  <c r="I93" i="7"/>
  <c r="K92" i="7"/>
  <c r="J92" i="7"/>
  <c r="I92" i="7"/>
  <c r="K91" i="7"/>
  <c r="J91" i="7"/>
  <c r="I91" i="7"/>
  <c r="K90" i="7"/>
  <c r="J90" i="7"/>
  <c r="I90" i="7"/>
  <c r="K89" i="7"/>
  <c r="J89" i="7"/>
  <c r="I89" i="7"/>
  <c r="K88" i="7"/>
  <c r="J88" i="7"/>
  <c r="I88" i="7"/>
  <c r="K87" i="7"/>
  <c r="J87" i="7"/>
  <c r="I87" i="7"/>
  <c r="K86" i="7"/>
  <c r="J86" i="7"/>
  <c r="I86" i="7"/>
  <c r="K85" i="7"/>
  <c r="J85" i="7"/>
  <c r="I85" i="7"/>
  <c r="K84" i="7"/>
  <c r="J84" i="7"/>
  <c r="I84" i="7"/>
  <c r="K83" i="7"/>
  <c r="J83" i="7"/>
  <c r="I83" i="7"/>
  <c r="K82" i="7"/>
  <c r="J82" i="7"/>
  <c r="I82" i="7"/>
  <c r="K81" i="7"/>
  <c r="J81" i="7"/>
  <c r="I81" i="7"/>
  <c r="K80" i="7"/>
  <c r="J80" i="7"/>
  <c r="I80" i="7"/>
  <c r="K79" i="7"/>
  <c r="J79" i="7"/>
  <c r="I79" i="7"/>
  <c r="K78" i="7"/>
  <c r="J78" i="7"/>
  <c r="I78" i="7"/>
  <c r="K77" i="7"/>
  <c r="J77" i="7"/>
  <c r="I77" i="7"/>
  <c r="K76" i="7"/>
  <c r="J76" i="7"/>
  <c r="I76" i="7"/>
  <c r="K75" i="7"/>
  <c r="J75" i="7"/>
  <c r="I75" i="7"/>
  <c r="K74" i="7"/>
  <c r="J74" i="7"/>
  <c r="I74" i="7"/>
  <c r="K73" i="7"/>
  <c r="J73" i="7"/>
  <c r="I73" i="7"/>
  <c r="K72" i="7"/>
  <c r="J72" i="7"/>
  <c r="I72" i="7"/>
  <c r="K71" i="7"/>
  <c r="J71" i="7"/>
  <c r="I71" i="7"/>
  <c r="K70" i="7"/>
  <c r="J70" i="7"/>
  <c r="I70" i="7"/>
  <c r="K69" i="7"/>
  <c r="J69" i="7"/>
  <c r="I69" i="7"/>
  <c r="K68" i="7"/>
  <c r="J68" i="7"/>
  <c r="I68" i="7"/>
  <c r="K67" i="7"/>
  <c r="J67" i="7"/>
  <c r="I67" i="7"/>
  <c r="K66" i="7"/>
  <c r="J66" i="7"/>
  <c r="I66" i="7"/>
  <c r="K65" i="7"/>
  <c r="J65" i="7"/>
  <c r="I65" i="7"/>
  <c r="K64" i="7"/>
  <c r="J64" i="7"/>
  <c r="I64" i="7"/>
  <c r="K63" i="7"/>
  <c r="J63" i="7"/>
  <c r="I63" i="7"/>
  <c r="K62" i="7"/>
  <c r="J62" i="7"/>
  <c r="I62" i="7"/>
  <c r="K61" i="7"/>
  <c r="J61" i="7"/>
  <c r="I61" i="7"/>
  <c r="K60" i="7"/>
  <c r="J60" i="7"/>
  <c r="I60" i="7"/>
  <c r="K59" i="7"/>
  <c r="J59" i="7"/>
  <c r="I59" i="7"/>
  <c r="K58" i="7"/>
  <c r="J58" i="7"/>
  <c r="I58" i="7"/>
  <c r="K57" i="7"/>
  <c r="J57" i="7"/>
  <c r="I57" i="7"/>
  <c r="K56" i="7"/>
  <c r="J56" i="7"/>
  <c r="I56" i="7"/>
  <c r="K55" i="7"/>
  <c r="J55" i="7"/>
  <c r="I55" i="7"/>
  <c r="K54" i="7"/>
  <c r="J54" i="7"/>
  <c r="I54" i="7"/>
  <c r="K53" i="7"/>
  <c r="J53" i="7"/>
  <c r="I53" i="7"/>
  <c r="K52" i="7"/>
  <c r="J52" i="7"/>
  <c r="I52" i="7"/>
  <c r="K51" i="7"/>
  <c r="J51" i="7"/>
  <c r="I51" i="7"/>
  <c r="K50" i="7"/>
  <c r="J50" i="7"/>
  <c r="I50" i="7"/>
  <c r="K49" i="7"/>
  <c r="J49" i="7"/>
  <c r="I49" i="7"/>
  <c r="K48" i="7"/>
  <c r="J48" i="7"/>
  <c r="I48" i="7"/>
  <c r="K47" i="7"/>
  <c r="J47" i="7"/>
  <c r="I47" i="7"/>
  <c r="K46" i="7"/>
  <c r="J46" i="7"/>
  <c r="I46" i="7"/>
  <c r="K45" i="7"/>
  <c r="J45" i="7"/>
  <c r="I45" i="7"/>
  <c r="K44" i="7"/>
  <c r="J44" i="7"/>
  <c r="I44" i="7"/>
  <c r="K43" i="7"/>
  <c r="J43" i="7"/>
  <c r="I43" i="7"/>
  <c r="K42" i="7"/>
  <c r="J42" i="7"/>
  <c r="I42" i="7"/>
  <c r="K41" i="7"/>
  <c r="J41" i="7"/>
  <c r="I41" i="7"/>
  <c r="K40" i="7"/>
  <c r="J40" i="7"/>
  <c r="I40" i="7"/>
  <c r="K39" i="7"/>
  <c r="J39" i="7"/>
  <c r="I39" i="7"/>
  <c r="K38" i="7"/>
  <c r="J38" i="7"/>
  <c r="I38" i="7"/>
  <c r="K37" i="7"/>
  <c r="J37" i="7"/>
  <c r="I37" i="7"/>
  <c r="K36" i="7"/>
  <c r="J36" i="7"/>
  <c r="I36" i="7"/>
  <c r="K35" i="7"/>
  <c r="J35" i="7"/>
  <c r="I35" i="7"/>
  <c r="K34" i="7"/>
  <c r="J34" i="7"/>
  <c r="I34" i="7"/>
  <c r="K33" i="7"/>
  <c r="J33" i="7"/>
  <c r="I33" i="7"/>
  <c r="K32" i="7"/>
  <c r="J32" i="7"/>
  <c r="I32" i="7"/>
  <c r="K31" i="7"/>
  <c r="J31" i="7"/>
  <c r="I31" i="7"/>
  <c r="K30" i="7"/>
  <c r="J30" i="7"/>
  <c r="I30" i="7"/>
  <c r="K29" i="7"/>
  <c r="J29" i="7"/>
  <c r="I29" i="7"/>
  <c r="K28" i="7"/>
  <c r="J28" i="7"/>
  <c r="I28" i="7"/>
  <c r="K27" i="7"/>
  <c r="J27" i="7"/>
  <c r="I27" i="7"/>
  <c r="K26" i="7"/>
  <c r="J26" i="7"/>
  <c r="I26" i="7"/>
  <c r="K25" i="7"/>
  <c r="J25" i="7"/>
  <c r="I25" i="7"/>
  <c r="K24" i="7"/>
  <c r="J24" i="7"/>
  <c r="I24" i="7"/>
  <c r="K23" i="7"/>
  <c r="J23" i="7"/>
  <c r="I23" i="7"/>
  <c r="K22" i="7"/>
  <c r="J22" i="7"/>
  <c r="I22" i="7"/>
  <c r="K21" i="7"/>
  <c r="J21" i="7"/>
  <c r="I21" i="7"/>
  <c r="K20" i="7"/>
  <c r="J20" i="7"/>
  <c r="I20" i="7"/>
  <c r="K19" i="7"/>
  <c r="J19" i="7"/>
  <c r="I19" i="7"/>
  <c r="K18" i="7"/>
  <c r="J18" i="7"/>
  <c r="I18" i="7"/>
  <c r="K17" i="7"/>
  <c r="J17" i="7"/>
  <c r="I17" i="7"/>
  <c r="K16" i="7"/>
  <c r="J16" i="7"/>
  <c r="I16" i="7"/>
  <c r="K15" i="7"/>
  <c r="J15" i="7"/>
  <c r="I15" i="7"/>
  <c r="K14" i="7"/>
  <c r="J14" i="7"/>
  <c r="I14" i="7"/>
  <c r="K13" i="7"/>
  <c r="J13" i="7"/>
  <c r="I13" i="7"/>
  <c r="K12" i="7"/>
  <c r="J12" i="7"/>
  <c r="I12" i="7"/>
  <c r="K11" i="7"/>
  <c r="J11" i="7"/>
  <c r="I11" i="7"/>
  <c r="K10" i="7"/>
  <c r="J10" i="7"/>
  <c r="I10" i="7"/>
  <c r="K9" i="7"/>
  <c r="J9" i="7"/>
  <c r="I9" i="7"/>
  <c r="K8" i="7"/>
  <c r="J8" i="7"/>
  <c r="I8" i="7"/>
  <c r="K7" i="7"/>
  <c r="J7" i="7"/>
  <c r="I7" i="7"/>
  <c r="K6" i="7"/>
  <c r="J6" i="7"/>
  <c r="I6" i="7"/>
  <c r="K5" i="7"/>
  <c r="J5" i="7"/>
  <c r="I5" i="7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V4" i="14"/>
  <c r="V3" i="14"/>
  <c r="U51" i="17"/>
  <c r="T51" i="17"/>
  <c r="R51" i="17"/>
  <c r="Q51" i="17"/>
  <c r="P51" i="17"/>
  <c r="U50" i="17"/>
  <c r="T50" i="17"/>
  <c r="R50" i="17"/>
  <c r="Q50" i="17"/>
  <c r="P50" i="17"/>
  <c r="U49" i="17"/>
  <c r="T49" i="17"/>
  <c r="R49" i="17"/>
  <c r="Q49" i="17"/>
  <c r="P49" i="17"/>
  <c r="U48" i="17"/>
  <c r="T48" i="17"/>
  <c r="R48" i="17"/>
  <c r="Q48" i="17"/>
  <c r="P48" i="17"/>
  <c r="U47" i="17"/>
  <c r="T47" i="17"/>
  <c r="R47" i="17"/>
  <c r="Q47" i="17"/>
  <c r="P47" i="17"/>
  <c r="U46" i="17"/>
  <c r="T46" i="17"/>
  <c r="R46" i="17"/>
  <c r="Q46" i="17"/>
  <c r="P46" i="17"/>
  <c r="U45" i="17"/>
  <c r="T45" i="17"/>
  <c r="R45" i="17"/>
  <c r="Q45" i="17"/>
  <c r="P45" i="17"/>
  <c r="U44" i="17"/>
  <c r="T44" i="17"/>
  <c r="R44" i="17"/>
  <c r="Q44" i="17"/>
  <c r="P44" i="17"/>
  <c r="U43" i="17"/>
  <c r="T43" i="17"/>
  <c r="R43" i="17"/>
  <c r="Q43" i="17"/>
  <c r="P43" i="17"/>
  <c r="U42" i="17"/>
  <c r="T42" i="17"/>
  <c r="R42" i="17"/>
  <c r="Q42" i="17"/>
  <c r="P42" i="17"/>
  <c r="U41" i="17"/>
  <c r="T41" i="17"/>
  <c r="R41" i="17"/>
  <c r="Q41" i="17"/>
  <c r="P41" i="17"/>
  <c r="U40" i="17"/>
  <c r="T40" i="17"/>
  <c r="R40" i="17"/>
  <c r="Q40" i="17"/>
  <c r="P40" i="17"/>
  <c r="U39" i="17"/>
  <c r="T39" i="17"/>
  <c r="R39" i="17"/>
  <c r="Q39" i="17"/>
  <c r="P39" i="17"/>
  <c r="U38" i="17"/>
  <c r="T38" i="17"/>
  <c r="R38" i="17"/>
  <c r="Q38" i="17"/>
  <c r="P38" i="17"/>
  <c r="U37" i="17"/>
  <c r="T37" i="17"/>
  <c r="R37" i="17"/>
  <c r="Q37" i="17"/>
  <c r="P37" i="17"/>
  <c r="U36" i="17"/>
  <c r="T36" i="17"/>
  <c r="R36" i="17"/>
  <c r="Q36" i="17"/>
  <c r="P36" i="17"/>
  <c r="U35" i="17"/>
  <c r="T35" i="17"/>
  <c r="R35" i="17"/>
  <c r="Q35" i="17"/>
  <c r="P35" i="17"/>
  <c r="U34" i="17"/>
  <c r="T34" i="17"/>
  <c r="R34" i="17"/>
  <c r="Q34" i="17"/>
  <c r="P34" i="17"/>
  <c r="U33" i="17"/>
  <c r="T33" i="17"/>
  <c r="R33" i="17"/>
  <c r="Q33" i="17"/>
  <c r="P33" i="17"/>
  <c r="U32" i="17"/>
  <c r="T32" i="17"/>
  <c r="R32" i="17"/>
  <c r="Q32" i="17"/>
  <c r="P32" i="17"/>
  <c r="U31" i="17"/>
  <c r="T31" i="17"/>
  <c r="R31" i="17"/>
  <c r="Q31" i="17"/>
  <c r="P31" i="17"/>
  <c r="U30" i="17"/>
  <c r="T30" i="17"/>
  <c r="R30" i="17"/>
  <c r="Q30" i="17"/>
  <c r="P30" i="17"/>
  <c r="U29" i="17"/>
  <c r="T29" i="17"/>
  <c r="R29" i="17"/>
  <c r="Q29" i="17"/>
  <c r="P29" i="17"/>
  <c r="U28" i="17"/>
  <c r="T28" i="17"/>
  <c r="R28" i="17"/>
  <c r="Q28" i="17"/>
  <c r="P28" i="17"/>
  <c r="U27" i="17"/>
  <c r="T27" i="17"/>
  <c r="R27" i="17"/>
  <c r="Q27" i="17"/>
  <c r="P27" i="17"/>
  <c r="U26" i="17"/>
  <c r="T26" i="17"/>
  <c r="R26" i="17"/>
  <c r="Q26" i="17"/>
  <c r="P26" i="17"/>
  <c r="U25" i="17"/>
  <c r="T25" i="17"/>
  <c r="R25" i="17"/>
  <c r="Q25" i="17"/>
  <c r="P25" i="17"/>
  <c r="U24" i="17"/>
  <c r="T24" i="17"/>
  <c r="R24" i="17"/>
  <c r="Q24" i="17"/>
  <c r="P24" i="17"/>
  <c r="U23" i="17"/>
  <c r="T23" i="17"/>
  <c r="R23" i="17"/>
  <c r="Q23" i="17"/>
  <c r="P23" i="17"/>
  <c r="U22" i="17"/>
  <c r="T22" i="17"/>
  <c r="R22" i="17"/>
  <c r="Q22" i="17"/>
  <c r="P22" i="17"/>
  <c r="U21" i="17"/>
  <c r="T21" i="17"/>
  <c r="R21" i="17"/>
  <c r="Q21" i="17"/>
  <c r="P21" i="17"/>
  <c r="U20" i="17"/>
  <c r="T20" i="17"/>
  <c r="R20" i="17"/>
  <c r="Q20" i="17"/>
  <c r="P20" i="17"/>
  <c r="U19" i="17"/>
  <c r="T19" i="17"/>
  <c r="R19" i="17"/>
  <c r="Q19" i="17"/>
  <c r="P19" i="17"/>
  <c r="U18" i="17"/>
  <c r="T18" i="17"/>
  <c r="R18" i="17"/>
  <c r="Q18" i="17"/>
  <c r="P18" i="17"/>
  <c r="U17" i="17"/>
  <c r="T17" i="17"/>
  <c r="R17" i="17"/>
  <c r="Q17" i="17"/>
  <c r="P17" i="17"/>
  <c r="U16" i="17"/>
  <c r="T16" i="17"/>
  <c r="R16" i="17"/>
  <c r="Q16" i="17"/>
  <c r="P16" i="17"/>
  <c r="U15" i="17"/>
  <c r="T15" i="17"/>
  <c r="R15" i="17"/>
  <c r="Q15" i="17"/>
  <c r="P15" i="17"/>
  <c r="U14" i="17"/>
  <c r="T14" i="17"/>
  <c r="R14" i="17"/>
  <c r="Q14" i="17"/>
  <c r="P14" i="17"/>
  <c r="U13" i="17"/>
  <c r="T13" i="17"/>
  <c r="R13" i="17"/>
  <c r="Q13" i="17"/>
  <c r="P13" i="17"/>
  <c r="U12" i="17"/>
  <c r="T12" i="17"/>
  <c r="R12" i="17"/>
  <c r="Q12" i="17"/>
  <c r="P12" i="17"/>
  <c r="U11" i="17"/>
  <c r="T11" i="17"/>
  <c r="R11" i="17"/>
  <c r="Q11" i="17"/>
  <c r="P11" i="17"/>
  <c r="U10" i="17"/>
  <c r="T10" i="17"/>
  <c r="R10" i="17"/>
  <c r="Q10" i="17"/>
  <c r="P10" i="17"/>
  <c r="U9" i="17"/>
  <c r="T9" i="17"/>
  <c r="R9" i="17"/>
  <c r="Q9" i="17"/>
  <c r="P9" i="17"/>
  <c r="U8" i="17"/>
  <c r="T8" i="17"/>
  <c r="R8" i="17"/>
  <c r="Q8" i="17"/>
  <c r="P8" i="17"/>
  <c r="U7" i="17"/>
  <c r="T7" i="17"/>
  <c r="R7" i="17"/>
  <c r="Q7" i="17"/>
  <c r="P7" i="17"/>
  <c r="U6" i="17"/>
  <c r="T6" i="17"/>
  <c r="R6" i="17"/>
  <c r="Q6" i="17"/>
  <c r="P6" i="17"/>
  <c r="U5" i="17"/>
  <c r="T5" i="17"/>
  <c r="R5" i="17"/>
  <c r="Q5" i="17"/>
  <c r="P5" i="17"/>
  <c r="U4" i="17"/>
  <c r="T4" i="17"/>
  <c r="R4" i="17"/>
  <c r="Q4" i="17"/>
  <c r="P4" i="17"/>
  <c r="U3" i="17"/>
  <c r="T3" i="17"/>
  <c r="R3" i="17"/>
  <c r="Q3" i="17"/>
  <c r="P3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4" i="17"/>
  <c r="M3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T205" i="4"/>
  <c r="R205" i="4"/>
  <c r="P205" i="4"/>
  <c r="N205" i="4"/>
  <c r="L205" i="4"/>
  <c r="T204" i="4"/>
  <c r="R204" i="4"/>
  <c r="P204" i="4"/>
  <c r="N204" i="4"/>
  <c r="L204" i="4"/>
  <c r="T203" i="4"/>
  <c r="R203" i="4"/>
  <c r="P203" i="4"/>
  <c r="N203" i="4"/>
  <c r="L203" i="4"/>
  <c r="T202" i="4"/>
  <c r="R202" i="4"/>
  <c r="P202" i="4"/>
  <c r="N202" i="4"/>
  <c r="L202" i="4"/>
  <c r="T201" i="4"/>
  <c r="R201" i="4"/>
  <c r="P201" i="4"/>
  <c r="N201" i="4"/>
  <c r="L201" i="4"/>
  <c r="T200" i="4"/>
  <c r="R200" i="4"/>
  <c r="P200" i="4"/>
  <c r="N200" i="4"/>
  <c r="L200" i="4"/>
  <c r="T199" i="4"/>
  <c r="R199" i="4"/>
  <c r="P199" i="4"/>
  <c r="N199" i="4"/>
  <c r="L199" i="4"/>
  <c r="T198" i="4"/>
  <c r="R198" i="4"/>
  <c r="P198" i="4"/>
  <c r="N198" i="4"/>
  <c r="L198" i="4"/>
  <c r="T197" i="4"/>
  <c r="R197" i="4"/>
  <c r="P197" i="4"/>
  <c r="N197" i="4"/>
  <c r="L197" i="4"/>
  <c r="T196" i="4"/>
  <c r="R196" i="4"/>
  <c r="P196" i="4"/>
  <c r="N196" i="4"/>
  <c r="L196" i="4"/>
  <c r="T195" i="4"/>
  <c r="R195" i="4"/>
  <c r="P195" i="4"/>
  <c r="N195" i="4"/>
  <c r="L195" i="4"/>
  <c r="T194" i="4"/>
  <c r="R194" i="4"/>
  <c r="P194" i="4"/>
  <c r="N194" i="4"/>
  <c r="L194" i="4"/>
  <c r="T193" i="4"/>
  <c r="R193" i="4"/>
  <c r="P193" i="4"/>
  <c r="N193" i="4"/>
  <c r="L193" i="4"/>
  <c r="T192" i="4"/>
  <c r="R192" i="4"/>
  <c r="P192" i="4"/>
  <c r="N192" i="4"/>
  <c r="L192" i="4"/>
  <c r="T191" i="4"/>
  <c r="R191" i="4"/>
  <c r="P191" i="4"/>
  <c r="N191" i="4"/>
  <c r="L191" i="4"/>
  <c r="T190" i="4"/>
  <c r="R190" i="4"/>
  <c r="P190" i="4"/>
  <c r="N190" i="4"/>
  <c r="L190" i="4"/>
  <c r="T189" i="4"/>
  <c r="R189" i="4"/>
  <c r="P189" i="4"/>
  <c r="N189" i="4"/>
  <c r="L189" i="4"/>
  <c r="T188" i="4"/>
  <c r="R188" i="4"/>
  <c r="P188" i="4"/>
  <c r="N188" i="4"/>
  <c r="L188" i="4"/>
  <c r="T187" i="4"/>
  <c r="R187" i="4"/>
  <c r="P187" i="4"/>
  <c r="N187" i="4"/>
  <c r="L187" i="4"/>
  <c r="T186" i="4"/>
  <c r="R186" i="4"/>
  <c r="P186" i="4"/>
  <c r="N186" i="4"/>
  <c r="L186" i="4"/>
  <c r="T185" i="4"/>
  <c r="R185" i="4"/>
  <c r="P185" i="4"/>
  <c r="N185" i="4"/>
  <c r="L185" i="4"/>
  <c r="T184" i="4"/>
  <c r="R184" i="4"/>
  <c r="P184" i="4"/>
  <c r="N184" i="4"/>
  <c r="L184" i="4"/>
  <c r="T183" i="4"/>
  <c r="R183" i="4"/>
  <c r="P183" i="4"/>
  <c r="N183" i="4"/>
  <c r="L183" i="4"/>
  <c r="T182" i="4"/>
  <c r="R182" i="4"/>
  <c r="P182" i="4"/>
  <c r="N182" i="4"/>
  <c r="L182" i="4"/>
  <c r="T181" i="4"/>
  <c r="R181" i="4"/>
  <c r="P181" i="4"/>
  <c r="N181" i="4"/>
  <c r="L181" i="4"/>
  <c r="T180" i="4"/>
  <c r="R180" i="4"/>
  <c r="P180" i="4"/>
  <c r="N180" i="4"/>
  <c r="L180" i="4"/>
  <c r="T179" i="4"/>
  <c r="R179" i="4"/>
  <c r="P179" i="4"/>
  <c r="N179" i="4"/>
  <c r="L179" i="4"/>
  <c r="T178" i="4"/>
  <c r="R178" i="4"/>
  <c r="P178" i="4"/>
  <c r="N178" i="4"/>
  <c r="L178" i="4"/>
  <c r="T177" i="4"/>
  <c r="R177" i="4"/>
  <c r="P177" i="4"/>
  <c r="N177" i="4"/>
  <c r="L177" i="4"/>
  <c r="T176" i="4"/>
  <c r="R176" i="4"/>
  <c r="P176" i="4"/>
  <c r="N176" i="4"/>
  <c r="L176" i="4"/>
  <c r="T175" i="4"/>
  <c r="R175" i="4"/>
  <c r="P175" i="4"/>
  <c r="N175" i="4"/>
  <c r="L175" i="4"/>
  <c r="T174" i="4"/>
  <c r="R174" i="4"/>
  <c r="P174" i="4"/>
  <c r="N174" i="4"/>
  <c r="L174" i="4"/>
  <c r="T173" i="4"/>
  <c r="R173" i="4"/>
  <c r="P173" i="4"/>
  <c r="N173" i="4"/>
  <c r="L173" i="4"/>
  <c r="T172" i="4"/>
  <c r="R172" i="4"/>
  <c r="P172" i="4"/>
  <c r="N172" i="4"/>
  <c r="L172" i="4"/>
  <c r="T171" i="4"/>
  <c r="R171" i="4"/>
  <c r="P171" i="4"/>
  <c r="N171" i="4"/>
  <c r="L171" i="4"/>
  <c r="T170" i="4"/>
  <c r="R170" i="4"/>
  <c r="P170" i="4"/>
  <c r="N170" i="4"/>
  <c r="L170" i="4"/>
  <c r="T169" i="4"/>
  <c r="R169" i="4"/>
  <c r="P169" i="4"/>
  <c r="N169" i="4"/>
  <c r="L169" i="4"/>
  <c r="T168" i="4"/>
  <c r="R168" i="4"/>
  <c r="P168" i="4"/>
  <c r="N168" i="4"/>
  <c r="L168" i="4"/>
  <c r="T167" i="4"/>
  <c r="R167" i="4"/>
  <c r="P167" i="4"/>
  <c r="N167" i="4"/>
  <c r="L167" i="4"/>
  <c r="T166" i="4"/>
  <c r="R166" i="4"/>
  <c r="P166" i="4"/>
  <c r="N166" i="4"/>
  <c r="L166" i="4"/>
  <c r="T165" i="4"/>
  <c r="R165" i="4"/>
  <c r="P165" i="4"/>
  <c r="N165" i="4"/>
  <c r="L165" i="4"/>
  <c r="T164" i="4"/>
  <c r="R164" i="4"/>
  <c r="P164" i="4"/>
  <c r="N164" i="4"/>
  <c r="L164" i="4"/>
  <c r="T163" i="4"/>
  <c r="R163" i="4"/>
  <c r="P163" i="4"/>
  <c r="N163" i="4"/>
  <c r="L163" i="4"/>
  <c r="T162" i="4"/>
  <c r="R162" i="4"/>
  <c r="P162" i="4"/>
  <c r="N162" i="4"/>
  <c r="L162" i="4"/>
  <c r="T161" i="4"/>
  <c r="R161" i="4"/>
  <c r="P161" i="4"/>
  <c r="N161" i="4"/>
  <c r="L161" i="4"/>
  <c r="T160" i="4"/>
  <c r="R160" i="4"/>
  <c r="P160" i="4"/>
  <c r="N160" i="4"/>
  <c r="L160" i="4"/>
  <c r="T159" i="4"/>
  <c r="R159" i="4"/>
  <c r="P159" i="4"/>
  <c r="N159" i="4"/>
  <c r="L159" i="4"/>
  <c r="T158" i="4"/>
  <c r="R158" i="4"/>
  <c r="P158" i="4"/>
  <c r="N158" i="4"/>
  <c r="L158" i="4"/>
  <c r="T157" i="4"/>
  <c r="R157" i="4"/>
  <c r="P157" i="4"/>
  <c r="N157" i="4"/>
  <c r="L157" i="4"/>
  <c r="T156" i="4"/>
  <c r="R156" i="4"/>
  <c r="P156" i="4"/>
  <c r="N156" i="4"/>
  <c r="L156" i="4"/>
  <c r="T155" i="4"/>
  <c r="R155" i="4"/>
  <c r="P155" i="4"/>
  <c r="N155" i="4"/>
  <c r="L155" i="4"/>
  <c r="T154" i="4"/>
  <c r="R154" i="4"/>
  <c r="P154" i="4"/>
  <c r="N154" i="4"/>
  <c r="L154" i="4"/>
  <c r="T153" i="4"/>
  <c r="R153" i="4"/>
  <c r="P153" i="4"/>
  <c r="N153" i="4"/>
  <c r="L153" i="4"/>
  <c r="T152" i="4"/>
  <c r="R152" i="4"/>
  <c r="P152" i="4"/>
  <c r="N152" i="4"/>
  <c r="L152" i="4"/>
  <c r="T151" i="4"/>
  <c r="R151" i="4"/>
  <c r="P151" i="4"/>
  <c r="N151" i="4"/>
  <c r="L151" i="4"/>
  <c r="T150" i="4"/>
  <c r="R150" i="4"/>
  <c r="P150" i="4"/>
  <c r="N150" i="4"/>
  <c r="L150" i="4"/>
  <c r="T149" i="4"/>
  <c r="R149" i="4"/>
  <c r="P149" i="4"/>
  <c r="N149" i="4"/>
  <c r="L149" i="4"/>
  <c r="T148" i="4"/>
  <c r="R148" i="4"/>
  <c r="P148" i="4"/>
  <c r="N148" i="4"/>
  <c r="L148" i="4"/>
  <c r="T147" i="4"/>
  <c r="R147" i="4"/>
  <c r="P147" i="4"/>
  <c r="N147" i="4"/>
  <c r="L147" i="4"/>
  <c r="T146" i="4"/>
  <c r="R146" i="4"/>
  <c r="P146" i="4"/>
  <c r="N146" i="4"/>
  <c r="L146" i="4"/>
  <c r="T145" i="4"/>
  <c r="R145" i="4"/>
  <c r="P145" i="4"/>
  <c r="N145" i="4"/>
  <c r="L145" i="4"/>
  <c r="T144" i="4"/>
  <c r="R144" i="4"/>
  <c r="P144" i="4"/>
  <c r="N144" i="4"/>
  <c r="L144" i="4"/>
  <c r="T143" i="4"/>
  <c r="R143" i="4"/>
  <c r="P143" i="4"/>
  <c r="N143" i="4"/>
  <c r="L143" i="4"/>
  <c r="T142" i="4"/>
  <c r="R142" i="4"/>
  <c r="P142" i="4"/>
  <c r="N142" i="4"/>
  <c r="L142" i="4"/>
  <c r="T141" i="4"/>
  <c r="R141" i="4"/>
  <c r="P141" i="4"/>
  <c r="N141" i="4"/>
  <c r="L141" i="4"/>
  <c r="T140" i="4"/>
  <c r="R140" i="4"/>
  <c r="P140" i="4"/>
  <c r="N140" i="4"/>
  <c r="L140" i="4"/>
  <c r="T139" i="4"/>
  <c r="R139" i="4"/>
  <c r="P139" i="4"/>
  <c r="N139" i="4"/>
  <c r="L139" i="4"/>
  <c r="T138" i="4"/>
  <c r="R138" i="4"/>
  <c r="P138" i="4"/>
  <c r="N138" i="4"/>
  <c r="L138" i="4"/>
  <c r="T137" i="4"/>
  <c r="R137" i="4"/>
  <c r="P137" i="4"/>
  <c r="N137" i="4"/>
  <c r="L137" i="4"/>
  <c r="T136" i="4"/>
  <c r="R136" i="4"/>
  <c r="P136" i="4"/>
  <c r="N136" i="4"/>
  <c r="L136" i="4"/>
  <c r="T135" i="4"/>
  <c r="R135" i="4"/>
  <c r="P135" i="4"/>
  <c r="N135" i="4"/>
  <c r="L135" i="4"/>
  <c r="T134" i="4"/>
  <c r="R134" i="4"/>
  <c r="P134" i="4"/>
  <c r="N134" i="4"/>
  <c r="L134" i="4"/>
  <c r="T133" i="4"/>
  <c r="R133" i="4"/>
  <c r="P133" i="4"/>
  <c r="N133" i="4"/>
  <c r="L133" i="4"/>
  <c r="T132" i="4"/>
  <c r="R132" i="4"/>
  <c r="P132" i="4"/>
  <c r="N132" i="4"/>
  <c r="L132" i="4"/>
  <c r="T131" i="4"/>
  <c r="R131" i="4"/>
  <c r="P131" i="4"/>
  <c r="N131" i="4"/>
  <c r="L131" i="4"/>
  <c r="T130" i="4"/>
  <c r="R130" i="4"/>
  <c r="P130" i="4"/>
  <c r="N130" i="4"/>
  <c r="L130" i="4"/>
  <c r="T129" i="4"/>
  <c r="R129" i="4"/>
  <c r="P129" i="4"/>
  <c r="N129" i="4"/>
  <c r="L129" i="4"/>
  <c r="T128" i="4"/>
  <c r="R128" i="4"/>
  <c r="P128" i="4"/>
  <c r="N128" i="4"/>
  <c r="L128" i="4"/>
  <c r="T127" i="4"/>
  <c r="R127" i="4"/>
  <c r="P127" i="4"/>
  <c r="N127" i="4"/>
  <c r="L127" i="4"/>
  <c r="T126" i="4"/>
  <c r="R126" i="4"/>
  <c r="P126" i="4"/>
  <c r="N126" i="4"/>
  <c r="L126" i="4"/>
  <c r="T125" i="4"/>
  <c r="R125" i="4"/>
  <c r="P125" i="4"/>
  <c r="N125" i="4"/>
  <c r="L125" i="4"/>
  <c r="T124" i="4"/>
  <c r="R124" i="4"/>
  <c r="P124" i="4"/>
  <c r="N124" i="4"/>
  <c r="L124" i="4"/>
  <c r="T123" i="4"/>
  <c r="R123" i="4"/>
  <c r="P123" i="4"/>
  <c r="N123" i="4"/>
  <c r="L123" i="4"/>
  <c r="T122" i="4"/>
  <c r="R122" i="4"/>
  <c r="P122" i="4"/>
  <c r="N122" i="4"/>
  <c r="L122" i="4"/>
  <c r="T121" i="4"/>
  <c r="R121" i="4"/>
  <c r="P121" i="4"/>
  <c r="N121" i="4"/>
  <c r="L121" i="4"/>
  <c r="T120" i="4"/>
  <c r="R120" i="4"/>
  <c r="P120" i="4"/>
  <c r="N120" i="4"/>
  <c r="L120" i="4"/>
  <c r="T119" i="4"/>
  <c r="R119" i="4"/>
  <c r="P119" i="4"/>
  <c r="N119" i="4"/>
  <c r="L119" i="4"/>
  <c r="T118" i="4"/>
  <c r="R118" i="4"/>
  <c r="P118" i="4"/>
  <c r="N118" i="4"/>
  <c r="L118" i="4"/>
  <c r="T117" i="4"/>
  <c r="R117" i="4"/>
  <c r="P117" i="4"/>
  <c r="N117" i="4"/>
  <c r="L117" i="4"/>
  <c r="T116" i="4"/>
  <c r="R116" i="4"/>
  <c r="P116" i="4"/>
  <c r="N116" i="4"/>
  <c r="L116" i="4"/>
  <c r="T115" i="4"/>
  <c r="R115" i="4"/>
  <c r="P115" i="4"/>
  <c r="N115" i="4"/>
  <c r="L115" i="4"/>
  <c r="T114" i="4"/>
  <c r="R114" i="4"/>
  <c r="P114" i="4"/>
  <c r="N114" i="4"/>
  <c r="L114" i="4"/>
  <c r="T113" i="4"/>
  <c r="R113" i="4"/>
  <c r="P113" i="4"/>
  <c r="N113" i="4"/>
  <c r="L113" i="4"/>
  <c r="T112" i="4"/>
  <c r="R112" i="4"/>
  <c r="P112" i="4"/>
  <c r="N112" i="4"/>
  <c r="L112" i="4"/>
  <c r="T111" i="4"/>
  <c r="R111" i="4"/>
  <c r="P111" i="4"/>
  <c r="N111" i="4"/>
  <c r="L111" i="4"/>
  <c r="T110" i="4"/>
  <c r="R110" i="4"/>
  <c r="P110" i="4"/>
  <c r="N110" i="4"/>
  <c r="L110" i="4"/>
  <c r="T109" i="4"/>
  <c r="R109" i="4"/>
  <c r="P109" i="4"/>
  <c r="N109" i="4"/>
  <c r="L109" i="4"/>
  <c r="T108" i="4"/>
  <c r="R108" i="4"/>
  <c r="P108" i="4"/>
  <c r="N108" i="4"/>
  <c r="L108" i="4"/>
  <c r="T107" i="4"/>
  <c r="R107" i="4"/>
  <c r="P107" i="4"/>
  <c r="N107" i="4"/>
  <c r="L107" i="4"/>
  <c r="T106" i="4"/>
  <c r="R106" i="4"/>
  <c r="P106" i="4"/>
  <c r="N106" i="4"/>
  <c r="L106" i="4"/>
  <c r="T105" i="4"/>
  <c r="R105" i="4"/>
  <c r="P105" i="4"/>
  <c r="N105" i="4"/>
  <c r="L105" i="4"/>
  <c r="T104" i="4"/>
  <c r="R104" i="4"/>
  <c r="P104" i="4"/>
  <c r="N104" i="4"/>
  <c r="L104" i="4"/>
  <c r="T103" i="4"/>
  <c r="R103" i="4"/>
  <c r="P103" i="4"/>
  <c r="N103" i="4"/>
  <c r="L103" i="4"/>
  <c r="T102" i="4"/>
  <c r="R102" i="4"/>
  <c r="P102" i="4"/>
  <c r="N102" i="4"/>
  <c r="L102" i="4"/>
  <c r="T101" i="4"/>
  <c r="R101" i="4"/>
  <c r="P101" i="4"/>
  <c r="N101" i="4"/>
  <c r="L101" i="4"/>
  <c r="T100" i="4"/>
  <c r="R100" i="4"/>
  <c r="P100" i="4"/>
  <c r="N100" i="4"/>
  <c r="L100" i="4"/>
  <c r="T99" i="4"/>
  <c r="R99" i="4"/>
  <c r="P99" i="4"/>
  <c r="N99" i="4"/>
  <c r="L99" i="4"/>
  <c r="T98" i="4"/>
  <c r="R98" i="4"/>
  <c r="P98" i="4"/>
  <c r="N98" i="4"/>
  <c r="L98" i="4"/>
  <c r="T97" i="4"/>
  <c r="R97" i="4"/>
  <c r="P97" i="4"/>
  <c r="N97" i="4"/>
  <c r="L97" i="4"/>
  <c r="T96" i="4"/>
  <c r="R96" i="4"/>
  <c r="P96" i="4"/>
  <c r="N96" i="4"/>
  <c r="L96" i="4"/>
  <c r="T95" i="4"/>
  <c r="R95" i="4"/>
  <c r="P95" i="4"/>
  <c r="N95" i="4"/>
  <c r="L95" i="4"/>
  <c r="T94" i="4"/>
  <c r="R94" i="4"/>
  <c r="P94" i="4"/>
  <c r="N94" i="4"/>
  <c r="L94" i="4"/>
  <c r="T93" i="4"/>
  <c r="R93" i="4"/>
  <c r="P93" i="4"/>
  <c r="N93" i="4"/>
  <c r="L93" i="4"/>
  <c r="T92" i="4"/>
  <c r="R92" i="4"/>
  <c r="P92" i="4"/>
  <c r="N92" i="4"/>
  <c r="L92" i="4"/>
  <c r="T91" i="4"/>
  <c r="R91" i="4"/>
  <c r="P91" i="4"/>
  <c r="N91" i="4"/>
  <c r="L91" i="4"/>
  <c r="T90" i="4"/>
  <c r="R90" i="4"/>
  <c r="P90" i="4"/>
  <c r="N90" i="4"/>
  <c r="L90" i="4"/>
  <c r="T89" i="4"/>
  <c r="R89" i="4"/>
  <c r="P89" i="4"/>
  <c r="N89" i="4"/>
  <c r="L89" i="4"/>
  <c r="T88" i="4"/>
  <c r="R88" i="4"/>
  <c r="P88" i="4"/>
  <c r="N88" i="4"/>
  <c r="L88" i="4"/>
  <c r="T87" i="4"/>
  <c r="R87" i="4"/>
  <c r="P87" i="4"/>
  <c r="N87" i="4"/>
  <c r="L87" i="4"/>
  <c r="T86" i="4"/>
  <c r="R86" i="4"/>
  <c r="P86" i="4"/>
  <c r="N86" i="4"/>
  <c r="L86" i="4"/>
  <c r="T85" i="4"/>
  <c r="R85" i="4"/>
  <c r="P85" i="4"/>
  <c r="N85" i="4"/>
  <c r="L85" i="4"/>
  <c r="T84" i="4"/>
  <c r="R84" i="4"/>
  <c r="P84" i="4"/>
  <c r="N84" i="4"/>
  <c r="L84" i="4"/>
  <c r="T83" i="4"/>
  <c r="R83" i="4"/>
  <c r="P83" i="4"/>
  <c r="N83" i="4"/>
  <c r="L83" i="4"/>
  <c r="T82" i="4"/>
  <c r="R82" i="4"/>
  <c r="P82" i="4"/>
  <c r="N82" i="4"/>
  <c r="L82" i="4"/>
  <c r="T81" i="4"/>
  <c r="R81" i="4"/>
  <c r="P81" i="4"/>
  <c r="N81" i="4"/>
  <c r="L81" i="4"/>
  <c r="T80" i="4"/>
  <c r="R80" i="4"/>
  <c r="P80" i="4"/>
  <c r="N80" i="4"/>
  <c r="L80" i="4"/>
  <c r="T79" i="4"/>
  <c r="R79" i="4"/>
  <c r="P79" i="4"/>
  <c r="N79" i="4"/>
  <c r="L79" i="4"/>
  <c r="T78" i="4"/>
  <c r="R78" i="4"/>
  <c r="P78" i="4"/>
  <c r="N78" i="4"/>
  <c r="L78" i="4"/>
  <c r="T77" i="4"/>
  <c r="R77" i="4"/>
  <c r="P77" i="4"/>
  <c r="N77" i="4"/>
  <c r="L77" i="4"/>
  <c r="T76" i="4"/>
  <c r="R76" i="4"/>
  <c r="P76" i="4"/>
  <c r="N76" i="4"/>
  <c r="L76" i="4"/>
  <c r="T75" i="4"/>
  <c r="R75" i="4"/>
  <c r="P75" i="4"/>
  <c r="N75" i="4"/>
  <c r="L75" i="4"/>
  <c r="T74" i="4"/>
  <c r="R74" i="4"/>
  <c r="P74" i="4"/>
  <c r="N74" i="4"/>
  <c r="L74" i="4"/>
  <c r="T73" i="4"/>
  <c r="R73" i="4"/>
  <c r="P73" i="4"/>
  <c r="N73" i="4"/>
  <c r="L73" i="4"/>
  <c r="T72" i="4"/>
  <c r="R72" i="4"/>
  <c r="P72" i="4"/>
  <c r="N72" i="4"/>
  <c r="L72" i="4"/>
  <c r="T71" i="4"/>
  <c r="R71" i="4"/>
  <c r="P71" i="4"/>
  <c r="N71" i="4"/>
  <c r="L71" i="4"/>
  <c r="T70" i="4"/>
  <c r="R70" i="4"/>
  <c r="P70" i="4"/>
  <c r="N70" i="4"/>
  <c r="L70" i="4"/>
  <c r="T69" i="4"/>
  <c r="R69" i="4"/>
  <c r="P69" i="4"/>
  <c r="N69" i="4"/>
  <c r="L69" i="4"/>
  <c r="T68" i="4"/>
  <c r="R68" i="4"/>
  <c r="P68" i="4"/>
  <c r="N68" i="4"/>
  <c r="L68" i="4"/>
  <c r="T67" i="4"/>
  <c r="R67" i="4"/>
  <c r="P67" i="4"/>
  <c r="N67" i="4"/>
  <c r="L67" i="4"/>
  <c r="T66" i="4"/>
  <c r="R66" i="4"/>
  <c r="P66" i="4"/>
  <c r="N66" i="4"/>
  <c r="L66" i="4"/>
  <c r="T65" i="4"/>
  <c r="R65" i="4"/>
  <c r="P65" i="4"/>
  <c r="N65" i="4"/>
  <c r="L65" i="4"/>
  <c r="T64" i="4"/>
  <c r="R64" i="4"/>
  <c r="P64" i="4"/>
  <c r="N64" i="4"/>
  <c r="L64" i="4"/>
  <c r="T63" i="4"/>
  <c r="R63" i="4"/>
  <c r="P63" i="4"/>
  <c r="N63" i="4"/>
  <c r="L63" i="4"/>
  <c r="T62" i="4"/>
  <c r="R62" i="4"/>
  <c r="P62" i="4"/>
  <c r="N62" i="4"/>
  <c r="L62" i="4"/>
  <c r="T61" i="4"/>
  <c r="R61" i="4"/>
  <c r="P61" i="4"/>
  <c r="N61" i="4"/>
  <c r="L61" i="4"/>
  <c r="T60" i="4"/>
  <c r="R60" i="4"/>
  <c r="P60" i="4"/>
  <c r="N60" i="4"/>
  <c r="L60" i="4"/>
  <c r="T59" i="4"/>
  <c r="R59" i="4"/>
  <c r="P59" i="4"/>
  <c r="N59" i="4"/>
  <c r="L59" i="4"/>
  <c r="T58" i="4"/>
  <c r="R58" i="4"/>
  <c r="P58" i="4"/>
  <c r="N58" i="4"/>
  <c r="L58" i="4"/>
  <c r="T57" i="4"/>
  <c r="R57" i="4"/>
  <c r="P57" i="4"/>
  <c r="N57" i="4"/>
  <c r="L57" i="4"/>
  <c r="T56" i="4"/>
  <c r="R56" i="4"/>
  <c r="P56" i="4"/>
  <c r="N56" i="4"/>
  <c r="L56" i="4"/>
  <c r="T55" i="4"/>
  <c r="R55" i="4"/>
  <c r="P55" i="4"/>
  <c r="N55" i="4"/>
  <c r="L55" i="4"/>
  <c r="T54" i="4"/>
  <c r="R54" i="4"/>
  <c r="P54" i="4"/>
  <c r="N54" i="4"/>
  <c r="L54" i="4"/>
  <c r="T53" i="4"/>
  <c r="R53" i="4"/>
  <c r="P53" i="4"/>
  <c r="N53" i="4"/>
  <c r="L53" i="4"/>
  <c r="T52" i="4"/>
  <c r="R52" i="4"/>
  <c r="P52" i="4"/>
  <c r="N52" i="4"/>
  <c r="L52" i="4"/>
  <c r="T51" i="4"/>
  <c r="R51" i="4"/>
  <c r="P51" i="4"/>
  <c r="N51" i="4"/>
  <c r="L51" i="4"/>
  <c r="T50" i="4"/>
  <c r="R50" i="4"/>
  <c r="P50" i="4"/>
  <c r="N50" i="4"/>
  <c r="L50" i="4"/>
  <c r="T49" i="4"/>
  <c r="R49" i="4"/>
  <c r="P49" i="4"/>
  <c r="N49" i="4"/>
  <c r="L49" i="4"/>
  <c r="T48" i="4"/>
  <c r="R48" i="4"/>
  <c r="P48" i="4"/>
  <c r="N48" i="4"/>
  <c r="L48" i="4"/>
  <c r="T47" i="4"/>
  <c r="R47" i="4"/>
  <c r="P47" i="4"/>
  <c r="N47" i="4"/>
  <c r="L47" i="4"/>
  <c r="T46" i="4"/>
  <c r="R46" i="4"/>
  <c r="P46" i="4"/>
  <c r="N46" i="4"/>
  <c r="L46" i="4"/>
  <c r="T45" i="4"/>
  <c r="R45" i="4"/>
  <c r="P45" i="4"/>
  <c r="N45" i="4"/>
  <c r="L45" i="4"/>
  <c r="T44" i="4"/>
  <c r="R44" i="4"/>
  <c r="P44" i="4"/>
  <c r="N44" i="4"/>
  <c r="L44" i="4"/>
  <c r="T43" i="4"/>
  <c r="R43" i="4"/>
  <c r="P43" i="4"/>
  <c r="N43" i="4"/>
  <c r="L43" i="4"/>
  <c r="T42" i="4"/>
  <c r="R42" i="4"/>
  <c r="P42" i="4"/>
  <c r="N42" i="4"/>
  <c r="L42" i="4"/>
  <c r="T41" i="4"/>
  <c r="R41" i="4"/>
  <c r="P41" i="4"/>
  <c r="N41" i="4"/>
  <c r="L41" i="4"/>
  <c r="T40" i="4"/>
  <c r="R40" i="4"/>
  <c r="P40" i="4"/>
  <c r="N40" i="4"/>
  <c r="L40" i="4"/>
  <c r="T39" i="4"/>
  <c r="R39" i="4"/>
  <c r="P39" i="4"/>
  <c r="N39" i="4"/>
  <c r="L39" i="4"/>
  <c r="T38" i="4"/>
  <c r="R38" i="4"/>
  <c r="P38" i="4"/>
  <c r="N38" i="4"/>
  <c r="L38" i="4"/>
  <c r="T37" i="4"/>
  <c r="R37" i="4"/>
  <c r="P37" i="4"/>
  <c r="N37" i="4"/>
  <c r="L37" i="4"/>
  <c r="T36" i="4"/>
  <c r="R36" i="4"/>
  <c r="P36" i="4"/>
  <c r="N36" i="4"/>
  <c r="L36" i="4"/>
  <c r="T35" i="4"/>
  <c r="R35" i="4"/>
  <c r="P35" i="4"/>
  <c r="N35" i="4"/>
  <c r="L35" i="4"/>
  <c r="T34" i="4"/>
  <c r="R34" i="4"/>
  <c r="P34" i="4"/>
  <c r="N34" i="4"/>
  <c r="L34" i="4"/>
  <c r="T33" i="4"/>
  <c r="R33" i="4"/>
  <c r="P33" i="4"/>
  <c r="N33" i="4"/>
  <c r="L33" i="4"/>
  <c r="T32" i="4"/>
  <c r="R32" i="4"/>
  <c r="P32" i="4"/>
  <c r="N32" i="4"/>
  <c r="L32" i="4"/>
  <c r="T31" i="4"/>
  <c r="R31" i="4"/>
  <c r="P31" i="4"/>
  <c r="N31" i="4"/>
  <c r="L31" i="4"/>
  <c r="T30" i="4"/>
  <c r="R30" i="4"/>
  <c r="P30" i="4"/>
  <c r="N30" i="4"/>
  <c r="L30" i="4"/>
  <c r="T29" i="4"/>
  <c r="R29" i="4"/>
  <c r="P29" i="4"/>
  <c r="N29" i="4"/>
  <c r="L29" i="4"/>
  <c r="T28" i="4"/>
  <c r="R28" i="4"/>
  <c r="P28" i="4"/>
  <c r="N28" i="4"/>
  <c r="L28" i="4"/>
  <c r="T27" i="4"/>
  <c r="R27" i="4"/>
  <c r="P27" i="4"/>
  <c r="N27" i="4"/>
  <c r="L27" i="4"/>
  <c r="T26" i="4"/>
  <c r="R26" i="4"/>
  <c r="P26" i="4"/>
  <c r="N26" i="4"/>
  <c r="L26" i="4"/>
  <c r="T25" i="4"/>
  <c r="R25" i="4"/>
  <c r="P25" i="4"/>
  <c r="N25" i="4"/>
  <c r="L25" i="4"/>
  <c r="T24" i="4"/>
  <c r="R24" i="4"/>
  <c r="P24" i="4"/>
  <c r="N24" i="4"/>
  <c r="L24" i="4"/>
  <c r="T23" i="4"/>
  <c r="R23" i="4"/>
  <c r="P23" i="4"/>
  <c r="N23" i="4"/>
  <c r="L23" i="4"/>
  <c r="T22" i="4"/>
  <c r="R22" i="4"/>
  <c r="P22" i="4"/>
  <c r="N22" i="4"/>
  <c r="L22" i="4"/>
  <c r="T21" i="4"/>
  <c r="R21" i="4"/>
  <c r="P21" i="4"/>
  <c r="N21" i="4"/>
  <c r="L21" i="4"/>
  <c r="T20" i="4"/>
  <c r="R20" i="4"/>
  <c r="P20" i="4"/>
  <c r="N20" i="4"/>
  <c r="L20" i="4"/>
  <c r="T19" i="4"/>
  <c r="R19" i="4"/>
  <c r="P19" i="4"/>
  <c r="N19" i="4"/>
  <c r="L19" i="4"/>
  <c r="T18" i="4"/>
  <c r="R18" i="4"/>
  <c r="P18" i="4"/>
  <c r="N18" i="4"/>
  <c r="L18" i="4"/>
  <c r="T17" i="4"/>
  <c r="R17" i="4"/>
  <c r="P17" i="4"/>
  <c r="N17" i="4"/>
  <c r="L17" i="4"/>
  <c r="T16" i="4"/>
  <c r="R16" i="4"/>
  <c r="P16" i="4"/>
  <c r="N16" i="4"/>
  <c r="L16" i="4"/>
  <c r="T15" i="4"/>
  <c r="R15" i="4"/>
  <c r="P15" i="4"/>
  <c r="N15" i="4"/>
  <c r="L15" i="4"/>
  <c r="T14" i="4"/>
  <c r="R14" i="4"/>
  <c r="P14" i="4"/>
  <c r="N14" i="4"/>
  <c r="L14" i="4"/>
  <c r="T13" i="4"/>
  <c r="R13" i="4"/>
  <c r="P13" i="4"/>
  <c r="N13" i="4"/>
  <c r="L13" i="4"/>
  <c r="T12" i="4"/>
  <c r="R12" i="4"/>
  <c r="P12" i="4"/>
  <c r="N12" i="4"/>
  <c r="L12" i="4"/>
  <c r="T11" i="4"/>
  <c r="R11" i="4"/>
  <c r="P11" i="4"/>
  <c r="N11" i="4"/>
  <c r="L11" i="4"/>
  <c r="T10" i="4"/>
  <c r="R10" i="4"/>
  <c r="P10" i="4"/>
  <c r="N10" i="4"/>
  <c r="L10" i="4"/>
  <c r="T9" i="4"/>
  <c r="R9" i="4"/>
  <c r="P9" i="4"/>
  <c r="N9" i="4"/>
  <c r="L9" i="4"/>
  <c r="T8" i="4"/>
  <c r="R8" i="4"/>
  <c r="P8" i="4"/>
  <c r="N8" i="4"/>
  <c r="L8" i="4"/>
  <c r="T7" i="4"/>
  <c r="R7" i="4"/>
  <c r="P7" i="4"/>
  <c r="N7" i="4"/>
  <c r="L7" i="4"/>
  <c r="T6" i="4"/>
  <c r="R6" i="4"/>
  <c r="P6" i="4"/>
  <c r="N6" i="4"/>
  <c r="L6" i="4"/>
  <c r="T5" i="4"/>
  <c r="R5" i="4"/>
  <c r="P5" i="4"/>
  <c r="N5" i="4"/>
  <c r="L5" i="4"/>
  <c r="J205" i="4"/>
  <c r="H205" i="4"/>
  <c r="F205" i="4"/>
  <c r="D205" i="4"/>
  <c r="B205" i="4"/>
  <c r="J204" i="4"/>
  <c r="H204" i="4"/>
  <c r="F204" i="4"/>
  <c r="D204" i="4"/>
  <c r="B204" i="4"/>
  <c r="J203" i="4"/>
  <c r="H203" i="4"/>
  <c r="F203" i="4"/>
  <c r="D203" i="4"/>
  <c r="B203" i="4"/>
  <c r="J202" i="4"/>
  <c r="H202" i="4"/>
  <c r="F202" i="4"/>
  <c r="D202" i="4"/>
  <c r="B202" i="4"/>
  <c r="J201" i="4"/>
  <c r="H201" i="4"/>
  <c r="F201" i="4"/>
  <c r="D201" i="4"/>
  <c r="B201" i="4"/>
  <c r="J200" i="4"/>
  <c r="H200" i="4"/>
  <c r="F200" i="4"/>
  <c r="D200" i="4"/>
  <c r="B200" i="4"/>
  <c r="J199" i="4"/>
  <c r="H199" i="4"/>
  <c r="F199" i="4"/>
  <c r="D199" i="4"/>
  <c r="B199" i="4"/>
  <c r="J198" i="4"/>
  <c r="H198" i="4"/>
  <c r="F198" i="4"/>
  <c r="D198" i="4"/>
  <c r="B198" i="4"/>
  <c r="J197" i="4"/>
  <c r="H197" i="4"/>
  <c r="F197" i="4"/>
  <c r="D197" i="4"/>
  <c r="B197" i="4"/>
  <c r="J196" i="4"/>
  <c r="H196" i="4"/>
  <c r="F196" i="4"/>
  <c r="D196" i="4"/>
  <c r="B196" i="4"/>
  <c r="J195" i="4"/>
  <c r="H195" i="4"/>
  <c r="F195" i="4"/>
  <c r="D195" i="4"/>
  <c r="B195" i="4"/>
  <c r="J194" i="4"/>
  <c r="H194" i="4"/>
  <c r="F194" i="4"/>
  <c r="D194" i="4"/>
  <c r="B194" i="4"/>
  <c r="J193" i="4"/>
  <c r="H193" i="4"/>
  <c r="F193" i="4"/>
  <c r="D193" i="4"/>
  <c r="B193" i="4"/>
  <c r="J192" i="4"/>
  <c r="H192" i="4"/>
  <c r="F192" i="4"/>
  <c r="D192" i="4"/>
  <c r="B192" i="4"/>
  <c r="J191" i="4"/>
  <c r="H191" i="4"/>
  <c r="F191" i="4"/>
  <c r="D191" i="4"/>
  <c r="B191" i="4"/>
  <c r="J190" i="4"/>
  <c r="H190" i="4"/>
  <c r="F190" i="4"/>
  <c r="D190" i="4"/>
  <c r="B190" i="4"/>
  <c r="J189" i="4"/>
  <c r="H189" i="4"/>
  <c r="F189" i="4"/>
  <c r="D189" i="4"/>
  <c r="B189" i="4"/>
  <c r="J188" i="4"/>
  <c r="H188" i="4"/>
  <c r="F188" i="4"/>
  <c r="D188" i="4"/>
  <c r="B188" i="4"/>
  <c r="J187" i="4"/>
  <c r="H187" i="4"/>
  <c r="F187" i="4"/>
  <c r="D187" i="4"/>
  <c r="B187" i="4"/>
  <c r="J186" i="4"/>
  <c r="H186" i="4"/>
  <c r="F186" i="4"/>
  <c r="D186" i="4"/>
  <c r="B186" i="4"/>
  <c r="J185" i="4"/>
  <c r="H185" i="4"/>
  <c r="F185" i="4"/>
  <c r="D185" i="4"/>
  <c r="B185" i="4"/>
  <c r="J184" i="4"/>
  <c r="H184" i="4"/>
  <c r="F184" i="4"/>
  <c r="D184" i="4"/>
  <c r="B184" i="4"/>
  <c r="J183" i="4"/>
  <c r="H183" i="4"/>
  <c r="F183" i="4"/>
  <c r="D183" i="4"/>
  <c r="B183" i="4"/>
  <c r="J182" i="4"/>
  <c r="H182" i="4"/>
  <c r="F182" i="4"/>
  <c r="D182" i="4"/>
  <c r="B182" i="4"/>
  <c r="J181" i="4"/>
  <c r="H181" i="4"/>
  <c r="F181" i="4"/>
  <c r="D181" i="4"/>
  <c r="B181" i="4"/>
  <c r="J180" i="4"/>
  <c r="H180" i="4"/>
  <c r="F180" i="4"/>
  <c r="D180" i="4"/>
  <c r="B180" i="4"/>
  <c r="J179" i="4"/>
  <c r="H179" i="4"/>
  <c r="F179" i="4"/>
  <c r="D179" i="4"/>
  <c r="B179" i="4"/>
  <c r="J178" i="4"/>
  <c r="H178" i="4"/>
  <c r="F178" i="4"/>
  <c r="D178" i="4"/>
  <c r="B178" i="4"/>
  <c r="J177" i="4"/>
  <c r="H177" i="4"/>
  <c r="F177" i="4"/>
  <c r="D177" i="4"/>
  <c r="B177" i="4"/>
  <c r="J176" i="4"/>
  <c r="H176" i="4"/>
  <c r="F176" i="4"/>
  <c r="D176" i="4"/>
  <c r="B176" i="4"/>
  <c r="J175" i="4"/>
  <c r="H175" i="4"/>
  <c r="F175" i="4"/>
  <c r="D175" i="4"/>
  <c r="B175" i="4"/>
  <c r="J174" i="4"/>
  <c r="H174" i="4"/>
  <c r="F174" i="4"/>
  <c r="D174" i="4"/>
  <c r="B174" i="4"/>
  <c r="J173" i="4"/>
  <c r="H173" i="4"/>
  <c r="F173" i="4"/>
  <c r="D173" i="4"/>
  <c r="B173" i="4"/>
  <c r="J172" i="4"/>
  <c r="H172" i="4"/>
  <c r="F172" i="4"/>
  <c r="D172" i="4"/>
  <c r="B172" i="4"/>
  <c r="J171" i="4"/>
  <c r="H171" i="4"/>
  <c r="F171" i="4"/>
  <c r="D171" i="4"/>
  <c r="B171" i="4"/>
  <c r="J170" i="4"/>
  <c r="H170" i="4"/>
  <c r="F170" i="4"/>
  <c r="D170" i="4"/>
  <c r="B170" i="4"/>
  <c r="J169" i="4"/>
  <c r="H169" i="4"/>
  <c r="F169" i="4"/>
  <c r="D169" i="4"/>
  <c r="B169" i="4"/>
  <c r="J168" i="4"/>
  <c r="H168" i="4"/>
  <c r="F168" i="4"/>
  <c r="D168" i="4"/>
  <c r="B168" i="4"/>
  <c r="J167" i="4"/>
  <c r="H167" i="4"/>
  <c r="F167" i="4"/>
  <c r="D167" i="4"/>
  <c r="B167" i="4"/>
  <c r="J166" i="4"/>
  <c r="H166" i="4"/>
  <c r="F166" i="4"/>
  <c r="D166" i="4"/>
  <c r="B166" i="4"/>
  <c r="J165" i="4"/>
  <c r="H165" i="4"/>
  <c r="F165" i="4"/>
  <c r="D165" i="4"/>
  <c r="B165" i="4"/>
  <c r="J164" i="4"/>
  <c r="H164" i="4"/>
  <c r="F164" i="4"/>
  <c r="D164" i="4"/>
  <c r="B164" i="4"/>
  <c r="J163" i="4"/>
  <c r="H163" i="4"/>
  <c r="F163" i="4"/>
  <c r="D163" i="4"/>
  <c r="B163" i="4"/>
  <c r="J162" i="4"/>
  <c r="H162" i="4"/>
  <c r="F162" i="4"/>
  <c r="D162" i="4"/>
  <c r="B162" i="4"/>
  <c r="J161" i="4"/>
  <c r="H161" i="4"/>
  <c r="F161" i="4"/>
  <c r="D161" i="4"/>
  <c r="B161" i="4"/>
  <c r="J160" i="4"/>
  <c r="H160" i="4"/>
  <c r="F160" i="4"/>
  <c r="D160" i="4"/>
  <c r="B160" i="4"/>
  <c r="J159" i="4"/>
  <c r="H159" i="4"/>
  <c r="F159" i="4"/>
  <c r="D159" i="4"/>
  <c r="B159" i="4"/>
  <c r="J158" i="4"/>
  <c r="H158" i="4"/>
  <c r="F158" i="4"/>
  <c r="D158" i="4"/>
  <c r="B158" i="4"/>
  <c r="J157" i="4"/>
  <c r="H157" i="4"/>
  <c r="F157" i="4"/>
  <c r="D157" i="4"/>
  <c r="B157" i="4"/>
  <c r="J156" i="4"/>
  <c r="H156" i="4"/>
  <c r="F156" i="4"/>
  <c r="D156" i="4"/>
  <c r="B156" i="4"/>
  <c r="J155" i="4"/>
  <c r="H155" i="4"/>
  <c r="F155" i="4"/>
  <c r="D155" i="4"/>
  <c r="B155" i="4"/>
  <c r="J154" i="4"/>
  <c r="H154" i="4"/>
  <c r="F154" i="4"/>
  <c r="D154" i="4"/>
  <c r="B154" i="4"/>
  <c r="J153" i="4"/>
  <c r="H153" i="4"/>
  <c r="F153" i="4"/>
  <c r="D153" i="4"/>
  <c r="B153" i="4"/>
  <c r="J152" i="4"/>
  <c r="H152" i="4"/>
  <c r="F152" i="4"/>
  <c r="D152" i="4"/>
  <c r="B152" i="4"/>
  <c r="J151" i="4"/>
  <c r="H151" i="4"/>
  <c r="F151" i="4"/>
  <c r="D151" i="4"/>
  <c r="B151" i="4"/>
  <c r="J150" i="4"/>
  <c r="H150" i="4"/>
  <c r="F150" i="4"/>
  <c r="D150" i="4"/>
  <c r="B150" i="4"/>
  <c r="J149" i="4"/>
  <c r="H149" i="4"/>
  <c r="F149" i="4"/>
  <c r="D149" i="4"/>
  <c r="B149" i="4"/>
  <c r="J148" i="4"/>
  <c r="H148" i="4"/>
  <c r="F148" i="4"/>
  <c r="D148" i="4"/>
  <c r="B148" i="4"/>
  <c r="J147" i="4"/>
  <c r="H147" i="4"/>
  <c r="F147" i="4"/>
  <c r="D147" i="4"/>
  <c r="B147" i="4"/>
  <c r="J146" i="4"/>
  <c r="H146" i="4"/>
  <c r="F146" i="4"/>
  <c r="D146" i="4"/>
  <c r="B146" i="4"/>
  <c r="J145" i="4"/>
  <c r="H145" i="4"/>
  <c r="F145" i="4"/>
  <c r="D145" i="4"/>
  <c r="B145" i="4"/>
  <c r="J144" i="4"/>
  <c r="H144" i="4"/>
  <c r="F144" i="4"/>
  <c r="D144" i="4"/>
  <c r="B144" i="4"/>
  <c r="J143" i="4"/>
  <c r="H143" i="4"/>
  <c r="F143" i="4"/>
  <c r="D143" i="4"/>
  <c r="B143" i="4"/>
  <c r="J142" i="4"/>
  <c r="H142" i="4"/>
  <c r="F142" i="4"/>
  <c r="D142" i="4"/>
  <c r="B142" i="4"/>
  <c r="J141" i="4"/>
  <c r="H141" i="4"/>
  <c r="F141" i="4"/>
  <c r="D141" i="4"/>
  <c r="B141" i="4"/>
  <c r="J140" i="4"/>
  <c r="H140" i="4"/>
  <c r="F140" i="4"/>
  <c r="D140" i="4"/>
  <c r="B140" i="4"/>
  <c r="J139" i="4"/>
  <c r="H139" i="4"/>
  <c r="F139" i="4"/>
  <c r="D139" i="4"/>
  <c r="B139" i="4"/>
  <c r="J138" i="4"/>
  <c r="H138" i="4"/>
  <c r="F138" i="4"/>
  <c r="D138" i="4"/>
  <c r="B138" i="4"/>
  <c r="J137" i="4"/>
  <c r="H137" i="4"/>
  <c r="F137" i="4"/>
  <c r="D137" i="4"/>
  <c r="B137" i="4"/>
  <c r="J136" i="4"/>
  <c r="H136" i="4"/>
  <c r="F136" i="4"/>
  <c r="D136" i="4"/>
  <c r="B136" i="4"/>
  <c r="J135" i="4"/>
  <c r="H135" i="4"/>
  <c r="F135" i="4"/>
  <c r="D135" i="4"/>
  <c r="B135" i="4"/>
  <c r="J134" i="4"/>
  <c r="H134" i="4"/>
  <c r="F134" i="4"/>
  <c r="D134" i="4"/>
  <c r="B134" i="4"/>
  <c r="J133" i="4"/>
  <c r="H133" i="4"/>
  <c r="F133" i="4"/>
  <c r="D133" i="4"/>
  <c r="B133" i="4"/>
  <c r="J132" i="4"/>
  <c r="H132" i="4"/>
  <c r="F132" i="4"/>
  <c r="D132" i="4"/>
  <c r="B132" i="4"/>
  <c r="J131" i="4"/>
  <c r="H131" i="4"/>
  <c r="F131" i="4"/>
  <c r="D131" i="4"/>
  <c r="B131" i="4"/>
  <c r="J130" i="4"/>
  <c r="H130" i="4"/>
  <c r="F130" i="4"/>
  <c r="D130" i="4"/>
  <c r="B130" i="4"/>
  <c r="J129" i="4"/>
  <c r="H129" i="4"/>
  <c r="F129" i="4"/>
  <c r="D129" i="4"/>
  <c r="B129" i="4"/>
  <c r="J128" i="4"/>
  <c r="H128" i="4"/>
  <c r="F128" i="4"/>
  <c r="D128" i="4"/>
  <c r="B128" i="4"/>
  <c r="J127" i="4"/>
  <c r="H127" i="4"/>
  <c r="F127" i="4"/>
  <c r="D127" i="4"/>
  <c r="B127" i="4"/>
  <c r="J126" i="4"/>
  <c r="H126" i="4"/>
  <c r="F126" i="4"/>
  <c r="D126" i="4"/>
  <c r="B126" i="4"/>
  <c r="J125" i="4"/>
  <c r="H125" i="4"/>
  <c r="F125" i="4"/>
  <c r="D125" i="4"/>
  <c r="B125" i="4"/>
  <c r="J124" i="4"/>
  <c r="H124" i="4"/>
  <c r="F124" i="4"/>
  <c r="D124" i="4"/>
  <c r="B124" i="4"/>
  <c r="J123" i="4"/>
  <c r="H123" i="4"/>
  <c r="F123" i="4"/>
  <c r="D123" i="4"/>
  <c r="B123" i="4"/>
  <c r="J122" i="4"/>
  <c r="H122" i="4"/>
  <c r="F122" i="4"/>
  <c r="D122" i="4"/>
  <c r="B122" i="4"/>
  <c r="J121" i="4"/>
  <c r="H121" i="4"/>
  <c r="F121" i="4"/>
  <c r="D121" i="4"/>
  <c r="B121" i="4"/>
  <c r="J120" i="4"/>
  <c r="H120" i="4"/>
  <c r="F120" i="4"/>
  <c r="D120" i="4"/>
  <c r="B120" i="4"/>
  <c r="J119" i="4"/>
  <c r="H119" i="4"/>
  <c r="F119" i="4"/>
  <c r="D119" i="4"/>
  <c r="B119" i="4"/>
  <c r="J118" i="4"/>
  <c r="H118" i="4"/>
  <c r="F118" i="4"/>
  <c r="D118" i="4"/>
  <c r="B118" i="4"/>
  <c r="J117" i="4"/>
  <c r="H117" i="4"/>
  <c r="F117" i="4"/>
  <c r="D117" i="4"/>
  <c r="B117" i="4"/>
  <c r="J116" i="4"/>
  <c r="H116" i="4"/>
  <c r="F116" i="4"/>
  <c r="D116" i="4"/>
  <c r="B116" i="4"/>
  <c r="J115" i="4"/>
  <c r="H115" i="4"/>
  <c r="F115" i="4"/>
  <c r="D115" i="4"/>
  <c r="B115" i="4"/>
  <c r="J114" i="4"/>
  <c r="H114" i="4"/>
  <c r="F114" i="4"/>
  <c r="D114" i="4"/>
  <c r="B114" i="4"/>
  <c r="J113" i="4"/>
  <c r="H113" i="4"/>
  <c r="F113" i="4"/>
  <c r="D113" i="4"/>
  <c r="B113" i="4"/>
  <c r="J112" i="4"/>
  <c r="H112" i="4"/>
  <c r="F112" i="4"/>
  <c r="D112" i="4"/>
  <c r="B112" i="4"/>
  <c r="J111" i="4"/>
  <c r="H111" i="4"/>
  <c r="F111" i="4"/>
  <c r="D111" i="4"/>
  <c r="B111" i="4"/>
  <c r="J110" i="4"/>
  <c r="H110" i="4"/>
  <c r="F110" i="4"/>
  <c r="D110" i="4"/>
  <c r="B110" i="4"/>
  <c r="J109" i="4"/>
  <c r="H109" i="4"/>
  <c r="F109" i="4"/>
  <c r="D109" i="4"/>
  <c r="B109" i="4"/>
  <c r="J108" i="4"/>
  <c r="H108" i="4"/>
  <c r="F108" i="4"/>
  <c r="D108" i="4"/>
  <c r="B108" i="4"/>
  <c r="J107" i="4"/>
  <c r="H107" i="4"/>
  <c r="F107" i="4"/>
  <c r="D107" i="4"/>
  <c r="B107" i="4"/>
  <c r="J106" i="4"/>
  <c r="H106" i="4"/>
  <c r="F106" i="4"/>
  <c r="D106" i="4"/>
  <c r="B106" i="4"/>
  <c r="J105" i="4"/>
  <c r="H105" i="4"/>
  <c r="F105" i="4"/>
  <c r="D105" i="4"/>
  <c r="B105" i="4"/>
  <c r="J104" i="4"/>
  <c r="H104" i="4"/>
  <c r="F104" i="4"/>
  <c r="D104" i="4"/>
  <c r="B104" i="4"/>
  <c r="J103" i="4"/>
  <c r="H103" i="4"/>
  <c r="F103" i="4"/>
  <c r="D103" i="4"/>
  <c r="B103" i="4"/>
  <c r="J102" i="4"/>
  <c r="H102" i="4"/>
  <c r="F102" i="4"/>
  <c r="D102" i="4"/>
  <c r="B102" i="4"/>
  <c r="J101" i="4"/>
  <c r="H101" i="4"/>
  <c r="F101" i="4"/>
  <c r="D101" i="4"/>
  <c r="B101" i="4"/>
  <c r="J100" i="4"/>
  <c r="H100" i="4"/>
  <c r="F100" i="4"/>
  <c r="D100" i="4"/>
  <c r="B100" i="4"/>
  <c r="J99" i="4"/>
  <c r="H99" i="4"/>
  <c r="F99" i="4"/>
  <c r="D99" i="4"/>
  <c r="B99" i="4"/>
  <c r="J98" i="4"/>
  <c r="H98" i="4"/>
  <c r="F98" i="4"/>
  <c r="D98" i="4"/>
  <c r="B98" i="4"/>
  <c r="J97" i="4"/>
  <c r="H97" i="4"/>
  <c r="F97" i="4"/>
  <c r="D97" i="4"/>
  <c r="B97" i="4"/>
  <c r="J96" i="4"/>
  <c r="H96" i="4"/>
  <c r="F96" i="4"/>
  <c r="D96" i="4"/>
  <c r="B96" i="4"/>
  <c r="J95" i="4"/>
  <c r="H95" i="4"/>
  <c r="F95" i="4"/>
  <c r="D95" i="4"/>
  <c r="B95" i="4"/>
  <c r="J94" i="4"/>
  <c r="H94" i="4"/>
  <c r="F94" i="4"/>
  <c r="D94" i="4"/>
  <c r="B94" i="4"/>
  <c r="J93" i="4"/>
  <c r="H93" i="4"/>
  <c r="F93" i="4"/>
  <c r="D93" i="4"/>
  <c r="B93" i="4"/>
  <c r="J92" i="4"/>
  <c r="H92" i="4"/>
  <c r="F92" i="4"/>
  <c r="D92" i="4"/>
  <c r="B92" i="4"/>
  <c r="J91" i="4"/>
  <c r="H91" i="4"/>
  <c r="F91" i="4"/>
  <c r="D91" i="4"/>
  <c r="B91" i="4"/>
  <c r="J90" i="4"/>
  <c r="H90" i="4"/>
  <c r="F90" i="4"/>
  <c r="D90" i="4"/>
  <c r="B90" i="4"/>
  <c r="J89" i="4"/>
  <c r="H89" i="4"/>
  <c r="F89" i="4"/>
  <c r="D89" i="4"/>
  <c r="B89" i="4"/>
  <c r="J88" i="4"/>
  <c r="H88" i="4"/>
  <c r="F88" i="4"/>
  <c r="D88" i="4"/>
  <c r="B88" i="4"/>
  <c r="J87" i="4"/>
  <c r="H87" i="4"/>
  <c r="F87" i="4"/>
  <c r="D87" i="4"/>
  <c r="B87" i="4"/>
  <c r="J86" i="4"/>
  <c r="H86" i="4"/>
  <c r="F86" i="4"/>
  <c r="D86" i="4"/>
  <c r="B86" i="4"/>
  <c r="J85" i="4"/>
  <c r="H85" i="4"/>
  <c r="F85" i="4"/>
  <c r="D85" i="4"/>
  <c r="B85" i="4"/>
  <c r="J84" i="4"/>
  <c r="H84" i="4"/>
  <c r="F84" i="4"/>
  <c r="D84" i="4"/>
  <c r="B84" i="4"/>
  <c r="J83" i="4"/>
  <c r="H83" i="4"/>
  <c r="F83" i="4"/>
  <c r="D83" i="4"/>
  <c r="B83" i="4"/>
  <c r="J82" i="4"/>
  <c r="H82" i="4"/>
  <c r="F82" i="4"/>
  <c r="D82" i="4"/>
  <c r="B82" i="4"/>
  <c r="J81" i="4"/>
  <c r="H81" i="4"/>
  <c r="F81" i="4"/>
  <c r="D81" i="4"/>
  <c r="B81" i="4"/>
  <c r="J80" i="4"/>
  <c r="H80" i="4"/>
  <c r="F80" i="4"/>
  <c r="D80" i="4"/>
  <c r="B80" i="4"/>
  <c r="J79" i="4"/>
  <c r="H79" i="4"/>
  <c r="F79" i="4"/>
  <c r="D79" i="4"/>
  <c r="B79" i="4"/>
  <c r="J78" i="4"/>
  <c r="H78" i="4"/>
  <c r="F78" i="4"/>
  <c r="D78" i="4"/>
  <c r="B78" i="4"/>
  <c r="J77" i="4"/>
  <c r="H77" i="4"/>
  <c r="F77" i="4"/>
  <c r="D77" i="4"/>
  <c r="B77" i="4"/>
  <c r="J76" i="4"/>
  <c r="H76" i="4"/>
  <c r="F76" i="4"/>
  <c r="D76" i="4"/>
  <c r="B76" i="4"/>
  <c r="J75" i="4"/>
  <c r="H75" i="4"/>
  <c r="F75" i="4"/>
  <c r="D75" i="4"/>
  <c r="B75" i="4"/>
  <c r="J74" i="4"/>
  <c r="H74" i="4"/>
  <c r="F74" i="4"/>
  <c r="D74" i="4"/>
  <c r="B74" i="4"/>
  <c r="J73" i="4"/>
  <c r="H73" i="4"/>
  <c r="F73" i="4"/>
  <c r="D73" i="4"/>
  <c r="B73" i="4"/>
  <c r="J72" i="4"/>
  <c r="H72" i="4"/>
  <c r="F72" i="4"/>
  <c r="D72" i="4"/>
  <c r="B72" i="4"/>
  <c r="J71" i="4"/>
  <c r="H71" i="4"/>
  <c r="F71" i="4"/>
  <c r="D71" i="4"/>
  <c r="B71" i="4"/>
  <c r="J70" i="4"/>
  <c r="H70" i="4"/>
  <c r="F70" i="4"/>
  <c r="D70" i="4"/>
  <c r="B70" i="4"/>
  <c r="J69" i="4"/>
  <c r="H69" i="4"/>
  <c r="F69" i="4"/>
  <c r="D69" i="4"/>
  <c r="B69" i="4"/>
  <c r="J68" i="4"/>
  <c r="H68" i="4"/>
  <c r="F68" i="4"/>
  <c r="D68" i="4"/>
  <c r="B68" i="4"/>
  <c r="J67" i="4"/>
  <c r="H67" i="4"/>
  <c r="F67" i="4"/>
  <c r="D67" i="4"/>
  <c r="B67" i="4"/>
  <c r="J66" i="4"/>
  <c r="H66" i="4"/>
  <c r="F66" i="4"/>
  <c r="D66" i="4"/>
  <c r="B66" i="4"/>
  <c r="J65" i="4"/>
  <c r="H65" i="4"/>
  <c r="F65" i="4"/>
  <c r="D65" i="4"/>
  <c r="B65" i="4"/>
  <c r="J64" i="4"/>
  <c r="H64" i="4"/>
  <c r="F64" i="4"/>
  <c r="D64" i="4"/>
  <c r="B64" i="4"/>
  <c r="J63" i="4"/>
  <c r="H63" i="4"/>
  <c r="F63" i="4"/>
  <c r="D63" i="4"/>
  <c r="B63" i="4"/>
  <c r="J62" i="4"/>
  <c r="H62" i="4"/>
  <c r="F62" i="4"/>
  <c r="D62" i="4"/>
  <c r="B62" i="4"/>
  <c r="J61" i="4"/>
  <c r="H61" i="4"/>
  <c r="F61" i="4"/>
  <c r="D61" i="4"/>
  <c r="B61" i="4"/>
  <c r="J60" i="4"/>
  <c r="H60" i="4"/>
  <c r="F60" i="4"/>
  <c r="D60" i="4"/>
  <c r="B60" i="4"/>
  <c r="J59" i="4"/>
  <c r="H59" i="4"/>
  <c r="F59" i="4"/>
  <c r="D59" i="4"/>
  <c r="B59" i="4"/>
  <c r="J58" i="4"/>
  <c r="H58" i="4"/>
  <c r="F58" i="4"/>
  <c r="D58" i="4"/>
  <c r="B58" i="4"/>
  <c r="J57" i="4"/>
  <c r="H57" i="4"/>
  <c r="F57" i="4"/>
  <c r="D57" i="4"/>
  <c r="B57" i="4"/>
  <c r="J56" i="4"/>
  <c r="H56" i="4"/>
  <c r="F56" i="4"/>
  <c r="D56" i="4"/>
  <c r="B56" i="4"/>
  <c r="J55" i="4"/>
  <c r="H55" i="4"/>
  <c r="F55" i="4"/>
  <c r="D55" i="4"/>
  <c r="B55" i="4"/>
  <c r="J54" i="4"/>
  <c r="H54" i="4"/>
  <c r="F54" i="4"/>
  <c r="D54" i="4"/>
  <c r="B54" i="4"/>
  <c r="J53" i="4"/>
  <c r="H53" i="4"/>
  <c r="F53" i="4"/>
  <c r="D53" i="4"/>
  <c r="B53" i="4"/>
  <c r="J52" i="4"/>
  <c r="H52" i="4"/>
  <c r="F52" i="4"/>
  <c r="D52" i="4"/>
  <c r="B52" i="4"/>
  <c r="J51" i="4"/>
  <c r="H51" i="4"/>
  <c r="F51" i="4"/>
  <c r="D51" i="4"/>
  <c r="B51" i="4"/>
  <c r="J50" i="4"/>
  <c r="H50" i="4"/>
  <c r="F50" i="4"/>
  <c r="D50" i="4"/>
  <c r="B50" i="4"/>
  <c r="J49" i="4"/>
  <c r="H49" i="4"/>
  <c r="F49" i="4"/>
  <c r="D49" i="4"/>
  <c r="B49" i="4"/>
  <c r="J48" i="4"/>
  <c r="H48" i="4"/>
  <c r="F48" i="4"/>
  <c r="D48" i="4"/>
  <c r="B48" i="4"/>
  <c r="J47" i="4"/>
  <c r="H47" i="4"/>
  <c r="F47" i="4"/>
  <c r="D47" i="4"/>
  <c r="B47" i="4"/>
  <c r="J46" i="4"/>
  <c r="H46" i="4"/>
  <c r="F46" i="4"/>
  <c r="D46" i="4"/>
  <c r="B46" i="4"/>
  <c r="J45" i="4"/>
  <c r="H45" i="4"/>
  <c r="F45" i="4"/>
  <c r="D45" i="4"/>
  <c r="B45" i="4"/>
  <c r="J44" i="4"/>
  <c r="H44" i="4"/>
  <c r="F44" i="4"/>
  <c r="D44" i="4"/>
  <c r="B44" i="4"/>
  <c r="J43" i="4"/>
  <c r="H43" i="4"/>
  <c r="F43" i="4"/>
  <c r="D43" i="4"/>
  <c r="B43" i="4"/>
  <c r="J42" i="4"/>
  <c r="H42" i="4"/>
  <c r="F42" i="4"/>
  <c r="D42" i="4"/>
  <c r="B42" i="4"/>
  <c r="J41" i="4"/>
  <c r="H41" i="4"/>
  <c r="F41" i="4"/>
  <c r="D41" i="4"/>
  <c r="B41" i="4"/>
  <c r="J40" i="4"/>
  <c r="H40" i="4"/>
  <c r="F40" i="4"/>
  <c r="D40" i="4"/>
  <c r="B40" i="4"/>
  <c r="J39" i="4"/>
  <c r="H39" i="4"/>
  <c r="F39" i="4"/>
  <c r="D39" i="4"/>
  <c r="B39" i="4"/>
  <c r="J38" i="4"/>
  <c r="H38" i="4"/>
  <c r="F38" i="4"/>
  <c r="D38" i="4"/>
  <c r="B38" i="4"/>
  <c r="J37" i="4"/>
  <c r="H37" i="4"/>
  <c r="F37" i="4"/>
  <c r="D37" i="4"/>
  <c r="B37" i="4"/>
  <c r="J36" i="4"/>
  <c r="H36" i="4"/>
  <c r="F36" i="4"/>
  <c r="D36" i="4"/>
  <c r="B36" i="4"/>
  <c r="J35" i="4"/>
  <c r="H35" i="4"/>
  <c r="F35" i="4"/>
  <c r="D35" i="4"/>
  <c r="B35" i="4"/>
  <c r="J34" i="4"/>
  <c r="H34" i="4"/>
  <c r="F34" i="4"/>
  <c r="D34" i="4"/>
  <c r="B34" i="4"/>
  <c r="J33" i="4"/>
  <c r="H33" i="4"/>
  <c r="F33" i="4"/>
  <c r="D33" i="4"/>
  <c r="B33" i="4"/>
  <c r="J32" i="4"/>
  <c r="H32" i="4"/>
  <c r="F32" i="4"/>
  <c r="D32" i="4"/>
  <c r="B32" i="4"/>
  <c r="J31" i="4"/>
  <c r="H31" i="4"/>
  <c r="F31" i="4"/>
  <c r="D31" i="4"/>
  <c r="B31" i="4"/>
  <c r="J30" i="4"/>
  <c r="H30" i="4"/>
  <c r="F30" i="4"/>
  <c r="D30" i="4"/>
  <c r="B30" i="4"/>
  <c r="J29" i="4"/>
  <c r="H29" i="4"/>
  <c r="F29" i="4"/>
  <c r="D29" i="4"/>
  <c r="B29" i="4"/>
  <c r="J28" i="4"/>
  <c r="H28" i="4"/>
  <c r="F28" i="4"/>
  <c r="D28" i="4"/>
  <c r="B28" i="4"/>
  <c r="J27" i="4"/>
  <c r="H27" i="4"/>
  <c r="F27" i="4"/>
  <c r="D27" i="4"/>
  <c r="B27" i="4"/>
  <c r="J26" i="4"/>
  <c r="H26" i="4"/>
  <c r="F26" i="4"/>
  <c r="D26" i="4"/>
  <c r="B26" i="4"/>
  <c r="J25" i="4"/>
  <c r="H25" i="4"/>
  <c r="F25" i="4"/>
  <c r="D25" i="4"/>
  <c r="B25" i="4"/>
  <c r="J24" i="4"/>
  <c r="H24" i="4"/>
  <c r="F24" i="4"/>
  <c r="D24" i="4"/>
  <c r="B24" i="4"/>
  <c r="J23" i="4"/>
  <c r="H23" i="4"/>
  <c r="F23" i="4"/>
  <c r="D23" i="4"/>
  <c r="B23" i="4"/>
  <c r="J22" i="4"/>
  <c r="H22" i="4"/>
  <c r="F22" i="4"/>
  <c r="D22" i="4"/>
  <c r="B22" i="4"/>
  <c r="J21" i="4"/>
  <c r="H21" i="4"/>
  <c r="F21" i="4"/>
  <c r="D21" i="4"/>
  <c r="B21" i="4"/>
  <c r="J20" i="4"/>
  <c r="H20" i="4"/>
  <c r="F20" i="4"/>
  <c r="D20" i="4"/>
  <c r="B20" i="4"/>
  <c r="J19" i="4"/>
  <c r="H19" i="4"/>
  <c r="F19" i="4"/>
  <c r="D19" i="4"/>
  <c r="B19" i="4"/>
  <c r="J18" i="4"/>
  <c r="H18" i="4"/>
  <c r="F18" i="4"/>
  <c r="D18" i="4"/>
  <c r="B18" i="4"/>
  <c r="J17" i="4"/>
  <c r="H17" i="4"/>
  <c r="F17" i="4"/>
  <c r="D17" i="4"/>
  <c r="B17" i="4"/>
  <c r="J16" i="4"/>
  <c r="H16" i="4"/>
  <c r="F16" i="4"/>
  <c r="D16" i="4"/>
  <c r="B16" i="4"/>
  <c r="J15" i="4"/>
  <c r="H15" i="4"/>
  <c r="F15" i="4"/>
  <c r="D15" i="4"/>
  <c r="B15" i="4"/>
  <c r="J14" i="4"/>
  <c r="H14" i="4"/>
  <c r="F14" i="4"/>
  <c r="D14" i="4"/>
  <c r="B14" i="4"/>
  <c r="J13" i="4"/>
  <c r="H13" i="4"/>
  <c r="F13" i="4"/>
  <c r="D13" i="4"/>
  <c r="B13" i="4"/>
  <c r="J12" i="4"/>
  <c r="H12" i="4"/>
  <c r="F12" i="4"/>
  <c r="D12" i="4"/>
  <c r="B12" i="4"/>
  <c r="J11" i="4"/>
  <c r="H11" i="4"/>
  <c r="F11" i="4"/>
  <c r="D11" i="4"/>
  <c r="B11" i="4"/>
  <c r="J10" i="4"/>
  <c r="H10" i="4"/>
  <c r="F10" i="4"/>
  <c r="D10" i="4"/>
  <c r="B10" i="4"/>
  <c r="J9" i="4"/>
  <c r="H9" i="4"/>
  <c r="F9" i="4"/>
  <c r="D9" i="4"/>
  <c r="B9" i="4"/>
  <c r="J8" i="4"/>
  <c r="H8" i="4"/>
  <c r="F8" i="4"/>
  <c r="D8" i="4"/>
  <c r="B8" i="4"/>
  <c r="J7" i="4"/>
  <c r="H7" i="4"/>
  <c r="F7" i="4"/>
  <c r="D7" i="4"/>
  <c r="B7" i="4"/>
  <c r="J6" i="4"/>
  <c r="H6" i="4"/>
  <c r="F6" i="4"/>
  <c r="D6" i="4"/>
  <c r="B6" i="4"/>
  <c r="J5" i="4"/>
  <c r="H5" i="4"/>
  <c r="F5" i="4"/>
  <c r="D5" i="4"/>
  <c r="B5" i="4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R4" i="8"/>
  <c r="P343" i="21" l="1"/>
  <c r="P535" i="21"/>
  <c r="AK169" i="18" s="1"/>
  <c r="P319" i="21"/>
  <c r="P511" i="21"/>
  <c r="P7" i="23"/>
  <c r="P79" i="23"/>
  <c r="P103" i="23"/>
  <c r="P175" i="23"/>
  <c r="AK176" i="18" s="1"/>
  <c r="P199" i="23"/>
  <c r="P271" i="23"/>
  <c r="P295" i="23"/>
  <c r="AK177" i="18" s="1"/>
  <c r="P367" i="23"/>
  <c r="P391" i="23"/>
  <c r="P463" i="23"/>
  <c r="AH198" i="18" s="1"/>
  <c r="P487" i="23"/>
  <c r="P559" i="23"/>
  <c r="H319" i="21"/>
  <c r="AD167" i="18" s="1"/>
  <c r="H463" i="21"/>
  <c r="H103" i="20"/>
  <c r="P295" i="21"/>
  <c r="AK167" i="18" s="1"/>
  <c r="P487" i="21"/>
  <c r="H3" i="4"/>
  <c r="P7" i="22"/>
  <c r="AG194" i="18" s="1"/>
  <c r="Y197" i="18"/>
  <c r="H79" i="22"/>
  <c r="Y178" i="18" s="1"/>
  <c r="P103" i="22"/>
  <c r="AG198" i="18" s="1"/>
  <c r="P271" i="21"/>
  <c r="AJ167" i="18" s="1"/>
  <c r="P463" i="21"/>
  <c r="AH169" i="18" s="1"/>
  <c r="H367" i="21"/>
  <c r="AA168" i="18" s="1"/>
  <c r="H55" i="22"/>
  <c r="Y177" i="18" s="1"/>
  <c r="P79" i="22"/>
  <c r="H55" i="21"/>
  <c r="AC165" i="18" s="1"/>
  <c r="H247" i="21"/>
  <c r="H295" i="21"/>
  <c r="AC167" i="18" s="1"/>
  <c r="H343" i="21"/>
  <c r="H391" i="21"/>
  <c r="H439" i="21"/>
  <c r="AD168" i="18" s="1"/>
  <c r="H487" i="21"/>
  <c r="AA169" i="18" s="1"/>
  <c r="H535" i="21"/>
  <c r="P223" i="21"/>
  <c r="AH167" i="18" s="1"/>
  <c r="P415" i="21"/>
  <c r="H31" i="23"/>
  <c r="AB175" i="18" s="1"/>
  <c r="P55" i="23"/>
  <c r="H127" i="23"/>
  <c r="AA176" i="18" s="1"/>
  <c r="P151" i="23"/>
  <c r="AJ176" i="18" s="1"/>
  <c r="H223" i="23"/>
  <c r="Z177" i="18" s="1"/>
  <c r="P247" i="23"/>
  <c r="H319" i="23"/>
  <c r="P343" i="23"/>
  <c r="AH197" i="18" s="1"/>
  <c r="H415" i="23"/>
  <c r="AC178" i="18" s="1"/>
  <c r="P439" i="23"/>
  <c r="H511" i="23"/>
  <c r="P535" i="23"/>
  <c r="AK179" i="18" s="1"/>
  <c r="H7" i="22"/>
  <c r="Y194" i="18" s="1"/>
  <c r="P31" i="22"/>
  <c r="AG195" i="18" s="1"/>
  <c r="H103" i="22"/>
  <c r="Y198" i="18" s="1"/>
  <c r="H223" i="21"/>
  <c r="Z167" i="18" s="1"/>
  <c r="H271" i="21"/>
  <c r="AB167" i="18" s="1"/>
  <c r="H415" i="21"/>
  <c r="AC168" i="18" s="1"/>
  <c r="H559" i="21"/>
  <c r="AD169" i="18" s="1"/>
  <c r="H463" i="23"/>
  <c r="Z198" i="18" s="1"/>
  <c r="P103" i="20"/>
  <c r="AG169" i="18" s="1"/>
  <c r="P79" i="20"/>
  <c r="AG168" i="18" s="1"/>
  <c r="P391" i="21"/>
  <c r="AJ168" i="18" s="1"/>
  <c r="H511" i="21"/>
  <c r="H79" i="20"/>
  <c r="Y168" i="18" s="1"/>
  <c r="P55" i="21"/>
  <c r="AK165" i="18" s="1"/>
  <c r="P247" i="21"/>
  <c r="AI167" i="18" s="1"/>
  <c r="P439" i="21"/>
  <c r="AL168" i="18" s="1"/>
  <c r="P55" i="22"/>
  <c r="AG196" i="18" s="1"/>
  <c r="P367" i="21"/>
  <c r="AI168" i="18" s="1"/>
  <c r="P559" i="21"/>
  <c r="AL169" i="18" s="1"/>
  <c r="H7" i="23"/>
  <c r="AA175" i="18" s="1"/>
  <c r="P31" i="23"/>
  <c r="AJ175" i="18" s="1"/>
  <c r="H103" i="23"/>
  <c r="P127" i="23"/>
  <c r="H199" i="23"/>
  <c r="AD176" i="18" s="1"/>
  <c r="P223" i="23"/>
  <c r="H295" i="23"/>
  <c r="AC177" i="18" s="1"/>
  <c r="P319" i="23"/>
  <c r="AL177" i="18" s="1"/>
  <c r="H391" i="23"/>
  <c r="AB178" i="18" s="1"/>
  <c r="P415" i="23"/>
  <c r="H487" i="23"/>
  <c r="AA179" i="18" s="1"/>
  <c r="P511" i="23"/>
  <c r="AJ179" i="18" s="1"/>
  <c r="AL179" i="18"/>
  <c r="AL178" i="18"/>
  <c r="AI176" i="18"/>
  <c r="AH177" i="18"/>
  <c r="AK178" i="18"/>
  <c r="Z197" i="18"/>
  <c r="AD178" i="18"/>
  <c r="AC179" i="18"/>
  <c r="AD177" i="18"/>
  <c r="AB179" i="18"/>
  <c r="AG197" i="18"/>
  <c r="Y195" i="18"/>
  <c r="AB168" i="18"/>
  <c r="AG105" i="7"/>
  <c r="AC175" i="18"/>
  <c r="AG177" i="18"/>
  <c r="AG167" i="18"/>
  <c r="Y167" i="18"/>
  <c r="Y169" i="18"/>
  <c r="J105" i="7"/>
  <c r="P79" i="21"/>
  <c r="AL165" i="18" s="1"/>
  <c r="AK175" i="18"/>
  <c r="AI177" i="18"/>
  <c r="Y176" i="18"/>
  <c r="AB176" i="18"/>
  <c r="AI178" i="18"/>
  <c r="AL175" i="18"/>
  <c r="AA177" i="18"/>
  <c r="AJ177" i="18"/>
  <c r="Z178" i="18"/>
  <c r="AI175" i="18"/>
  <c r="AD175" i="18"/>
  <c r="AC176" i="18"/>
  <c r="AL176" i="18"/>
  <c r="AB177" i="18"/>
  <c r="AA178" i="18"/>
  <c r="AJ178" i="18"/>
  <c r="Z179" i="18"/>
  <c r="AI179" i="18"/>
  <c r="AD179" i="18"/>
  <c r="P103" i="21"/>
  <c r="AH166" i="18" s="1"/>
  <c r="AI169" i="18"/>
  <c r="H7" i="21"/>
  <c r="AA165" i="18" s="1"/>
  <c r="AA167" i="18"/>
  <c r="P31" i="21"/>
  <c r="AJ165" i="18" s="1"/>
  <c r="P7" i="21"/>
  <c r="AI165" i="18" s="1"/>
  <c r="P199" i="21"/>
  <c r="AL166" i="18" s="1"/>
  <c r="Z168" i="18"/>
  <c r="AK168" i="18"/>
  <c r="P175" i="21"/>
  <c r="AK166" i="18" s="1"/>
  <c r="H103" i="21"/>
  <c r="Z166" i="18" s="1"/>
  <c r="H151" i="21"/>
  <c r="AB166" i="18" s="1"/>
  <c r="AC169" i="18"/>
  <c r="P151" i="21"/>
  <c r="AJ166" i="18" s="1"/>
  <c r="AH168" i="18"/>
  <c r="H199" i="21"/>
  <c r="AD166" i="18" s="1"/>
  <c r="H31" i="21"/>
  <c r="AB165" i="18" s="1"/>
  <c r="H79" i="21"/>
  <c r="AD165" i="18" s="1"/>
  <c r="H127" i="21"/>
  <c r="H175" i="21"/>
  <c r="AC166" i="18" s="1"/>
  <c r="Z169" i="18"/>
  <c r="AB169" i="18"/>
  <c r="P127" i="21"/>
  <c r="AL167" i="18"/>
  <c r="AJ169" i="18"/>
  <c r="AG178" i="18"/>
  <c r="Y175" i="18"/>
  <c r="Y179" i="18"/>
  <c r="P7" i="20"/>
  <c r="AG165" i="18" s="1"/>
  <c r="H31" i="20"/>
  <c r="Y166" i="18" s="1"/>
  <c r="H7" i="20"/>
  <c r="Y165" i="18" s="1"/>
  <c r="P31" i="20"/>
  <c r="AG166" i="18" s="1"/>
  <c r="O3" i="16"/>
  <c r="G3" i="16"/>
  <c r="O3" i="15"/>
  <c r="AI166" i="18" s="1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S14" i="6" s="1"/>
  <c r="R13" i="6"/>
  <c r="R12" i="6"/>
  <c r="R11" i="6"/>
  <c r="R10" i="6"/>
  <c r="R9" i="6"/>
  <c r="R8" i="6"/>
  <c r="R7" i="6"/>
  <c r="R6" i="6"/>
  <c r="R5" i="6"/>
  <c r="R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O17" i="6" s="1"/>
  <c r="N16" i="6"/>
  <c r="N15" i="6"/>
  <c r="N14" i="6"/>
  <c r="N13" i="6"/>
  <c r="N12" i="6"/>
  <c r="N11" i="6"/>
  <c r="N10" i="6"/>
  <c r="N9" i="6"/>
  <c r="O9" i="6" s="1"/>
  <c r="N8" i="6"/>
  <c r="N7" i="6"/>
  <c r="N6" i="6"/>
  <c r="N5" i="6"/>
  <c r="N4" i="6"/>
  <c r="T3" i="6"/>
  <c r="R3" i="6"/>
  <c r="P3" i="6"/>
  <c r="N3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I19" i="6" s="1"/>
  <c r="H18" i="6"/>
  <c r="H17" i="6"/>
  <c r="H16" i="6"/>
  <c r="H15" i="6"/>
  <c r="H14" i="6"/>
  <c r="H13" i="6"/>
  <c r="H12" i="6"/>
  <c r="H11" i="6"/>
  <c r="I11" i="6" s="1"/>
  <c r="H10" i="6"/>
  <c r="H9" i="6"/>
  <c r="H8" i="6"/>
  <c r="H7" i="6"/>
  <c r="H6" i="6"/>
  <c r="H5" i="6"/>
  <c r="H4" i="6"/>
  <c r="H3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E17" i="6" s="1"/>
  <c r="D16" i="6"/>
  <c r="D15" i="6"/>
  <c r="D14" i="6"/>
  <c r="D13" i="6"/>
  <c r="D12" i="6"/>
  <c r="D11" i="6"/>
  <c r="D10" i="6"/>
  <c r="D9" i="6"/>
  <c r="E9" i="6" s="1"/>
  <c r="D8" i="6"/>
  <c r="D7" i="6"/>
  <c r="D6" i="6"/>
  <c r="D5" i="6"/>
  <c r="D4" i="6"/>
  <c r="D3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T204" i="8"/>
  <c r="S204" i="8"/>
  <c r="T203" i="8"/>
  <c r="S203" i="8"/>
  <c r="T202" i="8"/>
  <c r="S202" i="8"/>
  <c r="T201" i="8"/>
  <c r="S201" i="8"/>
  <c r="T200" i="8"/>
  <c r="S200" i="8"/>
  <c r="T199" i="8"/>
  <c r="S199" i="8"/>
  <c r="T198" i="8"/>
  <c r="S198" i="8"/>
  <c r="T197" i="8"/>
  <c r="S197" i="8"/>
  <c r="T196" i="8"/>
  <c r="S196" i="8"/>
  <c r="T195" i="8"/>
  <c r="S195" i="8"/>
  <c r="T194" i="8"/>
  <c r="S194" i="8"/>
  <c r="T193" i="8"/>
  <c r="S193" i="8"/>
  <c r="T192" i="8"/>
  <c r="S192" i="8"/>
  <c r="T191" i="8"/>
  <c r="S191" i="8"/>
  <c r="T190" i="8"/>
  <c r="S190" i="8"/>
  <c r="T189" i="8"/>
  <c r="S189" i="8"/>
  <c r="T188" i="8"/>
  <c r="S188" i="8"/>
  <c r="T187" i="8"/>
  <c r="S187" i="8"/>
  <c r="T186" i="8"/>
  <c r="S186" i="8"/>
  <c r="T185" i="8"/>
  <c r="S185" i="8"/>
  <c r="T184" i="8"/>
  <c r="S184" i="8"/>
  <c r="T183" i="8"/>
  <c r="S183" i="8"/>
  <c r="T182" i="8"/>
  <c r="S182" i="8"/>
  <c r="T181" i="8"/>
  <c r="S181" i="8"/>
  <c r="T180" i="8"/>
  <c r="S180" i="8"/>
  <c r="T179" i="8"/>
  <c r="S179" i="8"/>
  <c r="T178" i="8"/>
  <c r="S178" i="8"/>
  <c r="T177" i="8"/>
  <c r="S177" i="8"/>
  <c r="T176" i="8"/>
  <c r="S176" i="8"/>
  <c r="T175" i="8"/>
  <c r="S175" i="8"/>
  <c r="T174" i="8"/>
  <c r="S174" i="8"/>
  <c r="T173" i="8"/>
  <c r="S173" i="8"/>
  <c r="T172" i="8"/>
  <c r="S172" i="8"/>
  <c r="T171" i="8"/>
  <c r="S171" i="8"/>
  <c r="T170" i="8"/>
  <c r="S170" i="8"/>
  <c r="T169" i="8"/>
  <c r="S169" i="8"/>
  <c r="T168" i="8"/>
  <c r="S168" i="8"/>
  <c r="T167" i="8"/>
  <c r="S167" i="8"/>
  <c r="T166" i="8"/>
  <c r="S166" i="8"/>
  <c r="T165" i="8"/>
  <c r="S165" i="8"/>
  <c r="T164" i="8"/>
  <c r="S164" i="8"/>
  <c r="T163" i="8"/>
  <c r="S163" i="8"/>
  <c r="T162" i="8"/>
  <c r="S162" i="8"/>
  <c r="T161" i="8"/>
  <c r="S161" i="8"/>
  <c r="T160" i="8"/>
  <c r="S160" i="8"/>
  <c r="T159" i="8"/>
  <c r="S159" i="8"/>
  <c r="T158" i="8"/>
  <c r="S158" i="8"/>
  <c r="T157" i="8"/>
  <c r="S157" i="8"/>
  <c r="T156" i="8"/>
  <c r="S156" i="8"/>
  <c r="T155" i="8"/>
  <c r="S155" i="8"/>
  <c r="T154" i="8"/>
  <c r="S154" i="8"/>
  <c r="T153" i="8"/>
  <c r="S153" i="8"/>
  <c r="T152" i="8"/>
  <c r="S152" i="8"/>
  <c r="T151" i="8"/>
  <c r="S151" i="8"/>
  <c r="T150" i="8"/>
  <c r="S150" i="8"/>
  <c r="T149" i="8"/>
  <c r="S149" i="8"/>
  <c r="T148" i="8"/>
  <c r="S148" i="8"/>
  <c r="T147" i="8"/>
  <c r="S147" i="8"/>
  <c r="T146" i="8"/>
  <c r="S146" i="8"/>
  <c r="T145" i="8"/>
  <c r="S145" i="8"/>
  <c r="T144" i="8"/>
  <c r="S144" i="8"/>
  <c r="T143" i="8"/>
  <c r="S143" i="8"/>
  <c r="T142" i="8"/>
  <c r="S142" i="8"/>
  <c r="T141" i="8"/>
  <c r="S141" i="8"/>
  <c r="T140" i="8"/>
  <c r="S140" i="8"/>
  <c r="T139" i="8"/>
  <c r="S139" i="8"/>
  <c r="T138" i="8"/>
  <c r="S138" i="8"/>
  <c r="T137" i="8"/>
  <c r="S137" i="8"/>
  <c r="T136" i="8"/>
  <c r="S136" i="8"/>
  <c r="T135" i="8"/>
  <c r="S135" i="8"/>
  <c r="T134" i="8"/>
  <c r="S134" i="8"/>
  <c r="T133" i="8"/>
  <c r="S133" i="8"/>
  <c r="T132" i="8"/>
  <c r="S132" i="8"/>
  <c r="T131" i="8"/>
  <c r="S131" i="8"/>
  <c r="T130" i="8"/>
  <c r="S130" i="8"/>
  <c r="T129" i="8"/>
  <c r="S129" i="8"/>
  <c r="T128" i="8"/>
  <c r="S128" i="8"/>
  <c r="T127" i="8"/>
  <c r="S127" i="8"/>
  <c r="T126" i="8"/>
  <c r="S126" i="8"/>
  <c r="T125" i="8"/>
  <c r="S125" i="8"/>
  <c r="T124" i="8"/>
  <c r="S124" i="8"/>
  <c r="T123" i="8"/>
  <c r="S123" i="8"/>
  <c r="T122" i="8"/>
  <c r="S122" i="8"/>
  <c r="T121" i="8"/>
  <c r="S121" i="8"/>
  <c r="T120" i="8"/>
  <c r="S120" i="8"/>
  <c r="T119" i="8"/>
  <c r="S119" i="8"/>
  <c r="T118" i="8"/>
  <c r="S118" i="8"/>
  <c r="T117" i="8"/>
  <c r="S117" i="8"/>
  <c r="T116" i="8"/>
  <c r="S116" i="8"/>
  <c r="T115" i="8"/>
  <c r="S115" i="8"/>
  <c r="T114" i="8"/>
  <c r="S114" i="8"/>
  <c r="T113" i="8"/>
  <c r="S113" i="8"/>
  <c r="T112" i="8"/>
  <c r="S112" i="8"/>
  <c r="T111" i="8"/>
  <c r="S111" i="8"/>
  <c r="T110" i="8"/>
  <c r="S110" i="8"/>
  <c r="T109" i="8"/>
  <c r="S109" i="8"/>
  <c r="T108" i="8"/>
  <c r="S108" i="8"/>
  <c r="T107" i="8"/>
  <c r="S107" i="8"/>
  <c r="T106" i="8"/>
  <c r="S106" i="8"/>
  <c r="T105" i="8"/>
  <c r="S105" i="8"/>
  <c r="T104" i="8"/>
  <c r="S104" i="8"/>
  <c r="T103" i="8"/>
  <c r="S103" i="8"/>
  <c r="T102" i="8"/>
  <c r="S102" i="8"/>
  <c r="T101" i="8"/>
  <c r="S101" i="8"/>
  <c r="T100" i="8"/>
  <c r="S100" i="8"/>
  <c r="T99" i="8"/>
  <c r="S99" i="8"/>
  <c r="T98" i="8"/>
  <c r="S98" i="8"/>
  <c r="T97" i="8"/>
  <c r="S97" i="8"/>
  <c r="T96" i="8"/>
  <c r="S96" i="8"/>
  <c r="T95" i="8"/>
  <c r="S95" i="8"/>
  <c r="T94" i="8"/>
  <c r="S94" i="8"/>
  <c r="T93" i="8"/>
  <c r="S93" i="8"/>
  <c r="T92" i="8"/>
  <c r="S92" i="8"/>
  <c r="T91" i="8"/>
  <c r="S91" i="8"/>
  <c r="T90" i="8"/>
  <c r="S90" i="8"/>
  <c r="T89" i="8"/>
  <c r="S89" i="8"/>
  <c r="T88" i="8"/>
  <c r="S88" i="8"/>
  <c r="T87" i="8"/>
  <c r="S87" i="8"/>
  <c r="T86" i="8"/>
  <c r="S86" i="8"/>
  <c r="T85" i="8"/>
  <c r="S85" i="8"/>
  <c r="T84" i="8"/>
  <c r="S84" i="8"/>
  <c r="T83" i="8"/>
  <c r="S83" i="8"/>
  <c r="T82" i="8"/>
  <c r="S82" i="8"/>
  <c r="T81" i="8"/>
  <c r="S81" i="8"/>
  <c r="T80" i="8"/>
  <c r="S80" i="8"/>
  <c r="T79" i="8"/>
  <c r="S79" i="8"/>
  <c r="T78" i="8"/>
  <c r="S78" i="8"/>
  <c r="T77" i="8"/>
  <c r="S77" i="8"/>
  <c r="T76" i="8"/>
  <c r="S76" i="8"/>
  <c r="T75" i="8"/>
  <c r="S75" i="8"/>
  <c r="T74" i="8"/>
  <c r="S74" i="8"/>
  <c r="T73" i="8"/>
  <c r="S73" i="8"/>
  <c r="T72" i="8"/>
  <c r="S72" i="8"/>
  <c r="T71" i="8"/>
  <c r="S71" i="8"/>
  <c r="T70" i="8"/>
  <c r="S70" i="8"/>
  <c r="T69" i="8"/>
  <c r="S69" i="8"/>
  <c r="T68" i="8"/>
  <c r="S68" i="8"/>
  <c r="T67" i="8"/>
  <c r="S67" i="8"/>
  <c r="T66" i="8"/>
  <c r="S66" i="8"/>
  <c r="T65" i="8"/>
  <c r="S65" i="8"/>
  <c r="T64" i="8"/>
  <c r="S64" i="8"/>
  <c r="T63" i="8"/>
  <c r="S63" i="8"/>
  <c r="T62" i="8"/>
  <c r="S62" i="8"/>
  <c r="T61" i="8"/>
  <c r="S61" i="8"/>
  <c r="T60" i="8"/>
  <c r="S60" i="8"/>
  <c r="T59" i="8"/>
  <c r="S59" i="8"/>
  <c r="T58" i="8"/>
  <c r="S58" i="8"/>
  <c r="T57" i="8"/>
  <c r="S57" i="8"/>
  <c r="T56" i="8"/>
  <c r="S56" i="8"/>
  <c r="T55" i="8"/>
  <c r="S55" i="8"/>
  <c r="T54" i="8"/>
  <c r="S54" i="8"/>
  <c r="T53" i="8"/>
  <c r="S53" i="8"/>
  <c r="T52" i="8"/>
  <c r="S52" i="8"/>
  <c r="T51" i="8"/>
  <c r="S51" i="8"/>
  <c r="T50" i="8"/>
  <c r="S50" i="8"/>
  <c r="T49" i="8"/>
  <c r="S49" i="8"/>
  <c r="T48" i="8"/>
  <c r="S48" i="8"/>
  <c r="T47" i="8"/>
  <c r="S47" i="8"/>
  <c r="T46" i="8"/>
  <c r="S46" i="8"/>
  <c r="T45" i="8"/>
  <c r="S45" i="8"/>
  <c r="T44" i="8"/>
  <c r="S44" i="8"/>
  <c r="T43" i="8"/>
  <c r="S43" i="8"/>
  <c r="T42" i="8"/>
  <c r="S42" i="8"/>
  <c r="T41" i="8"/>
  <c r="S41" i="8"/>
  <c r="T40" i="8"/>
  <c r="S40" i="8"/>
  <c r="T39" i="8"/>
  <c r="S39" i="8"/>
  <c r="T38" i="8"/>
  <c r="S38" i="8"/>
  <c r="T37" i="8"/>
  <c r="S37" i="8"/>
  <c r="T36" i="8"/>
  <c r="S36" i="8"/>
  <c r="T35" i="8"/>
  <c r="S35" i="8"/>
  <c r="T34" i="8"/>
  <c r="S34" i="8"/>
  <c r="T33" i="8"/>
  <c r="S33" i="8"/>
  <c r="T32" i="8"/>
  <c r="S32" i="8"/>
  <c r="T31" i="8"/>
  <c r="S31" i="8"/>
  <c r="T30" i="8"/>
  <c r="S30" i="8"/>
  <c r="T29" i="8"/>
  <c r="S29" i="8"/>
  <c r="T28" i="8"/>
  <c r="S28" i="8"/>
  <c r="T27" i="8"/>
  <c r="S27" i="8"/>
  <c r="T26" i="8"/>
  <c r="S26" i="8"/>
  <c r="T25" i="8"/>
  <c r="S25" i="8"/>
  <c r="T24" i="8"/>
  <c r="S24" i="8"/>
  <c r="T23" i="8"/>
  <c r="S23" i="8"/>
  <c r="T22" i="8"/>
  <c r="S22" i="8"/>
  <c r="T21" i="8"/>
  <c r="S21" i="8"/>
  <c r="T20" i="8"/>
  <c r="S20" i="8"/>
  <c r="T19" i="8"/>
  <c r="S19" i="8"/>
  <c r="T18" i="8"/>
  <c r="S18" i="8"/>
  <c r="T17" i="8"/>
  <c r="S17" i="8"/>
  <c r="T16" i="8"/>
  <c r="S16" i="8"/>
  <c r="T15" i="8"/>
  <c r="S15" i="8"/>
  <c r="T14" i="8"/>
  <c r="S14" i="8"/>
  <c r="T13" i="8"/>
  <c r="S13" i="8"/>
  <c r="T12" i="8"/>
  <c r="S12" i="8"/>
  <c r="T11" i="8"/>
  <c r="S11" i="8"/>
  <c r="T10" i="8"/>
  <c r="S10" i="8"/>
  <c r="T9" i="8"/>
  <c r="S9" i="8"/>
  <c r="T8" i="8"/>
  <c r="S8" i="8"/>
  <c r="T7" i="8"/>
  <c r="S7" i="8"/>
  <c r="T6" i="8"/>
  <c r="S6" i="8"/>
  <c r="T5" i="8"/>
  <c r="S5" i="8"/>
  <c r="T4" i="8"/>
  <c r="S4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H4" i="8"/>
  <c r="H105" i="6" l="1"/>
  <c r="AG179" i="18"/>
  <c r="AG176" i="18"/>
  <c r="C198" i="18"/>
  <c r="B198" i="18"/>
  <c r="B194" i="18"/>
  <c r="Y196" i="18"/>
  <c r="B196" i="18" s="1"/>
  <c r="N105" i="6"/>
  <c r="B195" i="18"/>
  <c r="AG175" i="18"/>
  <c r="B175" i="18" s="1"/>
  <c r="D105" i="6"/>
  <c r="AH176" i="18"/>
  <c r="AH195" i="18"/>
  <c r="C197" i="18"/>
  <c r="R105" i="6"/>
  <c r="Z176" i="18"/>
  <c r="C176" i="18" s="1"/>
  <c r="Z195" i="18"/>
  <c r="B197" i="18"/>
  <c r="D179" i="18"/>
  <c r="G179" i="18"/>
  <c r="AH178" i="18"/>
  <c r="C178" i="18" s="1"/>
  <c r="AH179" i="18"/>
  <c r="C179" i="18" s="1"/>
  <c r="F179" i="18"/>
  <c r="G178" i="18"/>
  <c r="G177" i="18"/>
  <c r="F175" i="18"/>
  <c r="B177" i="18"/>
  <c r="C169" i="18"/>
  <c r="B167" i="18"/>
  <c r="O6" i="6"/>
  <c r="O14" i="6"/>
  <c r="O22" i="6"/>
  <c r="O30" i="6"/>
  <c r="O38" i="6"/>
  <c r="O46" i="6"/>
  <c r="O54" i="6"/>
  <c r="O62" i="6"/>
  <c r="O70" i="6"/>
  <c r="O78" i="6"/>
  <c r="O86" i="6"/>
  <c r="O94" i="6"/>
  <c r="O102" i="6"/>
  <c r="O7" i="6"/>
  <c r="O15" i="6"/>
  <c r="O23" i="6"/>
  <c r="O31" i="6"/>
  <c r="O39" i="6"/>
  <c r="O47" i="6"/>
  <c r="O55" i="6"/>
  <c r="O63" i="6"/>
  <c r="O71" i="6"/>
  <c r="O79" i="6"/>
  <c r="O87" i="6"/>
  <c r="O95" i="6"/>
  <c r="O103" i="6"/>
  <c r="O3" i="6"/>
  <c r="O8" i="6"/>
  <c r="O16" i="6"/>
  <c r="O24" i="6"/>
  <c r="O32" i="6"/>
  <c r="O40" i="6"/>
  <c r="O48" i="6"/>
  <c r="O56" i="6"/>
  <c r="O64" i="6"/>
  <c r="O72" i="6"/>
  <c r="O80" i="6"/>
  <c r="O88" i="6"/>
  <c r="O96" i="6"/>
  <c r="O4" i="6"/>
  <c r="O12" i="6"/>
  <c r="O20" i="6"/>
  <c r="O28" i="6"/>
  <c r="O36" i="6"/>
  <c r="O44" i="6"/>
  <c r="O52" i="6"/>
  <c r="O60" i="6"/>
  <c r="O68" i="6"/>
  <c r="S22" i="6"/>
  <c r="S46" i="6"/>
  <c r="S70" i="6"/>
  <c r="S94" i="6"/>
  <c r="S8" i="6"/>
  <c r="S24" i="6"/>
  <c r="S32" i="6"/>
  <c r="S48" i="6"/>
  <c r="S56" i="6"/>
  <c r="S64" i="6"/>
  <c r="S72" i="6"/>
  <c r="S88" i="6"/>
  <c r="S96" i="6"/>
  <c r="O25" i="6"/>
  <c r="O33" i="6"/>
  <c r="O41" i="6"/>
  <c r="O49" i="6"/>
  <c r="O57" i="6"/>
  <c r="O65" i="6"/>
  <c r="O73" i="6"/>
  <c r="O81" i="6"/>
  <c r="O89" i="6"/>
  <c r="O97" i="6"/>
  <c r="S9" i="6"/>
  <c r="S17" i="6"/>
  <c r="S25" i="6"/>
  <c r="S33" i="6"/>
  <c r="S41" i="6"/>
  <c r="S49" i="6"/>
  <c r="S57" i="6"/>
  <c r="S73" i="6"/>
  <c r="S81" i="6"/>
  <c r="S89" i="6"/>
  <c r="S97" i="6"/>
  <c r="S3" i="6"/>
  <c r="O10" i="6"/>
  <c r="O18" i="6"/>
  <c r="O26" i="6"/>
  <c r="O34" i="6"/>
  <c r="O42" i="6"/>
  <c r="O50" i="6"/>
  <c r="O58" i="6"/>
  <c r="O66" i="6"/>
  <c r="O74" i="6"/>
  <c r="O82" i="6"/>
  <c r="O90" i="6"/>
  <c r="O98" i="6"/>
  <c r="S10" i="6"/>
  <c r="S18" i="6"/>
  <c r="S26" i="6"/>
  <c r="S34" i="6"/>
  <c r="S42" i="6"/>
  <c r="S50" i="6"/>
  <c r="S58" i="6"/>
  <c r="S66" i="6"/>
  <c r="S74" i="6"/>
  <c r="S82" i="6"/>
  <c r="S90" i="6"/>
  <c r="S98" i="6"/>
  <c r="S54" i="6"/>
  <c r="S7" i="6"/>
  <c r="S23" i="6"/>
  <c r="S31" i="6"/>
  <c r="S47" i="6"/>
  <c r="S55" i="6"/>
  <c r="S63" i="6"/>
  <c r="S71" i="6"/>
  <c r="S79" i="6"/>
  <c r="S95" i="6"/>
  <c r="S103" i="6"/>
  <c r="S16" i="6"/>
  <c r="S40" i="6"/>
  <c r="S80" i="6"/>
  <c r="S65" i="6"/>
  <c r="O11" i="6"/>
  <c r="O19" i="6"/>
  <c r="O27" i="6"/>
  <c r="O35" i="6"/>
  <c r="O43" i="6"/>
  <c r="O51" i="6"/>
  <c r="O59" i="6"/>
  <c r="O67" i="6"/>
  <c r="O75" i="6"/>
  <c r="O83" i="6"/>
  <c r="O91" i="6"/>
  <c r="O99" i="6"/>
  <c r="S11" i="6"/>
  <c r="S19" i="6"/>
  <c r="S27" i="6"/>
  <c r="S35" i="6"/>
  <c r="S43" i="6"/>
  <c r="S51" i="6"/>
  <c r="S59" i="6"/>
  <c r="S67" i="6"/>
  <c r="S75" i="6"/>
  <c r="S83" i="6"/>
  <c r="S91" i="6"/>
  <c r="S99" i="6"/>
  <c r="S30" i="6"/>
  <c r="S62" i="6"/>
  <c r="S86" i="6"/>
  <c r="S15" i="6"/>
  <c r="S39" i="6"/>
  <c r="S87" i="6"/>
  <c r="S6" i="6"/>
  <c r="S38" i="6"/>
  <c r="S78" i="6"/>
  <c r="S102" i="6"/>
  <c r="O76" i="6"/>
  <c r="O84" i="6"/>
  <c r="O92" i="6"/>
  <c r="O100" i="6"/>
  <c r="S4" i="6"/>
  <c r="S12" i="6"/>
  <c r="S20" i="6"/>
  <c r="S28" i="6"/>
  <c r="S36" i="6"/>
  <c r="S44" i="6"/>
  <c r="S52" i="6"/>
  <c r="S60" i="6"/>
  <c r="S68" i="6"/>
  <c r="S76" i="6"/>
  <c r="S84" i="6"/>
  <c r="S92" i="6"/>
  <c r="S100" i="6"/>
  <c r="O5" i="6"/>
  <c r="O13" i="6"/>
  <c r="O21" i="6"/>
  <c r="O29" i="6"/>
  <c r="O37" i="6"/>
  <c r="O45" i="6"/>
  <c r="O53" i="6"/>
  <c r="O61" i="6"/>
  <c r="O69" i="6"/>
  <c r="O77" i="6"/>
  <c r="O85" i="6"/>
  <c r="O93" i="6"/>
  <c r="O101" i="6"/>
  <c r="S5" i="6"/>
  <c r="S13" i="6"/>
  <c r="S21" i="6"/>
  <c r="S29" i="6"/>
  <c r="S37" i="6"/>
  <c r="S45" i="6"/>
  <c r="S53" i="6"/>
  <c r="S61" i="6"/>
  <c r="S69" i="6"/>
  <c r="S77" i="6"/>
  <c r="S85" i="6"/>
  <c r="S93" i="6"/>
  <c r="S101" i="6"/>
  <c r="G175" i="18"/>
  <c r="D178" i="18"/>
  <c r="E175" i="18"/>
  <c r="F178" i="18"/>
  <c r="E167" i="18"/>
  <c r="G165" i="18"/>
  <c r="I27" i="6"/>
  <c r="E25" i="6"/>
  <c r="E33" i="6"/>
  <c r="E41" i="6"/>
  <c r="E49" i="6"/>
  <c r="E57" i="6"/>
  <c r="E65" i="6"/>
  <c r="E73" i="6"/>
  <c r="E81" i="6"/>
  <c r="E89" i="6"/>
  <c r="E97" i="6"/>
  <c r="I7" i="6"/>
  <c r="I15" i="6"/>
  <c r="I23" i="6"/>
  <c r="I31" i="6"/>
  <c r="I39" i="6"/>
  <c r="I47" i="6"/>
  <c r="I55" i="6"/>
  <c r="I63" i="6"/>
  <c r="I71" i="6"/>
  <c r="I79" i="6"/>
  <c r="I87" i="6"/>
  <c r="I95" i="6"/>
  <c r="I103" i="6"/>
  <c r="E10" i="6"/>
  <c r="E18" i="6"/>
  <c r="E26" i="6"/>
  <c r="E34" i="6"/>
  <c r="E42" i="6"/>
  <c r="E50" i="6"/>
  <c r="E58" i="6"/>
  <c r="E66" i="6"/>
  <c r="E74" i="6"/>
  <c r="E82" i="6"/>
  <c r="E90" i="6"/>
  <c r="E98" i="6"/>
  <c r="I8" i="6"/>
  <c r="I16" i="6"/>
  <c r="I24" i="6"/>
  <c r="I32" i="6"/>
  <c r="I40" i="6"/>
  <c r="I48" i="6"/>
  <c r="I56" i="6"/>
  <c r="I64" i="6"/>
  <c r="I72" i="6"/>
  <c r="I80" i="6"/>
  <c r="I88" i="6"/>
  <c r="I96" i="6"/>
  <c r="E3" i="6"/>
  <c r="E11" i="6"/>
  <c r="E19" i="6"/>
  <c r="E27" i="6"/>
  <c r="E35" i="6"/>
  <c r="E43" i="6"/>
  <c r="E51" i="6"/>
  <c r="E59" i="6"/>
  <c r="E67" i="6"/>
  <c r="E75" i="6"/>
  <c r="E83" i="6"/>
  <c r="E91" i="6"/>
  <c r="E99" i="6"/>
  <c r="I9" i="6"/>
  <c r="I17" i="6"/>
  <c r="I25" i="6"/>
  <c r="I33" i="6"/>
  <c r="I41" i="6"/>
  <c r="I49" i="6"/>
  <c r="I57" i="6"/>
  <c r="I65" i="6"/>
  <c r="I73" i="6"/>
  <c r="I81" i="6"/>
  <c r="I89" i="6"/>
  <c r="I97" i="6"/>
  <c r="E4" i="6"/>
  <c r="E12" i="6"/>
  <c r="E20" i="6"/>
  <c r="E28" i="6"/>
  <c r="E36" i="6"/>
  <c r="E44" i="6"/>
  <c r="E52" i="6"/>
  <c r="E60" i="6"/>
  <c r="E68" i="6"/>
  <c r="E76" i="6"/>
  <c r="E84" i="6"/>
  <c r="E92" i="6"/>
  <c r="E100" i="6"/>
  <c r="I10" i="6"/>
  <c r="I18" i="6"/>
  <c r="I26" i="6"/>
  <c r="I34" i="6"/>
  <c r="I42" i="6"/>
  <c r="I50" i="6"/>
  <c r="I58" i="6"/>
  <c r="I66" i="6"/>
  <c r="I74" i="6"/>
  <c r="I82" i="6"/>
  <c r="I90" i="6"/>
  <c r="I98" i="6"/>
  <c r="E5" i="6"/>
  <c r="E13" i="6"/>
  <c r="E21" i="6"/>
  <c r="E29" i="6"/>
  <c r="E37" i="6"/>
  <c r="E45" i="6"/>
  <c r="E53" i="6"/>
  <c r="E61" i="6"/>
  <c r="E69" i="6"/>
  <c r="E77" i="6"/>
  <c r="E85" i="6"/>
  <c r="E93" i="6"/>
  <c r="E101" i="6"/>
  <c r="I3" i="6"/>
  <c r="I35" i="6"/>
  <c r="I43" i="6"/>
  <c r="I51" i="6"/>
  <c r="I59" i="6"/>
  <c r="I67" i="6"/>
  <c r="I75" i="6"/>
  <c r="I83" i="6"/>
  <c r="I91" i="6"/>
  <c r="I99" i="6"/>
  <c r="E6" i="6"/>
  <c r="E14" i="6"/>
  <c r="E22" i="6"/>
  <c r="E30" i="6"/>
  <c r="E38" i="6"/>
  <c r="E46" i="6"/>
  <c r="E54" i="6"/>
  <c r="E62" i="6"/>
  <c r="E70" i="6"/>
  <c r="E78" i="6"/>
  <c r="E86" i="6"/>
  <c r="E94" i="6"/>
  <c r="E102" i="6"/>
  <c r="I4" i="6"/>
  <c r="I12" i="6"/>
  <c r="I20" i="6"/>
  <c r="I28" i="6"/>
  <c r="I36" i="6"/>
  <c r="I44" i="6"/>
  <c r="I52" i="6"/>
  <c r="I60" i="6"/>
  <c r="I68" i="6"/>
  <c r="I76" i="6"/>
  <c r="I84" i="6"/>
  <c r="I92" i="6"/>
  <c r="I100" i="6"/>
  <c r="E7" i="6"/>
  <c r="E15" i="6"/>
  <c r="E23" i="6"/>
  <c r="E31" i="6"/>
  <c r="E39" i="6"/>
  <c r="E47" i="6"/>
  <c r="E55" i="6"/>
  <c r="E63" i="6"/>
  <c r="E71" i="6"/>
  <c r="E79" i="6"/>
  <c r="E87" i="6"/>
  <c r="E95" i="6"/>
  <c r="E103" i="6"/>
  <c r="I5" i="6"/>
  <c r="I13" i="6"/>
  <c r="I21" i="6"/>
  <c r="I29" i="6"/>
  <c r="I37" i="6"/>
  <c r="I45" i="6"/>
  <c r="I53" i="6"/>
  <c r="I61" i="6"/>
  <c r="I69" i="6"/>
  <c r="I77" i="6"/>
  <c r="I85" i="6"/>
  <c r="I93" i="6"/>
  <c r="I101" i="6"/>
  <c r="E8" i="6"/>
  <c r="E16" i="6"/>
  <c r="E24" i="6"/>
  <c r="E32" i="6"/>
  <c r="E40" i="6"/>
  <c r="E48" i="6"/>
  <c r="E56" i="6"/>
  <c r="E64" i="6"/>
  <c r="E72" i="6"/>
  <c r="E80" i="6"/>
  <c r="E88" i="6"/>
  <c r="E96" i="6"/>
  <c r="I6" i="6"/>
  <c r="I14" i="6"/>
  <c r="I22" i="6"/>
  <c r="I30" i="6"/>
  <c r="I38" i="6"/>
  <c r="I46" i="6"/>
  <c r="I54" i="6"/>
  <c r="I62" i="6"/>
  <c r="I70" i="6"/>
  <c r="I78" i="6"/>
  <c r="I86" i="6"/>
  <c r="I94" i="6"/>
  <c r="I102" i="6"/>
  <c r="C177" i="18"/>
  <c r="B176" i="18"/>
  <c r="D176" i="18"/>
  <c r="E179" i="18"/>
  <c r="D177" i="18"/>
  <c r="E176" i="18"/>
  <c r="G167" i="18"/>
  <c r="C166" i="18"/>
  <c r="F165" i="18"/>
  <c r="D167" i="18"/>
  <c r="G176" i="18"/>
  <c r="F176" i="18"/>
  <c r="F167" i="18"/>
  <c r="E177" i="18"/>
  <c r="E178" i="18"/>
  <c r="D175" i="18"/>
  <c r="F177" i="18"/>
  <c r="E169" i="18"/>
  <c r="F169" i="18"/>
  <c r="E168" i="18"/>
  <c r="D169" i="18"/>
  <c r="C168" i="18"/>
  <c r="D168" i="18"/>
  <c r="B168" i="18"/>
  <c r="C167" i="18"/>
  <c r="G169" i="18"/>
  <c r="F166" i="18"/>
  <c r="G166" i="18"/>
  <c r="E166" i="18"/>
  <c r="G168" i="18"/>
  <c r="F168" i="18"/>
  <c r="E165" i="18"/>
  <c r="D165" i="18"/>
  <c r="B179" i="18"/>
  <c r="B169" i="18"/>
  <c r="B178" i="18"/>
  <c r="B165" i="18"/>
  <c r="B166" i="18"/>
  <c r="C195" i="18" l="1"/>
  <c r="AH3" i="7"/>
  <c r="AG3" i="7"/>
  <c r="K3" i="7"/>
  <c r="J3" i="7"/>
  <c r="S3" i="8" l="1"/>
  <c r="I3" i="8"/>
  <c r="AF3" i="4" l="1"/>
  <c r="AD3" i="4"/>
  <c r="AB3" i="4"/>
  <c r="Z3" i="4"/>
  <c r="N3" i="4"/>
  <c r="T3" i="4"/>
  <c r="R3" i="4"/>
  <c r="P3" i="4"/>
  <c r="D3" i="4"/>
  <c r="J3" i="4"/>
  <c r="F3" i="4"/>
  <c r="G3" i="15" l="1"/>
  <c r="AA166" i="18" s="1"/>
  <c r="D166" i="18" s="1"/>
  <c r="N7" i="26"/>
  <c r="N6" i="26" s="1"/>
  <c r="K7" i="26"/>
  <c r="K6" i="26" s="1"/>
  <c r="F7" i="26"/>
  <c r="F6" i="26" s="1"/>
  <c r="O7" i="26"/>
  <c r="O6" i="26" s="1"/>
  <c r="P7" i="26"/>
  <c r="P6" i="26" s="1"/>
  <c r="L7" i="26"/>
  <c r="L6" i="26" s="1"/>
  <c r="M7" i="26"/>
  <c r="M6" i="26" s="1"/>
  <c r="D7" i="26"/>
  <c r="D6" i="26" s="1"/>
  <c r="H7" i="26"/>
  <c r="H6" i="26" s="1"/>
  <c r="E7" i="26"/>
  <c r="E6" i="26" s="1"/>
  <c r="I7" i="26"/>
  <c r="I6" i="26" s="1"/>
  <c r="G7" i="26"/>
  <c r="G6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mp Diff_2-3_21" type="6" refreshedVersion="3" background="1" saveData="1">
    <textPr codePage="437" sourceFile="S:\Agilent Network Analyzer\Measured Parameters\Power Divider\Tapered PDs\3-Way\6.58 inch\Compensated\20 R\Amp Diff_2-3_2.prn" space="1" comma="1" consecutive="1">
      <textFields count="2">
        <textField/>
        <textField/>
      </textFields>
    </textPr>
  </connection>
  <connection id="2" xr16:uid="{00000000-0015-0000-FFFF-FFFF01000000}" name="Amp Diff_2-31" type="6" refreshedVersion="3" background="1" saveData="1">
    <textPr codePage="437" sourceFile="S:\Agilent Network Analyzer\Measured Parameters\Power Divider\Tapered PDs\3-Way\6.58 inch\Compensated\20 R\Amp Diff_2-3.prn" space="1" comma="1" consecutive="1">
      <textFields count="2">
        <textField/>
        <textField/>
      </textFields>
    </textPr>
  </connection>
  <connection id="3" xr16:uid="{00000000-0015-0000-FFFF-FFFF02000000}" name="Amp Diff_2-41" type="6" refreshedVersion="3" background="1" saveData="1">
    <textPr codePage="437" sourceFile="S:\Agilent Network Analyzer\Measured Parameters\Power Divider\Tapered PDs\3-Way\6.58 inch\Compensated\20 R\Amp Diff_2-4.prn" space="1" comma="1" consecutive="1">
      <textFields count="2">
        <textField/>
        <textField/>
      </textFields>
    </textPr>
  </connection>
  <connection id="4" xr16:uid="{00000000-0015-0000-FFFF-FFFF03000000}" name="Common RL1" type="6" refreshedVersion="3" background="1" saveData="1">
    <textPr codePage="437" sourceFile="S:\Agilent Network Analyzer\Measured Parameters\Power Divider\Tapered PDs\3-Way\6.58 inch\Compensated\20 R\Common RL.prn" space="1" comma="1" consecutive="1">
      <textFields count="2">
        <textField/>
        <textField/>
      </textFields>
    </textPr>
  </connection>
  <connection id="5" xr16:uid="{00000000-0015-0000-FFFF-FFFF04000000}" name="IL_1-4_21" type="6" refreshedVersion="3" background="1" saveData="1">
    <textPr codePage="437" sourceFile="S:\Agilent Network Analyzer\Measured Parameters\Power Divider\Tapered PDs\3-Way\6.58 inch\Compensated\20 R\IL_1-4_2.prn" space="1" comma="1" consecutive="1">
      <textFields count="2">
        <textField/>
        <textField/>
      </textFields>
    </textPr>
  </connection>
  <connection id="6" xr16:uid="{00000000-0015-0000-FFFF-FFFF05000000}" name="IL_1-41" type="6" refreshedVersion="3" background="1" saveData="1">
    <textPr codePage="437" sourceFile="S:\Agilent Network Analyzer\Measured Parameters\Power Divider\Tapered PDs\3-Way\6.58 inch\Compensated\20 R\IL_1-4.prn" space="1" comma="1" consecutive="1">
      <textFields count="2">
        <textField/>
        <textField/>
      </textFields>
    </textPr>
  </connection>
  <connection id="7" xr16:uid="{00000000-0015-0000-FFFF-FFFF06000000}" name="Iso_2-3_21" type="6" refreshedVersion="3" background="1" saveData="1">
    <textPr codePage="437" sourceFile="S:\Agilent Network Analyzer\Measured Parameters\Power Divider\Tapered PDs\3-Way\6.58 inch\Compensated\20 R\Iso_2-3_2.prn" space="1" comma="1" consecutive="1">
      <textFields count="2">
        <textField/>
        <textField/>
      </textFields>
    </textPr>
  </connection>
  <connection id="8" xr16:uid="{00000000-0015-0000-FFFF-FFFF07000000}" name="Iso_2-31" type="6" refreshedVersion="3" background="1" saveData="1">
    <textPr codePage="437" sourceFile="S:\Agilent Network Analyzer\Measured Parameters\Power Divider\Tapered PDs\3-Way\6.58 inch\Compensated\20 R\Iso_2-3.prn" space="1" comma="1" consecutive="1">
      <textFields count="2">
        <textField/>
        <textField/>
      </textFields>
    </textPr>
  </connection>
  <connection id="9" xr16:uid="{00000000-0015-0000-FFFF-FFFF08000000}" name="Iso_2-4_21" type="6" refreshedVersion="3" background="1" saveData="1">
    <textPr codePage="437" sourceFile="S:\Agilent Network Analyzer\Measured Parameters\Power Divider\Tapered PDs\3-Way\6.58 inch\Compensated\20 R\Iso_2-4_2.prn" space="1" comma="1" consecutive="1">
      <textFields count="2">
        <textField/>
        <textField/>
      </textFields>
    </textPr>
  </connection>
  <connection id="10" xr16:uid="{00000000-0015-0000-FFFF-FFFF09000000}" name="Iso_2-41" type="6" refreshedVersion="3" background="1" saveData="1">
    <textPr codePage="437" sourceFile="S:\Agilent Network Analyzer\Measured Parameters\Power Divider\Tapered PDs\3-Way\6.58 inch\Compensated\20 R\Iso_2-4.prn" space="1" comma="1" consecutive="1">
      <textFields count="2">
        <textField/>
        <textField/>
      </textFields>
    </textPr>
  </connection>
  <connection id="11" xr16:uid="{00000000-0015-0000-FFFF-FFFF0A000000}" name="MT3H-0113H Basic A" type="6" refreshedVersion="6" background="1" saveData="1">
    <textPr codePage="437" sourceFile="S:\Agilent Network Analyzer\Mixers-Catalog\MT3\MT3H-0113H-6179 Gen2\Data Sheet Files\MT3H-0113H Basic A.csv" comma="1">
      <textFields count="4">
        <textField/>
        <textField/>
        <textField/>
        <textField/>
      </textFields>
    </textPr>
  </connection>
  <connection id="12" xr16:uid="{00000000-0015-0000-FFFF-FFFF0B000000}" name="MT3H-0113H Basic B" type="6" refreshedVersion="6" background="1" saveData="1">
    <textPr codePage="437" sourceFile="S:\Agilent Network Analyzer\Mixers-Catalog\MT3\MT3H-0113H-6179 Gen2\Data Sheet Files\MT3H-0113H Basic B.csv" comma="1">
      <textFields count="4">
        <textField/>
        <textField/>
        <textField/>
        <textField/>
      </textFields>
    </textPr>
  </connection>
  <connection id="13" xr16:uid="{00000000-0015-0000-FFFF-FFFF0C000000}" name="MT3H-0113H IP3 vs LO A" type="6" refreshedVersion="6" background="1" saveData="1">
    <textPr codePage="437" sourceFile="S:\Agilent Network Analyzer\Mixers-Catalog\MT3\MT3H-0113H-6179 Gen2\IP3\MT3H-0113H IP3 vs LO A.csv" comma="1">
      <textFields count="6">
        <textField/>
        <textField/>
        <textField/>
        <textField/>
        <textField/>
        <textField/>
      </textFields>
    </textPr>
  </connection>
  <connection id="14" xr16:uid="{00000000-0015-0000-FFFF-FFFF0D000000}" name="MT3H-0113H IP3 vs LO B" type="6" refreshedVersion="6" background="1" saveData="1">
    <textPr codePage="437" sourceFile="S:\Agilent Network Analyzer\Mixers-Catalog\MT3\MT3H-0113H-6179 Gen2\IP3\MT3H-0113H IP3 vs LO B.csv" comma="1">
      <textFields count="4">
        <textField/>
        <textField/>
        <textField/>
        <textField/>
      </textFields>
    </textPr>
  </connection>
  <connection id="15" xr16:uid="{00000000-0015-0000-FFFF-FFFF0E000000}" name="Output 3 RL1" type="6" refreshedVersion="3" background="1" saveData="1">
    <textPr codePage="437" sourceFile="S:\Agilent Network Analyzer\Measured Parameters\Power Divider\Tapered PDs\3-Way\6.58 inch\Compensated\20 R\Output 3 RL.prn" space="1" comma="1" consecutive="1">
      <textFields count="2">
        <textField/>
        <textField/>
      </textFields>
    </textPr>
  </connection>
  <connection id="16" xr16:uid="{00000000-0015-0000-FFFF-FFFF0F000000}" name="Output 4 RL1" type="6" refreshedVersion="3" background="1" saveData="1">
    <textPr codePage="437" sourceFile="S:\Agilent Network Analyzer\Measured Parameters\Power Divider\Tapered PDs\3-Way\6.58 inch\Compensated\20 R\Output 4 RL.prn" space="1" comma="1" consecutive="1">
      <textFields count="2">
        <textField/>
        <textField/>
      </textFields>
    </textPr>
  </connection>
  <connection id="17" xr16:uid="{00000000-0015-0000-FFFF-FFFF10000000}" name="Phase Diff_2-3" type="6" refreshedVersion="3" background="1">
    <textPr codePage="437" sourceFile="S:\Agilent Network Analyzer\Measured Parameters\Power Divider\Tapered PDs\3-Way\6.58 inch\Compensated\20 R\Phase Diff_2-3.prn">
      <textFields>
        <textField/>
      </textFields>
    </textPr>
  </connection>
  <connection id="18" xr16:uid="{00000000-0015-0000-FFFF-FFFF11000000}" name="Phase Diff_2-3_21" type="6" refreshedVersion="3" background="1" saveData="1">
    <textPr codePage="437" sourceFile="S:\Agilent Network Analyzer\Measured Parameters\Power Divider\Tapered PDs\3-Way\6.58 inch\Compensated\20 R\Phase Diff_2-3_2.prn" space="1" comma="1" consecutive="1">
      <textFields count="2">
        <textField/>
        <textField/>
      </textFields>
    </textPr>
  </connection>
  <connection id="19" xr16:uid="{00000000-0015-0000-FFFF-FFFF12000000}" name="Phase Diff_2-311" type="6" refreshedVersion="3" background="1" saveData="1">
    <textPr codePage="437" sourceFile="S:\Agilent Network Analyzer\Measured Parameters\Power Divider\Tapered PDs\3-Way\6.58 inch\Compensated\20 R\Phase Diff_2-3.prn" space="1" comma="1" consecutive="1">
      <textFields count="2">
        <textField/>
        <textField/>
      </textFields>
    </textPr>
  </connection>
  <connection id="20" xr16:uid="{00000000-0015-0000-FFFF-FFFF13000000}" name="Phase Diff_2-41" type="6" refreshedVersion="3" background="1" saveData="1">
    <textPr codePage="437" sourceFile="S:\Agilent Network Analyzer\Measured Parameters\Power Divider\Tapered PDs\3-Way\6.58 inch\Compensated\20 R\Phase Diff_2-4.prn" space="1" comma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<sst xmlns="http://schemas.openxmlformats.org/spreadsheetml/2006/main" count="3614" uniqueCount="409">
  <si>
    <t>LO - GHz</t>
  </si>
  <si>
    <t>RF (GHz)</t>
  </si>
  <si>
    <t>RF Frequency</t>
  </si>
  <si>
    <t>2xLO to IF</t>
  </si>
  <si>
    <t>2xLO to RF</t>
  </si>
  <si>
    <t>3xLO to IF</t>
  </si>
  <si>
    <t>3xLO to RF</t>
  </si>
  <si>
    <t>4xLO to IF</t>
  </si>
  <si>
    <t>4xLO to RF</t>
  </si>
  <si>
    <t>5xLO to IF</t>
  </si>
  <si>
    <t>5xLO to RF</t>
  </si>
  <si>
    <t>IF (GHz)</t>
  </si>
  <si>
    <t>Average=&gt;</t>
  </si>
  <si>
    <t>Average =&gt;</t>
  </si>
  <si>
    <t>B Data</t>
  </si>
  <si>
    <t>A Data</t>
  </si>
  <si>
    <t>A Configuration</t>
  </si>
  <si>
    <t>B Configuration</t>
  </si>
  <si>
    <t>A LO-IF Ampl</t>
  </si>
  <si>
    <t>A LO-RF Amp</t>
  </si>
  <si>
    <t>B LO-RF Amp</t>
  </si>
  <si>
    <t>B LO-IF Amp</t>
  </si>
  <si>
    <t>BEGIN CH2_DATA</t>
  </si>
  <si>
    <t>Freq(Hz)</t>
  </si>
  <si>
    <t>Calculated number in red is for -10 dBm</t>
  </si>
  <si>
    <t>END</t>
  </si>
  <si>
    <t>BEGIN CH3_DATA</t>
  </si>
  <si>
    <t>BEGIN CH4_DATA</t>
  </si>
  <si>
    <t>BEGIN CH5_DATA</t>
  </si>
  <si>
    <t>BEGIN CH6_DATA</t>
  </si>
  <si>
    <t>1Ix0L dBc Log Mag(dB)</t>
  </si>
  <si>
    <t>2Ix0L dBc Log Mag(dB)</t>
  </si>
  <si>
    <t>3Ix0L dBc Log Mag(dB)</t>
  </si>
  <si>
    <t>4Ix0L dBc Log Mag(dB)</t>
  </si>
  <si>
    <t>5Ix0L dBc Log Mag(dB)</t>
  </si>
  <si>
    <t>1Rx2L dBc Log Mag(dB)</t>
  </si>
  <si>
    <t>1Rx3L dBc Log Mag(dB)</t>
  </si>
  <si>
    <t>1Rx4L dBc Log Mag(dB)</t>
  </si>
  <si>
    <t>1Rx5L dBc Log Mag(dB)</t>
  </si>
  <si>
    <t>2Rx1L dBc Log Mag(dB)</t>
  </si>
  <si>
    <t>BEGIN CH7_DATA</t>
  </si>
  <si>
    <t>2Rx2L dBc Log Mag(dB)</t>
  </si>
  <si>
    <t>BEGIN CH8_DATA</t>
  </si>
  <si>
    <t>2Rx3L dBc Log Mag(dB)</t>
  </si>
  <si>
    <t>BEGIN CH9_DATA</t>
  </si>
  <si>
    <t>2Rx4L dBc Log Mag(dB)</t>
  </si>
  <si>
    <t>BEGIN CH10_DATA</t>
  </si>
  <si>
    <t>2Rx5L dBc Log Mag(dB)</t>
  </si>
  <si>
    <t>BEGIN CH11_DATA</t>
  </si>
  <si>
    <t>3Rx1L dBc Log Mag(dB)</t>
  </si>
  <si>
    <t>BEGIN CH12_DATA</t>
  </si>
  <si>
    <t>3Rx2L dBc Log Mag(dB)</t>
  </si>
  <si>
    <t>BEGIN CH13_DATA</t>
  </si>
  <si>
    <t>3Rx3L dBc Log Mag(dB)</t>
  </si>
  <si>
    <t>BEGIN CH14_DATA</t>
  </si>
  <si>
    <t>3Rx4L dBc Log Mag(dB)</t>
  </si>
  <si>
    <t>BEGIN CH15_DATA</t>
  </si>
  <si>
    <t>3Rx5L dBc Log Mag(dB)</t>
  </si>
  <si>
    <t>BEGIN CH16_DATA</t>
  </si>
  <si>
    <t>4Rx1L dBc Log Mag(dB)</t>
  </si>
  <si>
    <t>BEGIN CH17_DATA</t>
  </si>
  <si>
    <t>4Rx2L dBc Log Mag(dB)</t>
  </si>
  <si>
    <t>BEGIN CH18_DATA</t>
  </si>
  <si>
    <t>4Rx3L dBc Log Mag(dB)</t>
  </si>
  <si>
    <t>BEGIN CH19_DATA</t>
  </si>
  <si>
    <t>4Rx4L dBc Log Mag(dB)</t>
  </si>
  <si>
    <t>BEGIN CH20_DATA</t>
  </si>
  <si>
    <t>4Rx5L dBc Log Mag(dB)</t>
  </si>
  <si>
    <t>BEGIN CH21_DATA</t>
  </si>
  <si>
    <t>BEGIN CH22_DATA</t>
  </si>
  <si>
    <t>5Rx2L dBc Log Mag(dB)</t>
  </si>
  <si>
    <t>BEGIN CH23_DATA</t>
  </si>
  <si>
    <t>5Rx3L dBc Log Mag(dB)</t>
  </si>
  <si>
    <t>BEGIN CH24_DATA</t>
  </si>
  <si>
    <t>5Rx4L dBc Log Mag(dB)</t>
  </si>
  <si>
    <t>BEGIN CH25_DATA</t>
  </si>
  <si>
    <t>5Rx5L dBc Log Mag(dB)</t>
  </si>
  <si>
    <t>1Ix2L dBc Log Mag(dB)</t>
  </si>
  <si>
    <t>1Ix3L dBc Log Mag(dB)</t>
  </si>
  <si>
    <t>1Ix4L dBc Log Mag(dB)</t>
  </si>
  <si>
    <t>1Ix5L dBc Log Mag(dB)</t>
  </si>
  <si>
    <t>2Ix1L dBc Log Mag(dB)</t>
  </si>
  <si>
    <t>2Ix2L dBc Log Mag(dB)</t>
  </si>
  <si>
    <t>2Ix3L dBc Log Mag(dB)</t>
  </si>
  <si>
    <t>2Ix4L dBc Log Mag(dB)</t>
  </si>
  <si>
    <t>2Ix5L dBc Log Mag(dB)</t>
  </si>
  <si>
    <t>3Ix1L dBc Log Mag(dB)</t>
  </si>
  <si>
    <t>3Ix2L dBc Log Mag(dB)</t>
  </si>
  <si>
    <t>3Ix3L dBc Log Mag(dB)</t>
  </si>
  <si>
    <t>3Ix4L dBc Log Mag(dB)</t>
  </si>
  <si>
    <t>3Ix5L dBc Log Mag(dB)</t>
  </si>
  <si>
    <t>4Ix1L dBc Log Mag(dB)</t>
  </si>
  <si>
    <t>4Ix2L dBc Log Mag(dB)</t>
  </si>
  <si>
    <t>4Ix3L dBc Log Mag(dB)</t>
  </si>
  <si>
    <t>4Ix4L dBc Log Mag(dB)</t>
  </si>
  <si>
    <t>4Ix5L dBc Log Mag(dB)</t>
  </si>
  <si>
    <t>5Ix1L dBc Log Mag(dB)</t>
  </si>
  <si>
    <t>5Ix2L dBc Log Mag(dB)</t>
  </si>
  <si>
    <t>5Ix3L dBc Log Mag(dB)</t>
  </si>
  <si>
    <t>5Ix4L dBc Log Mag(dB)</t>
  </si>
  <si>
    <t>5Ix5L dBc Log Mag(dB)</t>
  </si>
  <si>
    <t>!CSV A.01.01</t>
  </si>
  <si>
    <t>!Agilent Technologies</t>
  </si>
  <si>
    <t>N5242A</t>
  </si>
  <si>
    <t>SG48420104</t>
  </si>
  <si>
    <t>!Source: Standard</t>
  </si>
  <si>
    <t>BEGIN CH1_DATA</t>
  </si>
  <si>
    <t>Conv. Loss Log Mag(dB)</t>
  </si>
  <si>
    <t>RF Return Loss Log Mag(dB)</t>
  </si>
  <si>
    <t>LO Return Loss Log Mag(dB)</t>
  </si>
  <si>
    <t>LO-RF Isolation Log Mag(dB)</t>
  </si>
  <si>
    <t>LO-IF Isolation Log Mag(dB)</t>
  </si>
  <si>
    <t>RF-IF Isolation Log Mag(dB)</t>
  </si>
  <si>
    <t>Calculated</t>
  </si>
  <si>
    <t>A Data -----&gt;</t>
  </si>
  <si>
    <t>B Data -----&gt;</t>
  </si>
  <si>
    <t>B Data ----&gt;</t>
  </si>
  <si>
    <t>Amplified Data ----&gt;</t>
  </si>
  <si>
    <t>PwrMain Log Mag(dBm)</t>
  </si>
  <si>
    <t>Pwr3 Log Mag(dBm)</t>
  </si>
  <si>
    <t>A Data ----&gt;</t>
  </si>
  <si>
    <t xml:space="preserve"> -10 dBm Calculated</t>
  </si>
  <si>
    <t>1Rx1L C.L. Log Mag(dB)</t>
  </si>
  <si>
    <t>2Rx2L Log Mag(dB)</t>
  </si>
  <si>
    <t>Values copied</t>
  </si>
  <si>
    <t>1Ix1L C.L. Log Mag(dB)</t>
  </si>
  <si>
    <t>2Ix1L Log Mag(dB)</t>
  </si>
  <si>
    <t>1Ix0L Log Mag(dB)</t>
  </si>
  <si>
    <t>2Ix0L Log Mag(dB)</t>
  </si>
  <si>
    <t>3Ix0L Log Mag(dB)</t>
  </si>
  <si>
    <t>4Ix0L Log Mag(dB)</t>
  </si>
  <si>
    <t>5Ix0L Log Mag(dB)</t>
  </si>
  <si>
    <t>1Rx2L Log Mag(dB)</t>
  </si>
  <si>
    <t>1Rx3L Log Mag(dB)</t>
  </si>
  <si>
    <t>1Rx4L Log Mag(dB)</t>
  </si>
  <si>
    <t>1Rx5L Log Mag(dB)</t>
  </si>
  <si>
    <t>2Rx1L Log Mag(dB)</t>
  </si>
  <si>
    <t>2Rx3L Log Mag(dB)</t>
  </si>
  <si>
    <t>2Rx4L Log Mag(dB)</t>
  </si>
  <si>
    <t>2Rx5L Log Mag(dB)</t>
  </si>
  <si>
    <t>3Rx1L Log Mag(dB)</t>
  </si>
  <si>
    <t>3Rx2L Log Mag(dB)</t>
  </si>
  <si>
    <t>3Rx3L Log Mag(dB)</t>
  </si>
  <si>
    <t>3Rx4L Log Mag(dB)</t>
  </si>
  <si>
    <t>3Rx5L Log Mag(dB)</t>
  </si>
  <si>
    <t>4Rx1L Log Mag(dB)</t>
  </si>
  <si>
    <t>4Rx2L Log Mag(dB)</t>
  </si>
  <si>
    <t>4Rx3L Log Mag(dB)</t>
  </si>
  <si>
    <t>4Rx4L Log Mag(dB)</t>
  </si>
  <si>
    <t>4Rx5L Log Mag(dB)</t>
  </si>
  <si>
    <t>5Rx1L Log Mag(dB)</t>
  </si>
  <si>
    <t>5Rx2L Log Mag(dB)</t>
  </si>
  <si>
    <t>5Rx3L Log Mag(dB)</t>
  </si>
  <si>
    <t>5Rx4L Log Mag(dB)</t>
  </si>
  <si>
    <t>5Rx5L Log Mag(dB)</t>
  </si>
  <si>
    <t>1Ix2L Log Mag(dB)</t>
  </si>
  <si>
    <t>1Ix3L Log Mag(dB)</t>
  </si>
  <si>
    <t>1Ix4L Log Mag(dB)</t>
  </si>
  <si>
    <t>1Ix5L Log Mag(dB)</t>
  </si>
  <si>
    <t>2Ix2L Log Mag(dB)</t>
  </si>
  <si>
    <t>2Ix3L Log Mag(dB)</t>
  </si>
  <si>
    <t>2Ix4L Log Mag(dB)</t>
  </si>
  <si>
    <t>2Ix5L Log Mag(dB)</t>
  </si>
  <si>
    <t>3Ix1L Log Mag(dB)</t>
  </si>
  <si>
    <t>3Ix2L Log Mag(dB)</t>
  </si>
  <si>
    <t>3Ix3L Log Mag(dB)</t>
  </si>
  <si>
    <t>3Ix4L Log Mag(dB)</t>
  </si>
  <si>
    <t>3Ix5L Log Mag(dB)</t>
  </si>
  <si>
    <t>4Ix1L Log Mag(dB)</t>
  </si>
  <si>
    <t>4Ix2L Log Mag(dB)</t>
  </si>
  <si>
    <t>4Ix3L Log Mag(dB)</t>
  </si>
  <si>
    <t>4Ix4L Log Mag(dB)</t>
  </si>
  <si>
    <t>4Ix5L Log Mag(dB)</t>
  </si>
  <si>
    <t>5Ix1L Log Mag(dB)</t>
  </si>
  <si>
    <t>5Ix2L Log Mag(dB)</t>
  </si>
  <si>
    <t>5Ix3L Log Mag(dB)</t>
  </si>
  <si>
    <t>5Ix4L Log Mag(dB)</t>
  </si>
  <si>
    <t>5Ix5L Log Mag(dB)</t>
  </si>
  <si>
    <t>LO Output GHz</t>
  </si>
  <si>
    <t>-10 dBm RF Input</t>
  </si>
  <si>
    <t>0xLO</t>
  </si>
  <si>
    <t>1xLO</t>
  </si>
  <si>
    <t>2xLO</t>
  </si>
  <si>
    <t>3xLO</t>
  </si>
  <si>
    <t>4xLO</t>
  </si>
  <si>
    <t>5xLO</t>
  </si>
  <si>
    <t>1xRF</t>
  </si>
  <si>
    <t>Reference</t>
  </si>
  <si>
    <t>2xRF</t>
  </si>
  <si>
    <t>3xRF</t>
  </si>
  <si>
    <t>4xRF</t>
  </si>
  <si>
    <t>5xRF</t>
  </si>
  <si>
    <t>1xIF</t>
  </si>
  <si>
    <t>2xIF</t>
  </si>
  <si>
    <t>3xIF</t>
  </si>
  <si>
    <t>4xIF</t>
  </si>
  <si>
    <t>5xIF</t>
  </si>
  <si>
    <t xml:space="preserve"> -10 dBm IF Input</t>
  </si>
  <si>
    <t>B Data LO-IF ----&gt;</t>
  </si>
  <si>
    <t>B Data LO-RF ----&gt;</t>
  </si>
  <si>
    <t>A Data LO-IF ----&gt;</t>
  </si>
  <si>
    <t>A Data LO-RF ----&gt;</t>
  </si>
  <si>
    <t>RF Freq - GHz</t>
  </si>
  <si>
    <t>from</t>
  </si>
  <si>
    <t>CL &amp;Data Tab</t>
  </si>
  <si>
    <t>Amplified Data not</t>
  </si>
  <si>
    <t>taken for this model</t>
  </si>
  <si>
    <t>Data is used</t>
  </si>
  <si>
    <t>two tabs</t>
  </si>
  <si>
    <t>for this tab</t>
  </si>
  <si>
    <t>and the</t>
  </si>
  <si>
    <t>following</t>
  </si>
  <si>
    <t>A.09.90.19</t>
  </si>
  <si>
    <t>!Agilent N5242A: A.09.90.19</t>
  </si>
  <si>
    <t>!Date: Tuesday</t>
  </si>
  <si>
    <t>+16 dBm</t>
  </si>
  <si>
    <t>+ dBm</t>
  </si>
  <si>
    <t>!Date: Friday</t>
  </si>
  <si>
    <t>5Rx1L dBc Log Mag(dB)</t>
  </si>
  <si>
    <t>1LO-IF/RF Isolation Log Mag(dB)</t>
  </si>
  <si>
    <t>2LO-IF/RF Isolation Log Mag(dB)</t>
  </si>
  <si>
    <t>3LO-IF/RF Isolation Log Mag(dB)</t>
  </si>
  <si>
    <t>4LO-IF/RF Isolation Log Mag(dB)</t>
  </si>
  <si>
    <t>5LO-IF/RF Isolation - N/A Log Mag(dB)</t>
  </si>
  <si>
    <t>Pin (dBm)</t>
  </si>
  <si>
    <t>Power(dBm)</t>
  </si>
  <si>
    <t>A SqW Data -----&gt;</t>
  </si>
  <si>
    <t>B SqW Data -----&gt;</t>
  </si>
  <si>
    <t>A Configuration - Sine</t>
  </si>
  <si>
    <t>A Configuration - Square</t>
  </si>
  <si>
    <t>B Configuration - Square</t>
  </si>
  <si>
    <t>B Configuration - Sine</t>
  </si>
  <si>
    <t>Reference (dBm)</t>
  </si>
  <si>
    <t>LO (dBm)</t>
  </si>
  <si>
    <t>Output P1dB</t>
  </si>
  <si>
    <t>Input P1dB</t>
  </si>
  <si>
    <t>+18 dB Amp</t>
  </si>
  <si>
    <t>CL +16dBm LO Log Mag(dB)</t>
  </si>
  <si>
    <t>2Rx2L NO LO Cable Log Mag(dB)</t>
  </si>
  <si>
    <t>2Ix1L NO LO Cable Log Mag(dB)</t>
  </si>
  <si>
    <t>SqW Data ---&gt;</t>
  </si>
  <si>
    <t>Configuration A - Square Wave</t>
  </si>
  <si>
    <t>Configuration A - Sine Wave</t>
  </si>
  <si>
    <t xml:space="preserve"> Configuration B - Sine Wave</t>
  </si>
  <si>
    <t>Configuration B - Square Wave</t>
  </si>
  <si>
    <t xml:space="preserve"> January 27</t>
  </si>
  <si>
    <t>IF CL-HSLO Log Mag(dB)</t>
  </si>
  <si>
    <t>IF RL-HSLO Log Mag(dB)</t>
  </si>
  <si>
    <t>IF CL-LSLO Log Mag(dB)</t>
  </si>
  <si>
    <t>IF RL-LSLO Log Mag(dB)</t>
  </si>
  <si>
    <t>CL 6-dB Pad on IF Log Mag(dB)</t>
  </si>
  <si>
    <t>+14dBm</t>
  </si>
  <si>
    <t>!CW Freq: 5000000000 Hz</t>
  </si>
  <si>
    <t>+11 dBm</t>
  </si>
  <si>
    <t>+17 dBm</t>
  </si>
  <si>
    <t>-5 dBm Data</t>
  </si>
  <si>
    <t xml:space="preserve"> 2017 11:22:21</t>
  </si>
  <si>
    <t>1Rx0L Log Mag(dB)</t>
  </si>
  <si>
    <t>1Rx0L dBc Log Mag(dB)</t>
  </si>
  <si>
    <t>2Rx0L Log Mag(dB)</t>
  </si>
  <si>
    <t>2Rx0L dBc Log Mag(dB)</t>
  </si>
  <si>
    <t>3Rx0L Log Mag(dB)</t>
  </si>
  <si>
    <t>3Rx0L dBc Log Mag(dB)</t>
  </si>
  <si>
    <t>4Rx0L Log Mag(dB)</t>
  </si>
  <si>
    <t>4Rx0L dBc Log Mag(dB)</t>
  </si>
  <si>
    <t>5Rx0L Log Mag(dB)</t>
  </si>
  <si>
    <t>N/A Log Mag(dB)</t>
  </si>
  <si>
    <t>A (B) Configuration Downconversion Sine</t>
  </si>
  <si>
    <t>A (B) Configuration Upconversion Square</t>
  </si>
  <si>
    <t>A Configuration Downconversion Sine</t>
  </si>
  <si>
    <t xml:space="preserve">A Configuration Upconversion Sine </t>
  </si>
  <si>
    <t>B Configuration Downconversion Sine</t>
  </si>
  <si>
    <t>B Configuration Upconversion Sine</t>
  </si>
  <si>
    <t>A Configuration Downconversion Square</t>
  </si>
  <si>
    <t>A Configuration Upconversion Square</t>
  </si>
  <si>
    <t>B Configuration Upconversion Square</t>
  </si>
  <si>
    <t>B Configuration Downconversion Square</t>
  </si>
  <si>
    <t xml:space="preserve"> 2017 14:59:47</t>
  </si>
  <si>
    <t xml:space="preserve"> 2017 15:01:30</t>
  </si>
  <si>
    <t>A (B) Configuration Downconversion Square</t>
  </si>
  <si>
    <t>A (B) Configuration Upconversion Sine</t>
  </si>
  <si>
    <t>!Keysight Technologies</t>
  </si>
  <si>
    <t>N5245A</t>
  </si>
  <si>
    <t xml:space="preserve"> February 24</t>
  </si>
  <si>
    <t>CL +15dBm LO Log Mag(dB)</t>
  </si>
  <si>
    <t>CL +13dBm LO Log Mag(dB)</t>
  </si>
  <si>
    <t>CL +11dBm LO Log Mag(dB)</t>
  </si>
  <si>
    <t>CL +9dBm LO Log Mag(dB)</t>
  </si>
  <si>
    <t>CL +7dBm LO Log Mag(dB)</t>
  </si>
  <si>
    <t>+15 dBm</t>
  </si>
  <si>
    <t>+13 dBm</t>
  </si>
  <si>
    <t>+9 dBm</t>
  </si>
  <si>
    <t>+7 dBm</t>
  </si>
  <si>
    <t>!Date: Wednesday</t>
  </si>
  <si>
    <t xml:space="preserve"> March 01</t>
  </si>
  <si>
    <t>CL +5dBm LO Log Mag(dB)</t>
  </si>
  <si>
    <t>MY52451697</t>
  </si>
  <si>
    <t>A.10.49.10</t>
  </si>
  <si>
    <t xml:space="preserve"> 2017 11:06:27</t>
  </si>
  <si>
    <t xml:space="preserve"> 2017 11:09:47</t>
  </si>
  <si>
    <t>CL +6dBm LO Log Mag(dB)</t>
  </si>
  <si>
    <t>+6 dBm</t>
  </si>
  <si>
    <t xml:space="preserve"> 2017 11:36:19</t>
  </si>
  <si>
    <t>OIP3 +15dBm Log Mag(dBm)</t>
  </si>
  <si>
    <t>IIP3 +15 dBm Log Mag(dBm)</t>
  </si>
  <si>
    <t>IIP3 +13 dBm Log Mag(dBm)</t>
  </si>
  <si>
    <t>OIP3 +13dBm Log Mag(dBm)</t>
  </si>
  <si>
    <t>IIP3 +11 dBm Log Mag(dBm)</t>
  </si>
  <si>
    <t>OIP3 +11dBm Log Mag(dBm)</t>
  </si>
  <si>
    <t>IIP3 +9 dBm Log Mag(dBm)</t>
  </si>
  <si>
    <t>OIP3 +9dBm Log Mag(dBm)</t>
  </si>
  <si>
    <t>IIP3 +7 dBm Log Mag(dBm)</t>
  </si>
  <si>
    <t>OIP3 +7dBm Log Mag(dBm)</t>
  </si>
  <si>
    <t>IIP3 +5 dBm Log Mag(dBm)</t>
  </si>
  <si>
    <t>OIP3 +5dBm Log Mag(dBm)</t>
  </si>
  <si>
    <t xml:space="preserve"> 2017 11:39:37</t>
  </si>
  <si>
    <t>+15dBm</t>
  </si>
  <si>
    <t>+13dBm</t>
  </si>
  <si>
    <t>+11dBm</t>
  </si>
  <si>
    <t>+9dBm</t>
  </si>
  <si>
    <t xml:space="preserve"> February 28</t>
  </si>
  <si>
    <t>P1dB +17dBm LO Log Mag(dB)</t>
  </si>
  <si>
    <t>P1dB +15dBm LO Log Mag(dB)</t>
  </si>
  <si>
    <t>P1dB +13dBm LO Log Mag(dB)</t>
  </si>
  <si>
    <t>P1dB +11dBm Log Mag(dB)</t>
  </si>
  <si>
    <t>P1dB +9dBm Log Mag(dB)</t>
  </si>
  <si>
    <t>P1dB +7dBm LO Log Mag(dB)</t>
  </si>
  <si>
    <t>P1dB +5dBm LO Log Mag(dB)</t>
  </si>
  <si>
    <t>P1dB +19dBm LO Log Mag(dB)</t>
  </si>
  <si>
    <t>P1dB +16dBm LO Log Mag(dB)</t>
  </si>
  <si>
    <t>P1dB +6dBm LO Log Mag(dB)</t>
  </si>
  <si>
    <t>+19 dBm</t>
  </si>
  <si>
    <t xml:space="preserve"> 2017 08:30:44</t>
  </si>
  <si>
    <t xml:space="preserve"> 2017 08:31:45</t>
  </si>
  <si>
    <t>!Date: Thursday</t>
  </si>
  <si>
    <t xml:space="preserve"> March 02</t>
  </si>
  <si>
    <t xml:space="preserve"> 2017 10:01:46</t>
  </si>
  <si>
    <t xml:space="preserve"> March 03</t>
  </si>
  <si>
    <t xml:space="preserve"> 2017 10:40:22</t>
  </si>
  <si>
    <t xml:space="preserve"> 2017 08:39:30</t>
  </si>
  <si>
    <t xml:space="preserve"> 2017 08:40:18</t>
  </si>
  <si>
    <t>-5RF1-2 0RF3 5RF4-5</t>
  </si>
  <si>
    <t xml:space="preserve"> 2017 08:49:55</t>
  </si>
  <si>
    <t xml:space="preserve"> 2017 10:02:18</t>
  </si>
  <si>
    <t xml:space="preserve"> 2017 08:59:52</t>
  </si>
  <si>
    <t xml:space="preserve"> 2017 09:31:29</t>
  </si>
  <si>
    <t xml:space="preserve"> 2017 09:30:04</t>
  </si>
  <si>
    <t xml:space="preserve"> 2017 09:56:15</t>
  </si>
  <si>
    <t xml:space="preserve"> 2017 09:59:04</t>
  </si>
  <si>
    <t xml:space="preserve"> 2017 10:25:22</t>
  </si>
  <si>
    <t xml:space="preserve"> 2017 10:27:43</t>
  </si>
  <si>
    <t xml:space="preserve"> 2017 10:48:56</t>
  </si>
  <si>
    <t xml:space="preserve"> 2017 10:52:18</t>
  </si>
  <si>
    <t xml:space="preserve"> 2017 10:38:16</t>
  </si>
  <si>
    <t xml:space="preserve"> 2017 10:34:49</t>
  </si>
  <si>
    <t>+6dBm</t>
  </si>
  <si>
    <t xml:space="preserve"> 2017 12:52:54</t>
  </si>
  <si>
    <t xml:space="preserve"> 2017 12:54:09</t>
  </si>
  <si>
    <t xml:space="preserve"> January 04</t>
  </si>
  <si>
    <t xml:space="preserve"> 2019 16:11:01</t>
  </si>
  <si>
    <t>IIP3 +17 dBm Log Mag(dBm)</t>
  </si>
  <si>
    <t>IIP3 +14 dBm Log Mag(dBm)</t>
  </si>
  <si>
    <t>IIP3 +8 dBm Log Mag(dBm)</t>
  </si>
  <si>
    <t xml:space="preserve"> 2019 16:16:15</t>
  </si>
  <si>
    <t>+17dBm</t>
  </si>
  <si>
    <t>+dBm</t>
  </si>
  <si>
    <t>Sheet names must be spelled correctly</t>
  </si>
  <si>
    <t xml:space="preserve">Axis column labels can be upper or lowercased. </t>
  </si>
  <si>
    <t>Number of lines must be indicated</t>
  </si>
  <si>
    <t>Conversion Loss</t>
  </si>
  <si>
    <t>Input IP3</t>
  </si>
  <si>
    <t>LO to RF Isolation</t>
  </si>
  <si>
    <t>Lines</t>
  </si>
  <si>
    <t>Label</t>
  </si>
  <si>
    <t>Sheet</t>
  </si>
  <si>
    <t>X axis</t>
  </si>
  <si>
    <t>Cell Min</t>
  </si>
  <si>
    <t>Cell Max</t>
  </si>
  <si>
    <t>Y axis</t>
  </si>
  <si>
    <t>Config A</t>
  </si>
  <si>
    <t>CL &amp; Data</t>
  </si>
  <si>
    <t>H</t>
  </si>
  <si>
    <t>I</t>
  </si>
  <si>
    <t>IP3</t>
  </si>
  <si>
    <t>J</t>
  </si>
  <si>
    <t>Isolations</t>
  </si>
  <si>
    <t>B</t>
  </si>
  <si>
    <t>F</t>
  </si>
  <si>
    <t>Config B</t>
  </si>
  <si>
    <t>S</t>
  </si>
  <si>
    <t>P</t>
  </si>
  <si>
    <t>LO to IF Isolation</t>
  </si>
  <si>
    <t>RF to IF Isolation</t>
  </si>
  <si>
    <t>IF Response</t>
  </si>
  <si>
    <t>R</t>
  </si>
  <si>
    <t>E</t>
  </si>
  <si>
    <t>O</t>
  </si>
  <si>
    <t>Conversion Loss vs. LO Power</t>
  </si>
  <si>
    <t>Input IP3 vs. LO Power</t>
  </si>
  <si>
    <t>A Configuration Downconversion</t>
  </si>
  <si>
    <t>CLvsLO</t>
  </si>
  <si>
    <t>G</t>
  </si>
  <si>
    <t>L</t>
  </si>
  <si>
    <t>M</t>
  </si>
  <si>
    <t>AG</t>
  </si>
  <si>
    <t>T</t>
  </si>
  <si>
    <t>U</t>
  </si>
  <si>
    <t>V</t>
  </si>
  <si>
    <t>Avoid using '-' in sheet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</si>
</sst>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0" borderId="0" xfId="0" applyNumberFormat="1"/>
    <xf numFmtId="0" fontId="0" fillId="0" borderId="0" xfId="0" applyNumberFormat="1" applyFill="1"/>
    <xf numFmtId="0" fontId="0" fillId="0" borderId="0" xfId="0" applyFill="1"/>
    <xf numFmtId="0" fontId="0" fillId="2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4" borderId="0" xfId="0" applyFill="1"/>
    <xf numFmtId="0" fontId="1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" fillId="0" borderId="0" xfId="0" applyFont="1" applyAlignment="1">
      <alignment horizontal="center"/>
    </xf>
    <xf numFmtId="0" fontId="3" fillId="4" borderId="0" xfId="0" applyFont="1" applyFill="1"/>
    <xf numFmtId="0" fontId="3" fillId="0" borderId="0" xfId="0" applyFont="1"/>
    <xf numFmtId="164" fontId="3" fillId="3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0" fillId="3" borderId="0" xfId="0" applyFill="1" applyAlignment="1"/>
    <xf numFmtId="164" fontId="0" fillId="3" borderId="0" xfId="0" applyNumberFormat="1" applyFill="1" applyAlignment="1"/>
    <xf numFmtId="0" fontId="3" fillId="2" borderId="0" xfId="0" applyNumberFormat="1" applyFont="1" applyFill="1"/>
    <xf numFmtId="0" fontId="5" fillId="0" borderId="0" xfId="0" applyFont="1" applyFill="1"/>
    <xf numFmtId="0" fontId="4" fillId="2" borderId="0" xfId="0" applyNumberFormat="1" applyFont="1" applyFill="1"/>
    <xf numFmtId="0" fontId="1" fillId="2" borderId="0" xfId="0" applyNumberFormat="1" applyFont="1" applyFill="1"/>
    <xf numFmtId="2" fontId="0" fillId="0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/>
    <xf numFmtId="2" fontId="3" fillId="0" borderId="0" xfId="0" applyNumberFormat="1" applyFont="1" applyFill="1" applyAlignment="1">
      <alignment horizontal="center"/>
    </xf>
    <xf numFmtId="2" fontId="5" fillId="3" borderId="0" xfId="0" applyNumberFormat="1" applyFont="1" applyFill="1" applyAlignment="1">
      <alignment horizontal="center"/>
    </xf>
    <xf numFmtId="0" fontId="0" fillId="0" borderId="0" xfId="0" applyAlignment="1">
      <alignment horizontal="right"/>
    </xf>
    <xf numFmtId="0" fontId="6" fillId="0" borderId="0" xfId="0" applyFont="1" applyFill="1"/>
    <xf numFmtId="0" fontId="6" fillId="2" borderId="0" xfId="0" applyNumberFormat="1" applyFont="1" applyFill="1"/>
    <xf numFmtId="0" fontId="6" fillId="2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165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" fontId="1" fillId="3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Alignment="1">
      <alignment horizontal="center"/>
    </xf>
    <xf numFmtId="0" fontId="0" fillId="0" borderId="0" xfId="0" applyAlignment="1"/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2" fontId="0" fillId="3" borderId="0" xfId="0" applyNumberFormat="1" applyFill="1" applyAlignment="1"/>
    <xf numFmtId="2" fontId="0" fillId="3" borderId="0" xfId="0" applyNumberFormat="1" applyFill="1" applyAlignment="1">
      <alignment horizontal="left"/>
    </xf>
    <xf numFmtId="2" fontId="2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" fontId="0" fillId="2" borderId="0" xfId="0" applyNumberFormat="1" applyFill="1" applyAlignment="1">
      <alignment horizontal="center"/>
    </xf>
    <xf numFmtId="2" fontId="3" fillId="5" borderId="0" xfId="0" applyNumberFormat="1" applyFont="1" applyFill="1" applyAlignment="1">
      <alignment horizontal="right"/>
    </xf>
    <xf numFmtId="2" fontId="1" fillId="5" borderId="0" xfId="0" applyNumberFormat="1" applyFont="1" applyFill="1" applyAlignment="1">
      <alignment horizontal="center"/>
    </xf>
    <xf numFmtId="2" fontId="1" fillId="3" borderId="0" xfId="0" applyNumberFormat="1" applyFont="1" applyFill="1" applyAlignment="1">
      <alignment horizontal="right"/>
    </xf>
    <xf numFmtId="2" fontId="10" fillId="5" borderId="0" xfId="0" applyNumberFormat="1" applyFont="1" applyFill="1" applyAlignment="1">
      <alignment horizontal="right"/>
    </xf>
    <xf numFmtId="1" fontId="3" fillId="2" borderId="0" xfId="0" applyNumberFormat="1" applyFont="1" applyFill="1" applyAlignment="1">
      <alignment horizontal="center"/>
    </xf>
    <xf numFmtId="1" fontId="0" fillId="2" borderId="0" xfId="0" applyNumberFormat="1" applyFill="1"/>
    <xf numFmtId="1" fontId="8" fillId="2" borderId="1" xfId="0" applyNumberFormat="1" applyFont="1" applyFill="1" applyBorder="1" applyAlignment="1">
      <alignment horizontal="center" vertical="center" wrapText="1"/>
    </xf>
    <xf numFmtId="1" fontId="9" fillId="2" borderId="2" xfId="0" applyNumberFormat="1" applyFont="1" applyFill="1" applyBorder="1" applyAlignment="1">
      <alignment horizontal="center" vertical="center" wrapText="1"/>
    </xf>
    <xf numFmtId="1" fontId="9" fillId="2" borderId="3" xfId="0" applyNumberFormat="1" applyFont="1" applyFill="1" applyBorder="1" applyAlignment="1">
      <alignment horizontal="center" vertical="center" wrapText="1"/>
    </xf>
    <xf numFmtId="1" fontId="9" fillId="2" borderId="4" xfId="0" applyNumberFormat="1" applyFont="1" applyFill="1" applyBorder="1" applyAlignment="1">
      <alignment horizontal="center" vertical="center" wrapText="1"/>
    </xf>
    <xf numFmtId="1" fontId="9" fillId="2" borderId="5" xfId="0" applyNumberFormat="1" applyFont="1" applyFill="1" applyBorder="1" applyAlignment="1">
      <alignment horizontal="center" vertical="center" wrapText="1"/>
    </xf>
    <xf numFmtId="1" fontId="9" fillId="2" borderId="6" xfId="0" applyNumberFormat="1" applyFont="1" applyFill="1" applyBorder="1" applyAlignment="1">
      <alignment horizontal="center" vertical="center" wrapText="1"/>
    </xf>
    <xf numFmtId="1" fontId="9" fillId="2" borderId="7" xfId="0" applyNumberFormat="1" applyFont="1" applyFill="1" applyBorder="1" applyAlignment="1">
      <alignment horizontal="center" vertical="center" wrapText="1"/>
    </xf>
    <xf numFmtId="1" fontId="9" fillId="2" borderId="8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center" vertical="center" wrapText="1"/>
    </xf>
    <xf numFmtId="1" fontId="9" fillId="0" borderId="2" xfId="0" applyNumberFormat="1" applyFont="1" applyFill="1" applyBorder="1" applyAlignment="1">
      <alignment horizontal="center" vertical="center" wrapText="1"/>
    </xf>
    <xf numFmtId="1" fontId="9" fillId="0" borderId="3" xfId="0" applyNumberFormat="1" applyFont="1" applyFill="1" applyBorder="1" applyAlignment="1">
      <alignment horizontal="center" vertical="center" wrapText="1"/>
    </xf>
    <xf numFmtId="1" fontId="9" fillId="0" borderId="4" xfId="0" applyNumberFormat="1" applyFont="1" applyFill="1" applyBorder="1" applyAlignment="1">
      <alignment horizontal="center" vertical="center" wrapText="1"/>
    </xf>
    <xf numFmtId="2" fontId="9" fillId="0" borderId="5" xfId="0" applyNumberFormat="1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1" fontId="9" fillId="0" borderId="7" xfId="0" applyNumberFormat="1" applyFont="1" applyFill="1" applyBorder="1" applyAlignment="1">
      <alignment horizontal="center" vertical="center" wrapText="1"/>
    </xf>
    <xf numFmtId="0" fontId="0" fillId="0" borderId="0" xfId="0" quotePrefix="1" applyAlignment="1">
      <alignment horizontal="center"/>
    </xf>
    <xf numFmtId="0" fontId="0" fillId="0" borderId="0" xfId="0" quotePrefix="1" applyFill="1" applyAlignment="1">
      <alignment horizontal="center"/>
    </xf>
    <xf numFmtId="0" fontId="11" fillId="0" borderId="0" xfId="0" applyFont="1"/>
    <xf numFmtId="0" fontId="1" fillId="3" borderId="0" xfId="0" applyFont="1" applyFill="1" applyAlignment="1"/>
    <xf numFmtId="0" fontId="1" fillId="3" borderId="0" xfId="0" applyFont="1" applyFill="1"/>
    <xf numFmtId="0" fontId="1" fillId="0" borderId="0" xfId="0" applyFont="1"/>
    <xf numFmtId="0" fontId="0" fillId="3" borderId="0" xfId="0" quotePrefix="1" applyFill="1"/>
    <xf numFmtId="0" fontId="0" fillId="0" borderId="0" xfId="0" applyAlignment="1">
      <alignment horizontal="center"/>
    </xf>
    <xf numFmtId="0" fontId="0" fillId="6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/>
    <xf numFmtId="0" fontId="3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/>
    <xf numFmtId="1" fontId="0" fillId="0" borderId="0" xfId="0" applyNumberFormat="1" applyAlignment="1">
      <alignment horizontal="center"/>
    </xf>
    <xf numFmtId="1" fontId="3" fillId="0" borderId="0" xfId="0" applyNumberFormat="1" applyFont="1" applyAlignment="1">
      <alignment horizontal="center"/>
    </xf>
    <xf numFmtId="1" fontId="8" fillId="0" borderId="1" xfId="0" applyNumberFormat="1" applyFont="1" applyBorder="1" applyAlignment="1">
      <alignment horizontal="center" vertical="center" wrapText="1"/>
    </xf>
    <xf numFmtId="1" fontId="9" fillId="0" borderId="2" xfId="0" applyNumberFormat="1" applyFont="1" applyBorder="1" applyAlignment="1">
      <alignment horizontal="center" vertical="center" wrapText="1"/>
    </xf>
    <xf numFmtId="1" fontId="9" fillId="0" borderId="3" xfId="0" applyNumberFormat="1" applyFont="1" applyBorder="1" applyAlignment="1">
      <alignment horizontal="center" vertical="center" wrapText="1"/>
    </xf>
    <xf numFmtId="1" fontId="9" fillId="0" borderId="4" xfId="0" applyNumberFormat="1" applyFont="1" applyBorder="1" applyAlignment="1">
      <alignment horizontal="center" vertical="center" wrapText="1"/>
    </xf>
    <xf numFmtId="1" fontId="9" fillId="0" borderId="5" xfId="0" applyNumberFormat="1" applyFont="1" applyBorder="1" applyAlignment="1">
      <alignment horizontal="center" vertical="center" wrapText="1"/>
    </xf>
    <xf numFmtId="1" fontId="9" fillId="0" borderId="6" xfId="0" applyNumberFormat="1" applyFont="1" applyBorder="1" applyAlignment="1">
      <alignment horizontal="center" vertical="center" wrapText="1"/>
    </xf>
    <xf numFmtId="0" fontId="0" fillId="0" borderId="0" xfId="0" quotePrefix="1"/>
    <xf numFmtId="1" fontId="9" fillId="0" borderId="7" xfId="0" applyNumberFormat="1" applyFont="1" applyBorder="1" applyAlignment="1">
      <alignment horizontal="center" vertical="center" wrapText="1"/>
    </xf>
    <xf numFmtId="1" fontId="9" fillId="0" borderId="8" xfId="0" applyNumberFormat="1" applyFont="1" applyBorder="1" applyAlignment="1">
      <alignment horizontal="center" vertical="center" wrapText="1"/>
    </xf>
    <xf numFmtId="1" fontId="9" fillId="0" borderId="9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1 GHz IF, Highside LO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2568377050875274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Data'!$I$4:$I$204</c:f>
              <c:numCache>
                <c:formatCode>General</c:formatCode>
                <c:ptCount val="201"/>
                <c:pt idx="0">
                  <c:v>-10.495666999999999</c:v>
                </c:pt>
                <c:pt idx="1">
                  <c:v>-10.256664000000001</c:v>
                </c:pt>
                <c:pt idx="2">
                  <c:v>-9.9629297000000001</c:v>
                </c:pt>
                <c:pt idx="3">
                  <c:v>-9.5855694000000007</c:v>
                </c:pt>
                <c:pt idx="4">
                  <c:v>-9.2628716999999998</c:v>
                </c:pt>
                <c:pt idx="5">
                  <c:v>-8.8574915000000001</c:v>
                </c:pt>
                <c:pt idx="6">
                  <c:v>-8.5528679000000007</c:v>
                </c:pt>
                <c:pt idx="7">
                  <c:v>-8.2425814000000006</c:v>
                </c:pt>
                <c:pt idx="8">
                  <c:v>-8.0098076000000002</c:v>
                </c:pt>
                <c:pt idx="9">
                  <c:v>-7.7678346999999999</c:v>
                </c:pt>
                <c:pt idx="10">
                  <c:v>-7.6053987000000003</c:v>
                </c:pt>
                <c:pt idx="11">
                  <c:v>-7.4535999000000004</c:v>
                </c:pt>
                <c:pt idx="12">
                  <c:v>-7.3736534000000002</c:v>
                </c:pt>
                <c:pt idx="13">
                  <c:v>-7.2819452</c:v>
                </c:pt>
                <c:pt idx="14">
                  <c:v>-7.2492852000000001</c:v>
                </c:pt>
                <c:pt idx="15">
                  <c:v>-7.2356420000000004</c:v>
                </c:pt>
                <c:pt idx="16">
                  <c:v>-7.2179646000000002</c:v>
                </c:pt>
                <c:pt idx="17">
                  <c:v>-7.1823430000000004</c:v>
                </c:pt>
                <c:pt idx="18">
                  <c:v>-7.1616062999999999</c:v>
                </c:pt>
                <c:pt idx="19">
                  <c:v>-7.1116476000000004</c:v>
                </c:pt>
                <c:pt idx="20">
                  <c:v>-7.0816555000000001</c:v>
                </c:pt>
                <c:pt idx="21">
                  <c:v>-7.0599151000000004</c:v>
                </c:pt>
                <c:pt idx="22">
                  <c:v>-7.0115438000000001</c:v>
                </c:pt>
                <c:pt idx="23">
                  <c:v>-7.0238056000000002</c:v>
                </c:pt>
                <c:pt idx="24">
                  <c:v>-7.0454363999999998</c:v>
                </c:pt>
                <c:pt idx="25">
                  <c:v>-7.0204276999999999</c:v>
                </c:pt>
                <c:pt idx="26">
                  <c:v>-7.0094509</c:v>
                </c:pt>
                <c:pt idx="27">
                  <c:v>-7.0145812000000003</c:v>
                </c:pt>
                <c:pt idx="28">
                  <c:v>-7.0173483000000001</c:v>
                </c:pt>
                <c:pt idx="29">
                  <c:v>-7.0122594999999999</c:v>
                </c:pt>
                <c:pt idx="30">
                  <c:v>-7.0456095000000003</c:v>
                </c:pt>
                <c:pt idx="31">
                  <c:v>-7.0534558000000001</c:v>
                </c:pt>
                <c:pt idx="32">
                  <c:v>-7.0865726000000002</c:v>
                </c:pt>
                <c:pt idx="33">
                  <c:v>-7.0753573999999997</c:v>
                </c:pt>
                <c:pt idx="34">
                  <c:v>-7.0762710999999996</c:v>
                </c:pt>
                <c:pt idx="35">
                  <c:v>-7.0757517999999999</c:v>
                </c:pt>
                <c:pt idx="36">
                  <c:v>-7.1165237000000001</c:v>
                </c:pt>
                <c:pt idx="37">
                  <c:v>-7.1265516</c:v>
                </c:pt>
                <c:pt idx="38">
                  <c:v>-7.1593460999999996</c:v>
                </c:pt>
                <c:pt idx="39">
                  <c:v>-7.1845751</c:v>
                </c:pt>
                <c:pt idx="40">
                  <c:v>-7.2417106999999996</c:v>
                </c:pt>
                <c:pt idx="41">
                  <c:v>-7.2554296999999996</c:v>
                </c:pt>
                <c:pt idx="42">
                  <c:v>-7.3052701999999998</c:v>
                </c:pt>
                <c:pt idx="43">
                  <c:v>-7.3199439000000002</c:v>
                </c:pt>
                <c:pt idx="44">
                  <c:v>-7.3574542999999997</c:v>
                </c:pt>
                <c:pt idx="45">
                  <c:v>-7.3595633999999999</c:v>
                </c:pt>
                <c:pt idx="46">
                  <c:v>-7.4018082999999999</c:v>
                </c:pt>
                <c:pt idx="47">
                  <c:v>-7.4345464999999997</c:v>
                </c:pt>
                <c:pt idx="48">
                  <c:v>-7.4828533999999998</c:v>
                </c:pt>
                <c:pt idx="49">
                  <c:v>-7.5346107</c:v>
                </c:pt>
                <c:pt idx="50">
                  <c:v>-7.5771927999999997</c:v>
                </c:pt>
                <c:pt idx="51">
                  <c:v>-7.6236905999999998</c:v>
                </c:pt>
                <c:pt idx="52">
                  <c:v>-7.6722292999999997</c:v>
                </c:pt>
                <c:pt idx="53">
                  <c:v>-7.7019643999999996</c:v>
                </c:pt>
                <c:pt idx="54">
                  <c:v>-7.7367220000000003</c:v>
                </c:pt>
                <c:pt idx="55">
                  <c:v>-7.7650828000000001</c:v>
                </c:pt>
                <c:pt idx="56">
                  <c:v>-7.7954803000000004</c:v>
                </c:pt>
                <c:pt idx="57">
                  <c:v>-7.8087163000000004</c:v>
                </c:pt>
                <c:pt idx="58">
                  <c:v>-7.8349276000000003</c:v>
                </c:pt>
                <c:pt idx="59">
                  <c:v>-7.8317775999999997</c:v>
                </c:pt>
                <c:pt idx="60">
                  <c:v>-7.8234887000000004</c:v>
                </c:pt>
                <c:pt idx="61">
                  <c:v>-7.7899551000000002</c:v>
                </c:pt>
                <c:pt idx="62">
                  <c:v>-7.7507095000000001</c:v>
                </c:pt>
                <c:pt idx="63">
                  <c:v>-7.6986051</c:v>
                </c:pt>
                <c:pt idx="64">
                  <c:v>-7.6702361000000003</c:v>
                </c:pt>
                <c:pt idx="65">
                  <c:v>-7.6461123999999998</c:v>
                </c:pt>
                <c:pt idx="66">
                  <c:v>-7.6276574000000004</c:v>
                </c:pt>
                <c:pt idx="67">
                  <c:v>-7.6259208000000003</c:v>
                </c:pt>
                <c:pt idx="68">
                  <c:v>-7.6395831000000003</c:v>
                </c:pt>
                <c:pt idx="69">
                  <c:v>-7.6437530999999996</c:v>
                </c:pt>
                <c:pt idx="70">
                  <c:v>-7.6747446000000004</c:v>
                </c:pt>
                <c:pt idx="71">
                  <c:v>-7.6936692999999998</c:v>
                </c:pt>
                <c:pt idx="72">
                  <c:v>-7.7365880000000002</c:v>
                </c:pt>
                <c:pt idx="73">
                  <c:v>-7.7650551999999999</c:v>
                </c:pt>
                <c:pt idx="74">
                  <c:v>-7.7998028000000001</c:v>
                </c:pt>
                <c:pt idx="75">
                  <c:v>-7.8152413000000003</c:v>
                </c:pt>
                <c:pt idx="76">
                  <c:v>-7.8359598999999998</c:v>
                </c:pt>
                <c:pt idx="77">
                  <c:v>-7.8402361999999997</c:v>
                </c:pt>
                <c:pt idx="78">
                  <c:v>-7.8169084</c:v>
                </c:pt>
                <c:pt idx="79">
                  <c:v>-7.8017158999999996</c:v>
                </c:pt>
                <c:pt idx="80">
                  <c:v>-7.7636886000000001</c:v>
                </c:pt>
                <c:pt idx="81">
                  <c:v>-7.7223519999999999</c:v>
                </c:pt>
                <c:pt idx="82">
                  <c:v>-7.6539903000000002</c:v>
                </c:pt>
                <c:pt idx="83">
                  <c:v>-7.6130886000000002</c:v>
                </c:pt>
                <c:pt idx="84">
                  <c:v>-7.5480818999999997</c:v>
                </c:pt>
                <c:pt idx="85">
                  <c:v>-7.5005240000000004</c:v>
                </c:pt>
                <c:pt idx="86">
                  <c:v>-7.4659877000000003</c:v>
                </c:pt>
                <c:pt idx="87">
                  <c:v>-7.4492035000000003</c:v>
                </c:pt>
                <c:pt idx="88">
                  <c:v>-7.4311809999999996</c:v>
                </c:pt>
                <c:pt idx="89">
                  <c:v>-7.4402590000000002</c:v>
                </c:pt>
                <c:pt idx="90">
                  <c:v>-7.4492263999999997</c:v>
                </c:pt>
                <c:pt idx="91">
                  <c:v>-7.4473938999999998</c:v>
                </c:pt>
                <c:pt idx="92">
                  <c:v>-7.4523263000000002</c:v>
                </c:pt>
                <c:pt idx="93">
                  <c:v>-7.4785313999999996</c:v>
                </c:pt>
                <c:pt idx="94">
                  <c:v>-7.4843478000000001</c:v>
                </c:pt>
                <c:pt idx="95">
                  <c:v>-7.4963031000000004</c:v>
                </c:pt>
                <c:pt idx="96">
                  <c:v>-7.5153455999999998</c:v>
                </c:pt>
                <c:pt idx="97">
                  <c:v>-7.5310186999999997</c:v>
                </c:pt>
                <c:pt idx="98">
                  <c:v>-7.5441532000000002</c:v>
                </c:pt>
                <c:pt idx="99">
                  <c:v>-7.5729651000000002</c:v>
                </c:pt>
                <c:pt idx="100">
                  <c:v>-7.6003145999999999</c:v>
                </c:pt>
                <c:pt idx="101">
                  <c:v>-7.6330809999999998</c:v>
                </c:pt>
                <c:pt idx="102">
                  <c:v>-7.6682863000000001</c:v>
                </c:pt>
                <c:pt idx="103">
                  <c:v>-7.6964272999999999</c:v>
                </c:pt>
                <c:pt idx="104">
                  <c:v>-7.7343235000000004</c:v>
                </c:pt>
                <c:pt idx="105">
                  <c:v>-7.7758969999999996</c:v>
                </c:pt>
                <c:pt idx="106">
                  <c:v>-7.8097156999999999</c:v>
                </c:pt>
                <c:pt idx="107">
                  <c:v>-7.8466205999999996</c:v>
                </c:pt>
                <c:pt idx="108">
                  <c:v>-7.8806967999999999</c:v>
                </c:pt>
                <c:pt idx="109">
                  <c:v>-7.9109258999999996</c:v>
                </c:pt>
                <c:pt idx="110">
                  <c:v>-7.9319201000000001</c:v>
                </c:pt>
                <c:pt idx="111">
                  <c:v>-7.9669246999999999</c:v>
                </c:pt>
                <c:pt idx="112">
                  <c:v>-7.9875946000000004</c:v>
                </c:pt>
                <c:pt idx="113">
                  <c:v>-8.0130663000000002</c:v>
                </c:pt>
                <c:pt idx="114">
                  <c:v>-8.0296965</c:v>
                </c:pt>
                <c:pt idx="115">
                  <c:v>-8.0427847000000003</c:v>
                </c:pt>
                <c:pt idx="116">
                  <c:v>-8.0514975</c:v>
                </c:pt>
                <c:pt idx="117">
                  <c:v>-8.0653524000000001</c:v>
                </c:pt>
                <c:pt idx="118">
                  <c:v>-8.0586681000000002</c:v>
                </c:pt>
                <c:pt idx="119">
                  <c:v>-8.0453501000000003</c:v>
                </c:pt>
                <c:pt idx="120">
                  <c:v>-8.0422010000000004</c:v>
                </c:pt>
                <c:pt idx="121">
                  <c:v>-8.0294799999999995</c:v>
                </c:pt>
                <c:pt idx="122">
                  <c:v>-8.0210942999999997</c:v>
                </c:pt>
                <c:pt idx="123">
                  <c:v>-8.0243939999999991</c:v>
                </c:pt>
                <c:pt idx="124">
                  <c:v>-8.0367841999999996</c:v>
                </c:pt>
                <c:pt idx="125">
                  <c:v>-8.0384826999999994</c:v>
                </c:pt>
                <c:pt idx="126">
                  <c:v>-8.0498972000000002</c:v>
                </c:pt>
                <c:pt idx="127">
                  <c:v>-8.0720100000000006</c:v>
                </c:pt>
                <c:pt idx="128">
                  <c:v>-8.0967789000000003</c:v>
                </c:pt>
                <c:pt idx="129">
                  <c:v>-8.1386242000000006</c:v>
                </c:pt>
                <c:pt idx="130">
                  <c:v>-8.1894340999999997</c:v>
                </c:pt>
                <c:pt idx="131">
                  <c:v>-8.2322989</c:v>
                </c:pt>
                <c:pt idx="132">
                  <c:v>-8.2660999000000004</c:v>
                </c:pt>
                <c:pt idx="133">
                  <c:v>-8.3069334000000001</c:v>
                </c:pt>
                <c:pt idx="134">
                  <c:v>-8.3274422000000001</c:v>
                </c:pt>
                <c:pt idx="135">
                  <c:v>-8.3472185000000003</c:v>
                </c:pt>
                <c:pt idx="136">
                  <c:v>-8.3734646000000001</c:v>
                </c:pt>
                <c:pt idx="137">
                  <c:v>-8.4008550999999994</c:v>
                </c:pt>
                <c:pt idx="138">
                  <c:v>-8.4168366999999993</c:v>
                </c:pt>
                <c:pt idx="139">
                  <c:v>-8.4449424999999998</c:v>
                </c:pt>
                <c:pt idx="140">
                  <c:v>-8.4794187999999995</c:v>
                </c:pt>
                <c:pt idx="141">
                  <c:v>-8.508934</c:v>
                </c:pt>
                <c:pt idx="142">
                  <c:v>-8.5415229999999998</c:v>
                </c:pt>
                <c:pt idx="143">
                  <c:v>-8.5693712000000009</c:v>
                </c:pt>
                <c:pt idx="144">
                  <c:v>-8.5954999999999995</c:v>
                </c:pt>
                <c:pt idx="145">
                  <c:v>-8.6143312000000005</c:v>
                </c:pt>
                <c:pt idx="146">
                  <c:v>-8.6278143000000007</c:v>
                </c:pt>
                <c:pt idx="147">
                  <c:v>-8.6348628999999999</c:v>
                </c:pt>
                <c:pt idx="148">
                  <c:v>-8.6423577999999992</c:v>
                </c:pt>
                <c:pt idx="149">
                  <c:v>-8.6247863999999996</c:v>
                </c:pt>
                <c:pt idx="150">
                  <c:v>-8.606185</c:v>
                </c:pt>
                <c:pt idx="151">
                  <c:v>-8.5897988999999999</c:v>
                </c:pt>
                <c:pt idx="152">
                  <c:v>-8.5741796000000008</c:v>
                </c:pt>
                <c:pt idx="153">
                  <c:v>-8.5559349000000005</c:v>
                </c:pt>
                <c:pt idx="154">
                  <c:v>-8.5442944000000001</c:v>
                </c:pt>
                <c:pt idx="155">
                  <c:v>-8.5204172000000007</c:v>
                </c:pt>
                <c:pt idx="156">
                  <c:v>-8.5006646999999997</c:v>
                </c:pt>
                <c:pt idx="157">
                  <c:v>-8.4788178999999992</c:v>
                </c:pt>
                <c:pt idx="158">
                  <c:v>-8.4594994000000003</c:v>
                </c:pt>
                <c:pt idx="159">
                  <c:v>-8.4381036999999992</c:v>
                </c:pt>
                <c:pt idx="160">
                  <c:v>-8.4252853000000005</c:v>
                </c:pt>
                <c:pt idx="161">
                  <c:v>-8.4143218999999991</c:v>
                </c:pt>
                <c:pt idx="162">
                  <c:v>-8.4112463000000002</c:v>
                </c:pt>
                <c:pt idx="163">
                  <c:v>-8.4180679000000005</c:v>
                </c:pt>
                <c:pt idx="164">
                  <c:v>-8.4386071999999999</c:v>
                </c:pt>
                <c:pt idx="165">
                  <c:v>-8.4564123000000002</c:v>
                </c:pt>
                <c:pt idx="166">
                  <c:v>-8.4736948000000005</c:v>
                </c:pt>
                <c:pt idx="167">
                  <c:v>-8.4904145999999994</c:v>
                </c:pt>
                <c:pt idx="168">
                  <c:v>-8.5176239000000002</c:v>
                </c:pt>
                <c:pt idx="169">
                  <c:v>-8.5473461000000004</c:v>
                </c:pt>
                <c:pt idx="170">
                  <c:v>-8.5793371</c:v>
                </c:pt>
                <c:pt idx="171">
                  <c:v>-8.6085624999999997</c:v>
                </c:pt>
                <c:pt idx="172">
                  <c:v>-8.6453694999999993</c:v>
                </c:pt>
                <c:pt idx="173">
                  <c:v>-8.6874093999999999</c:v>
                </c:pt>
                <c:pt idx="174">
                  <c:v>-8.7243071000000008</c:v>
                </c:pt>
                <c:pt idx="175">
                  <c:v>-8.7646961000000001</c:v>
                </c:pt>
                <c:pt idx="176">
                  <c:v>-8.8217362999999995</c:v>
                </c:pt>
                <c:pt idx="177">
                  <c:v>-8.8665465999999995</c:v>
                </c:pt>
                <c:pt idx="178">
                  <c:v>-8.9022731999999998</c:v>
                </c:pt>
                <c:pt idx="179">
                  <c:v>-8.9542408000000009</c:v>
                </c:pt>
                <c:pt idx="180">
                  <c:v>-9.0132408000000002</c:v>
                </c:pt>
                <c:pt idx="181">
                  <c:v>-9.0520496000000001</c:v>
                </c:pt>
                <c:pt idx="182">
                  <c:v>-9.0951929000000007</c:v>
                </c:pt>
                <c:pt idx="183">
                  <c:v>-9.1460714000000003</c:v>
                </c:pt>
                <c:pt idx="184">
                  <c:v>-9.1920300000000008</c:v>
                </c:pt>
                <c:pt idx="185">
                  <c:v>-9.2409800999999998</c:v>
                </c:pt>
                <c:pt idx="186">
                  <c:v>-9.3014258999999999</c:v>
                </c:pt>
                <c:pt idx="187">
                  <c:v>-9.3704947999999995</c:v>
                </c:pt>
                <c:pt idx="188">
                  <c:v>-9.4356507999999994</c:v>
                </c:pt>
                <c:pt idx="189">
                  <c:v>-9.4953383999999996</c:v>
                </c:pt>
                <c:pt idx="190">
                  <c:v>-9.5568036999999997</c:v>
                </c:pt>
                <c:pt idx="191">
                  <c:v>-9.6313046999999994</c:v>
                </c:pt>
                <c:pt idx="192">
                  <c:v>-9.7030992999999999</c:v>
                </c:pt>
                <c:pt idx="193">
                  <c:v>-9.7724256999999994</c:v>
                </c:pt>
                <c:pt idx="194">
                  <c:v>-9.8499908000000005</c:v>
                </c:pt>
                <c:pt idx="195">
                  <c:v>-9.9238148000000006</c:v>
                </c:pt>
                <c:pt idx="196">
                  <c:v>-9.9830217000000001</c:v>
                </c:pt>
                <c:pt idx="197">
                  <c:v>-10.042266</c:v>
                </c:pt>
                <c:pt idx="198">
                  <c:v>-10.099943</c:v>
                </c:pt>
                <c:pt idx="199">
                  <c:v>-10.140803999999999</c:v>
                </c:pt>
                <c:pt idx="200">
                  <c:v>-10.17201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46-4C0F-B6F4-04DE9F776E96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Data'!$S$4:$S$204</c:f>
              <c:numCache>
                <c:formatCode>General</c:formatCode>
                <c:ptCount val="201"/>
                <c:pt idx="0">
                  <c:v>-12.150861000000001</c:v>
                </c:pt>
                <c:pt idx="1">
                  <c:v>-11.859757999999999</c:v>
                </c:pt>
                <c:pt idx="2">
                  <c:v>-11.523072000000001</c:v>
                </c:pt>
                <c:pt idx="3">
                  <c:v>-11.078125999999999</c:v>
                </c:pt>
                <c:pt idx="4">
                  <c:v>-10.712379</c:v>
                </c:pt>
                <c:pt idx="5">
                  <c:v>-10.219889</c:v>
                </c:pt>
                <c:pt idx="6">
                  <c:v>-9.8735017999999997</c:v>
                </c:pt>
                <c:pt idx="7">
                  <c:v>-9.4910812</c:v>
                </c:pt>
                <c:pt idx="8">
                  <c:v>-9.2059536000000008</c:v>
                </c:pt>
                <c:pt idx="9">
                  <c:v>-8.8844499999999993</c:v>
                </c:pt>
                <c:pt idx="10">
                  <c:v>-8.6646461000000006</c:v>
                </c:pt>
                <c:pt idx="11">
                  <c:v>-8.4254475000000006</c:v>
                </c:pt>
                <c:pt idx="12">
                  <c:v>-8.2775669000000001</c:v>
                </c:pt>
                <c:pt idx="13">
                  <c:v>-8.0950661000000004</c:v>
                </c:pt>
                <c:pt idx="14">
                  <c:v>-7.9920878000000002</c:v>
                </c:pt>
                <c:pt idx="15">
                  <c:v>-7.8862494999999999</c:v>
                </c:pt>
                <c:pt idx="16">
                  <c:v>-7.8068643</c:v>
                </c:pt>
                <c:pt idx="17">
                  <c:v>-7.6822925</c:v>
                </c:pt>
                <c:pt idx="18">
                  <c:v>-7.6108941999999997</c:v>
                </c:pt>
                <c:pt idx="19">
                  <c:v>-7.5038590000000003</c:v>
                </c:pt>
                <c:pt idx="20">
                  <c:v>-7.4324770000000004</c:v>
                </c:pt>
                <c:pt idx="21">
                  <c:v>-7.3806963000000003</c:v>
                </c:pt>
                <c:pt idx="22">
                  <c:v>-7.3229246000000003</c:v>
                </c:pt>
                <c:pt idx="23">
                  <c:v>-7.2868852999999998</c:v>
                </c:pt>
                <c:pt idx="24">
                  <c:v>-7.2790436999999999</c:v>
                </c:pt>
                <c:pt idx="25">
                  <c:v>-7.2293700999999997</c:v>
                </c:pt>
                <c:pt idx="26">
                  <c:v>-7.1688565999999998</c:v>
                </c:pt>
                <c:pt idx="27">
                  <c:v>-7.1207237000000001</c:v>
                </c:pt>
                <c:pt idx="28">
                  <c:v>-7.0878325000000002</c:v>
                </c:pt>
                <c:pt idx="29">
                  <c:v>-7.0239343999999999</c:v>
                </c:pt>
                <c:pt idx="30">
                  <c:v>-7.0103812000000003</c:v>
                </c:pt>
                <c:pt idx="31">
                  <c:v>-6.9796199999999997</c:v>
                </c:pt>
                <c:pt idx="32">
                  <c:v>-6.9800528999999996</c:v>
                </c:pt>
                <c:pt idx="33">
                  <c:v>-6.9502544000000004</c:v>
                </c:pt>
                <c:pt idx="34">
                  <c:v>-6.9500479999999998</c:v>
                </c:pt>
                <c:pt idx="35">
                  <c:v>-6.9423180000000002</c:v>
                </c:pt>
                <c:pt idx="36">
                  <c:v>-6.9808992999999999</c:v>
                </c:pt>
                <c:pt idx="37">
                  <c:v>-6.9945349999999999</c:v>
                </c:pt>
                <c:pt idx="38">
                  <c:v>-7.0199560999999999</c:v>
                </c:pt>
                <c:pt idx="39">
                  <c:v>-7.0287838000000002</c:v>
                </c:pt>
                <c:pt idx="40">
                  <c:v>-7.0706043000000003</c:v>
                </c:pt>
                <c:pt idx="41">
                  <c:v>-7.0649743000000003</c:v>
                </c:pt>
                <c:pt idx="42">
                  <c:v>-7.0845498999999998</c:v>
                </c:pt>
                <c:pt idx="43">
                  <c:v>-7.085134</c:v>
                </c:pt>
                <c:pt idx="44">
                  <c:v>-7.0947050999999997</c:v>
                </c:pt>
                <c:pt idx="45">
                  <c:v>-7.0819324999999997</c:v>
                </c:pt>
                <c:pt idx="46">
                  <c:v>-7.0986723999999999</c:v>
                </c:pt>
                <c:pt idx="47">
                  <c:v>-7.1215333999999997</c:v>
                </c:pt>
                <c:pt idx="48">
                  <c:v>-7.1408500999999998</c:v>
                </c:pt>
                <c:pt idx="49">
                  <c:v>-7.1791176999999999</c:v>
                </c:pt>
                <c:pt idx="50">
                  <c:v>-7.1952682000000001</c:v>
                </c:pt>
                <c:pt idx="51">
                  <c:v>-7.2236710000000004</c:v>
                </c:pt>
                <c:pt idx="52">
                  <c:v>-7.2475028000000004</c:v>
                </c:pt>
                <c:pt idx="53">
                  <c:v>-7.2632159999999999</c:v>
                </c:pt>
                <c:pt idx="54">
                  <c:v>-7.2901052999999996</c:v>
                </c:pt>
                <c:pt idx="55">
                  <c:v>-7.3264874999999998</c:v>
                </c:pt>
                <c:pt idx="56">
                  <c:v>-7.3679532999999999</c:v>
                </c:pt>
                <c:pt idx="57">
                  <c:v>-7.4136138000000003</c:v>
                </c:pt>
                <c:pt idx="58">
                  <c:v>-7.4785142000000002</c:v>
                </c:pt>
                <c:pt idx="59">
                  <c:v>-7.5310630999999999</c:v>
                </c:pt>
                <c:pt idx="60">
                  <c:v>-7.5924768</c:v>
                </c:pt>
                <c:pt idx="61">
                  <c:v>-7.6315951000000002</c:v>
                </c:pt>
                <c:pt idx="62">
                  <c:v>-7.6672529999999997</c:v>
                </c:pt>
                <c:pt idx="63">
                  <c:v>-7.6823597000000001</c:v>
                </c:pt>
                <c:pt idx="64">
                  <c:v>-7.7089642999999999</c:v>
                </c:pt>
                <c:pt idx="65">
                  <c:v>-7.7057818999999999</c:v>
                </c:pt>
                <c:pt idx="66">
                  <c:v>-7.6992016000000003</c:v>
                </c:pt>
                <c:pt idx="67">
                  <c:v>-7.6832127999999997</c:v>
                </c:pt>
                <c:pt idx="68">
                  <c:v>-7.6687241000000004</c:v>
                </c:pt>
                <c:pt idx="69">
                  <c:v>-7.6306852999999997</c:v>
                </c:pt>
                <c:pt idx="70">
                  <c:v>-7.6065278000000003</c:v>
                </c:pt>
                <c:pt idx="71">
                  <c:v>-7.5720067000000002</c:v>
                </c:pt>
                <c:pt idx="72">
                  <c:v>-7.5461431000000001</c:v>
                </c:pt>
                <c:pt idx="73">
                  <c:v>-7.5152321000000004</c:v>
                </c:pt>
                <c:pt idx="74">
                  <c:v>-7.4875388000000003</c:v>
                </c:pt>
                <c:pt idx="75">
                  <c:v>-7.4697886000000002</c:v>
                </c:pt>
                <c:pt idx="76">
                  <c:v>-7.4683951999999998</c:v>
                </c:pt>
                <c:pt idx="77">
                  <c:v>-7.4771441999999997</c:v>
                </c:pt>
                <c:pt idx="78">
                  <c:v>-7.4769968999999996</c:v>
                </c:pt>
                <c:pt idx="79">
                  <c:v>-7.5021296</c:v>
                </c:pt>
                <c:pt idx="80">
                  <c:v>-7.5143789999999999</c:v>
                </c:pt>
                <c:pt idx="81">
                  <c:v>-7.5265807999999996</c:v>
                </c:pt>
                <c:pt idx="82">
                  <c:v>-7.5206885000000003</c:v>
                </c:pt>
                <c:pt idx="83">
                  <c:v>-7.5330877000000003</c:v>
                </c:pt>
                <c:pt idx="84">
                  <c:v>-7.5180005999999997</c:v>
                </c:pt>
                <c:pt idx="85">
                  <c:v>-7.5077629000000004</c:v>
                </c:pt>
                <c:pt idx="86">
                  <c:v>-7.4962720999999997</c:v>
                </c:pt>
                <c:pt idx="87">
                  <c:v>-7.4898825000000002</c:v>
                </c:pt>
                <c:pt idx="88">
                  <c:v>-7.4752178000000002</c:v>
                </c:pt>
                <c:pt idx="89">
                  <c:v>-7.4837151000000004</c:v>
                </c:pt>
                <c:pt idx="90">
                  <c:v>-7.4868679</c:v>
                </c:pt>
                <c:pt idx="91">
                  <c:v>-7.4797440000000002</c:v>
                </c:pt>
                <c:pt idx="92">
                  <c:v>-7.4768758000000002</c:v>
                </c:pt>
                <c:pt idx="93">
                  <c:v>-7.4925461000000002</c:v>
                </c:pt>
                <c:pt idx="94">
                  <c:v>-7.4853592000000004</c:v>
                </c:pt>
                <c:pt idx="95">
                  <c:v>-7.4830623000000003</c:v>
                </c:pt>
                <c:pt idx="96">
                  <c:v>-7.4893536999999997</c:v>
                </c:pt>
                <c:pt idx="97">
                  <c:v>-7.4896840999999998</c:v>
                </c:pt>
                <c:pt idx="98">
                  <c:v>-7.4882317</c:v>
                </c:pt>
                <c:pt idx="99">
                  <c:v>-7.5011678000000002</c:v>
                </c:pt>
                <c:pt idx="100">
                  <c:v>-7.5165705999999997</c:v>
                </c:pt>
                <c:pt idx="101">
                  <c:v>-7.5378790000000002</c:v>
                </c:pt>
                <c:pt idx="102">
                  <c:v>-7.5613985000000001</c:v>
                </c:pt>
                <c:pt idx="103">
                  <c:v>-7.5827622000000003</c:v>
                </c:pt>
                <c:pt idx="104">
                  <c:v>-7.6133541999999998</c:v>
                </c:pt>
                <c:pt idx="105">
                  <c:v>-7.6509651999999999</c:v>
                </c:pt>
                <c:pt idx="106">
                  <c:v>-7.6842465000000004</c:v>
                </c:pt>
                <c:pt idx="107">
                  <c:v>-7.7184906</c:v>
                </c:pt>
                <c:pt idx="108">
                  <c:v>-7.7455300999999999</c:v>
                </c:pt>
                <c:pt idx="109">
                  <c:v>-7.7661199999999999</c:v>
                </c:pt>
                <c:pt idx="110">
                  <c:v>-7.770124</c:v>
                </c:pt>
                <c:pt idx="111">
                  <c:v>-7.7888694000000003</c:v>
                </c:pt>
                <c:pt idx="112">
                  <c:v>-7.8055987</c:v>
                </c:pt>
                <c:pt idx="113">
                  <c:v>-7.8325833999999999</c:v>
                </c:pt>
                <c:pt idx="114">
                  <c:v>-7.8581652999999996</c:v>
                </c:pt>
                <c:pt idx="115">
                  <c:v>-7.8900237000000004</c:v>
                </c:pt>
                <c:pt idx="116">
                  <c:v>-7.9156770999999999</c:v>
                </c:pt>
                <c:pt idx="117">
                  <c:v>-7.9429325999999998</c:v>
                </c:pt>
                <c:pt idx="118">
                  <c:v>-7.9610399999999997</c:v>
                </c:pt>
                <c:pt idx="119">
                  <c:v>-7.9726219</c:v>
                </c:pt>
                <c:pt idx="120">
                  <c:v>-7.9932660999999996</c:v>
                </c:pt>
                <c:pt idx="121">
                  <c:v>-8.0221499999999999</c:v>
                </c:pt>
                <c:pt idx="122">
                  <c:v>-8.0548239000000006</c:v>
                </c:pt>
                <c:pt idx="123">
                  <c:v>-8.1036301000000002</c:v>
                </c:pt>
                <c:pt idx="124">
                  <c:v>-8.1689509999999999</c:v>
                </c:pt>
                <c:pt idx="125">
                  <c:v>-8.2276459000000006</c:v>
                </c:pt>
                <c:pt idx="126">
                  <c:v>-8.2837305000000008</c:v>
                </c:pt>
                <c:pt idx="127">
                  <c:v>-8.3530187999999992</c:v>
                </c:pt>
                <c:pt idx="128">
                  <c:v>-8.4076576000000003</c:v>
                </c:pt>
                <c:pt idx="129">
                  <c:v>-8.4719934000000006</c:v>
                </c:pt>
                <c:pt idx="130">
                  <c:v>-8.5288725000000003</c:v>
                </c:pt>
                <c:pt idx="131">
                  <c:v>-8.5690869999999997</c:v>
                </c:pt>
                <c:pt idx="132">
                  <c:v>-8.5834235999999997</c:v>
                </c:pt>
                <c:pt idx="133">
                  <c:v>-8.5926085000000008</c:v>
                </c:pt>
                <c:pt idx="134">
                  <c:v>-8.5632485999999997</c:v>
                </c:pt>
                <c:pt idx="135">
                  <c:v>-8.5284127999999999</c:v>
                </c:pt>
                <c:pt idx="136">
                  <c:v>-8.4877300000000009</c:v>
                </c:pt>
                <c:pt idx="137">
                  <c:v>-8.4522160999999993</c:v>
                </c:pt>
                <c:pt idx="138">
                  <c:v>-8.4066086000000002</c:v>
                </c:pt>
                <c:pt idx="139">
                  <c:v>-8.3827858000000006</c:v>
                </c:pt>
                <c:pt idx="140">
                  <c:v>-8.3731852</c:v>
                </c:pt>
                <c:pt idx="141">
                  <c:v>-8.3700770999999996</c:v>
                </c:pt>
                <c:pt idx="142">
                  <c:v>-8.3762378999999996</c:v>
                </c:pt>
                <c:pt idx="143">
                  <c:v>-8.3902883999999993</c:v>
                </c:pt>
                <c:pt idx="144">
                  <c:v>-8.4080323999999997</c:v>
                </c:pt>
                <c:pt idx="145">
                  <c:v>-8.4209528000000002</c:v>
                </c:pt>
                <c:pt idx="146">
                  <c:v>-8.4416808999999997</c:v>
                </c:pt>
                <c:pt idx="147">
                  <c:v>-8.4611225000000001</c:v>
                </c:pt>
                <c:pt idx="148">
                  <c:v>-8.4815655000000003</c:v>
                </c:pt>
                <c:pt idx="149">
                  <c:v>-8.4911498999999999</c:v>
                </c:pt>
                <c:pt idx="150">
                  <c:v>-8.5007523999999997</c:v>
                </c:pt>
                <c:pt idx="151">
                  <c:v>-8.5082568999999992</c:v>
                </c:pt>
                <c:pt idx="152">
                  <c:v>-8.5174494000000003</c:v>
                </c:pt>
                <c:pt idx="153">
                  <c:v>-8.5296125000000007</c:v>
                </c:pt>
                <c:pt idx="154">
                  <c:v>-8.5345879</c:v>
                </c:pt>
                <c:pt idx="155">
                  <c:v>-8.5314741000000005</c:v>
                </c:pt>
                <c:pt idx="156">
                  <c:v>-8.5252503999999991</c:v>
                </c:pt>
                <c:pt idx="157">
                  <c:v>-8.5081033999999995</c:v>
                </c:pt>
                <c:pt idx="158">
                  <c:v>-8.4907483999999993</c:v>
                </c:pt>
                <c:pt idx="159">
                  <c:v>-8.4718198999999998</c:v>
                </c:pt>
                <c:pt idx="160">
                  <c:v>-8.4604578000000004</c:v>
                </c:pt>
                <c:pt idx="161">
                  <c:v>-8.4560575</c:v>
                </c:pt>
                <c:pt idx="162">
                  <c:v>-8.4591112000000006</c:v>
                </c:pt>
                <c:pt idx="163">
                  <c:v>-8.4696864999999999</c:v>
                </c:pt>
                <c:pt idx="164">
                  <c:v>-8.4986324</c:v>
                </c:pt>
                <c:pt idx="165">
                  <c:v>-8.5200175999999992</c:v>
                </c:pt>
                <c:pt idx="166">
                  <c:v>-8.5345068000000008</c:v>
                </c:pt>
                <c:pt idx="167">
                  <c:v>-8.5535583000000006</c:v>
                </c:pt>
                <c:pt idx="168">
                  <c:v>-8.5813302999999994</c:v>
                </c:pt>
                <c:pt idx="169">
                  <c:v>-8.6033974000000004</c:v>
                </c:pt>
                <c:pt idx="170">
                  <c:v>-8.6308231000000006</c:v>
                </c:pt>
                <c:pt idx="171">
                  <c:v>-8.6581316000000008</c:v>
                </c:pt>
                <c:pt idx="172">
                  <c:v>-8.6840878000000004</c:v>
                </c:pt>
                <c:pt idx="173">
                  <c:v>-8.7122240000000009</c:v>
                </c:pt>
                <c:pt idx="174">
                  <c:v>-8.7379847000000002</c:v>
                </c:pt>
                <c:pt idx="175">
                  <c:v>-8.7709141000000006</c:v>
                </c:pt>
                <c:pt idx="176">
                  <c:v>-8.8198585999999999</c:v>
                </c:pt>
                <c:pt idx="177">
                  <c:v>-8.8644361000000007</c:v>
                </c:pt>
                <c:pt idx="178">
                  <c:v>-8.9005556000000006</c:v>
                </c:pt>
                <c:pt idx="179">
                  <c:v>-8.9535704000000003</c:v>
                </c:pt>
                <c:pt idx="180">
                  <c:v>-9.0071849999999998</c:v>
                </c:pt>
                <c:pt idx="181">
                  <c:v>-9.0434903999999996</c:v>
                </c:pt>
                <c:pt idx="182">
                  <c:v>-9.0801020000000001</c:v>
                </c:pt>
                <c:pt idx="183">
                  <c:v>-9.1216583</c:v>
                </c:pt>
                <c:pt idx="184">
                  <c:v>-9.1522722000000005</c:v>
                </c:pt>
                <c:pt idx="185">
                  <c:v>-9.1900472999999998</c:v>
                </c:pt>
                <c:pt idx="186">
                  <c:v>-9.2396469000000003</c:v>
                </c:pt>
                <c:pt idx="187">
                  <c:v>-9.2963895999999995</c:v>
                </c:pt>
                <c:pt idx="188">
                  <c:v>-9.3534088000000004</c:v>
                </c:pt>
                <c:pt idx="189">
                  <c:v>-9.4114083999999991</c:v>
                </c:pt>
                <c:pt idx="190">
                  <c:v>-9.4649315000000005</c:v>
                </c:pt>
                <c:pt idx="191">
                  <c:v>-9.5251169000000004</c:v>
                </c:pt>
                <c:pt idx="192">
                  <c:v>-9.5881261999999996</c:v>
                </c:pt>
                <c:pt idx="193">
                  <c:v>-9.6486826000000008</c:v>
                </c:pt>
                <c:pt idx="194">
                  <c:v>-9.7114762999999993</c:v>
                </c:pt>
                <c:pt idx="195">
                  <c:v>-9.7728757999999996</c:v>
                </c:pt>
                <c:pt idx="196">
                  <c:v>-9.8288670000000007</c:v>
                </c:pt>
                <c:pt idx="197">
                  <c:v>-9.8834782000000008</c:v>
                </c:pt>
                <c:pt idx="198">
                  <c:v>-9.9383440000000007</c:v>
                </c:pt>
                <c:pt idx="199">
                  <c:v>-9.9821577000000001</c:v>
                </c:pt>
                <c:pt idx="200">
                  <c:v>-10.018046999999999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46-4C0F-B6F4-04DE9F776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Response'!$E$3:$E$103</c:f>
              <c:numCache>
                <c:formatCode>General</c:formatCode>
                <c:ptCount val="101"/>
                <c:pt idx="0">
                  <c:v>-21.2567895</c:v>
                </c:pt>
                <c:pt idx="1">
                  <c:v>-13.845136499999999</c:v>
                </c:pt>
                <c:pt idx="2">
                  <c:v>-6.4418305</c:v>
                </c:pt>
                <c:pt idx="3">
                  <c:v>-5.7041624999999989</c:v>
                </c:pt>
                <c:pt idx="4">
                  <c:v>-5.8357025</c:v>
                </c:pt>
                <c:pt idx="5">
                  <c:v>-5.1355824999999999</c:v>
                </c:pt>
                <c:pt idx="6">
                  <c:v>-3.6715035</c:v>
                </c:pt>
                <c:pt idx="7">
                  <c:v>-2.1711525999999992</c:v>
                </c:pt>
                <c:pt idx="8">
                  <c:v>-1.1565709000000002</c:v>
                </c:pt>
                <c:pt idx="9">
                  <c:v>-0.71379519999999985</c:v>
                </c:pt>
                <c:pt idx="10">
                  <c:v>-0.27159879999999958</c:v>
                </c:pt>
                <c:pt idx="11">
                  <c:v>-0.24688239999999961</c:v>
                </c:pt>
                <c:pt idx="12">
                  <c:v>-0.12838409999999989</c:v>
                </c:pt>
                <c:pt idx="13">
                  <c:v>-9.0732099999999427E-2</c:v>
                </c:pt>
                <c:pt idx="14">
                  <c:v>0</c:v>
                </c:pt>
                <c:pt idx="15">
                  <c:v>-8.0426199999999781E-2</c:v>
                </c:pt>
                <c:pt idx="16">
                  <c:v>-0.12545059999999975</c:v>
                </c:pt>
                <c:pt idx="17">
                  <c:v>-0.15951589999999971</c:v>
                </c:pt>
                <c:pt idx="18">
                  <c:v>-0.11632350000000002</c:v>
                </c:pt>
                <c:pt idx="19">
                  <c:v>-0.1698461</c:v>
                </c:pt>
                <c:pt idx="20">
                  <c:v>-0.22838689999999939</c:v>
                </c:pt>
                <c:pt idx="21">
                  <c:v>-0.25305320000000009</c:v>
                </c:pt>
                <c:pt idx="22">
                  <c:v>-0.30415389999999931</c:v>
                </c:pt>
                <c:pt idx="23">
                  <c:v>-0.32483339999999927</c:v>
                </c:pt>
                <c:pt idx="24">
                  <c:v>-0.38703779999999988</c:v>
                </c:pt>
                <c:pt idx="25">
                  <c:v>-0.39677999999999969</c:v>
                </c:pt>
                <c:pt idx="26">
                  <c:v>-0.50028519999999954</c:v>
                </c:pt>
                <c:pt idx="27">
                  <c:v>-0.50686259999999983</c:v>
                </c:pt>
                <c:pt idx="28">
                  <c:v>-0.62880709999999951</c:v>
                </c:pt>
                <c:pt idx="29">
                  <c:v>-0.62537379999999931</c:v>
                </c:pt>
                <c:pt idx="30">
                  <c:v>-0.78370050000000013</c:v>
                </c:pt>
                <c:pt idx="31">
                  <c:v>-0.80076169999999891</c:v>
                </c:pt>
                <c:pt idx="32">
                  <c:v>-0.91915369999999896</c:v>
                </c:pt>
                <c:pt idx="33">
                  <c:v>-0.99823329999999899</c:v>
                </c:pt>
                <c:pt idx="34">
                  <c:v>-1.1272348999999995</c:v>
                </c:pt>
                <c:pt idx="35">
                  <c:v>-1.1935553999999993</c:v>
                </c:pt>
                <c:pt idx="36">
                  <c:v>-1.2317023000000002</c:v>
                </c:pt>
                <c:pt idx="37">
                  <c:v>-1.2462868999999994</c:v>
                </c:pt>
                <c:pt idx="38">
                  <c:v>-1.2478584999999995</c:v>
                </c:pt>
                <c:pt idx="39">
                  <c:v>-1.2658714999999994</c:v>
                </c:pt>
                <c:pt idx="40">
                  <c:v>-1.2600187999999992</c:v>
                </c:pt>
                <c:pt idx="41">
                  <c:v>-1.3267989</c:v>
                </c:pt>
                <c:pt idx="42">
                  <c:v>-1.3184895999999995</c:v>
                </c:pt>
                <c:pt idx="43">
                  <c:v>-1.4090857999999997</c:v>
                </c:pt>
                <c:pt idx="44">
                  <c:v>-1.4578279999999992</c:v>
                </c:pt>
                <c:pt idx="45">
                  <c:v>-1.5703005999999995</c:v>
                </c:pt>
                <c:pt idx="46">
                  <c:v>-1.6370758999999993</c:v>
                </c:pt>
                <c:pt idx="47">
                  <c:v>-1.6933322000000004</c:v>
                </c:pt>
                <c:pt idx="48">
                  <c:v>-1.7169136999999992</c:v>
                </c:pt>
                <c:pt idx="49">
                  <c:v>-1.7569231999999992</c:v>
                </c:pt>
                <c:pt idx="50">
                  <c:v>-1.7854151999999992</c:v>
                </c:pt>
                <c:pt idx="51">
                  <c:v>-1.8305515999999997</c:v>
                </c:pt>
                <c:pt idx="52">
                  <c:v>-1.8607210999999992</c:v>
                </c:pt>
                <c:pt idx="53">
                  <c:v>-1.9185652999999991</c:v>
                </c:pt>
                <c:pt idx="54">
                  <c:v>-1.9952492999999993</c:v>
                </c:pt>
                <c:pt idx="55">
                  <c:v>-2.054724199999999</c:v>
                </c:pt>
                <c:pt idx="56">
                  <c:v>-2.1231264999999997</c:v>
                </c:pt>
                <c:pt idx="57">
                  <c:v>-2.1775842000000001</c:v>
                </c:pt>
                <c:pt idx="58">
                  <c:v>-2.2543416000000001</c:v>
                </c:pt>
                <c:pt idx="59">
                  <c:v>-2.293998199999999</c:v>
                </c:pt>
                <c:pt idx="60">
                  <c:v>-2.3489336999999999</c:v>
                </c:pt>
                <c:pt idx="61">
                  <c:v>-2.3834261999999988</c:v>
                </c:pt>
                <c:pt idx="62">
                  <c:v>-2.4290500000000002</c:v>
                </c:pt>
                <c:pt idx="63">
                  <c:v>-2.4399505000000001</c:v>
                </c:pt>
                <c:pt idx="64">
                  <c:v>-2.461909799999999</c:v>
                </c:pt>
                <c:pt idx="65">
                  <c:v>-2.4730992000000001</c:v>
                </c:pt>
                <c:pt idx="66">
                  <c:v>-2.5023502999999998</c:v>
                </c:pt>
                <c:pt idx="67">
                  <c:v>-2.4993137999999995</c:v>
                </c:pt>
                <c:pt idx="68">
                  <c:v>-2.507322799999999</c:v>
                </c:pt>
                <c:pt idx="69">
                  <c:v>-2.4930091000000001</c:v>
                </c:pt>
                <c:pt idx="70">
                  <c:v>-2.5052608999999997</c:v>
                </c:pt>
                <c:pt idx="71">
                  <c:v>-2.5185055999999992</c:v>
                </c:pt>
                <c:pt idx="72">
                  <c:v>-2.5361381000000005</c:v>
                </c:pt>
                <c:pt idx="73">
                  <c:v>-2.5416092999999993</c:v>
                </c:pt>
                <c:pt idx="74">
                  <c:v>-2.5448994999999996</c:v>
                </c:pt>
                <c:pt idx="75">
                  <c:v>-2.5674586000000001</c:v>
                </c:pt>
                <c:pt idx="76">
                  <c:v>-2.5936465000000002</c:v>
                </c:pt>
                <c:pt idx="77">
                  <c:v>-2.6352811000000003</c:v>
                </c:pt>
                <c:pt idx="78">
                  <c:v>-2.6845173999999989</c:v>
                </c:pt>
                <c:pt idx="79">
                  <c:v>-2.748369499999999</c:v>
                </c:pt>
                <c:pt idx="80">
                  <c:v>-2.7903024999999992</c:v>
                </c:pt>
                <c:pt idx="81">
                  <c:v>-2.828006499999999</c:v>
                </c:pt>
                <c:pt idx="82">
                  <c:v>-2.8651334999999989</c:v>
                </c:pt>
                <c:pt idx="83">
                  <c:v>-2.9129924999999997</c:v>
                </c:pt>
                <c:pt idx="84">
                  <c:v>-2.9591864999999995</c:v>
                </c:pt>
                <c:pt idx="85">
                  <c:v>-3.0163954999999998</c:v>
                </c:pt>
                <c:pt idx="86">
                  <c:v>-3.127366499999999</c:v>
                </c:pt>
                <c:pt idx="87">
                  <c:v>-3.2773845000000001</c:v>
                </c:pt>
                <c:pt idx="88">
                  <c:v>-3.4619714999999989</c:v>
                </c:pt>
                <c:pt idx="89">
                  <c:v>-3.6687174999999996</c:v>
                </c:pt>
                <c:pt idx="90">
                  <c:v>-3.8985415000000003</c:v>
                </c:pt>
                <c:pt idx="91">
                  <c:v>-4.0983175000000003</c:v>
                </c:pt>
                <c:pt idx="92">
                  <c:v>-4.2684864999999999</c:v>
                </c:pt>
                <c:pt idx="93">
                  <c:v>-4.3766195000000003</c:v>
                </c:pt>
                <c:pt idx="94">
                  <c:v>-4.4625044999999997</c:v>
                </c:pt>
                <c:pt idx="95">
                  <c:v>-4.4954374999999995</c:v>
                </c:pt>
                <c:pt idx="96">
                  <c:v>-4.5021605000000005</c:v>
                </c:pt>
                <c:pt idx="97">
                  <c:v>-4.5022634999999998</c:v>
                </c:pt>
                <c:pt idx="98">
                  <c:v>-4.4802435000000003</c:v>
                </c:pt>
                <c:pt idx="99">
                  <c:v>-4.4589274999999997</c:v>
                </c:pt>
                <c:pt idx="100">
                  <c:v>-4.4289965000000002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08-4173-93F1-A72A21A9D472}"/>
            </c:ext>
          </c:extLst>
        </c:ser>
        <c:ser>
          <c:idx val="0"/>
          <c:order val="1"/>
          <c:tx>
            <c:v>2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Response'!$O$3:$O$103</c:f>
              <c:numCache>
                <c:formatCode>General</c:formatCode>
                <c:ptCount val="101"/>
                <c:pt idx="0">
                  <c:v>-21.217106299999998</c:v>
                </c:pt>
                <c:pt idx="1">
                  <c:v>-13.716976300000001</c:v>
                </c:pt>
                <c:pt idx="2">
                  <c:v>-6.2345833000000006</c:v>
                </c:pt>
                <c:pt idx="3">
                  <c:v>-5.5408003000000008</c:v>
                </c:pt>
                <c:pt idx="4">
                  <c:v>-5.724241300000001</c:v>
                </c:pt>
                <c:pt idx="5">
                  <c:v>-5.0505533000000007</c:v>
                </c:pt>
                <c:pt idx="6">
                  <c:v>-3.5766743000000005</c:v>
                </c:pt>
                <c:pt idx="7">
                  <c:v>-2.0480413000000013</c:v>
                </c:pt>
                <c:pt idx="8">
                  <c:v>-1.0316334000000005</c:v>
                </c:pt>
                <c:pt idx="9">
                  <c:v>-0.60456940000000081</c:v>
                </c:pt>
                <c:pt idx="10">
                  <c:v>-0.17614170000000051</c:v>
                </c:pt>
                <c:pt idx="11">
                  <c:v>-0.14197250000000139</c:v>
                </c:pt>
                <c:pt idx="12">
                  <c:v>-3.7965800000000272E-2</c:v>
                </c:pt>
                <c:pt idx="13">
                  <c:v>-3.5680800000001511E-2</c:v>
                </c:pt>
                <c:pt idx="14">
                  <c:v>0</c:v>
                </c:pt>
                <c:pt idx="15">
                  <c:v>-6.9374100000000993E-2</c:v>
                </c:pt>
                <c:pt idx="16">
                  <c:v>-0.10843939999999996</c:v>
                </c:pt>
                <c:pt idx="17">
                  <c:v>-0.10090160000000026</c:v>
                </c:pt>
                <c:pt idx="18">
                  <c:v>-4.7863000000001321E-2</c:v>
                </c:pt>
                <c:pt idx="19">
                  <c:v>-6.0777600000001542E-2</c:v>
                </c:pt>
                <c:pt idx="20">
                  <c:v>-0.13265510000000091</c:v>
                </c:pt>
                <c:pt idx="21">
                  <c:v>-0.14991760000000021</c:v>
                </c:pt>
                <c:pt idx="22">
                  <c:v>-0.2128458000000002</c:v>
                </c:pt>
                <c:pt idx="23">
                  <c:v>-0.20140360000000079</c:v>
                </c:pt>
                <c:pt idx="24">
                  <c:v>-0.23940850000000147</c:v>
                </c:pt>
                <c:pt idx="25">
                  <c:v>-0.20399279999999997</c:v>
                </c:pt>
                <c:pt idx="26">
                  <c:v>-0.30545040000000157</c:v>
                </c:pt>
                <c:pt idx="27">
                  <c:v>-0.3186769000000016</c:v>
                </c:pt>
                <c:pt idx="28">
                  <c:v>-0.45274730000000041</c:v>
                </c:pt>
                <c:pt idx="29">
                  <c:v>-0.43944930000000149</c:v>
                </c:pt>
                <c:pt idx="30">
                  <c:v>-0.56987670000000001</c:v>
                </c:pt>
                <c:pt idx="31">
                  <c:v>-0.57261850000000081</c:v>
                </c:pt>
                <c:pt idx="32">
                  <c:v>-0.63639920000000139</c:v>
                </c:pt>
                <c:pt idx="33">
                  <c:v>-0.66779990000000033</c:v>
                </c:pt>
                <c:pt idx="34">
                  <c:v>-0.75151250000000047</c:v>
                </c:pt>
                <c:pt idx="35">
                  <c:v>-0.82655900000000138</c:v>
                </c:pt>
                <c:pt idx="36">
                  <c:v>-0.89212510000000123</c:v>
                </c:pt>
                <c:pt idx="37">
                  <c:v>-0.96927070000000093</c:v>
                </c:pt>
                <c:pt idx="38">
                  <c:v>-1.020786300000001</c:v>
                </c:pt>
                <c:pt idx="39">
                  <c:v>-1.0893793000000009</c:v>
                </c:pt>
                <c:pt idx="40">
                  <c:v>-1.0995903000000009</c:v>
                </c:pt>
                <c:pt idx="41">
                  <c:v>-1.1795053000000006</c:v>
                </c:pt>
                <c:pt idx="42">
                  <c:v>-1.1668100000000017</c:v>
                </c:pt>
                <c:pt idx="43">
                  <c:v>-1.2301168000000011</c:v>
                </c:pt>
                <c:pt idx="44">
                  <c:v>-1.229488400000001</c:v>
                </c:pt>
                <c:pt idx="45">
                  <c:v>-1.2906647000000007</c:v>
                </c:pt>
                <c:pt idx="46">
                  <c:v>-1.3209667000000014</c:v>
                </c:pt>
                <c:pt idx="47">
                  <c:v>-1.3650446000000009</c:v>
                </c:pt>
                <c:pt idx="48">
                  <c:v>-1.3900862000000007</c:v>
                </c:pt>
                <c:pt idx="49">
                  <c:v>-1.4397507000000012</c:v>
                </c:pt>
                <c:pt idx="50">
                  <c:v>-1.5038061000000003</c:v>
                </c:pt>
                <c:pt idx="51">
                  <c:v>-1.5758810000000008</c:v>
                </c:pt>
                <c:pt idx="52">
                  <c:v>-1.6342630000000007</c:v>
                </c:pt>
                <c:pt idx="53">
                  <c:v>-1.6789187999999999</c:v>
                </c:pt>
                <c:pt idx="54">
                  <c:v>-1.7432985000000016</c:v>
                </c:pt>
                <c:pt idx="55">
                  <c:v>-1.7612133000000014</c:v>
                </c:pt>
                <c:pt idx="56">
                  <c:v>-1.7896557000000008</c:v>
                </c:pt>
                <c:pt idx="57">
                  <c:v>-1.8041878000000011</c:v>
                </c:pt>
                <c:pt idx="58">
                  <c:v>-1.8759928000000006</c:v>
                </c:pt>
                <c:pt idx="59">
                  <c:v>-1.9189911000000013</c:v>
                </c:pt>
                <c:pt idx="60">
                  <c:v>-1.9723773000000016</c:v>
                </c:pt>
                <c:pt idx="61">
                  <c:v>-1.9863433000000015</c:v>
                </c:pt>
                <c:pt idx="62">
                  <c:v>-2.0045013000000012</c:v>
                </c:pt>
                <c:pt idx="63">
                  <c:v>-1.9902143000000017</c:v>
                </c:pt>
                <c:pt idx="64">
                  <c:v>-1.9976893000000011</c:v>
                </c:pt>
                <c:pt idx="65">
                  <c:v>-2.0056273000000004</c:v>
                </c:pt>
                <c:pt idx="66">
                  <c:v>-2.028239300000001</c:v>
                </c:pt>
                <c:pt idx="67">
                  <c:v>-2.0198923000000004</c:v>
                </c:pt>
                <c:pt idx="68">
                  <c:v>-2.0332703000000016</c:v>
                </c:pt>
                <c:pt idx="69">
                  <c:v>-2.0362533000000003</c:v>
                </c:pt>
                <c:pt idx="70">
                  <c:v>-2.0405023</c:v>
                </c:pt>
                <c:pt idx="71">
                  <c:v>-2.0530803000000013</c:v>
                </c:pt>
                <c:pt idx="72">
                  <c:v>-2.0848503000000012</c:v>
                </c:pt>
                <c:pt idx="73">
                  <c:v>-2.1512253000000001</c:v>
                </c:pt>
                <c:pt idx="74">
                  <c:v>-2.247739300000001</c:v>
                </c:pt>
                <c:pt idx="75">
                  <c:v>-2.4090703000000016</c:v>
                </c:pt>
                <c:pt idx="76">
                  <c:v>-2.6127483000000016</c:v>
                </c:pt>
                <c:pt idx="77">
                  <c:v>-2.8134513000000005</c:v>
                </c:pt>
                <c:pt idx="78">
                  <c:v>-2.9854533000000014</c:v>
                </c:pt>
                <c:pt idx="79">
                  <c:v>-3.1145163</c:v>
                </c:pt>
                <c:pt idx="80">
                  <c:v>-3.1788893000000016</c:v>
                </c:pt>
                <c:pt idx="81">
                  <c:v>-3.2174713000000015</c:v>
                </c:pt>
                <c:pt idx="82">
                  <c:v>-3.2522013000000012</c:v>
                </c:pt>
                <c:pt idx="83">
                  <c:v>-3.306681300000001</c:v>
                </c:pt>
                <c:pt idx="84">
                  <c:v>-3.3360343000000015</c:v>
                </c:pt>
                <c:pt idx="85">
                  <c:v>-3.3387112999999999</c:v>
                </c:pt>
                <c:pt idx="86">
                  <c:v>-3.3529963000000009</c:v>
                </c:pt>
                <c:pt idx="87">
                  <c:v>-3.3750493000000006</c:v>
                </c:pt>
                <c:pt idx="88">
                  <c:v>-3.4278733000000017</c:v>
                </c:pt>
                <c:pt idx="89">
                  <c:v>-3.4851863000000005</c:v>
                </c:pt>
                <c:pt idx="90">
                  <c:v>-3.5678333000000002</c:v>
                </c:pt>
                <c:pt idx="91">
                  <c:v>-3.6394153000000014</c:v>
                </c:pt>
                <c:pt idx="92">
                  <c:v>-3.7461113000000008</c:v>
                </c:pt>
                <c:pt idx="93">
                  <c:v>-3.8512463000000015</c:v>
                </c:pt>
                <c:pt idx="94">
                  <c:v>-3.9776613000000012</c:v>
                </c:pt>
                <c:pt idx="95">
                  <c:v>-4.0485033000000001</c:v>
                </c:pt>
                <c:pt idx="96">
                  <c:v>-4.0907433000000015</c:v>
                </c:pt>
                <c:pt idx="97">
                  <c:v>-4.1237683000000001</c:v>
                </c:pt>
                <c:pt idx="98">
                  <c:v>-4.1471153000000012</c:v>
                </c:pt>
                <c:pt idx="99">
                  <c:v>-4.1631952999999999</c:v>
                </c:pt>
                <c:pt idx="100">
                  <c:v>-4.1526363000000011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08-4173-93F1-A72A21A9D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4656"/>
        <c:axId val="111429120"/>
      </c:scatterChart>
      <c:valAx>
        <c:axId val="111414656"/>
        <c:scaling>
          <c:orientation val="minMax"/>
          <c:max val="1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429120"/>
        <c:crosses val="autoZero"/>
        <c:crossBetween val="midCat"/>
        <c:majorUnit val="1"/>
      </c:valAx>
      <c:valAx>
        <c:axId val="111429120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414656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138049451601515"/>
          <c:y val="0.68226778944298638"/>
          <c:w val="0.41874990836501075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RF Isolation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Isolations!$F$5:$F$205</c:f>
              <c:numCache>
                <c:formatCode>General</c:formatCode>
                <c:ptCount val="201"/>
                <c:pt idx="0">
                  <c:v>-24.568369000000001</c:v>
                </c:pt>
                <c:pt idx="1">
                  <c:v>-24.593359</c:v>
                </c:pt>
                <c:pt idx="2">
                  <c:v>-24.655052000000001</c:v>
                </c:pt>
                <c:pt idx="3">
                  <c:v>-24.781327999999998</c:v>
                </c:pt>
                <c:pt idx="4">
                  <c:v>-24.984971999999999</c:v>
                </c:pt>
                <c:pt idx="5">
                  <c:v>-25.25065</c:v>
                </c:pt>
                <c:pt idx="6">
                  <c:v>-25.507256999999999</c:v>
                </c:pt>
                <c:pt idx="7">
                  <c:v>-25.759048</c:v>
                </c:pt>
                <c:pt idx="8">
                  <c:v>-25.991194</c:v>
                </c:pt>
                <c:pt idx="9">
                  <c:v>-26.264544999999998</c:v>
                </c:pt>
                <c:pt idx="10">
                  <c:v>-26.598870999999999</c:v>
                </c:pt>
                <c:pt idx="11">
                  <c:v>-27.065152999999999</c:v>
                </c:pt>
                <c:pt idx="12">
                  <c:v>-27.570971</c:v>
                </c:pt>
                <c:pt idx="13">
                  <c:v>-28.110887999999999</c:v>
                </c:pt>
                <c:pt idx="14">
                  <c:v>-28.640187999999998</c:v>
                </c:pt>
                <c:pt idx="15">
                  <c:v>-29.233170000000001</c:v>
                </c:pt>
                <c:pt idx="16">
                  <c:v>-29.80855</c:v>
                </c:pt>
                <c:pt idx="17">
                  <c:v>-30.415935999999999</c:v>
                </c:pt>
                <c:pt idx="18">
                  <c:v>-31.036266000000001</c:v>
                </c:pt>
                <c:pt idx="19">
                  <c:v>-31.683342</c:v>
                </c:pt>
                <c:pt idx="20">
                  <c:v>-32.307406999999998</c:v>
                </c:pt>
                <c:pt idx="21">
                  <c:v>-32.991332999999997</c:v>
                </c:pt>
                <c:pt idx="22">
                  <c:v>-33.809798999999998</c:v>
                </c:pt>
                <c:pt idx="23">
                  <c:v>-34.712432999999997</c:v>
                </c:pt>
                <c:pt idx="24">
                  <c:v>-35.775379000000001</c:v>
                </c:pt>
                <c:pt idx="25">
                  <c:v>-37.014225000000003</c:v>
                </c:pt>
                <c:pt idx="26">
                  <c:v>-38.324050999999997</c:v>
                </c:pt>
                <c:pt idx="27">
                  <c:v>-39.670287999999999</c:v>
                </c:pt>
                <c:pt idx="28">
                  <c:v>-41.150866999999998</c:v>
                </c:pt>
                <c:pt idx="29">
                  <c:v>-42.887568999999999</c:v>
                </c:pt>
                <c:pt idx="30">
                  <c:v>-44.816451999999998</c:v>
                </c:pt>
                <c:pt idx="31">
                  <c:v>-47.022530000000003</c:v>
                </c:pt>
                <c:pt idx="32">
                  <c:v>-50.766804</c:v>
                </c:pt>
                <c:pt idx="33">
                  <c:v>-56.632767000000001</c:v>
                </c:pt>
                <c:pt idx="34">
                  <c:v>-62.628174000000001</c:v>
                </c:pt>
                <c:pt idx="35">
                  <c:v>-62.161799999999999</c:v>
                </c:pt>
                <c:pt idx="36">
                  <c:v>-57.152546000000001</c:v>
                </c:pt>
                <c:pt idx="37">
                  <c:v>-50.205475</c:v>
                </c:pt>
                <c:pt idx="38">
                  <c:v>-47.279949000000002</c:v>
                </c:pt>
                <c:pt idx="39">
                  <c:v>-45.824505000000002</c:v>
                </c:pt>
                <c:pt idx="40">
                  <c:v>-44.878242</c:v>
                </c:pt>
                <c:pt idx="41">
                  <c:v>-43.477336999999999</c:v>
                </c:pt>
                <c:pt idx="42">
                  <c:v>-42.174636999999997</c:v>
                </c:pt>
                <c:pt idx="43">
                  <c:v>-41.048732999999999</c:v>
                </c:pt>
                <c:pt idx="44">
                  <c:v>-40.663238999999997</c:v>
                </c:pt>
                <c:pt idx="45">
                  <c:v>-40.290061999999999</c:v>
                </c:pt>
                <c:pt idx="46">
                  <c:v>-39.818103999999998</c:v>
                </c:pt>
                <c:pt idx="47">
                  <c:v>-39.250061000000002</c:v>
                </c:pt>
                <c:pt idx="48">
                  <c:v>-38.472721</c:v>
                </c:pt>
                <c:pt idx="49">
                  <c:v>-37.988289000000002</c:v>
                </c:pt>
                <c:pt idx="50">
                  <c:v>-37.411999000000002</c:v>
                </c:pt>
                <c:pt idx="51">
                  <c:v>-37.136592999999998</c:v>
                </c:pt>
                <c:pt idx="52">
                  <c:v>-37.055340000000001</c:v>
                </c:pt>
                <c:pt idx="53">
                  <c:v>-36.914715000000001</c:v>
                </c:pt>
                <c:pt idx="54">
                  <c:v>-36.928997000000003</c:v>
                </c:pt>
                <c:pt idx="55">
                  <c:v>-36.954707999999997</c:v>
                </c:pt>
                <c:pt idx="56">
                  <c:v>-37.510578000000002</c:v>
                </c:pt>
                <c:pt idx="57">
                  <c:v>-38.085338999999998</c:v>
                </c:pt>
                <c:pt idx="58">
                  <c:v>-38.208365999999998</c:v>
                </c:pt>
                <c:pt idx="59">
                  <c:v>-38.443385999999997</c:v>
                </c:pt>
                <c:pt idx="60">
                  <c:v>-38.693702999999999</c:v>
                </c:pt>
                <c:pt idx="61">
                  <c:v>-39.452545000000001</c:v>
                </c:pt>
                <c:pt idx="62">
                  <c:v>-39.780003000000001</c:v>
                </c:pt>
                <c:pt idx="63">
                  <c:v>-40.329224000000004</c:v>
                </c:pt>
                <c:pt idx="64">
                  <c:v>-40.728962000000003</c:v>
                </c:pt>
                <c:pt idx="65">
                  <c:v>-41.736732000000003</c:v>
                </c:pt>
                <c:pt idx="66">
                  <c:v>-43.621735000000001</c:v>
                </c:pt>
                <c:pt idx="67">
                  <c:v>-45.555328000000003</c:v>
                </c:pt>
                <c:pt idx="68">
                  <c:v>-47.121203999999999</c:v>
                </c:pt>
                <c:pt idx="69">
                  <c:v>-49.184704000000004</c:v>
                </c:pt>
                <c:pt idx="70">
                  <c:v>-51.215446</c:v>
                </c:pt>
                <c:pt idx="71">
                  <c:v>-52.820450000000001</c:v>
                </c:pt>
                <c:pt idx="72">
                  <c:v>-51.967426000000003</c:v>
                </c:pt>
                <c:pt idx="73">
                  <c:v>-49.617249000000001</c:v>
                </c:pt>
                <c:pt idx="74">
                  <c:v>-48.147376999999999</c:v>
                </c:pt>
                <c:pt idx="75">
                  <c:v>-47.626891999999998</c:v>
                </c:pt>
                <c:pt idx="76">
                  <c:v>-46.883262999999999</c:v>
                </c:pt>
                <c:pt idx="77">
                  <c:v>-45.580089999999998</c:v>
                </c:pt>
                <c:pt idx="78">
                  <c:v>-44.161468999999997</c:v>
                </c:pt>
                <c:pt idx="79">
                  <c:v>-43.989483</c:v>
                </c:pt>
                <c:pt idx="80">
                  <c:v>-43.379497999999998</c:v>
                </c:pt>
                <c:pt idx="81">
                  <c:v>-43.231856999999998</c:v>
                </c:pt>
                <c:pt idx="82">
                  <c:v>-43.169879999999999</c:v>
                </c:pt>
                <c:pt idx="83">
                  <c:v>-43.840401</c:v>
                </c:pt>
                <c:pt idx="84">
                  <c:v>-44.126728</c:v>
                </c:pt>
                <c:pt idx="85">
                  <c:v>-44.701160000000002</c:v>
                </c:pt>
                <c:pt idx="86">
                  <c:v>-45.918861</c:v>
                </c:pt>
                <c:pt idx="87">
                  <c:v>-48.111240000000002</c:v>
                </c:pt>
                <c:pt idx="88">
                  <c:v>-52.049773999999999</c:v>
                </c:pt>
                <c:pt idx="89">
                  <c:v>-55.191085999999999</c:v>
                </c:pt>
                <c:pt idx="90">
                  <c:v>-56.577739999999999</c:v>
                </c:pt>
                <c:pt idx="91">
                  <c:v>-55.487431000000001</c:v>
                </c:pt>
                <c:pt idx="92">
                  <c:v>-53.243549000000002</c:v>
                </c:pt>
                <c:pt idx="93">
                  <c:v>-52.427242</c:v>
                </c:pt>
                <c:pt idx="94">
                  <c:v>-52.817669000000002</c:v>
                </c:pt>
                <c:pt idx="95">
                  <c:v>-54.600155000000001</c:v>
                </c:pt>
                <c:pt idx="96">
                  <c:v>-54.117542</c:v>
                </c:pt>
                <c:pt idx="97">
                  <c:v>-52.246830000000003</c:v>
                </c:pt>
                <c:pt idx="98">
                  <c:v>-48.650939999999999</c:v>
                </c:pt>
                <c:pt idx="99">
                  <c:v>-45.869410999999999</c:v>
                </c:pt>
                <c:pt idx="100">
                  <c:v>-43.288066999999998</c:v>
                </c:pt>
                <c:pt idx="101">
                  <c:v>-41.680897000000002</c:v>
                </c:pt>
                <c:pt idx="102">
                  <c:v>-40.224559999999997</c:v>
                </c:pt>
                <c:pt idx="103">
                  <c:v>-39.141781000000002</c:v>
                </c:pt>
                <c:pt idx="104">
                  <c:v>-38.016807999999997</c:v>
                </c:pt>
                <c:pt idx="105">
                  <c:v>-37.299712999999997</c:v>
                </c:pt>
                <c:pt idx="106">
                  <c:v>-36.811520000000002</c:v>
                </c:pt>
                <c:pt idx="107">
                  <c:v>-36.580269000000001</c:v>
                </c:pt>
                <c:pt idx="108">
                  <c:v>-36.429336999999997</c:v>
                </c:pt>
                <c:pt idx="109">
                  <c:v>-36.342044999999999</c:v>
                </c:pt>
                <c:pt idx="110">
                  <c:v>-36.264232999999997</c:v>
                </c:pt>
                <c:pt idx="111">
                  <c:v>-36.380870999999999</c:v>
                </c:pt>
                <c:pt idx="112">
                  <c:v>-36.621845</c:v>
                </c:pt>
                <c:pt idx="113">
                  <c:v>-36.927399000000001</c:v>
                </c:pt>
                <c:pt idx="114">
                  <c:v>-37.238365000000002</c:v>
                </c:pt>
                <c:pt idx="115">
                  <c:v>-37.619979999999998</c:v>
                </c:pt>
                <c:pt idx="116">
                  <c:v>-37.999122999999997</c:v>
                </c:pt>
                <c:pt idx="117">
                  <c:v>-38.259563</c:v>
                </c:pt>
                <c:pt idx="118">
                  <c:v>-38.394989000000002</c:v>
                </c:pt>
                <c:pt idx="119">
                  <c:v>-38.565143999999997</c:v>
                </c:pt>
                <c:pt idx="120">
                  <c:v>-38.699630999999997</c:v>
                </c:pt>
                <c:pt idx="121">
                  <c:v>-38.967185999999998</c:v>
                </c:pt>
                <c:pt idx="122">
                  <c:v>-39.180973000000002</c:v>
                </c:pt>
                <c:pt idx="123">
                  <c:v>-39.391869</c:v>
                </c:pt>
                <c:pt idx="124">
                  <c:v>-39.429141999999999</c:v>
                </c:pt>
                <c:pt idx="125">
                  <c:v>-39.486136999999999</c:v>
                </c:pt>
                <c:pt idx="126">
                  <c:v>-39.580123999999998</c:v>
                </c:pt>
                <c:pt idx="127">
                  <c:v>-39.611201999999999</c:v>
                </c:pt>
                <c:pt idx="128">
                  <c:v>-39.516018000000003</c:v>
                </c:pt>
                <c:pt idx="129">
                  <c:v>-39.339897000000001</c:v>
                </c:pt>
                <c:pt idx="130">
                  <c:v>-39.292732000000001</c:v>
                </c:pt>
                <c:pt idx="131">
                  <c:v>-39.37912</c:v>
                </c:pt>
                <c:pt idx="132">
                  <c:v>-39.575133999999998</c:v>
                </c:pt>
                <c:pt idx="133">
                  <c:v>-39.771934999999999</c:v>
                </c:pt>
                <c:pt idx="134">
                  <c:v>-39.991824999999999</c:v>
                </c:pt>
                <c:pt idx="135">
                  <c:v>-40.166004000000001</c:v>
                </c:pt>
                <c:pt idx="136">
                  <c:v>-40.482852999999999</c:v>
                </c:pt>
                <c:pt idx="137">
                  <c:v>-40.913372000000003</c:v>
                </c:pt>
                <c:pt idx="138">
                  <c:v>-41.398232</c:v>
                </c:pt>
                <c:pt idx="139">
                  <c:v>-41.959823999999998</c:v>
                </c:pt>
                <c:pt idx="140">
                  <c:v>-42.514522999999997</c:v>
                </c:pt>
                <c:pt idx="141">
                  <c:v>-43.104317000000002</c:v>
                </c:pt>
                <c:pt idx="142">
                  <c:v>-43.735835999999999</c:v>
                </c:pt>
                <c:pt idx="143">
                  <c:v>-44.367176000000001</c:v>
                </c:pt>
                <c:pt idx="144">
                  <c:v>-44.926544</c:v>
                </c:pt>
                <c:pt idx="145">
                  <c:v>-45.183284999999998</c:v>
                </c:pt>
                <c:pt idx="146">
                  <c:v>-45.460644000000002</c:v>
                </c:pt>
                <c:pt idx="147">
                  <c:v>-45.695694000000003</c:v>
                </c:pt>
                <c:pt idx="148">
                  <c:v>-45.930573000000003</c:v>
                </c:pt>
                <c:pt idx="149">
                  <c:v>-45.956341000000002</c:v>
                </c:pt>
                <c:pt idx="150">
                  <c:v>-45.789482</c:v>
                </c:pt>
                <c:pt idx="151">
                  <c:v>-45.534064999999998</c:v>
                </c:pt>
                <c:pt idx="152">
                  <c:v>-45.544189000000003</c:v>
                </c:pt>
                <c:pt idx="153">
                  <c:v>-45.816325999999997</c:v>
                </c:pt>
                <c:pt idx="154">
                  <c:v>-46.151694999999997</c:v>
                </c:pt>
                <c:pt idx="155">
                  <c:v>-46.100445000000001</c:v>
                </c:pt>
                <c:pt idx="156">
                  <c:v>-45.915641999999998</c:v>
                </c:pt>
                <c:pt idx="157">
                  <c:v>-45.865299</c:v>
                </c:pt>
                <c:pt idx="158">
                  <c:v>-45.751621</c:v>
                </c:pt>
                <c:pt idx="159">
                  <c:v>-45.654716000000001</c:v>
                </c:pt>
                <c:pt idx="160">
                  <c:v>-45.563023000000001</c:v>
                </c:pt>
                <c:pt idx="161">
                  <c:v>-45.519981000000001</c:v>
                </c:pt>
                <c:pt idx="162">
                  <c:v>-45.416260000000001</c:v>
                </c:pt>
                <c:pt idx="163">
                  <c:v>-44.962414000000003</c:v>
                </c:pt>
                <c:pt idx="164">
                  <c:v>-44.560070000000003</c:v>
                </c:pt>
                <c:pt idx="165">
                  <c:v>-43.997368000000002</c:v>
                </c:pt>
                <c:pt idx="166">
                  <c:v>-43.644627</c:v>
                </c:pt>
                <c:pt idx="167">
                  <c:v>-43.539326000000003</c:v>
                </c:pt>
                <c:pt idx="168">
                  <c:v>-43.469574000000001</c:v>
                </c:pt>
                <c:pt idx="169">
                  <c:v>-43.481952999999997</c:v>
                </c:pt>
                <c:pt idx="170">
                  <c:v>-43.389164000000001</c:v>
                </c:pt>
                <c:pt idx="171">
                  <c:v>-43.568145999999999</c:v>
                </c:pt>
                <c:pt idx="172">
                  <c:v>-44.032451999999999</c:v>
                </c:pt>
                <c:pt idx="173">
                  <c:v>-45.254294999999999</c:v>
                </c:pt>
                <c:pt idx="174">
                  <c:v>-47.364578000000002</c:v>
                </c:pt>
                <c:pt idx="175">
                  <c:v>-49.2864</c:v>
                </c:pt>
                <c:pt idx="176">
                  <c:v>-50.883583000000002</c:v>
                </c:pt>
                <c:pt idx="177">
                  <c:v>-52.472220999999998</c:v>
                </c:pt>
                <c:pt idx="178">
                  <c:v>-53.787013999999999</c:v>
                </c:pt>
                <c:pt idx="179">
                  <c:v>-54.485999999999997</c:v>
                </c:pt>
                <c:pt idx="180">
                  <c:v>-54.071579</c:v>
                </c:pt>
                <c:pt idx="181">
                  <c:v>-53.165179999999999</c:v>
                </c:pt>
                <c:pt idx="182">
                  <c:v>-52.327235999999999</c:v>
                </c:pt>
                <c:pt idx="183">
                  <c:v>-51.088535</c:v>
                </c:pt>
                <c:pt idx="184">
                  <c:v>-49.865333999999997</c:v>
                </c:pt>
                <c:pt idx="185">
                  <c:v>-48.495471999999999</c:v>
                </c:pt>
                <c:pt idx="186">
                  <c:v>-47.299140999999999</c:v>
                </c:pt>
                <c:pt idx="187">
                  <c:v>-46.459099000000002</c:v>
                </c:pt>
                <c:pt idx="188">
                  <c:v>-45.852317999999997</c:v>
                </c:pt>
                <c:pt idx="189">
                  <c:v>-45.258353999999997</c:v>
                </c:pt>
                <c:pt idx="190">
                  <c:v>-44.462615999999997</c:v>
                </c:pt>
                <c:pt idx="191">
                  <c:v>-43.653717</c:v>
                </c:pt>
                <c:pt idx="192">
                  <c:v>-43.161552</c:v>
                </c:pt>
                <c:pt idx="193">
                  <c:v>-42.776772000000001</c:v>
                </c:pt>
                <c:pt idx="194">
                  <c:v>-41.928555000000003</c:v>
                </c:pt>
                <c:pt idx="195">
                  <c:v>-40.905838000000003</c:v>
                </c:pt>
                <c:pt idx="196">
                  <c:v>-40.077632999999999</c:v>
                </c:pt>
                <c:pt idx="197">
                  <c:v>-39.484993000000003</c:v>
                </c:pt>
                <c:pt idx="198">
                  <c:v>-38.881287</c:v>
                </c:pt>
                <c:pt idx="199">
                  <c:v>-38.177585999999998</c:v>
                </c:pt>
                <c:pt idx="200">
                  <c:v>-37.718013999999997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E-498D-B42D-43A5CB9CE6AA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Isolations!$L$5:$L$205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Isolations!$P$5:$P$205</c:f>
              <c:numCache>
                <c:formatCode>General</c:formatCode>
                <c:ptCount val="201"/>
                <c:pt idx="0">
                  <c:v>-24.633023999999999</c:v>
                </c:pt>
                <c:pt idx="1">
                  <c:v>-24.654624999999999</c:v>
                </c:pt>
                <c:pt idx="2">
                  <c:v>-24.739695000000001</c:v>
                </c:pt>
                <c:pt idx="3">
                  <c:v>-24.923956</c:v>
                </c:pt>
                <c:pt idx="4">
                  <c:v>-25.226216999999998</c:v>
                </c:pt>
                <c:pt idx="5">
                  <c:v>-25.611923000000001</c:v>
                </c:pt>
                <c:pt idx="6">
                  <c:v>-26.029803999999999</c:v>
                </c:pt>
                <c:pt idx="7">
                  <c:v>-26.478916000000002</c:v>
                </c:pt>
                <c:pt idx="8">
                  <c:v>-26.981607</c:v>
                </c:pt>
                <c:pt idx="9">
                  <c:v>-27.563186999999999</c:v>
                </c:pt>
                <c:pt idx="10">
                  <c:v>-28.177648999999999</c:v>
                </c:pt>
                <c:pt idx="11">
                  <c:v>-28.798753999999999</c:v>
                </c:pt>
                <c:pt idx="12">
                  <c:v>-29.330601000000001</c:v>
                </c:pt>
                <c:pt idx="13">
                  <c:v>-29.827200000000001</c:v>
                </c:pt>
                <c:pt idx="14">
                  <c:v>-30.246335999999999</c:v>
                </c:pt>
                <c:pt idx="15">
                  <c:v>-30.649754999999999</c:v>
                </c:pt>
                <c:pt idx="16">
                  <c:v>-31.040925999999999</c:v>
                </c:pt>
                <c:pt idx="17">
                  <c:v>-31.505123000000001</c:v>
                </c:pt>
                <c:pt idx="18">
                  <c:v>-31.990993</c:v>
                </c:pt>
                <c:pt idx="19">
                  <c:v>-32.525615999999999</c:v>
                </c:pt>
                <c:pt idx="20">
                  <c:v>-33.096122999999999</c:v>
                </c:pt>
                <c:pt idx="21">
                  <c:v>-33.739531999999997</c:v>
                </c:pt>
                <c:pt idx="22">
                  <c:v>-34.398380000000003</c:v>
                </c:pt>
                <c:pt idx="23">
                  <c:v>-35.189346</c:v>
                </c:pt>
                <c:pt idx="24">
                  <c:v>-35.982239</c:v>
                </c:pt>
                <c:pt idx="25">
                  <c:v>-36.893870999999997</c:v>
                </c:pt>
                <c:pt idx="26">
                  <c:v>-37.799252000000003</c:v>
                </c:pt>
                <c:pt idx="27">
                  <c:v>-38.792758999999997</c:v>
                </c:pt>
                <c:pt idx="28">
                  <c:v>-39.834083999999997</c:v>
                </c:pt>
                <c:pt idx="29">
                  <c:v>-40.909519000000003</c:v>
                </c:pt>
                <c:pt idx="30">
                  <c:v>-42.201205999999999</c:v>
                </c:pt>
                <c:pt idx="31">
                  <c:v>-43.401066</c:v>
                </c:pt>
                <c:pt idx="32">
                  <c:v>-44.732551999999998</c:v>
                </c:pt>
                <c:pt idx="33">
                  <c:v>-45.576366</c:v>
                </c:pt>
                <c:pt idx="34">
                  <c:v>-46.141494999999999</c:v>
                </c:pt>
                <c:pt idx="35">
                  <c:v>-46.320030000000003</c:v>
                </c:pt>
                <c:pt idx="36">
                  <c:v>-45.866706999999998</c:v>
                </c:pt>
                <c:pt idx="37">
                  <c:v>-44.831462999999999</c:v>
                </c:pt>
                <c:pt idx="38">
                  <c:v>-43.500960999999997</c:v>
                </c:pt>
                <c:pt idx="39">
                  <c:v>-42.357010000000002</c:v>
                </c:pt>
                <c:pt idx="40">
                  <c:v>-41.593983000000001</c:v>
                </c:pt>
                <c:pt idx="41">
                  <c:v>-40.829895</c:v>
                </c:pt>
                <c:pt idx="42">
                  <c:v>-39.824043000000003</c:v>
                </c:pt>
                <c:pt idx="43">
                  <c:v>-38.993881000000002</c:v>
                </c:pt>
                <c:pt idx="44">
                  <c:v>-38.090290000000003</c:v>
                </c:pt>
                <c:pt idx="45">
                  <c:v>-37.937621999999998</c:v>
                </c:pt>
                <c:pt idx="46">
                  <c:v>-37.421824999999998</c:v>
                </c:pt>
                <c:pt idx="47">
                  <c:v>-37.270854999999997</c:v>
                </c:pt>
                <c:pt idx="48">
                  <c:v>-36.977879000000001</c:v>
                </c:pt>
                <c:pt idx="49">
                  <c:v>-36.616084999999998</c:v>
                </c:pt>
                <c:pt idx="50">
                  <c:v>-36.280631999999997</c:v>
                </c:pt>
                <c:pt idx="51">
                  <c:v>-35.805767000000003</c:v>
                </c:pt>
                <c:pt idx="52">
                  <c:v>-35.650036</c:v>
                </c:pt>
                <c:pt idx="53">
                  <c:v>-35.895690999999999</c:v>
                </c:pt>
                <c:pt idx="54">
                  <c:v>-36.021107000000001</c:v>
                </c:pt>
                <c:pt idx="55">
                  <c:v>-36.179245000000002</c:v>
                </c:pt>
                <c:pt idx="56">
                  <c:v>-36.339179999999999</c:v>
                </c:pt>
                <c:pt idx="57">
                  <c:v>-36.484237999999998</c:v>
                </c:pt>
                <c:pt idx="58">
                  <c:v>-36.854824000000001</c:v>
                </c:pt>
                <c:pt idx="59">
                  <c:v>-36.535708999999997</c:v>
                </c:pt>
                <c:pt idx="60">
                  <c:v>-36.588679999999997</c:v>
                </c:pt>
                <c:pt idx="61">
                  <c:v>-36.294902999999998</c:v>
                </c:pt>
                <c:pt idx="62">
                  <c:v>-36.230392000000002</c:v>
                </c:pt>
                <c:pt idx="63">
                  <c:v>-36.485534999999999</c:v>
                </c:pt>
                <c:pt idx="64">
                  <c:v>-37.106541</c:v>
                </c:pt>
                <c:pt idx="65">
                  <c:v>-37.682991000000001</c:v>
                </c:pt>
                <c:pt idx="66">
                  <c:v>-38.265372999999997</c:v>
                </c:pt>
                <c:pt idx="67">
                  <c:v>-38.910820000000001</c:v>
                </c:pt>
                <c:pt idx="68">
                  <c:v>-39.669041</c:v>
                </c:pt>
                <c:pt idx="69">
                  <c:v>-40.568409000000003</c:v>
                </c:pt>
                <c:pt idx="70">
                  <c:v>-40.873111999999999</c:v>
                </c:pt>
                <c:pt idx="71">
                  <c:v>-40.958961000000002</c:v>
                </c:pt>
                <c:pt idx="72">
                  <c:v>-40.649898999999998</c:v>
                </c:pt>
                <c:pt idx="73">
                  <c:v>-40.558636</c:v>
                </c:pt>
                <c:pt idx="74">
                  <c:v>-39.958323999999998</c:v>
                </c:pt>
                <c:pt idx="75">
                  <c:v>-39.464511999999999</c:v>
                </c:pt>
                <c:pt idx="76">
                  <c:v>-38.895175999999999</c:v>
                </c:pt>
                <c:pt idx="77">
                  <c:v>-38.772677999999999</c:v>
                </c:pt>
                <c:pt idx="78">
                  <c:v>-39.004696000000003</c:v>
                </c:pt>
                <c:pt idx="79">
                  <c:v>-38.980922999999997</c:v>
                </c:pt>
                <c:pt idx="80">
                  <c:v>-39.522404000000002</c:v>
                </c:pt>
                <c:pt idx="81">
                  <c:v>-40.120826999999998</c:v>
                </c:pt>
                <c:pt idx="82">
                  <c:v>-41.432281000000003</c:v>
                </c:pt>
                <c:pt idx="83">
                  <c:v>-42.461207999999999</c:v>
                </c:pt>
                <c:pt idx="84">
                  <c:v>-43.673378</c:v>
                </c:pt>
                <c:pt idx="85">
                  <c:v>-45.221778999999998</c:v>
                </c:pt>
                <c:pt idx="86">
                  <c:v>-47.103167999999997</c:v>
                </c:pt>
                <c:pt idx="87">
                  <c:v>-47.91169</c:v>
                </c:pt>
                <c:pt idx="88">
                  <c:v>-47.655422000000002</c:v>
                </c:pt>
                <c:pt idx="89">
                  <c:v>-46.410502999999999</c:v>
                </c:pt>
                <c:pt idx="90">
                  <c:v>-45.828902999999997</c:v>
                </c:pt>
                <c:pt idx="91">
                  <c:v>-45.578471999999998</c:v>
                </c:pt>
                <c:pt idx="92">
                  <c:v>-45.295634999999997</c:v>
                </c:pt>
                <c:pt idx="93">
                  <c:v>-44.790847999999997</c:v>
                </c:pt>
                <c:pt idx="94">
                  <c:v>-44.139915000000002</c:v>
                </c:pt>
                <c:pt idx="95">
                  <c:v>-43.445689999999999</c:v>
                </c:pt>
                <c:pt idx="96">
                  <c:v>-42.890160000000002</c:v>
                </c:pt>
                <c:pt idx="97">
                  <c:v>-42.233924999999999</c:v>
                </c:pt>
                <c:pt idx="98">
                  <c:v>-41.825263999999997</c:v>
                </c:pt>
                <c:pt idx="99">
                  <c:v>-41.142490000000002</c:v>
                </c:pt>
                <c:pt idx="100">
                  <c:v>-40.476703999999998</c:v>
                </c:pt>
                <c:pt idx="101">
                  <c:v>-40.033112000000003</c:v>
                </c:pt>
                <c:pt idx="102">
                  <c:v>-39.365184999999997</c:v>
                </c:pt>
                <c:pt idx="103">
                  <c:v>-38.874226</c:v>
                </c:pt>
                <c:pt idx="104">
                  <c:v>-38.213763999999998</c:v>
                </c:pt>
                <c:pt idx="105">
                  <c:v>-37.656787999999999</c:v>
                </c:pt>
                <c:pt idx="106">
                  <c:v>-37.263420000000004</c:v>
                </c:pt>
                <c:pt idx="107">
                  <c:v>-37.144337</c:v>
                </c:pt>
                <c:pt idx="108">
                  <c:v>-37.167847000000002</c:v>
                </c:pt>
                <c:pt idx="109">
                  <c:v>-37.319988000000002</c:v>
                </c:pt>
                <c:pt idx="110">
                  <c:v>-37.567062</c:v>
                </c:pt>
                <c:pt idx="111">
                  <c:v>-38.003982999999998</c:v>
                </c:pt>
                <c:pt idx="112">
                  <c:v>-38.435532000000002</c:v>
                </c:pt>
                <c:pt idx="113">
                  <c:v>-38.828754000000004</c:v>
                </c:pt>
                <c:pt idx="114">
                  <c:v>-39.097270999999999</c:v>
                </c:pt>
                <c:pt idx="115">
                  <c:v>-39.350566999999998</c:v>
                </c:pt>
                <c:pt idx="116">
                  <c:v>-39.505428000000002</c:v>
                </c:pt>
                <c:pt idx="117">
                  <c:v>-39.561947000000004</c:v>
                </c:pt>
                <c:pt idx="118">
                  <c:v>-39.472771000000002</c:v>
                </c:pt>
                <c:pt idx="119">
                  <c:v>-39.377281000000004</c:v>
                </c:pt>
                <c:pt idx="120">
                  <c:v>-39.198211999999998</c:v>
                </c:pt>
                <c:pt idx="121">
                  <c:v>-39.094741999999997</c:v>
                </c:pt>
                <c:pt idx="122">
                  <c:v>-38.841450000000002</c:v>
                </c:pt>
                <c:pt idx="123">
                  <c:v>-38.628391000000001</c:v>
                </c:pt>
                <c:pt idx="124">
                  <c:v>-38.3568</c:v>
                </c:pt>
                <c:pt idx="125">
                  <c:v>-38.17371</c:v>
                </c:pt>
                <c:pt idx="126">
                  <c:v>-37.921860000000002</c:v>
                </c:pt>
                <c:pt idx="127">
                  <c:v>-37.732052000000003</c:v>
                </c:pt>
                <c:pt idx="128">
                  <c:v>-37.499889000000003</c:v>
                </c:pt>
                <c:pt idx="129">
                  <c:v>-37.306221000000001</c:v>
                </c:pt>
                <c:pt idx="130">
                  <c:v>-37.092758000000003</c:v>
                </c:pt>
                <c:pt idx="131">
                  <c:v>-37.003525000000003</c:v>
                </c:pt>
                <c:pt idx="132">
                  <c:v>-36.896576000000003</c:v>
                </c:pt>
                <c:pt idx="133">
                  <c:v>-36.730491999999998</c:v>
                </c:pt>
                <c:pt idx="134">
                  <c:v>-36.579059999999998</c:v>
                </c:pt>
                <c:pt idx="135">
                  <c:v>-36.492835999999997</c:v>
                </c:pt>
                <c:pt idx="136">
                  <c:v>-36.608803000000002</c:v>
                </c:pt>
                <c:pt idx="137">
                  <c:v>-36.600349000000001</c:v>
                </c:pt>
                <c:pt idx="138">
                  <c:v>-36.615524000000001</c:v>
                </c:pt>
                <c:pt idx="139">
                  <c:v>-36.526699000000001</c:v>
                </c:pt>
                <c:pt idx="140">
                  <c:v>-36.425212999999999</c:v>
                </c:pt>
                <c:pt idx="141">
                  <c:v>-36.303382999999997</c:v>
                </c:pt>
                <c:pt idx="142">
                  <c:v>-36.262462999999997</c:v>
                </c:pt>
                <c:pt idx="143">
                  <c:v>-36.208213999999998</c:v>
                </c:pt>
                <c:pt idx="144">
                  <c:v>-36.143658000000002</c:v>
                </c:pt>
                <c:pt idx="145">
                  <c:v>-36.055774999999997</c:v>
                </c:pt>
                <c:pt idx="146">
                  <c:v>-35.981209</c:v>
                </c:pt>
                <c:pt idx="147">
                  <c:v>-35.970230000000001</c:v>
                </c:pt>
                <c:pt idx="148">
                  <c:v>-35.967941000000003</c:v>
                </c:pt>
                <c:pt idx="149">
                  <c:v>-35.995739</c:v>
                </c:pt>
                <c:pt idx="150">
                  <c:v>-35.789112000000003</c:v>
                </c:pt>
                <c:pt idx="151">
                  <c:v>-35.560192000000001</c:v>
                </c:pt>
                <c:pt idx="152">
                  <c:v>-35.307696999999997</c:v>
                </c:pt>
                <c:pt idx="153">
                  <c:v>-34.975498000000002</c:v>
                </c:pt>
                <c:pt idx="154">
                  <c:v>-34.682853999999999</c:v>
                </c:pt>
                <c:pt idx="155">
                  <c:v>-34.456505</c:v>
                </c:pt>
                <c:pt idx="156">
                  <c:v>-34.332664000000001</c:v>
                </c:pt>
                <c:pt idx="157">
                  <c:v>-34.203754000000004</c:v>
                </c:pt>
                <c:pt idx="158">
                  <c:v>-33.972197999999999</c:v>
                </c:pt>
                <c:pt idx="159">
                  <c:v>-33.792549000000001</c:v>
                </c:pt>
                <c:pt idx="160">
                  <c:v>-33.580607999999998</c:v>
                </c:pt>
                <c:pt idx="161">
                  <c:v>-33.423653000000002</c:v>
                </c:pt>
                <c:pt idx="162">
                  <c:v>-33.287998000000002</c:v>
                </c:pt>
                <c:pt idx="163">
                  <c:v>-33.167541999999997</c:v>
                </c:pt>
                <c:pt idx="164">
                  <c:v>-33.196095</c:v>
                </c:pt>
                <c:pt idx="165">
                  <c:v>-33.215983999999999</c:v>
                </c:pt>
                <c:pt idx="166">
                  <c:v>-33.321617000000003</c:v>
                </c:pt>
                <c:pt idx="167">
                  <c:v>-33.393230000000003</c:v>
                </c:pt>
                <c:pt idx="168">
                  <c:v>-33.467106000000001</c:v>
                </c:pt>
                <c:pt idx="169">
                  <c:v>-33.415447</c:v>
                </c:pt>
                <c:pt idx="170">
                  <c:v>-33.357093999999996</c:v>
                </c:pt>
                <c:pt idx="171">
                  <c:v>-33.317588999999998</c:v>
                </c:pt>
                <c:pt idx="172">
                  <c:v>-33.338627000000002</c:v>
                </c:pt>
                <c:pt idx="173">
                  <c:v>-33.409030999999999</c:v>
                </c:pt>
                <c:pt idx="174">
                  <c:v>-33.479464999999998</c:v>
                </c:pt>
                <c:pt idx="175">
                  <c:v>-33.584625000000003</c:v>
                </c:pt>
                <c:pt idx="176">
                  <c:v>-33.531058999999999</c:v>
                </c:pt>
                <c:pt idx="177">
                  <c:v>-33.417782000000003</c:v>
                </c:pt>
                <c:pt idx="178">
                  <c:v>-33.283104000000002</c:v>
                </c:pt>
                <c:pt idx="179">
                  <c:v>-33.171363999999997</c:v>
                </c:pt>
                <c:pt idx="180">
                  <c:v>-33.071731999999997</c:v>
                </c:pt>
                <c:pt idx="181">
                  <c:v>-32.930461999999999</c:v>
                </c:pt>
                <c:pt idx="182">
                  <c:v>-32.857577999999997</c:v>
                </c:pt>
                <c:pt idx="183">
                  <c:v>-32.806927000000002</c:v>
                </c:pt>
                <c:pt idx="184">
                  <c:v>-32.655579000000003</c:v>
                </c:pt>
                <c:pt idx="185">
                  <c:v>-32.496963999999998</c:v>
                </c:pt>
                <c:pt idx="186">
                  <c:v>-32.197746000000002</c:v>
                </c:pt>
                <c:pt idx="187">
                  <c:v>-32.116646000000003</c:v>
                </c:pt>
                <c:pt idx="188">
                  <c:v>-31.989214</c:v>
                </c:pt>
                <c:pt idx="189">
                  <c:v>-31.921982</c:v>
                </c:pt>
                <c:pt idx="190">
                  <c:v>-31.718184000000001</c:v>
                </c:pt>
                <c:pt idx="191">
                  <c:v>-31.679396000000001</c:v>
                </c:pt>
                <c:pt idx="192">
                  <c:v>-31.583496</c:v>
                </c:pt>
                <c:pt idx="193">
                  <c:v>-31.484276000000001</c:v>
                </c:pt>
                <c:pt idx="194">
                  <c:v>-31.320356</c:v>
                </c:pt>
                <c:pt idx="195">
                  <c:v>-31.290078999999999</c:v>
                </c:pt>
                <c:pt idx="196">
                  <c:v>-31.226177</c:v>
                </c:pt>
                <c:pt idx="197">
                  <c:v>-31.212918999999999</c:v>
                </c:pt>
                <c:pt idx="198">
                  <c:v>-31.108915</c:v>
                </c:pt>
                <c:pt idx="199">
                  <c:v>-31.135439000000002</c:v>
                </c:pt>
                <c:pt idx="200">
                  <c:v>-31.078389999999999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3E-498D-B42D-43A5CB9CE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74944"/>
        <c:axId val="111759744"/>
      </c:scatterChart>
      <c:valAx>
        <c:axId val="11147494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759744"/>
        <c:crosses val="autoZero"/>
        <c:crossBetween val="midCat"/>
        <c:majorUnit val="1"/>
      </c:valAx>
      <c:valAx>
        <c:axId val="111759744"/>
        <c:scaling>
          <c:orientation val="minMax"/>
          <c:max val="0"/>
          <c:min val="-8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474944"/>
        <c:crosses val="autoZero"/>
        <c:crossBetween val="midCat"/>
        <c:majorUnit val="10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5272982519817836"/>
          <c:y val="0.14261410032079327"/>
          <c:w val="0.31759907026691891"/>
          <c:h val="0.1074549813999529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IF Isolation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Isolations!$H$5:$H$205</c:f>
              <c:numCache>
                <c:formatCode>General</c:formatCode>
                <c:ptCount val="201"/>
                <c:pt idx="0">
                  <c:v>-55.034579999999998</c:v>
                </c:pt>
                <c:pt idx="1">
                  <c:v>-48.567917000000001</c:v>
                </c:pt>
                <c:pt idx="2">
                  <c:v>-40.516148000000001</c:v>
                </c:pt>
                <c:pt idx="3">
                  <c:v>-37.377299999999998</c:v>
                </c:pt>
                <c:pt idx="4">
                  <c:v>-35.375309000000001</c:v>
                </c:pt>
                <c:pt idx="5">
                  <c:v>-34.662117000000002</c:v>
                </c:pt>
                <c:pt idx="6">
                  <c:v>-34.159382000000001</c:v>
                </c:pt>
                <c:pt idx="7">
                  <c:v>-33.521693999999997</c:v>
                </c:pt>
                <c:pt idx="8">
                  <c:v>-32.790779000000001</c:v>
                </c:pt>
                <c:pt idx="9">
                  <c:v>-32.038715000000003</c:v>
                </c:pt>
                <c:pt idx="10">
                  <c:v>-31.639462999999999</c:v>
                </c:pt>
                <c:pt idx="11">
                  <c:v>-31.746904000000001</c:v>
                </c:pt>
                <c:pt idx="12">
                  <c:v>-32.231445000000001</c:v>
                </c:pt>
                <c:pt idx="13">
                  <c:v>-32.839129999999997</c:v>
                </c:pt>
                <c:pt idx="14">
                  <c:v>-33.595641999999998</c:v>
                </c:pt>
                <c:pt idx="15">
                  <c:v>-34.465515000000003</c:v>
                </c:pt>
                <c:pt idx="16">
                  <c:v>-35.364243000000002</c:v>
                </c:pt>
                <c:pt idx="17">
                  <c:v>-36.353431999999998</c:v>
                </c:pt>
                <c:pt idx="18">
                  <c:v>-37.320979999999999</c:v>
                </c:pt>
                <c:pt idx="19">
                  <c:v>-38.265095000000002</c:v>
                </c:pt>
                <c:pt idx="20">
                  <c:v>-39.143543000000001</c:v>
                </c:pt>
                <c:pt idx="21">
                  <c:v>-39.981110000000001</c:v>
                </c:pt>
                <c:pt idx="22">
                  <c:v>-40.810668999999997</c:v>
                </c:pt>
                <c:pt idx="23">
                  <c:v>-41.520290000000003</c:v>
                </c:pt>
                <c:pt idx="24">
                  <c:v>-42.237327999999998</c:v>
                </c:pt>
                <c:pt idx="25">
                  <c:v>-42.829780999999997</c:v>
                </c:pt>
                <c:pt idx="26">
                  <c:v>-43.471142</c:v>
                </c:pt>
                <c:pt idx="27">
                  <c:v>-43.924205999999998</c:v>
                </c:pt>
                <c:pt idx="28">
                  <c:v>-44.310775999999997</c:v>
                </c:pt>
                <c:pt idx="29">
                  <c:v>-44.269672</c:v>
                </c:pt>
                <c:pt idx="30">
                  <c:v>-44.167496</c:v>
                </c:pt>
                <c:pt idx="31">
                  <c:v>-43.831691999999997</c:v>
                </c:pt>
                <c:pt idx="32">
                  <c:v>-43.855415000000001</c:v>
                </c:pt>
                <c:pt idx="33">
                  <c:v>-43.758732000000002</c:v>
                </c:pt>
                <c:pt idx="34">
                  <c:v>-43.817799000000001</c:v>
                </c:pt>
                <c:pt idx="35">
                  <c:v>-43.719569999999997</c:v>
                </c:pt>
                <c:pt idx="36">
                  <c:v>-43.864704000000003</c:v>
                </c:pt>
                <c:pt idx="37">
                  <c:v>-43.986579999999996</c:v>
                </c:pt>
                <c:pt idx="38">
                  <c:v>-44.089241000000001</c:v>
                </c:pt>
                <c:pt idx="39">
                  <c:v>-44.213344999999997</c:v>
                </c:pt>
                <c:pt idx="40">
                  <c:v>-44.312389000000003</c:v>
                </c:pt>
                <c:pt idx="41">
                  <c:v>-44.507415999999999</c:v>
                </c:pt>
                <c:pt idx="42">
                  <c:v>-44.522415000000002</c:v>
                </c:pt>
                <c:pt idx="43">
                  <c:v>-44.616523999999998</c:v>
                </c:pt>
                <c:pt idx="44">
                  <c:v>-44.522075999999998</c:v>
                </c:pt>
                <c:pt idx="45">
                  <c:v>-44.448109000000002</c:v>
                </c:pt>
                <c:pt idx="46">
                  <c:v>-44.345050999999998</c:v>
                </c:pt>
                <c:pt idx="47">
                  <c:v>-44.266029000000003</c:v>
                </c:pt>
                <c:pt idx="48">
                  <c:v>-44.082889999999999</c:v>
                </c:pt>
                <c:pt idx="49">
                  <c:v>-44.036419000000002</c:v>
                </c:pt>
                <c:pt idx="50">
                  <c:v>-43.953304000000003</c:v>
                </c:pt>
                <c:pt idx="51">
                  <c:v>-43.827370000000002</c:v>
                </c:pt>
                <c:pt idx="52">
                  <c:v>-43.526386000000002</c:v>
                </c:pt>
                <c:pt idx="53">
                  <c:v>-43.234772</c:v>
                </c:pt>
                <c:pt idx="54">
                  <c:v>-43.060696</c:v>
                </c:pt>
                <c:pt idx="55">
                  <c:v>-42.721255999999997</c:v>
                </c:pt>
                <c:pt idx="56">
                  <c:v>-42.491146000000001</c:v>
                </c:pt>
                <c:pt idx="57">
                  <c:v>-42.121098000000003</c:v>
                </c:pt>
                <c:pt idx="58">
                  <c:v>-41.808273</c:v>
                </c:pt>
                <c:pt idx="59">
                  <c:v>-41.443665000000003</c:v>
                </c:pt>
                <c:pt idx="60">
                  <c:v>-41.137402000000002</c:v>
                </c:pt>
                <c:pt idx="61">
                  <c:v>-40.979435000000002</c:v>
                </c:pt>
                <c:pt idx="62">
                  <c:v>-40.838363999999999</c:v>
                </c:pt>
                <c:pt idx="63">
                  <c:v>-40.787193000000002</c:v>
                </c:pt>
                <c:pt idx="64">
                  <c:v>-40.640984000000003</c:v>
                </c:pt>
                <c:pt idx="65">
                  <c:v>-40.408496999999997</c:v>
                </c:pt>
                <c:pt idx="66">
                  <c:v>-40.214717999999998</c:v>
                </c:pt>
                <c:pt idx="67">
                  <c:v>-39.943497000000001</c:v>
                </c:pt>
                <c:pt idx="68">
                  <c:v>-39.826473</c:v>
                </c:pt>
                <c:pt idx="69">
                  <c:v>-39.659779</c:v>
                </c:pt>
                <c:pt idx="70">
                  <c:v>-39.623359999999998</c:v>
                </c:pt>
                <c:pt idx="71">
                  <c:v>-39.679980999999998</c:v>
                </c:pt>
                <c:pt idx="72">
                  <c:v>-39.658993000000002</c:v>
                </c:pt>
                <c:pt idx="73">
                  <c:v>-39.753039999999999</c:v>
                </c:pt>
                <c:pt idx="74">
                  <c:v>-39.608699999999999</c:v>
                </c:pt>
                <c:pt idx="75">
                  <c:v>-39.571795999999999</c:v>
                </c:pt>
                <c:pt idx="76">
                  <c:v>-39.582465999999997</c:v>
                </c:pt>
                <c:pt idx="77">
                  <c:v>-39.826160000000002</c:v>
                </c:pt>
                <c:pt idx="78">
                  <c:v>-40.064174999999999</c:v>
                </c:pt>
                <c:pt idx="79">
                  <c:v>-40.105697999999997</c:v>
                </c:pt>
                <c:pt idx="80">
                  <c:v>-39.977161000000002</c:v>
                </c:pt>
                <c:pt idx="81">
                  <c:v>-39.887039000000001</c:v>
                </c:pt>
                <c:pt idx="82">
                  <c:v>-39.794097999999998</c:v>
                </c:pt>
                <c:pt idx="83">
                  <c:v>-39.989123999999997</c:v>
                </c:pt>
                <c:pt idx="84">
                  <c:v>-40.118426999999997</c:v>
                </c:pt>
                <c:pt idx="85">
                  <c:v>-40.363410999999999</c:v>
                </c:pt>
                <c:pt idx="86">
                  <c:v>-40.328842000000002</c:v>
                </c:pt>
                <c:pt idx="87">
                  <c:v>-40.269634000000003</c:v>
                </c:pt>
                <c:pt idx="88">
                  <c:v>-40.265048999999998</c:v>
                </c:pt>
                <c:pt idx="89">
                  <c:v>-40.493515000000002</c:v>
                </c:pt>
                <c:pt idx="90">
                  <c:v>-40.85651</c:v>
                </c:pt>
                <c:pt idx="91">
                  <c:v>-41.231693</c:v>
                </c:pt>
                <c:pt idx="92">
                  <c:v>-41.593235</c:v>
                </c:pt>
                <c:pt idx="93">
                  <c:v>-41.999496000000001</c:v>
                </c:pt>
                <c:pt idx="94">
                  <c:v>-42.274405999999999</c:v>
                </c:pt>
                <c:pt idx="95">
                  <c:v>-42.566994000000001</c:v>
                </c:pt>
                <c:pt idx="96">
                  <c:v>-42.535713000000001</c:v>
                </c:pt>
                <c:pt idx="97">
                  <c:v>-42.492049999999999</c:v>
                </c:pt>
                <c:pt idx="98">
                  <c:v>-42.138641</c:v>
                </c:pt>
                <c:pt idx="99">
                  <c:v>-42.010105000000003</c:v>
                </c:pt>
                <c:pt idx="100">
                  <c:v>-41.842564000000003</c:v>
                </c:pt>
                <c:pt idx="101">
                  <c:v>-41.779518000000003</c:v>
                </c:pt>
                <c:pt idx="102">
                  <c:v>-42.074638</c:v>
                </c:pt>
                <c:pt idx="103">
                  <c:v>-42.288513000000002</c:v>
                </c:pt>
                <c:pt idx="104">
                  <c:v>-42.67342</c:v>
                </c:pt>
                <c:pt idx="105">
                  <c:v>-42.495021999999999</c:v>
                </c:pt>
                <c:pt idx="106">
                  <c:v>-42.517592999999998</c:v>
                </c:pt>
                <c:pt idx="107">
                  <c:v>-42.600861000000002</c:v>
                </c:pt>
                <c:pt idx="108">
                  <c:v>-42.625011000000001</c:v>
                </c:pt>
                <c:pt idx="109">
                  <c:v>-42.711967000000001</c:v>
                </c:pt>
                <c:pt idx="110">
                  <c:v>-42.560509000000003</c:v>
                </c:pt>
                <c:pt idx="111">
                  <c:v>-42.402737000000002</c:v>
                </c:pt>
                <c:pt idx="112">
                  <c:v>-42.309097000000001</c:v>
                </c:pt>
                <c:pt idx="113">
                  <c:v>-41.913597000000003</c:v>
                </c:pt>
                <c:pt idx="114">
                  <c:v>-42.046478</c:v>
                </c:pt>
                <c:pt idx="115">
                  <c:v>-41.731242999999999</c:v>
                </c:pt>
                <c:pt idx="116">
                  <c:v>-41.758212999999998</c:v>
                </c:pt>
                <c:pt idx="117">
                  <c:v>-41.364089999999997</c:v>
                </c:pt>
                <c:pt idx="118">
                  <c:v>-41.327488000000002</c:v>
                </c:pt>
                <c:pt idx="119">
                  <c:v>-41.299736000000003</c:v>
                </c:pt>
                <c:pt idx="120">
                  <c:v>-41.441417999999999</c:v>
                </c:pt>
                <c:pt idx="121">
                  <c:v>-41.754879000000003</c:v>
                </c:pt>
                <c:pt idx="122">
                  <c:v>-42.284118999999997</c:v>
                </c:pt>
                <c:pt idx="123">
                  <c:v>-42.914721999999998</c:v>
                </c:pt>
                <c:pt idx="124">
                  <c:v>-43.374794000000001</c:v>
                </c:pt>
                <c:pt idx="125">
                  <c:v>-43.574081</c:v>
                </c:pt>
                <c:pt idx="126">
                  <c:v>-43.495434000000003</c:v>
                </c:pt>
                <c:pt idx="127">
                  <c:v>-43.448746</c:v>
                </c:pt>
                <c:pt idx="128">
                  <c:v>-43.378371999999999</c:v>
                </c:pt>
                <c:pt idx="129">
                  <c:v>-43.286971999999999</c:v>
                </c:pt>
                <c:pt idx="130">
                  <c:v>-42.829048</c:v>
                </c:pt>
                <c:pt idx="131">
                  <c:v>-42.286751000000002</c:v>
                </c:pt>
                <c:pt idx="132">
                  <c:v>-41.749099999999999</c:v>
                </c:pt>
                <c:pt idx="133">
                  <c:v>-41.403647999999997</c:v>
                </c:pt>
                <c:pt idx="134">
                  <c:v>-41.155659</c:v>
                </c:pt>
                <c:pt idx="135">
                  <c:v>-41.063324000000001</c:v>
                </c:pt>
                <c:pt idx="136">
                  <c:v>-40.986870000000003</c:v>
                </c:pt>
                <c:pt idx="137">
                  <c:v>-40.937466000000001</c:v>
                </c:pt>
                <c:pt idx="138">
                  <c:v>-40.851284</c:v>
                </c:pt>
                <c:pt idx="139">
                  <c:v>-40.918548999999999</c:v>
                </c:pt>
                <c:pt idx="140">
                  <c:v>-40.929786999999997</c:v>
                </c:pt>
                <c:pt idx="141">
                  <c:v>-40.950626</c:v>
                </c:pt>
                <c:pt idx="142">
                  <c:v>-40.914467000000002</c:v>
                </c:pt>
                <c:pt idx="143">
                  <c:v>-40.880138000000002</c:v>
                </c:pt>
                <c:pt idx="144">
                  <c:v>-40.763561000000003</c:v>
                </c:pt>
                <c:pt idx="145">
                  <c:v>-40.661720000000003</c:v>
                </c:pt>
                <c:pt idx="146">
                  <c:v>-40.606071</c:v>
                </c:pt>
                <c:pt idx="147">
                  <c:v>-40.811024000000003</c:v>
                </c:pt>
                <c:pt idx="148">
                  <c:v>-41.075412999999998</c:v>
                </c:pt>
                <c:pt idx="149">
                  <c:v>-41.479053</c:v>
                </c:pt>
                <c:pt idx="150">
                  <c:v>-42.006568999999999</c:v>
                </c:pt>
                <c:pt idx="151">
                  <c:v>-42.716735999999997</c:v>
                </c:pt>
                <c:pt idx="152">
                  <c:v>-43.876980000000003</c:v>
                </c:pt>
                <c:pt idx="153">
                  <c:v>-45.086123999999998</c:v>
                </c:pt>
                <c:pt idx="154">
                  <c:v>-46.511383000000002</c:v>
                </c:pt>
                <c:pt idx="155">
                  <c:v>-47.54974</c:v>
                </c:pt>
                <c:pt idx="156">
                  <c:v>-48.433430000000001</c:v>
                </c:pt>
                <c:pt idx="157">
                  <c:v>-48.810108</c:v>
                </c:pt>
                <c:pt idx="158">
                  <c:v>-49.018397999999998</c:v>
                </c:pt>
                <c:pt idx="159">
                  <c:v>-48.868777999999999</c:v>
                </c:pt>
                <c:pt idx="160">
                  <c:v>-48.586998000000001</c:v>
                </c:pt>
                <c:pt idx="161">
                  <c:v>-48.204051999999997</c:v>
                </c:pt>
                <c:pt idx="162">
                  <c:v>-47.930717000000001</c:v>
                </c:pt>
                <c:pt idx="163">
                  <c:v>-47.681023000000003</c:v>
                </c:pt>
                <c:pt idx="164">
                  <c:v>-47.202773999999998</c:v>
                </c:pt>
                <c:pt idx="165">
                  <c:v>-46.493786</c:v>
                </c:pt>
                <c:pt idx="166">
                  <c:v>-45.574249000000002</c:v>
                </c:pt>
                <c:pt idx="167">
                  <c:v>-44.711452000000001</c:v>
                </c:pt>
                <c:pt idx="168">
                  <c:v>-44.023029000000001</c:v>
                </c:pt>
                <c:pt idx="169">
                  <c:v>-43.241244999999999</c:v>
                </c:pt>
                <c:pt idx="170">
                  <c:v>-42.764057000000001</c:v>
                </c:pt>
                <c:pt idx="171">
                  <c:v>-42.073901999999997</c:v>
                </c:pt>
                <c:pt idx="172">
                  <c:v>-41.791389000000002</c:v>
                </c:pt>
                <c:pt idx="173">
                  <c:v>-41.327796999999997</c:v>
                </c:pt>
                <c:pt idx="174">
                  <c:v>-41.092044999999999</c:v>
                </c:pt>
                <c:pt idx="175">
                  <c:v>-40.864319000000002</c:v>
                </c:pt>
                <c:pt idx="176">
                  <c:v>-40.609734000000003</c:v>
                </c:pt>
                <c:pt idx="177">
                  <c:v>-40.436915999999997</c:v>
                </c:pt>
                <c:pt idx="178">
                  <c:v>-40.216011000000002</c:v>
                </c:pt>
                <c:pt idx="179">
                  <c:v>-40.034241000000002</c:v>
                </c:pt>
                <c:pt idx="180">
                  <c:v>-39.803184999999999</c:v>
                </c:pt>
                <c:pt idx="181">
                  <c:v>-39.663238999999997</c:v>
                </c:pt>
                <c:pt idx="182">
                  <c:v>-39.622073999999998</c:v>
                </c:pt>
                <c:pt idx="183">
                  <c:v>-39.593620000000001</c:v>
                </c:pt>
                <c:pt idx="184">
                  <c:v>-39.626143999999996</c:v>
                </c:pt>
                <c:pt idx="185">
                  <c:v>-39.696261999999997</c:v>
                </c:pt>
                <c:pt idx="186">
                  <c:v>-39.870337999999997</c:v>
                </c:pt>
                <c:pt idx="187">
                  <c:v>-39.980164000000002</c:v>
                </c:pt>
                <c:pt idx="188">
                  <c:v>-40.073391000000001</c:v>
                </c:pt>
                <c:pt idx="189">
                  <c:v>-40.169434000000003</c:v>
                </c:pt>
                <c:pt idx="190">
                  <c:v>-40.316524999999999</c:v>
                </c:pt>
                <c:pt idx="191">
                  <c:v>-40.411223999999997</c:v>
                </c:pt>
                <c:pt idx="192">
                  <c:v>-40.528804999999998</c:v>
                </c:pt>
                <c:pt idx="193">
                  <c:v>-40.583354999999997</c:v>
                </c:pt>
                <c:pt idx="194">
                  <c:v>-40.735149</c:v>
                </c:pt>
                <c:pt idx="195">
                  <c:v>-40.769669</c:v>
                </c:pt>
                <c:pt idx="196">
                  <c:v>-40.796917000000001</c:v>
                </c:pt>
                <c:pt idx="197">
                  <c:v>-40.801589999999997</c:v>
                </c:pt>
                <c:pt idx="198">
                  <c:v>-40.865856000000001</c:v>
                </c:pt>
                <c:pt idx="199">
                  <c:v>-41.012520000000002</c:v>
                </c:pt>
                <c:pt idx="200">
                  <c:v>-41.134833999999998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57-49C7-A928-6CFB3D121A7B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Isolations!$L$5:$L$205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-50.502102000000001</c:v>
                </c:pt>
                <c:pt idx="1">
                  <c:v>-43.396186999999998</c:v>
                </c:pt>
                <c:pt idx="2">
                  <c:v>-34.571503</c:v>
                </c:pt>
                <c:pt idx="3">
                  <c:v>-29.812152999999999</c:v>
                </c:pt>
                <c:pt idx="4">
                  <c:v>-26.639099000000002</c:v>
                </c:pt>
                <c:pt idx="5">
                  <c:v>-24.546274</c:v>
                </c:pt>
                <c:pt idx="6">
                  <c:v>-23.074432000000002</c:v>
                </c:pt>
                <c:pt idx="7">
                  <c:v>-21.897984000000001</c:v>
                </c:pt>
                <c:pt idx="8">
                  <c:v>-21.061169</c:v>
                </c:pt>
                <c:pt idx="9">
                  <c:v>-20.357199000000001</c:v>
                </c:pt>
                <c:pt idx="10">
                  <c:v>-19.891846000000001</c:v>
                </c:pt>
                <c:pt idx="11">
                  <c:v>-19.915623</c:v>
                </c:pt>
                <c:pt idx="12">
                  <c:v>-20.313594999999999</c:v>
                </c:pt>
                <c:pt idx="13">
                  <c:v>-20.872724999999999</c:v>
                </c:pt>
                <c:pt idx="14">
                  <c:v>-21.411981999999998</c:v>
                </c:pt>
                <c:pt idx="15">
                  <c:v>-21.916737000000001</c:v>
                </c:pt>
                <c:pt idx="16">
                  <c:v>-22.284289999999999</c:v>
                </c:pt>
                <c:pt idx="17">
                  <c:v>-22.645451000000001</c:v>
                </c:pt>
                <c:pt idx="18">
                  <c:v>-22.921768</c:v>
                </c:pt>
                <c:pt idx="19">
                  <c:v>-23.331432</c:v>
                </c:pt>
                <c:pt idx="20">
                  <c:v>-23.772099999999998</c:v>
                </c:pt>
                <c:pt idx="21">
                  <c:v>-24.301438999999998</c:v>
                </c:pt>
                <c:pt idx="22">
                  <c:v>-24.829725</c:v>
                </c:pt>
                <c:pt idx="23">
                  <c:v>-25.291741999999999</c:v>
                </c:pt>
                <c:pt idx="24">
                  <c:v>-25.637225999999998</c:v>
                </c:pt>
                <c:pt idx="25">
                  <c:v>-25.925132999999999</c:v>
                </c:pt>
                <c:pt idx="26">
                  <c:v>-26.213653999999998</c:v>
                </c:pt>
                <c:pt idx="27">
                  <c:v>-26.655746000000001</c:v>
                </c:pt>
                <c:pt idx="28">
                  <c:v>-27.052149</c:v>
                </c:pt>
                <c:pt idx="29">
                  <c:v>-27.434414</c:v>
                </c:pt>
                <c:pt idx="30">
                  <c:v>-27.621220000000001</c:v>
                </c:pt>
                <c:pt idx="31">
                  <c:v>-27.890318000000001</c:v>
                </c:pt>
                <c:pt idx="32">
                  <c:v>-28.174261000000001</c:v>
                </c:pt>
                <c:pt idx="33">
                  <c:v>-28.601147000000001</c:v>
                </c:pt>
                <c:pt idx="34">
                  <c:v>-28.839361</c:v>
                </c:pt>
                <c:pt idx="35">
                  <c:v>-28.984138000000002</c:v>
                </c:pt>
                <c:pt idx="36">
                  <c:v>-29.107174000000001</c:v>
                </c:pt>
                <c:pt idx="37">
                  <c:v>-29.324718000000001</c:v>
                </c:pt>
                <c:pt idx="38">
                  <c:v>-29.692186</c:v>
                </c:pt>
                <c:pt idx="39">
                  <c:v>-29.974437999999999</c:v>
                </c:pt>
                <c:pt idx="40">
                  <c:v>-30.207547999999999</c:v>
                </c:pt>
                <c:pt idx="41">
                  <c:v>-30.300270000000001</c:v>
                </c:pt>
                <c:pt idx="42">
                  <c:v>-30.484051000000001</c:v>
                </c:pt>
                <c:pt idx="43">
                  <c:v>-30.680005999999999</c:v>
                </c:pt>
                <c:pt idx="44">
                  <c:v>-30.917853999999998</c:v>
                </c:pt>
                <c:pt idx="45">
                  <c:v>-31.022037999999998</c:v>
                </c:pt>
                <c:pt idx="46">
                  <c:v>-31.166924999999999</c:v>
                </c:pt>
                <c:pt idx="47">
                  <c:v>-31.333459999999999</c:v>
                </c:pt>
                <c:pt idx="48">
                  <c:v>-31.486708</c:v>
                </c:pt>
                <c:pt idx="49">
                  <c:v>-31.535259</c:v>
                </c:pt>
                <c:pt idx="50">
                  <c:v>-31.704529000000001</c:v>
                </c:pt>
                <c:pt idx="51">
                  <c:v>-31.809116</c:v>
                </c:pt>
                <c:pt idx="52">
                  <c:v>-32.039143000000003</c:v>
                </c:pt>
                <c:pt idx="53">
                  <c:v>-32.128124</c:v>
                </c:pt>
                <c:pt idx="54">
                  <c:v>-32.260548</c:v>
                </c:pt>
                <c:pt idx="55">
                  <c:v>-32.241481999999998</c:v>
                </c:pt>
                <c:pt idx="56">
                  <c:v>-32.167355000000001</c:v>
                </c:pt>
                <c:pt idx="57">
                  <c:v>-32.182910999999997</c:v>
                </c:pt>
                <c:pt idx="58">
                  <c:v>-32.233006000000003</c:v>
                </c:pt>
                <c:pt idx="59">
                  <c:v>-32.187736999999998</c:v>
                </c:pt>
                <c:pt idx="60">
                  <c:v>-32.090755000000001</c:v>
                </c:pt>
                <c:pt idx="61">
                  <c:v>-31.975270999999999</c:v>
                </c:pt>
                <c:pt idx="62">
                  <c:v>-31.980259</c:v>
                </c:pt>
                <c:pt idx="63">
                  <c:v>-32.019035000000002</c:v>
                </c:pt>
                <c:pt idx="64">
                  <c:v>-32.101337000000001</c:v>
                </c:pt>
                <c:pt idx="65">
                  <c:v>-32.236469</c:v>
                </c:pt>
                <c:pt idx="66">
                  <c:v>-32.331135000000003</c:v>
                </c:pt>
                <c:pt idx="67">
                  <c:v>-32.566952000000001</c:v>
                </c:pt>
                <c:pt idx="68">
                  <c:v>-32.786315999999999</c:v>
                </c:pt>
                <c:pt idx="69">
                  <c:v>-33.176547999999997</c:v>
                </c:pt>
                <c:pt idx="70">
                  <c:v>-33.634681999999998</c:v>
                </c:pt>
                <c:pt idx="71">
                  <c:v>-34.224578999999999</c:v>
                </c:pt>
                <c:pt idx="72">
                  <c:v>-34.825352000000002</c:v>
                </c:pt>
                <c:pt idx="73">
                  <c:v>-35.472529999999999</c:v>
                </c:pt>
                <c:pt idx="74">
                  <c:v>-36.134158999999997</c:v>
                </c:pt>
                <c:pt idx="75">
                  <c:v>-36.788704000000003</c:v>
                </c:pt>
                <c:pt idx="76">
                  <c:v>-37.491183999999997</c:v>
                </c:pt>
                <c:pt idx="77">
                  <c:v>-38.014214000000003</c:v>
                </c:pt>
                <c:pt idx="78">
                  <c:v>-38.668587000000002</c:v>
                </c:pt>
                <c:pt idx="79">
                  <c:v>-39.169589999999999</c:v>
                </c:pt>
                <c:pt idx="80">
                  <c:v>-39.673012</c:v>
                </c:pt>
                <c:pt idx="81">
                  <c:v>-39.921436</c:v>
                </c:pt>
                <c:pt idx="82">
                  <c:v>-40.229484999999997</c:v>
                </c:pt>
                <c:pt idx="83">
                  <c:v>-40.521431</c:v>
                </c:pt>
                <c:pt idx="84">
                  <c:v>-40.845714999999998</c:v>
                </c:pt>
                <c:pt idx="85">
                  <c:v>-41.114806999999999</c:v>
                </c:pt>
                <c:pt idx="86">
                  <c:v>-41.381732999999997</c:v>
                </c:pt>
                <c:pt idx="87">
                  <c:v>-41.690356999999999</c:v>
                </c:pt>
                <c:pt idx="88">
                  <c:v>-41.963940000000001</c:v>
                </c:pt>
                <c:pt idx="89">
                  <c:v>-42.151195999999999</c:v>
                </c:pt>
                <c:pt idx="90">
                  <c:v>-42.249606999999997</c:v>
                </c:pt>
                <c:pt idx="91">
                  <c:v>-42.317977999999997</c:v>
                </c:pt>
                <c:pt idx="92">
                  <c:v>-42.197758</c:v>
                </c:pt>
                <c:pt idx="93">
                  <c:v>-41.998711</c:v>
                </c:pt>
                <c:pt idx="94">
                  <c:v>-41.569217999999999</c:v>
                </c:pt>
                <c:pt idx="95">
                  <c:v>-41.408112000000003</c:v>
                </c:pt>
                <c:pt idx="96">
                  <c:v>-41.024242000000001</c:v>
                </c:pt>
                <c:pt idx="97">
                  <c:v>-41.040416999999998</c:v>
                </c:pt>
                <c:pt idx="98">
                  <c:v>-40.967666999999999</c:v>
                </c:pt>
                <c:pt idx="99">
                  <c:v>-40.931579999999997</c:v>
                </c:pt>
                <c:pt idx="100">
                  <c:v>-40.559607999999997</c:v>
                </c:pt>
                <c:pt idx="101">
                  <c:v>-40.351154000000001</c:v>
                </c:pt>
                <c:pt idx="102">
                  <c:v>-40.038490000000003</c:v>
                </c:pt>
                <c:pt idx="103">
                  <c:v>-39.661278000000003</c:v>
                </c:pt>
                <c:pt idx="104">
                  <c:v>-39.109287000000002</c:v>
                </c:pt>
                <c:pt idx="105">
                  <c:v>-38.641570999999999</c:v>
                </c:pt>
                <c:pt idx="106">
                  <c:v>-38.151211000000004</c:v>
                </c:pt>
                <c:pt idx="107">
                  <c:v>-37.852463</c:v>
                </c:pt>
                <c:pt idx="108">
                  <c:v>-37.538113000000003</c:v>
                </c:pt>
                <c:pt idx="109">
                  <c:v>-37.307667000000002</c:v>
                </c:pt>
                <c:pt idx="110">
                  <c:v>-36.863765999999998</c:v>
                </c:pt>
                <c:pt idx="111">
                  <c:v>-36.557136999999997</c:v>
                </c:pt>
                <c:pt idx="112">
                  <c:v>-36.101928999999998</c:v>
                </c:pt>
                <c:pt idx="113">
                  <c:v>-35.837645999999999</c:v>
                </c:pt>
                <c:pt idx="114">
                  <c:v>-35.504421000000001</c:v>
                </c:pt>
                <c:pt idx="115">
                  <c:v>-35.318581000000002</c:v>
                </c:pt>
                <c:pt idx="116">
                  <c:v>-34.898003000000003</c:v>
                </c:pt>
                <c:pt idx="117">
                  <c:v>-34.634768999999999</c:v>
                </c:pt>
                <c:pt idx="118">
                  <c:v>-34.336616999999997</c:v>
                </c:pt>
                <c:pt idx="119">
                  <c:v>-34.165000999999997</c:v>
                </c:pt>
                <c:pt idx="120">
                  <c:v>-33.917197999999999</c:v>
                </c:pt>
                <c:pt idx="121">
                  <c:v>-33.876846</c:v>
                </c:pt>
                <c:pt idx="122">
                  <c:v>-33.760905999999999</c:v>
                </c:pt>
                <c:pt idx="123">
                  <c:v>-33.624302</c:v>
                </c:pt>
                <c:pt idx="124">
                  <c:v>-33.437232999999999</c:v>
                </c:pt>
                <c:pt idx="125">
                  <c:v>-33.442379000000003</c:v>
                </c:pt>
                <c:pt idx="126">
                  <c:v>-33.544429999999998</c:v>
                </c:pt>
                <c:pt idx="127">
                  <c:v>-33.611725</c:v>
                </c:pt>
                <c:pt idx="128">
                  <c:v>-33.720329</c:v>
                </c:pt>
                <c:pt idx="129">
                  <c:v>-33.871136</c:v>
                </c:pt>
                <c:pt idx="130">
                  <c:v>-34.081885999999997</c:v>
                </c:pt>
                <c:pt idx="131">
                  <c:v>-34.339962</c:v>
                </c:pt>
                <c:pt idx="132">
                  <c:v>-34.616543</c:v>
                </c:pt>
                <c:pt idx="133">
                  <c:v>-34.923698000000002</c:v>
                </c:pt>
                <c:pt idx="134">
                  <c:v>-35.046635000000002</c:v>
                </c:pt>
                <c:pt idx="135">
                  <c:v>-35.103844000000002</c:v>
                </c:pt>
                <c:pt idx="136">
                  <c:v>-35.026935999999999</c:v>
                </c:pt>
                <c:pt idx="137">
                  <c:v>-34.821658999999997</c:v>
                </c:pt>
                <c:pt idx="138">
                  <c:v>-34.529170999999998</c:v>
                </c:pt>
                <c:pt idx="139">
                  <c:v>-34.216178999999997</c:v>
                </c:pt>
                <c:pt idx="140">
                  <c:v>-34.003695999999998</c:v>
                </c:pt>
                <c:pt idx="141">
                  <c:v>-33.892014000000003</c:v>
                </c:pt>
                <c:pt idx="142">
                  <c:v>-33.743758999999997</c:v>
                </c:pt>
                <c:pt idx="143">
                  <c:v>-33.577869</c:v>
                </c:pt>
                <c:pt idx="144">
                  <c:v>-33.393101000000001</c:v>
                </c:pt>
                <c:pt idx="145">
                  <c:v>-33.219532000000001</c:v>
                </c:pt>
                <c:pt idx="146">
                  <c:v>-33.061157000000001</c:v>
                </c:pt>
                <c:pt idx="147">
                  <c:v>-33.009556000000003</c:v>
                </c:pt>
                <c:pt idx="148">
                  <c:v>-33.016993999999997</c:v>
                </c:pt>
                <c:pt idx="149">
                  <c:v>-33.099552000000003</c:v>
                </c:pt>
                <c:pt idx="150">
                  <c:v>-33.074669</c:v>
                </c:pt>
                <c:pt idx="151">
                  <c:v>-33.168156000000003</c:v>
                </c:pt>
                <c:pt idx="152">
                  <c:v>-33.209372999999999</c:v>
                </c:pt>
                <c:pt idx="153">
                  <c:v>-33.318866999999997</c:v>
                </c:pt>
                <c:pt idx="154">
                  <c:v>-33.326622</c:v>
                </c:pt>
                <c:pt idx="155">
                  <c:v>-33.414867000000001</c:v>
                </c:pt>
                <c:pt idx="156">
                  <c:v>-33.505096000000002</c:v>
                </c:pt>
                <c:pt idx="157">
                  <c:v>-33.681843000000001</c:v>
                </c:pt>
                <c:pt idx="158">
                  <c:v>-33.835963999999997</c:v>
                </c:pt>
                <c:pt idx="159">
                  <c:v>-34.127955999999998</c:v>
                </c:pt>
                <c:pt idx="160">
                  <c:v>-34.423935</c:v>
                </c:pt>
                <c:pt idx="161">
                  <c:v>-34.714953999999999</c:v>
                </c:pt>
                <c:pt idx="162">
                  <c:v>-34.874854999999997</c:v>
                </c:pt>
                <c:pt idx="163">
                  <c:v>-34.996841000000003</c:v>
                </c:pt>
                <c:pt idx="164">
                  <c:v>-34.962471000000001</c:v>
                </c:pt>
                <c:pt idx="165">
                  <c:v>-34.918689999999998</c:v>
                </c:pt>
                <c:pt idx="166">
                  <c:v>-34.871989999999997</c:v>
                </c:pt>
                <c:pt idx="167">
                  <c:v>-34.798045999999999</c:v>
                </c:pt>
                <c:pt idx="168">
                  <c:v>-34.698830000000001</c:v>
                </c:pt>
                <c:pt idx="169">
                  <c:v>-34.502524999999999</c:v>
                </c:pt>
                <c:pt idx="170">
                  <c:v>-34.415581000000003</c:v>
                </c:pt>
                <c:pt idx="171">
                  <c:v>-34.284134000000002</c:v>
                </c:pt>
                <c:pt idx="172">
                  <c:v>-34.244067999999999</c:v>
                </c:pt>
                <c:pt idx="173">
                  <c:v>-34.120438</c:v>
                </c:pt>
                <c:pt idx="174">
                  <c:v>-34.061211</c:v>
                </c:pt>
                <c:pt idx="175">
                  <c:v>-33.959533999999998</c:v>
                </c:pt>
                <c:pt idx="176">
                  <c:v>-33.977631000000002</c:v>
                </c:pt>
                <c:pt idx="177">
                  <c:v>-33.944225000000003</c:v>
                </c:pt>
                <c:pt idx="178">
                  <c:v>-33.947659000000002</c:v>
                </c:pt>
                <c:pt idx="179">
                  <c:v>-33.987343000000003</c:v>
                </c:pt>
                <c:pt idx="180">
                  <c:v>-34.011752999999999</c:v>
                </c:pt>
                <c:pt idx="181">
                  <c:v>-33.966545000000004</c:v>
                </c:pt>
                <c:pt idx="182">
                  <c:v>-33.944443</c:v>
                </c:pt>
                <c:pt idx="183">
                  <c:v>-34.010688999999999</c:v>
                </c:pt>
                <c:pt idx="184">
                  <c:v>-34.169421999999997</c:v>
                </c:pt>
                <c:pt idx="185">
                  <c:v>-34.320338999999997</c:v>
                </c:pt>
                <c:pt idx="186">
                  <c:v>-34.528950000000002</c:v>
                </c:pt>
                <c:pt idx="187">
                  <c:v>-34.719555</c:v>
                </c:pt>
                <c:pt idx="188">
                  <c:v>-34.863712</c:v>
                </c:pt>
                <c:pt idx="189">
                  <c:v>-35.004066000000002</c:v>
                </c:pt>
                <c:pt idx="190">
                  <c:v>-35.263354999999997</c:v>
                </c:pt>
                <c:pt idx="191">
                  <c:v>-35.651043000000001</c:v>
                </c:pt>
                <c:pt idx="192">
                  <c:v>-36.049072000000002</c:v>
                </c:pt>
                <c:pt idx="193">
                  <c:v>-36.376224999999998</c:v>
                </c:pt>
                <c:pt idx="194">
                  <c:v>-36.780360999999999</c:v>
                </c:pt>
                <c:pt idx="195">
                  <c:v>-37.110615000000003</c:v>
                </c:pt>
                <c:pt idx="196">
                  <c:v>-37.517944</c:v>
                </c:pt>
                <c:pt idx="197">
                  <c:v>-37.729270999999997</c:v>
                </c:pt>
                <c:pt idx="198">
                  <c:v>-37.936584000000003</c:v>
                </c:pt>
                <c:pt idx="199">
                  <c:v>-38.192875000000001</c:v>
                </c:pt>
                <c:pt idx="200">
                  <c:v>-38.405391999999999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57-49C7-A928-6CFB3D121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68384"/>
        <c:axId val="111570304"/>
      </c:scatterChart>
      <c:valAx>
        <c:axId val="11156838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570304"/>
        <c:crosses val="autoZero"/>
        <c:crossBetween val="midCat"/>
        <c:majorUnit val="1"/>
      </c:valAx>
      <c:valAx>
        <c:axId val="111570304"/>
        <c:scaling>
          <c:orientation val="minMax"/>
          <c:max val="0"/>
          <c:min val="-6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56838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505948756412925"/>
          <c:y val="0.69520235926844409"/>
          <c:w val="0.3122420040964235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IP3: +15dBm Sine Wave LO (dBm)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29633915419539447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'IP3'!$J$5:$J$103</c:f>
              <c:numCache>
                <c:formatCode>General</c:formatCode>
                <c:ptCount val="99"/>
                <c:pt idx="0">
                  <c:v>20.039963</c:v>
                </c:pt>
                <c:pt idx="1">
                  <c:v>19.590965000000001</c:v>
                </c:pt>
                <c:pt idx="2">
                  <c:v>19.082024000000001</c:v>
                </c:pt>
                <c:pt idx="3">
                  <c:v>19.239017</c:v>
                </c:pt>
                <c:pt idx="4">
                  <c:v>19.402515000000001</c:v>
                </c:pt>
                <c:pt idx="5">
                  <c:v>19.683882000000001</c:v>
                </c:pt>
                <c:pt idx="6">
                  <c:v>19.647993</c:v>
                </c:pt>
                <c:pt idx="7">
                  <c:v>19.440180000000002</c:v>
                </c:pt>
                <c:pt idx="8">
                  <c:v>19.31193</c:v>
                </c:pt>
                <c:pt idx="9">
                  <c:v>19.498192</c:v>
                </c:pt>
                <c:pt idx="10">
                  <c:v>19.366755999999999</c:v>
                </c:pt>
                <c:pt idx="11">
                  <c:v>19.249838</c:v>
                </c:pt>
                <c:pt idx="12">
                  <c:v>19.470955</c:v>
                </c:pt>
                <c:pt idx="13">
                  <c:v>19.820066000000001</c:v>
                </c:pt>
                <c:pt idx="14">
                  <c:v>19.532515</c:v>
                </c:pt>
                <c:pt idx="15">
                  <c:v>18.767923</c:v>
                </c:pt>
                <c:pt idx="16">
                  <c:v>18.914338999999998</c:v>
                </c:pt>
                <c:pt idx="17">
                  <c:v>19.379452000000001</c:v>
                </c:pt>
                <c:pt idx="18">
                  <c:v>19.58897</c:v>
                </c:pt>
                <c:pt idx="19">
                  <c:v>19.426212</c:v>
                </c:pt>
                <c:pt idx="20">
                  <c:v>19.608931999999999</c:v>
                </c:pt>
                <c:pt idx="21">
                  <c:v>19.974063999999998</c:v>
                </c:pt>
                <c:pt idx="22">
                  <c:v>20.369329</c:v>
                </c:pt>
                <c:pt idx="23">
                  <c:v>20.487508999999999</c:v>
                </c:pt>
                <c:pt idx="24">
                  <c:v>20.339523</c:v>
                </c:pt>
                <c:pt idx="25">
                  <c:v>20.026631999999999</c:v>
                </c:pt>
                <c:pt idx="26">
                  <c:v>19.73753</c:v>
                </c:pt>
                <c:pt idx="27">
                  <c:v>19.838263000000001</c:v>
                </c:pt>
                <c:pt idx="28">
                  <c:v>20.120864999999998</c:v>
                </c:pt>
                <c:pt idx="29">
                  <c:v>21.031801000000002</c:v>
                </c:pt>
                <c:pt idx="30">
                  <c:v>22.484348000000001</c:v>
                </c:pt>
                <c:pt idx="31">
                  <c:v>23.361426999999999</c:v>
                </c:pt>
                <c:pt idx="32">
                  <c:v>23.082062000000001</c:v>
                </c:pt>
                <c:pt idx="33">
                  <c:v>22.101704000000002</c:v>
                </c:pt>
                <c:pt idx="34">
                  <c:v>21.768238</c:v>
                </c:pt>
                <c:pt idx="35">
                  <c:v>22.334285999999999</c:v>
                </c:pt>
                <c:pt idx="36">
                  <c:v>23.122250000000001</c:v>
                </c:pt>
                <c:pt idx="37">
                  <c:v>23.760079999999999</c:v>
                </c:pt>
                <c:pt idx="38">
                  <c:v>23.950996</c:v>
                </c:pt>
                <c:pt idx="39">
                  <c:v>23.514914000000001</c:v>
                </c:pt>
                <c:pt idx="40">
                  <c:v>23.024857000000001</c:v>
                </c:pt>
                <c:pt idx="41">
                  <c:v>22.750170000000001</c:v>
                </c:pt>
                <c:pt idx="42">
                  <c:v>22.773218</c:v>
                </c:pt>
                <c:pt idx="43">
                  <c:v>22.634712</c:v>
                </c:pt>
                <c:pt idx="44">
                  <c:v>22.406994000000001</c:v>
                </c:pt>
                <c:pt idx="45">
                  <c:v>22.437495999999999</c:v>
                </c:pt>
                <c:pt idx="46">
                  <c:v>22.272884000000001</c:v>
                </c:pt>
                <c:pt idx="47">
                  <c:v>21.903638999999998</c:v>
                </c:pt>
                <c:pt idx="48">
                  <c:v>21.370522999999999</c:v>
                </c:pt>
                <c:pt idx="49">
                  <c:v>21.305622</c:v>
                </c:pt>
                <c:pt idx="50">
                  <c:v>21.666215999999999</c:v>
                </c:pt>
                <c:pt idx="51">
                  <c:v>22.213346000000001</c:v>
                </c:pt>
                <c:pt idx="52">
                  <c:v>22.724550000000001</c:v>
                </c:pt>
                <c:pt idx="53">
                  <c:v>23.356514000000001</c:v>
                </c:pt>
                <c:pt idx="54">
                  <c:v>23.903955</c:v>
                </c:pt>
                <c:pt idx="55">
                  <c:v>24.562950000000001</c:v>
                </c:pt>
                <c:pt idx="56">
                  <c:v>24.960028000000001</c:v>
                </c:pt>
                <c:pt idx="57">
                  <c:v>25.061691</c:v>
                </c:pt>
                <c:pt idx="58">
                  <c:v>24.846782999999999</c:v>
                </c:pt>
                <c:pt idx="59">
                  <c:v>24.376252999999998</c:v>
                </c:pt>
                <c:pt idx="60">
                  <c:v>23.761130999999999</c:v>
                </c:pt>
                <c:pt idx="61">
                  <c:v>23.038561000000001</c:v>
                </c:pt>
                <c:pt idx="62">
                  <c:v>22.505939000000001</c:v>
                </c:pt>
                <c:pt idx="63">
                  <c:v>22.132200000000001</c:v>
                </c:pt>
                <c:pt idx="64">
                  <c:v>21.758938000000001</c:v>
                </c:pt>
                <c:pt idx="65">
                  <c:v>21.537167</c:v>
                </c:pt>
                <c:pt idx="66">
                  <c:v>21.652002</c:v>
                </c:pt>
                <c:pt idx="67">
                  <c:v>21.739706000000002</c:v>
                </c:pt>
                <c:pt idx="68">
                  <c:v>21.752602</c:v>
                </c:pt>
                <c:pt idx="69">
                  <c:v>21.676846000000001</c:v>
                </c:pt>
                <c:pt idx="70">
                  <c:v>21.824200000000001</c:v>
                </c:pt>
                <c:pt idx="71">
                  <c:v>21.823540000000001</c:v>
                </c:pt>
                <c:pt idx="72">
                  <c:v>21.735299999999999</c:v>
                </c:pt>
                <c:pt idx="73">
                  <c:v>21.693940999999999</c:v>
                </c:pt>
                <c:pt idx="74">
                  <c:v>21.622957</c:v>
                </c:pt>
                <c:pt idx="75">
                  <c:v>21.498369</c:v>
                </c:pt>
                <c:pt idx="76">
                  <c:v>21.310040000000001</c:v>
                </c:pt>
                <c:pt idx="77">
                  <c:v>21.278314999999999</c:v>
                </c:pt>
                <c:pt idx="78">
                  <c:v>21.279620999999999</c:v>
                </c:pt>
                <c:pt idx="79">
                  <c:v>21.358298999999999</c:v>
                </c:pt>
                <c:pt idx="80">
                  <c:v>21.712658000000001</c:v>
                </c:pt>
                <c:pt idx="81">
                  <c:v>22.214421999999999</c:v>
                </c:pt>
                <c:pt idx="82">
                  <c:v>22.594882999999999</c:v>
                </c:pt>
                <c:pt idx="83">
                  <c:v>22.739768999999999</c:v>
                </c:pt>
                <c:pt idx="84">
                  <c:v>23.011816</c:v>
                </c:pt>
                <c:pt idx="85">
                  <c:v>23.207847999999998</c:v>
                </c:pt>
                <c:pt idx="86">
                  <c:v>23.241403999999999</c:v>
                </c:pt>
                <c:pt idx="87">
                  <c:v>23.092034999999999</c:v>
                </c:pt>
                <c:pt idx="88">
                  <c:v>22.919062</c:v>
                </c:pt>
                <c:pt idx="89">
                  <c:v>22.939917000000001</c:v>
                </c:pt>
                <c:pt idx="90">
                  <c:v>22.756568999999999</c:v>
                </c:pt>
                <c:pt idx="91">
                  <c:v>22.661684000000001</c:v>
                </c:pt>
                <c:pt idx="92">
                  <c:v>22.224305999999999</c:v>
                </c:pt>
                <c:pt idx="93">
                  <c:v>21.806028000000001</c:v>
                </c:pt>
                <c:pt idx="94">
                  <c:v>21.431978000000001</c:v>
                </c:pt>
                <c:pt idx="95">
                  <c:v>21.224705</c:v>
                </c:pt>
                <c:pt idx="96">
                  <c:v>21.054798000000002</c:v>
                </c:pt>
                <c:pt idx="97">
                  <c:v>20.968014</c:v>
                </c:pt>
                <c:pt idx="98">
                  <c:v>20.937228999999999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D3-4A95-BD2A-148DDE6E0B64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'IP3'!$AG$5:$AG$103</c:f>
              <c:numCache>
                <c:formatCode>General</c:formatCode>
                <c:ptCount val="99"/>
                <c:pt idx="0">
                  <c:v>21.811281000000001</c:v>
                </c:pt>
                <c:pt idx="1">
                  <c:v>21.327428999999999</c:v>
                </c:pt>
                <c:pt idx="2">
                  <c:v>20.871984000000001</c:v>
                </c:pt>
                <c:pt idx="3">
                  <c:v>20.626729999999998</c:v>
                </c:pt>
                <c:pt idx="4">
                  <c:v>20.138725000000001</c:v>
                </c:pt>
                <c:pt idx="5">
                  <c:v>19.797939</c:v>
                </c:pt>
                <c:pt idx="6">
                  <c:v>19.926822999999999</c:v>
                </c:pt>
                <c:pt idx="7">
                  <c:v>20.351794999999999</c:v>
                </c:pt>
                <c:pt idx="8">
                  <c:v>20.777857000000001</c:v>
                </c:pt>
                <c:pt idx="9">
                  <c:v>21.089417000000001</c:v>
                </c:pt>
                <c:pt idx="10">
                  <c:v>20.818919999999999</c:v>
                </c:pt>
                <c:pt idx="11">
                  <c:v>20.287365000000001</c:v>
                </c:pt>
                <c:pt idx="12">
                  <c:v>19.764578</c:v>
                </c:pt>
                <c:pt idx="13">
                  <c:v>19.571007000000002</c:v>
                </c:pt>
                <c:pt idx="14">
                  <c:v>19.412382000000001</c:v>
                </c:pt>
                <c:pt idx="15">
                  <c:v>19.355915</c:v>
                </c:pt>
                <c:pt idx="16">
                  <c:v>19.57658</c:v>
                </c:pt>
                <c:pt idx="17">
                  <c:v>19.738733</c:v>
                </c:pt>
                <c:pt idx="18">
                  <c:v>19.631668000000001</c:v>
                </c:pt>
                <c:pt idx="19">
                  <c:v>19.264261000000001</c:v>
                </c:pt>
                <c:pt idx="20">
                  <c:v>19.027685000000002</c:v>
                </c:pt>
                <c:pt idx="21">
                  <c:v>19.003737999999998</c:v>
                </c:pt>
                <c:pt idx="22">
                  <c:v>19.282482000000002</c:v>
                </c:pt>
                <c:pt idx="23">
                  <c:v>19.541107</c:v>
                </c:pt>
                <c:pt idx="24">
                  <c:v>19.61561</c:v>
                </c:pt>
                <c:pt idx="25">
                  <c:v>19.738492999999998</c:v>
                </c:pt>
                <c:pt idx="26">
                  <c:v>19.794875999999999</c:v>
                </c:pt>
                <c:pt idx="27">
                  <c:v>20.288221</c:v>
                </c:pt>
                <c:pt idx="28">
                  <c:v>21.065045999999999</c:v>
                </c:pt>
                <c:pt idx="29">
                  <c:v>22.103694999999998</c:v>
                </c:pt>
                <c:pt idx="30">
                  <c:v>23.336561</c:v>
                </c:pt>
                <c:pt idx="31">
                  <c:v>24.613606999999998</c:v>
                </c:pt>
                <c:pt idx="32">
                  <c:v>25.960816999999999</c:v>
                </c:pt>
                <c:pt idx="33">
                  <c:v>26.327171</c:v>
                </c:pt>
                <c:pt idx="34">
                  <c:v>25.540178000000001</c:v>
                </c:pt>
                <c:pt idx="35">
                  <c:v>24.275846000000001</c:v>
                </c:pt>
                <c:pt idx="36">
                  <c:v>23.339565</c:v>
                </c:pt>
                <c:pt idx="37">
                  <c:v>23.097384999999999</c:v>
                </c:pt>
                <c:pt idx="38">
                  <c:v>23.085642</c:v>
                </c:pt>
                <c:pt idx="39">
                  <c:v>23.025780000000001</c:v>
                </c:pt>
                <c:pt idx="40">
                  <c:v>23.034903</c:v>
                </c:pt>
                <c:pt idx="41">
                  <c:v>23.321611000000001</c:v>
                </c:pt>
                <c:pt idx="42">
                  <c:v>23.614946</c:v>
                </c:pt>
                <c:pt idx="43">
                  <c:v>23.551786</c:v>
                </c:pt>
                <c:pt idx="44">
                  <c:v>23.247684</c:v>
                </c:pt>
                <c:pt idx="45">
                  <c:v>23.559303</c:v>
                </c:pt>
                <c:pt idx="46">
                  <c:v>23.791073000000001</c:v>
                </c:pt>
                <c:pt idx="47">
                  <c:v>23.807644</c:v>
                </c:pt>
                <c:pt idx="48">
                  <c:v>23.533949</c:v>
                </c:pt>
                <c:pt idx="49">
                  <c:v>23.286010999999998</c:v>
                </c:pt>
                <c:pt idx="50">
                  <c:v>23.194369999999999</c:v>
                </c:pt>
                <c:pt idx="51">
                  <c:v>23.067104</c:v>
                </c:pt>
                <c:pt idx="52">
                  <c:v>23.278465000000001</c:v>
                </c:pt>
                <c:pt idx="53">
                  <c:v>23.420508999999999</c:v>
                </c:pt>
                <c:pt idx="54">
                  <c:v>23.187597</c:v>
                </c:pt>
                <c:pt idx="55">
                  <c:v>23.078903</c:v>
                </c:pt>
                <c:pt idx="56">
                  <c:v>23.199950999999999</c:v>
                </c:pt>
                <c:pt idx="57">
                  <c:v>23.359587000000001</c:v>
                </c:pt>
                <c:pt idx="58">
                  <c:v>23.429113000000001</c:v>
                </c:pt>
                <c:pt idx="59">
                  <c:v>23.394269999999999</c:v>
                </c:pt>
                <c:pt idx="60">
                  <c:v>23.415741000000001</c:v>
                </c:pt>
                <c:pt idx="61">
                  <c:v>23.406841</c:v>
                </c:pt>
                <c:pt idx="62">
                  <c:v>23.445838999999999</c:v>
                </c:pt>
                <c:pt idx="63">
                  <c:v>23.588158</c:v>
                </c:pt>
                <c:pt idx="64">
                  <c:v>23.400162000000002</c:v>
                </c:pt>
                <c:pt idx="65">
                  <c:v>22.864189</c:v>
                </c:pt>
                <c:pt idx="66">
                  <c:v>22.196033</c:v>
                </c:pt>
                <c:pt idx="67">
                  <c:v>21.653365999999998</c:v>
                </c:pt>
                <c:pt idx="68">
                  <c:v>21.300856</c:v>
                </c:pt>
                <c:pt idx="69">
                  <c:v>21.201801</c:v>
                </c:pt>
                <c:pt idx="70">
                  <c:v>21.350722999999999</c:v>
                </c:pt>
                <c:pt idx="71">
                  <c:v>21.466881000000001</c:v>
                </c:pt>
                <c:pt idx="72">
                  <c:v>21.58539</c:v>
                </c:pt>
                <c:pt idx="73">
                  <c:v>21.810946000000001</c:v>
                </c:pt>
                <c:pt idx="74">
                  <c:v>22.281635000000001</c:v>
                </c:pt>
                <c:pt idx="75">
                  <c:v>22.622404</c:v>
                </c:pt>
                <c:pt idx="76">
                  <c:v>22.767292000000001</c:v>
                </c:pt>
                <c:pt idx="77">
                  <c:v>22.751369</c:v>
                </c:pt>
                <c:pt idx="78">
                  <c:v>22.764956000000002</c:v>
                </c:pt>
                <c:pt idx="79">
                  <c:v>22.793406999999998</c:v>
                </c:pt>
                <c:pt idx="80">
                  <c:v>22.979081999999998</c:v>
                </c:pt>
                <c:pt idx="81">
                  <c:v>23.168972</c:v>
                </c:pt>
                <c:pt idx="82">
                  <c:v>23.148821000000002</c:v>
                </c:pt>
                <c:pt idx="83">
                  <c:v>22.866095000000001</c:v>
                </c:pt>
                <c:pt idx="84">
                  <c:v>22.671188000000001</c:v>
                </c:pt>
                <c:pt idx="85">
                  <c:v>22.550940000000001</c:v>
                </c:pt>
                <c:pt idx="86">
                  <c:v>22.309076000000001</c:v>
                </c:pt>
                <c:pt idx="87">
                  <c:v>22.193365</c:v>
                </c:pt>
                <c:pt idx="88">
                  <c:v>22.131164999999999</c:v>
                </c:pt>
                <c:pt idx="89">
                  <c:v>22.284025</c:v>
                </c:pt>
                <c:pt idx="90">
                  <c:v>22.122328</c:v>
                </c:pt>
                <c:pt idx="91">
                  <c:v>22.066959000000001</c:v>
                </c:pt>
                <c:pt idx="92">
                  <c:v>22.021004000000001</c:v>
                </c:pt>
                <c:pt idx="93">
                  <c:v>21.934895999999998</c:v>
                </c:pt>
                <c:pt idx="94">
                  <c:v>21.749791999999999</c:v>
                </c:pt>
                <c:pt idx="95">
                  <c:v>21.496485</c:v>
                </c:pt>
                <c:pt idx="96">
                  <c:v>21.322196999999999</c:v>
                </c:pt>
                <c:pt idx="97">
                  <c:v>21.143082</c:v>
                </c:pt>
                <c:pt idx="98">
                  <c:v>21.037844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D3-4A95-BD2A-148DDE6E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647582738871165"/>
          <c:y val="0.64179136241193391"/>
          <c:w val="0.29768525493638326"/>
          <c:h val="0.124102746119895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1-dB Compression (dBm) vs. LO Power @ 7 GHz</a:t>
            </a:r>
          </a:p>
        </c:rich>
      </c:tx>
      <c:layout>
        <c:manualLayout>
          <c:xMode val="edge"/>
          <c:yMode val="edge"/>
          <c:x val="0.20198094811759959"/>
          <c:y val="1.38888888888889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6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A0-4E7C-8927-250697611C05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A0-4E7C-8927-25069761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5456"/>
        <c:axId val="111717376"/>
      </c:scatterChart>
      <c:valAx>
        <c:axId val="11171545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06"/>
              <c:y val="0.915717410323727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717376"/>
        <c:crosses val="autoZero"/>
        <c:crossBetween val="midCat"/>
        <c:majorUnit val="1"/>
      </c:valAx>
      <c:valAx>
        <c:axId val="111717376"/>
        <c:scaling>
          <c:orientation val="minMax"/>
          <c:max val="19"/>
          <c:min val="9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715456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522614192277027"/>
          <c:y val="0.67833151064451003"/>
          <c:w val="0.35859952205265988"/>
          <c:h val="0.11804389034703996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 vs. LO Power @ 7 GHz</a:t>
            </a:r>
          </a:p>
        </c:rich>
      </c:tx>
      <c:layout>
        <c:manualLayout>
          <c:xMode val="edge"/>
          <c:yMode val="edge"/>
          <c:x val="0.2852599825004738"/>
          <c:y val="1.85185185185185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74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9-4993-A046-0ECB68AADA30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9-4993-A046-0ECB68AA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45376"/>
        <c:axId val="111847296"/>
      </c:scatterChart>
      <c:valAx>
        <c:axId val="11184537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28"/>
              <c:y val="0.915717410323727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847296"/>
        <c:crosses val="autoZero"/>
        <c:crossBetween val="midCat"/>
        <c:majorUnit val="1"/>
      </c:valAx>
      <c:valAx>
        <c:axId val="111847296"/>
        <c:scaling>
          <c:orientation val="minMax"/>
          <c:max val="32"/>
          <c:min val="16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845376"/>
        <c:crosses val="autoZero"/>
        <c:crossBetween val="midCat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239137605161643"/>
          <c:y val="0.66959900845728015"/>
          <c:w val="0.35304561920585276"/>
          <c:h val="0.10402321014840522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2RF x 2LO Spurious Suppression (dBc) -10 dBm RF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+15dBm Sine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1.1428571428570999</c:v>
                </c:pt>
                <c:pt idx="2">
                  <c:v>1.2857142857143</c:v>
                </c:pt>
                <c:pt idx="3">
                  <c:v>1.4285714285714</c:v>
                </c:pt>
                <c:pt idx="4">
                  <c:v>1.5714285714286</c:v>
                </c:pt>
                <c:pt idx="5">
                  <c:v>1.7142857142857</c:v>
                </c:pt>
                <c:pt idx="6">
                  <c:v>1.8571428571429001</c:v>
                </c:pt>
                <c:pt idx="7">
                  <c:v>2</c:v>
                </c:pt>
                <c:pt idx="8">
                  <c:v>2.1428571428571002</c:v>
                </c:pt>
                <c:pt idx="9">
                  <c:v>2.2857142857143002</c:v>
                </c:pt>
                <c:pt idx="10">
                  <c:v>2.4285714285714</c:v>
                </c:pt>
                <c:pt idx="11">
                  <c:v>2.5714285714286</c:v>
                </c:pt>
                <c:pt idx="12">
                  <c:v>2.7142857142856998</c:v>
                </c:pt>
                <c:pt idx="13">
                  <c:v>2.8571428571428998</c:v>
                </c:pt>
                <c:pt idx="14">
                  <c:v>3</c:v>
                </c:pt>
                <c:pt idx="15">
                  <c:v>3.1428571428571002</c:v>
                </c:pt>
                <c:pt idx="16">
                  <c:v>3.2857142857143002</c:v>
                </c:pt>
                <c:pt idx="17">
                  <c:v>3.4285714285714</c:v>
                </c:pt>
                <c:pt idx="18">
                  <c:v>3.5714285714286</c:v>
                </c:pt>
                <c:pt idx="19">
                  <c:v>3.7142857142856998</c:v>
                </c:pt>
                <c:pt idx="20">
                  <c:v>3.8571428571428998</c:v>
                </c:pt>
                <c:pt idx="21">
                  <c:v>4</c:v>
                </c:pt>
                <c:pt idx="22">
                  <c:v>4.1428571428570997</c:v>
                </c:pt>
                <c:pt idx="23">
                  <c:v>4.2857142857142998</c:v>
                </c:pt>
                <c:pt idx="24">
                  <c:v>4.4285714285713995</c:v>
                </c:pt>
                <c:pt idx="25">
                  <c:v>4.5714285714286005</c:v>
                </c:pt>
                <c:pt idx="26">
                  <c:v>4.7142857142857002</c:v>
                </c:pt>
                <c:pt idx="27">
                  <c:v>4.8571428571429003</c:v>
                </c:pt>
                <c:pt idx="28">
                  <c:v>5</c:v>
                </c:pt>
                <c:pt idx="29">
                  <c:v>5.1428571428570997</c:v>
                </c:pt>
                <c:pt idx="30">
                  <c:v>5.2857142857142998</c:v>
                </c:pt>
                <c:pt idx="31">
                  <c:v>5.4285714285713995</c:v>
                </c:pt>
                <c:pt idx="32">
                  <c:v>5.5714285714286005</c:v>
                </c:pt>
                <c:pt idx="33">
                  <c:v>5.7142857142857002</c:v>
                </c:pt>
                <c:pt idx="34">
                  <c:v>5.8571428571429003</c:v>
                </c:pt>
                <c:pt idx="35">
                  <c:v>6</c:v>
                </c:pt>
                <c:pt idx="36">
                  <c:v>6.1428571428570997</c:v>
                </c:pt>
                <c:pt idx="37">
                  <c:v>6.2857142857142998</c:v>
                </c:pt>
                <c:pt idx="38">
                  <c:v>6.4285714285713995</c:v>
                </c:pt>
                <c:pt idx="39">
                  <c:v>6.5714285714286005</c:v>
                </c:pt>
                <c:pt idx="40">
                  <c:v>6.7142857142857002</c:v>
                </c:pt>
                <c:pt idx="41">
                  <c:v>6.8571428571429003</c:v>
                </c:pt>
                <c:pt idx="42">
                  <c:v>7</c:v>
                </c:pt>
                <c:pt idx="43">
                  <c:v>7.1428571428570997</c:v>
                </c:pt>
                <c:pt idx="44">
                  <c:v>7.2857142857142998</c:v>
                </c:pt>
                <c:pt idx="45">
                  <c:v>7.4285714285713995</c:v>
                </c:pt>
                <c:pt idx="46">
                  <c:v>7.5714285714286005</c:v>
                </c:pt>
                <c:pt idx="47">
                  <c:v>7.7142857142857002</c:v>
                </c:pt>
                <c:pt idx="48">
                  <c:v>7.8571428571429003</c:v>
                </c:pt>
                <c:pt idx="49">
                  <c:v>8</c:v>
                </c:pt>
                <c:pt idx="50">
                  <c:v>8.1428571428570997</c:v>
                </c:pt>
                <c:pt idx="51">
                  <c:v>8.2857142857143007</c:v>
                </c:pt>
                <c:pt idx="52">
                  <c:v>8.4285714285714004</c:v>
                </c:pt>
                <c:pt idx="53">
                  <c:v>8.5714285714285996</c:v>
                </c:pt>
                <c:pt idx="54">
                  <c:v>8.7142857142856993</c:v>
                </c:pt>
                <c:pt idx="55">
                  <c:v>8.8571428571429003</c:v>
                </c:pt>
                <c:pt idx="56">
                  <c:v>9</c:v>
                </c:pt>
                <c:pt idx="57">
                  <c:v>9.1428571428570997</c:v>
                </c:pt>
                <c:pt idx="58">
                  <c:v>9.2857142857143007</c:v>
                </c:pt>
                <c:pt idx="59">
                  <c:v>9.4285714285714004</c:v>
                </c:pt>
                <c:pt idx="60">
                  <c:v>9.5714285714285996</c:v>
                </c:pt>
                <c:pt idx="61">
                  <c:v>9.7142857142856993</c:v>
                </c:pt>
                <c:pt idx="62">
                  <c:v>9.8571428571429003</c:v>
                </c:pt>
                <c:pt idx="63">
                  <c:v>10</c:v>
                </c:pt>
                <c:pt idx="64">
                  <c:v>10.142857142857</c:v>
                </c:pt>
                <c:pt idx="65">
                  <c:v>10.285714285714</c:v>
                </c:pt>
                <c:pt idx="66">
                  <c:v>10.428571428570999</c:v>
                </c:pt>
                <c:pt idx="67">
                  <c:v>10.571428571429001</c:v>
                </c:pt>
                <c:pt idx="68">
                  <c:v>10.714285714286</c:v>
                </c:pt>
                <c:pt idx="69">
                  <c:v>10.857142857143</c:v>
                </c:pt>
                <c:pt idx="70">
                  <c:v>11</c:v>
                </c:pt>
                <c:pt idx="71">
                  <c:v>11.142857142857</c:v>
                </c:pt>
                <c:pt idx="72">
                  <c:v>11.285714285714</c:v>
                </c:pt>
                <c:pt idx="73">
                  <c:v>11.428571428570999</c:v>
                </c:pt>
                <c:pt idx="74">
                  <c:v>11.571428571429001</c:v>
                </c:pt>
                <c:pt idx="75">
                  <c:v>11.714285714286</c:v>
                </c:pt>
                <c:pt idx="76">
                  <c:v>11.857142857143</c:v>
                </c:pt>
                <c:pt idx="77">
                  <c:v>12</c:v>
                </c:pt>
                <c:pt idx="78">
                  <c:v>12.142857142857</c:v>
                </c:pt>
                <c:pt idx="79">
                  <c:v>12.285714285714</c:v>
                </c:pt>
                <c:pt idx="80">
                  <c:v>12.428571428570999</c:v>
                </c:pt>
                <c:pt idx="81">
                  <c:v>12.571428571429001</c:v>
                </c:pt>
                <c:pt idx="82">
                  <c:v>12.714285714286</c:v>
                </c:pt>
                <c:pt idx="83">
                  <c:v>12.857142857143</c:v>
                </c:pt>
                <c:pt idx="84">
                  <c:v>13</c:v>
                </c:pt>
                <c:pt idx="85">
                  <c:v>13.142857142857</c:v>
                </c:pt>
                <c:pt idx="86">
                  <c:v>13.285714285714</c:v>
                </c:pt>
                <c:pt idx="87">
                  <c:v>13.428571428570999</c:v>
                </c:pt>
                <c:pt idx="88">
                  <c:v>13.571428571429001</c:v>
                </c:pt>
                <c:pt idx="89">
                  <c:v>13.714285714286</c:v>
                </c:pt>
                <c:pt idx="90">
                  <c:v>13.857142857143</c:v>
                </c:pt>
                <c:pt idx="91">
                  <c:v>14</c:v>
                </c:pt>
                <c:pt idx="92">
                  <c:v>14.142857142857</c:v>
                </c:pt>
                <c:pt idx="93">
                  <c:v>14.285714285714</c:v>
                </c:pt>
                <c:pt idx="94">
                  <c:v>14.428571428570999</c:v>
                </c:pt>
                <c:pt idx="95">
                  <c:v>14.571428571429001</c:v>
                </c:pt>
                <c:pt idx="96">
                  <c:v>14.714285714286</c:v>
                </c:pt>
                <c:pt idx="97">
                  <c:v>14.857142857143</c:v>
                </c:pt>
                <c:pt idx="98">
                  <c:v>15</c:v>
                </c:pt>
              </c:numCache>
            </c:numRef>
          </c:xVal>
          <c:yVal>
            <c:numRef>
              <c:f>'2Rx2L'!$G$5:$G$103</c:f>
              <c:numCache>
                <c:formatCode>General</c:formatCode>
                <c:ptCount val="99"/>
                <c:pt idx="0">
                  <c:v>-51.670990000000003</c:v>
                </c:pt>
                <c:pt idx="1">
                  <c:v>-52.196387999999999</c:v>
                </c:pt>
                <c:pt idx="2">
                  <c:v>-53.212924999999998</c:v>
                </c:pt>
                <c:pt idx="3">
                  <c:v>-53.887157000000002</c:v>
                </c:pt>
                <c:pt idx="4">
                  <c:v>-53.970664999999997</c:v>
                </c:pt>
                <c:pt idx="5">
                  <c:v>-54.739662000000003</c:v>
                </c:pt>
                <c:pt idx="6">
                  <c:v>-54.858868000000001</c:v>
                </c:pt>
                <c:pt idx="7">
                  <c:v>-56.281281</c:v>
                </c:pt>
                <c:pt idx="8">
                  <c:v>-56.863723999999998</c:v>
                </c:pt>
                <c:pt idx="9">
                  <c:v>-56.483082000000003</c:v>
                </c:pt>
                <c:pt idx="10">
                  <c:v>-56.634799999999998</c:v>
                </c:pt>
                <c:pt idx="11">
                  <c:v>-56.167479999999998</c:v>
                </c:pt>
                <c:pt idx="12">
                  <c:v>-57.343353</c:v>
                </c:pt>
                <c:pt idx="13">
                  <c:v>-57.843933</c:v>
                </c:pt>
                <c:pt idx="14">
                  <c:v>-58.232219999999998</c:v>
                </c:pt>
                <c:pt idx="15">
                  <c:v>-57.984775999999997</c:v>
                </c:pt>
                <c:pt idx="16">
                  <c:v>-58.12059</c:v>
                </c:pt>
                <c:pt idx="17">
                  <c:v>-58.098373000000002</c:v>
                </c:pt>
                <c:pt idx="18">
                  <c:v>-56.595509</c:v>
                </c:pt>
                <c:pt idx="19">
                  <c:v>-55.301819000000002</c:v>
                </c:pt>
                <c:pt idx="20">
                  <c:v>-54.367061999999997</c:v>
                </c:pt>
                <c:pt idx="21">
                  <c:v>-53.466968999999999</c:v>
                </c:pt>
                <c:pt idx="22">
                  <c:v>-51.793227999999999</c:v>
                </c:pt>
                <c:pt idx="23">
                  <c:v>-50.671726</c:v>
                </c:pt>
                <c:pt idx="24">
                  <c:v>-49.884017999999998</c:v>
                </c:pt>
                <c:pt idx="25">
                  <c:v>-50.401791000000003</c:v>
                </c:pt>
                <c:pt idx="26">
                  <c:v>-51.507446000000002</c:v>
                </c:pt>
                <c:pt idx="27">
                  <c:v>-54.329712000000001</c:v>
                </c:pt>
                <c:pt idx="28">
                  <c:v>-58.963932</c:v>
                </c:pt>
                <c:pt idx="29">
                  <c:v>-61.317462999999996</c:v>
                </c:pt>
                <c:pt idx="30">
                  <c:v>-62.729785999999997</c:v>
                </c:pt>
                <c:pt idx="31">
                  <c:v>-61.078570999999997</c:v>
                </c:pt>
                <c:pt idx="32">
                  <c:v>-59.467483999999999</c:v>
                </c:pt>
                <c:pt idx="33">
                  <c:v>-58.798316999999997</c:v>
                </c:pt>
                <c:pt idx="34">
                  <c:v>-59.477603999999999</c:v>
                </c:pt>
                <c:pt idx="35">
                  <c:v>-61.331795</c:v>
                </c:pt>
                <c:pt idx="36">
                  <c:v>-62.311993000000001</c:v>
                </c:pt>
                <c:pt idx="37">
                  <c:v>-62.866211</c:v>
                </c:pt>
                <c:pt idx="38">
                  <c:v>-62.483612000000001</c:v>
                </c:pt>
                <c:pt idx="39">
                  <c:v>-61.040267999999998</c:v>
                </c:pt>
                <c:pt idx="40">
                  <c:v>-59.133262999999999</c:v>
                </c:pt>
                <c:pt idx="41">
                  <c:v>-58.898707999999999</c:v>
                </c:pt>
                <c:pt idx="42">
                  <c:v>-60.357329999999997</c:v>
                </c:pt>
                <c:pt idx="43">
                  <c:v>-60.797443000000001</c:v>
                </c:pt>
                <c:pt idx="44">
                  <c:v>-60.524310999999997</c:v>
                </c:pt>
                <c:pt idx="45">
                  <c:v>-59.526710999999999</c:v>
                </c:pt>
                <c:pt idx="46">
                  <c:v>-59.301322999999996</c:v>
                </c:pt>
                <c:pt idx="47">
                  <c:v>-59.871524999999998</c:v>
                </c:pt>
                <c:pt idx="48">
                  <c:v>-61.113360999999998</c:v>
                </c:pt>
                <c:pt idx="49">
                  <c:v>-62.065291999999999</c:v>
                </c:pt>
                <c:pt idx="50">
                  <c:v>-61.904513999999999</c:v>
                </c:pt>
                <c:pt idx="51">
                  <c:v>-60.381656999999997</c:v>
                </c:pt>
                <c:pt idx="52">
                  <c:v>-58.919834000000002</c:v>
                </c:pt>
                <c:pt idx="53">
                  <c:v>-57.564239999999998</c:v>
                </c:pt>
                <c:pt idx="54">
                  <c:v>-56.544491000000001</c:v>
                </c:pt>
                <c:pt idx="55">
                  <c:v>-56.040585</c:v>
                </c:pt>
                <c:pt idx="56">
                  <c:v>-56.536957000000001</c:v>
                </c:pt>
                <c:pt idx="57">
                  <c:v>-57.855133000000002</c:v>
                </c:pt>
                <c:pt idx="58">
                  <c:v>-59.005012999999998</c:v>
                </c:pt>
                <c:pt idx="59">
                  <c:v>-59.025013000000001</c:v>
                </c:pt>
                <c:pt idx="60">
                  <c:v>-58.718231000000003</c:v>
                </c:pt>
                <c:pt idx="61">
                  <c:v>-58.509205000000001</c:v>
                </c:pt>
                <c:pt idx="62">
                  <c:v>-59.165554</c:v>
                </c:pt>
                <c:pt idx="63">
                  <c:v>-60.424484</c:v>
                </c:pt>
                <c:pt idx="64">
                  <c:v>-61.758285999999998</c:v>
                </c:pt>
                <c:pt idx="65">
                  <c:v>-63.068336000000002</c:v>
                </c:pt>
                <c:pt idx="66">
                  <c:v>-63.915484999999997</c:v>
                </c:pt>
                <c:pt idx="67">
                  <c:v>-63.765124999999998</c:v>
                </c:pt>
                <c:pt idx="68">
                  <c:v>-62.378239000000001</c:v>
                </c:pt>
                <c:pt idx="69">
                  <c:v>-60.973258999999999</c:v>
                </c:pt>
                <c:pt idx="70">
                  <c:v>-59.955874999999999</c:v>
                </c:pt>
                <c:pt idx="71">
                  <c:v>-59.624034999999999</c:v>
                </c:pt>
                <c:pt idx="72">
                  <c:v>-59.325558000000001</c:v>
                </c:pt>
                <c:pt idx="73">
                  <c:v>-59.511574000000003</c:v>
                </c:pt>
                <c:pt idx="74">
                  <c:v>-59.925663</c:v>
                </c:pt>
                <c:pt idx="75">
                  <c:v>-60.318416999999997</c:v>
                </c:pt>
                <c:pt idx="76">
                  <c:v>-60.406387000000002</c:v>
                </c:pt>
                <c:pt idx="77">
                  <c:v>-59.764037999999999</c:v>
                </c:pt>
                <c:pt idx="78">
                  <c:v>-58.337237999999999</c:v>
                </c:pt>
                <c:pt idx="79">
                  <c:v>-56.382258999999998</c:v>
                </c:pt>
                <c:pt idx="80">
                  <c:v>-54.853614999999998</c:v>
                </c:pt>
                <c:pt idx="81">
                  <c:v>-54.271118000000001</c:v>
                </c:pt>
                <c:pt idx="82">
                  <c:v>-54.219982000000002</c:v>
                </c:pt>
                <c:pt idx="83">
                  <c:v>-54.508212999999998</c:v>
                </c:pt>
                <c:pt idx="84">
                  <c:v>-54.325164999999998</c:v>
                </c:pt>
                <c:pt idx="85">
                  <c:v>-53.927990000000001</c:v>
                </c:pt>
                <c:pt idx="86">
                  <c:v>-53.417144999999998</c:v>
                </c:pt>
                <c:pt idx="87">
                  <c:v>-52.584412</c:v>
                </c:pt>
                <c:pt idx="88">
                  <c:v>-51.712626999999998</c:v>
                </c:pt>
                <c:pt idx="89">
                  <c:v>-50.671622999999997</c:v>
                </c:pt>
                <c:pt idx="90">
                  <c:v>-50.630783000000001</c:v>
                </c:pt>
                <c:pt idx="91">
                  <c:v>-50.978355000000001</c:v>
                </c:pt>
                <c:pt idx="92">
                  <c:v>-51.701782000000001</c:v>
                </c:pt>
                <c:pt idx="93">
                  <c:v>-51.771160000000002</c:v>
                </c:pt>
                <c:pt idx="94">
                  <c:v>-51.865715000000002</c:v>
                </c:pt>
                <c:pt idx="95">
                  <c:v>-51.378101000000001</c:v>
                </c:pt>
                <c:pt idx="96">
                  <c:v>-50.938675000000003</c:v>
                </c:pt>
                <c:pt idx="97">
                  <c:v>-49.317604000000003</c:v>
                </c:pt>
                <c:pt idx="98">
                  <c:v>-48.069073000000003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6D-4A5B-8A00-9FF7636E72A8}"/>
            </c:ext>
          </c:extLst>
        </c:ser>
        <c:ser>
          <c:idx val="2"/>
          <c:order val="1"/>
          <c:tx>
            <c:v>+15dBm Sine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1.1428571428570999</c:v>
                </c:pt>
                <c:pt idx="2">
                  <c:v>1.2857142857143</c:v>
                </c:pt>
                <c:pt idx="3">
                  <c:v>1.4285714285714</c:v>
                </c:pt>
                <c:pt idx="4">
                  <c:v>1.5714285714286</c:v>
                </c:pt>
                <c:pt idx="5">
                  <c:v>1.7142857142857</c:v>
                </c:pt>
                <c:pt idx="6">
                  <c:v>1.8571428571429001</c:v>
                </c:pt>
                <c:pt idx="7">
                  <c:v>2</c:v>
                </c:pt>
                <c:pt idx="8">
                  <c:v>2.1428571428571002</c:v>
                </c:pt>
                <c:pt idx="9">
                  <c:v>2.2857142857143002</c:v>
                </c:pt>
                <c:pt idx="10">
                  <c:v>2.4285714285714</c:v>
                </c:pt>
                <c:pt idx="11">
                  <c:v>2.5714285714286</c:v>
                </c:pt>
                <c:pt idx="12">
                  <c:v>2.7142857142856998</c:v>
                </c:pt>
                <c:pt idx="13">
                  <c:v>2.8571428571428998</c:v>
                </c:pt>
                <c:pt idx="14">
                  <c:v>3</c:v>
                </c:pt>
                <c:pt idx="15">
                  <c:v>3.1428571428571002</c:v>
                </c:pt>
                <c:pt idx="16">
                  <c:v>3.2857142857143002</c:v>
                </c:pt>
                <c:pt idx="17">
                  <c:v>3.4285714285714</c:v>
                </c:pt>
                <c:pt idx="18">
                  <c:v>3.5714285714286</c:v>
                </c:pt>
                <c:pt idx="19">
                  <c:v>3.7142857142856998</c:v>
                </c:pt>
                <c:pt idx="20">
                  <c:v>3.8571428571428998</c:v>
                </c:pt>
                <c:pt idx="21">
                  <c:v>4</c:v>
                </c:pt>
                <c:pt idx="22">
                  <c:v>4.1428571428570997</c:v>
                </c:pt>
                <c:pt idx="23">
                  <c:v>4.2857142857142998</c:v>
                </c:pt>
                <c:pt idx="24">
                  <c:v>4.4285714285713995</c:v>
                </c:pt>
                <c:pt idx="25">
                  <c:v>4.5714285714286005</c:v>
                </c:pt>
                <c:pt idx="26">
                  <c:v>4.7142857142857002</c:v>
                </c:pt>
                <c:pt idx="27">
                  <c:v>4.8571428571429003</c:v>
                </c:pt>
                <c:pt idx="28">
                  <c:v>5</c:v>
                </c:pt>
                <c:pt idx="29">
                  <c:v>5.1428571428570997</c:v>
                </c:pt>
                <c:pt idx="30">
                  <c:v>5.2857142857142998</c:v>
                </c:pt>
                <c:pt idx="31">
                  <c:v>5.4285714285713995</c:v>
                </c:pt>
                <c:pt idx="32">
                  <c:v>5.5714285714286005</c:v>
                </c:pt>
                <c:pt idx="33">
                  <c:v>5.7142857142857002</c:v>
                </c:pt>
                <c:pt idx="34">
                  <c:v>5.8571428571429003</c:v>
                </c:pt>
                <c:pt idx="35">
                  <c:v>6</c:v>
                </c:pt>
                <c:pt idx="36">
                  <c:v>6.1428571428570997</c:v>
                </c:pt>
                <c:pt idx="37">
                  <c:v>6.2857142857142998</c:v>
                </c:pt>
                <c:pt idx="38">
                  <c:v>6.4285714285713995</c:v>
                </c:pt>
                <c:pt idx="39">
                  <c:v>6.5714285714286005</c:v>
                </c:pt>
                <c:pt idx="40">
                  <c:v>6.7142857142857002</c:v>
                </c:pt>
                <c:pt idx="41">
                  <c:v>6.8571428571429003</c:v>
                </c:pt>
                <c:pt idx="42">
                  <c:v>7</c:v>
                </c:pt>
                <c:pt idx="43">
                  <c:v>7.1428571428570997</c:v>
                </c:pt>
                <c:pt idx="44">
                  <c:v>7.2857142857142998</c:v>
                </c:pt>
                <c:pt idx="45">
                  <c:v>7.4285714285713995</c:v>
                </c:pt>
                <c:pt idx="46">
                  <c:v>7.5714285714286005</c:v>
                </c:pt>
                <c:pt idx="47">
                  <c:v>7.7142857142857002</c:v>
                </c:pt>
                <c:pt idx="48">
                  <c:v>7.8571428571429003</c:v>
                </c:pt>
                <c:pt idx="49">
                  <c:v>8</c:v>
                </c:pt>
                <c:pt idx="50">
                  <c:v>8.1428571428570997</c:v>
                </c:pt>
                <c:pt idx="51">
                  <c:v>8.2857142857143007</c:v>
                </c:pt>
                <c:pt idx="52">
                  <c:v>8.4285714285714004</c:v>
                </c:pt>
                <c:pt idx="53">
                  <c:v>8.5714285714285996</c:v>
                </c:pt>
                <c:pt idx="54">
                  <c:v>8.7142857142856993</c:v>
                </c:pt>
                <c:pt idx="55">
                  <c:v>8.8571428571429003</c:v>
                </c:pt>
                <c:pt idx="56">
                  <c:v>9</c:v>
                </c:pt>
                <c:pt idx="57">
                  <c:v>9.1428571428570997</c:v>
                </c:pt>
                <c:pt idx="58">
                  <c:v>9.2857142857143007</c:v>
                </c:pt>
                <c:pt idx="59">
                  <c:v>9.4285714285714004</c:v>
                </c:pt>
                <c:pt idx="60">
                  <c:v>9.5714285714285996</c:v>
                </c:pt>
                <c:pt idx="61">
                  <c:v>9.7142857142856993</c:v>
                </c:pt>
                <c:pt idx="62">
                  <c:v>9.8571428571429003</c:v>
                </c:pt>
                <c:pt idx="63">
                  <c:v>10</c:v>
                </c:pt>
                <c:pt idx="64">
                  <c:v>10.142857142857</c:v>
                </c:pt>
                <c:pt idx="65">
                  <c:v>10.285714285714</c:v>
                </c:pt>
                <c:pt idx="66">
                  <c:v>10.428571428570999</c:v>
                </c:pt>
                <c:pt idx="67">
                  <c:v>10.571428571429001</c:v>
                </c:pt>
                <c:pt idx="68">
                  <c:v>10.714285714286</c:v>
                </c:pt>
                <c:pt idx="69">
                  <c:v>10.857142857143</c:v>
                </c:pt>
                <c:pt idx="70">
                  <c:v>11</c:v>
                </c:pt>
                <c:pt idx="71">
                  <c:v>11.142857142857</c:v>
                </c:pt>
                <c:pt idx="72">
                  <c:v>11.285714285714</c:v>
                </c:pt>
                <c:pt idx="73">
                  <c:v>11.428571428570999</c:v>
                </c:pt>
                <c:pt idx="74">
                  <c:v>11.571428571429001</c:v>
                </c:pt>
                <c:pt idx="75">
                  <c:v>11.714285714286</c:v>
                </c:pt>
                <c:pt idx="76">
                  <c:v>11.857142857143</c:v>
                </c:pt>
                <c:pt idx="77">
                  <c:v>12</c:v>
                </c:pt>
                <c:pt idx="78">
                  <c:v>12.142857142857</c:v>
                </c:pt>
                <c:pt idx="79">
                  <c:v>12.285714285714</c:v>
                </c:pt>
                <c:pt idx="80">
                  <c:v>12.428571428570999</c:v>
                </c:pt>
                <c:pt idx="81">
                  <c:v>12.571428571429001</c:v>
                </c:pt>
                <c:pt idx="82">
                  <c:v>12.714285714286</c:v>
                </c:pt>
                <c:pt idx="83">
                  <c:v>12.857142857143</c:v>
                </c:pt>
                <c:pt idx="84">
                  <c:v>13</c:v>
                </c:pt>
                <c:pt idx="85">
                  <c:v>13.142857142857</c:v>
                </c:pt>
                <c:pt idx="86">
                  <c:v>13.285714285714</c:v>
                </c:pt>
                <c:pt idx="87">
                  <c:v>13.428571428570999</c:v>
                </c:pt>
                <c:pt idx="88">
                  <c:v>13.571428571429001</c:v>
                </c:pt>
                <c:pt idx="89">
                  <c:v>13.714285714286</c:v>
                </c:pt>
                <c:pt idx="90">
                  <c:v>13.857142857143</c:v>
                </c:pt>
                <c:pt idx="91">
                  <c:v>14</c:v>
                </c:pt>
                <c:pt idx="92">
                  <c:v>14.142857142857</c:v>
                </c:pt>
                <c:pt idx="93">
                  <c:v>14.285714285714</c:v>
                </c:pt>
                <c:pt idx="94">
                  <c:v>14.428571428570999</c:v>
                </c:pt>
                <c:pt idx="95">
                  <c:v>14.571428571429001</c:v>
                </c:pt>
                <c:pt idx="96">
                  <c:v>14.714285714286</c:v>
                </c:pt>
                <c:pt idx="97">
                  <c:v>14.857142857143</c:v>
                </c:pt>
                <c:pt idx="98">
                  <c:v>15</c:v>
                </c:pt>
              </c:numCache>
            </c:numRef>
          </c:xVal>
          <c:yVal>
            <c:numRef>
              <c:f>'2Rx2L'!$O$5:$O$103</c:f>
              <c:numCache>
                <c:formatCode>General</c:formatCode>
                <c:ptCount val="99"/>
                <c:pt idx="0">
                  <c:v>-60.075096000000002</c:v>
                </c:pt>
                <c:pt idx="1">
                  <c:v>-60.845787000000001</c:v>
                </c:pt>
                <c:pt idx="2">
                  <c:v>-61.188884999999999</c:v>
                </c:pt>
                <c:pt idx="3">
                  <c:v>-63.499737000000003</c:v>
                </c:pt>
                <c:pt idx="4">
                  <c:v>-63.702964999999999</c:v>
                </c:pt>
                <c:pt idx="5">
                  <c:v>-66.829425999999998</c:v>
                </c:pt>
                <c:pt idx="6">
                  <c:v>-66.114318999999995</c:v>
                </c:pt>
                <c:pt idx="7">
                  <c:v>-69.007537999999997</c:v>
                </c:pt>
                <c:pt idx="8">
                  <c:v>-67.217776999999998</c:v>
                </c:pt>
                <c:pt idx="9">
                  <c:v>-66.419303999999997</c:v>
                </c:pt>
                <c:pt idx="10">
                  <c:v>-62.618403999999998</c:v>
                </c:pt>
                <c:pt idx="11">
                  <c:v>-59.508674999999997</c:v>
                </c:pt>
                <c:pt idx="12">
                  <c:v>-57.136707000000001</c:v>
                </c:pt>
                <c:pt idx="13">
                  <c:v>-53.963836999999998</c:v>
                </c:pt>
                <c:pt idx="14">
                  <c:v>-53.691535999999999</c:v>
                </c:pt>
                <c:pt idx="15">
                  <c:v>-55.619297000000003</c:v>
                </c:pt>
                <c:pt idx="16">
                  <c:v>-58.235233000000001</c:v>
                </c:pt>
                <c:pt idx="17">
                  <c:v>-58.503368000000002</c:v>
                </c:pt>
                <c:pt idx="18">
                  <c:v>-56.004779999999997</c:v>
                </c:pt>
                <c:pt idx="19">
                  <c:v>-53.572754000000003</c:v>
                </c:pt>
                <c:pt idx="20">
                  <c:v>-51.582115000000002</c:v>
                </c:pt>
                <c:pt idx="21">
                  <c:v>-50.830024999999999</c:v>
                </c:pt>
                <c:pt idx="22">
                  <c:v>-50.736590999999997</c:v>
                </c:pt>
                <c:pt idx="23">
                  <c:v>-52.480389000000002</c:v>
                </c:pt>
                <c:pt idx="24">
                  <c:v>-53.777351000000003</c:v>
                </c:pt>
                <c:pt idx="25">
                  <c:v>-55.653736000000002</c:v>
                </c:pt>
                <c:pt idx="26">
                  <c:v>-55.507420000000003</c:v>
                </c:pt>
                <c:pt idx="27">
                  <c:v>-55.133136999999998</c:v>
                </c:pt>
                <c:pt idx="28">
                  <c:v>-54.144675999999997</c:v>
                </c:pt>
                <c:pt idx="29">
                  <c:v>-53.408886000000003</c:v>
                </c:pt>
                <c:pt idx="30">
                  <c:v>-52.830883</c:v>
                </c:pt>
                <c:pt idx="31">
                  <c:v>-53.407508999999997</c:v>
                </c:pt>
                <c:pt idx="32">
                  <c:v>-54.831631000000002</c:v>
                </c:pt>
                <c:pt idx="33">
                  <c:v>-56.096412999999998</c:v>
                </c:pt>
                <c:pt idx="34">
                  <c:v>-58.105179</c:v>
                </c:pt>
                <c:pt idx="35">
                  <c:v>-65.521072000000004</c:v>
                </c:pt>
                <c:pt idx="36">
                  <c:v>-72.853003999999999</c:v>
                </c:pt>
                <c:pt idx="37">
                  <c:v>-75.922707000000003</c:v>
                </c:pt>
                <c:pt idx="38">
                  <c:v>-71.414383000000001</c:v>
                </c:pt>
                <c:pt idx="39">
                  <c:v>-67.258339000000007</c:v>
                </c:pt>
                <c:pt idx="40">
                  <c:v>-66.389647999999994</c:v>
                </c:pt>
                <c:pt idx="41">
                  <c:v>-64.98297500000001</c:v>
                </c:pt>
                <c:pt idx="42">
                  <c:v>-63.170422000000002</c:v>
                </c:pt>
                <c:pt idx="43">
                  <c:v>-59.468578000000001</c:v>
                </c:pt>
                <c:pt idx="44">
                  <c:v>-58.112941999999997</c:v>
                </c:pt>
                <c:pt idx="45">
                  <c:v>-57.383789</c:v>
                </c:pt>
                <c:pt idx="46">
                  <c:v>-57.77581</c:v>
                </c:pt>
                <c:pt idx="47">
                  <c:v>-57.538756999999997</c:v>
                </c:pt>
                <c:pt idx="48">
                  <c:v>-57.112988000000001</c:v>
                </c:pt>
                <c:pt idx="49">
                  <c:v>-57.124077</c:v>
                </c:pt>
                <c:pt idx="50">
                  <c:v>-58.378666000000003</c:v>
                </c:pt>
                <c:pt idx="51">
                  <c:v>-60.433169999999997</c:v>
                </c:pt>
                <c:pt idx="52">
                  <c:v>-61.831524000000002</c:v>
                </c:pt>
                <c:pt idx="53">
                  <c:v>-63.128529</c:v>
                </c:pt>
                <c:pt idx="54">
                  <c:v>-64.452499000000003</c:v>
                </c:pt>
                <c:pt idx="55">
                  <c:v>-65.143619999999999</c:v>
                </c:pt>
                <c:pt idx="56">
                  <c:v>-65.492523000000006</c:v>
                </c:pt>
                <c:pt idx="57">
                  <c:v>-64.776027999999997</c:v>
                </c:pt>
                <c:pt idx="58">
                  <c:v>-63.708382</c:v>
                </c:pt>
                <c:pt idx="59">
                  <c:v>-60.717635999999999</c:v>
                </c:pt>
                <c:pt idx="60">
                  <c:v>-57.831859999999999</c:v>
                </c:pt>
                <c:pt idx="61">
                  <c:v>-55.486789999999999</c:v>
                </c:pt>
                <c:pt idx="62">
                  <c:v>-54.696689999999997</c:v>
                </c:pt>
                <c:pt idx="63">
                  <c:v>-53.449818</c:v>
                </c:pt>
                <c:pt idx="64">
                  <c:v>-53.161900000000003</c:v>
                </c:pt>
                <c:pt idx="65">
                  <c:v>-53.064673999999997</c:v>
                </c:pt>
                <c:pt idx="66">
                  <c:v>-53.737701000000001</c:v>
                </c:pt>
                <c:pt idx="67">
                  <c:v>-54.838721999999997</c:v>
                </c:pt>
                <c:pt idx="68">
                  <c:v>-56.051037000000001</c:v>
                </c:pt>
                <c:pt idx="69">
                  <c:v>-56.967567000000003</c:v>
                </c:pt>
                <c:pt idx="70">
                  <c:v>-56.597648999999997</c:v>
                </c:pt>
                <c:pt idx="71">
                  <c:v>-56.556736000000001</c:v>
                </c:pt>
                <c:pt idx="72">
                  <c:v>-56.255524000000001</c:v>
                </c:pt>
                <c:pt idx="73">
                  <c:v>-56.969569999999997</c:v>
                </c:pt>
                <c:pt idx="74">
                  <c:v>-56.771197999999998</c:v>
                </c:pt>
                <c:pt idx="75">
                  <c:v>-56.879962999999996</c:v>
                </c:pt>
                <c:pt idx="76">
                  <c:v>-55.972416000000003</c:v>
                </c:pt>
                <c:pt idx="77">
                  <c:v>-55.654010999999997</c:v>
                </c:pt>
                <c:pt idx="78">
                  <c:v>-55.810080999999997</c:v>
                </c:pt>
                <c:pt idx="79">
                  <c:v>-56.407108000000001</c:v>
                </c:pt>
                <c:pt idx="80">
                  <c:v>-56.703529000000003</c:v>
                </c:pt>
                <c:pt idx="81">
                  <c:v>-56.148701000000003</c:v>
                </c:pt>
                <c:pt idx="82">
                  <c:v>-55.648884000000002</c:v>
                </c:pt>
                <c:pt idx="83">
                  <c:v>-55.460312000000002</c:v>
                </c:pt>
                <c:pt idx="84">
                  <c:v>-55.759501999999998</c:v>
                </c:pt>
                <c:pt idx="85">
                  <c:v>-55.327969000000003</c:v>
                </c:pt>
                <c:pt idx="86">
                  <c:v>-53.984904999999998</c:v>
                </c:pt>
                <c:pt idx="87">
                  <c:v>-52.164763999999998</c:v>
                </c:pt>
                <c:pt idx="88">
                  <c:v>-50.847382000000003</c:v>
                </c:pt>
                <c:pt idx="89">
                  <c:v>-49.689807999999999</c:v>
                </c:pt>
                <c:pt idx="90">
                  <c:v>-48.319035</c:v>
                </c:pt>
                <c:pt idx="91">
                  <c:v>-46.652576000000003</c:v>
                </c:pt>
                <c:pt idx="92">
                  <c:v>-45.277240999999997</c:v>
                </c:pt>
                <c:pt idx="93">
                  <c:v>-44.374104000000003</c:v>
                </c:pt>
                <c:pt idx="94">
                  <c:v>-43.799686000000001</c:v>
                </c:pt>
                <c:pt idx="95">
                  <c:v>-43.324036</c:v>
                </c:pt>
                <c:pt idx="96">
                  <c:v>-42.685870999999999</c:v>
                </c:pt>
                <c:pt idx="97">
                  <c:v>-41.895924000000001</c:v>
                </c:pt>
                <c:pt idx="98">
                  <c:v>-41.296692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6D-4A5B-8A00-9FF7636E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66272"/>
        <c:axId val="112968448"/>
      </c:scatterChart>
      <c:valAx>
        <c:axId val="11296627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Input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2968448"/>
        <c:crosses val="autoZero"/>
        <c:crossBetween val="midCat"/>
        <c:majorUnit val="1"/>
      </c:valAx>
      <c:valAx>
        <c:axId val="1129684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29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9785901033135986"/>
          <c:y val="0.130553732866725"/>
          <c:w val="0.62827903082847725"/>
          <c:h val="0.1268595071449402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Return Loss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Data'!$J$4:$J$204</c:f>
              <c:numCache>
                <c:formatCode>General</c:formatCode>
                <c:ptCount val="201"/>
                <c:pt idx="0">
                  <c:v>-5.5038980999999998</c:v>
                </c:pt>
                <c:pt idx="1">
                  <c:v>-5.7070951000000001</c:v>
                </c:pt>
                <c:pt idx="2">
                  <c:v>-5.9935616999999999</c:v>
                </c:pt>
                <c:pt idx="3">
                  <c:v>-6.3474063999999997</c:v>
                </c:pt>
                <c:pt idx="4">
                  <c:v>-6.7434935999999999</c:v>
                </c:pt>
                <c:pt idx="5">
                  <c:v>-7.2515459</c:v>
                </c:pt>
                <c:pt idx="6">
                  <c:v>-7.7243899999999996</c:v>
                </c:pt>
                <c:pt idx="7">
                  <c:v>-8.2048568999999993</c:v>
                </c:pt>
                <c:pt idx="8">
                  <c:v>-8.6699199999999994</c:v>
                </c:pt>
                <c:pt idx="9">
                  <c:v>-9.1345816000000006</c:v>
                </c:pt>
                <c:pt idx="10">
                  <c:v>-9.5139741999999998</c:v>
                </c:pt>
                <c:pt idx="11">
                  <c:v>-9.8582640000000001</c:v>
                </c:pt>
                <c:pt idx="12">
                  <c:v>-10.127953</c:v>
                </c:pt>
                <c:pt idx="13">
                  <c:v>-10.359500000000001</c:v>
                </c:pt>
                <c:pt idx="14">
                  <c:v>-10.561037000000001</c:v>
                </c:pt>
                <c:pt idx="15">
                  <c:v>-10.655386</c:v>
                </c:pt>
                <c:pt idx="16">
                  <c:v>-10.798442</c:v>
                </c:pt>
                <c:pt idx="17">
                  <c:v>-10.937970999999999</c:v>
                </c:pt>
                <c:pt idx="18">
                  <c:v>-11.097659999999999</c:v>
                </c:pt>
                <c:pt idx="19">
                  <c:v>-11.204933</c:v>
                </c:pt>
                <c:pt idx="20">
                  <c:v>-11.319355</c:v>
                </c:pt>
                <c:pt idx="21">
                  <c:v>-11.308744000000001</c:v>
                </c:pt>
                <c:pt idx="22">
                  <c:v>-11.397755999999999</c:v>
                </c:pt>
                <c:pt idx="23">
                  <c:v>-11.268328</c:v>
                </c:pt>
                <c:pt idx="24">
                  <c:v>-11.156946</c:v>
                </c:pt>
                <c:pt idx="25">
                  <c:v>-11.140397999999999</c:v>
                </c:pt>
                <c:pt idx="26">
                  <c:v>-11.060032</c:v>
                </c:pt>
                <c:pt idx="27">
                  <c:v>-10.929893</c:v>
                </c:pt>
                <c:pt idx="28">
                  <c:v>-10.800694</c:v>
                </c:pt>
                <c:pt idx="29">
                  <c:v>-10.711173</c:v>
                </c:pt>
                <c:pt idx="30">
                  <c:v>-10.504689000000001</c:v>
                </c:pt>
                <c:pt idx="31">
                  <c:v>-10.475566000000001</c:v>
                </c:pt>
                <c:pt idx="32">
                  <c:v>-10.295218999999999</c:v>
                </c:pt>
                <c:pt idx="33">
                  <c:v>-10.329069</c:v>
                </c:pt>
                <c:pt idx="34">
                  <c:v>-10.305180999999999</c:v>
                </c:pt>
                <c:pt idx="35">
                  <c:v>-10.266838999999999</c:v>
                </c:pt>
                <c:pt idx="36">
                  <c:v>-10.103403999999999</c:v>
                </c:pt>
                <c:pt idx="37">
                  <c:v>-10.093221</c:v>
                </c:pt>
                <c:pt idx="38">
                  <c:v>-9.9776963999999992</c:v>
                </c:pt>
                <c:pt idx="39">
                  <c:v>-9.9219951999999996</c:v>
                </c:pt>
                <c:pt idx="40">
                  <c:v>-9.8519334999999995</c:v>
                </c:pt>
                <c:pt idx="41">
                  <c:v>-9.9081124999999997</c:v>
                </c:pt>
                <c:pt idx="42">
                  <c:v>-9.8764210000000006</c:v>
                </c:pt>
                <c:pt idx="43">
                  <c:v>-9.9820480000000007</c:v>
                </c:pt>
                <c:pt idx="44">
                  <c:v>-9.9776334999999996</c:v>
                </c:pt>
                <c:pt idx="45">
                  <c:v>-10.098219</c:v>
                </c:pt>
                <c:pt idx="46">
                  <c:v>-10.169385</c:v>
                </c:pt>
                <c:pt idx="47">
                  <c:v>-10.278566</c:v>
                </c:pt>
                <c:pt idx="48">
                  <c:v>-10.331871</c:v>
                </c:pt>
                <c:pt idx="49">
                  <c:v>-10.461204</c:v>
                </c:pt>
                <c:pt idx="50">
                  <c:v>-10.552904</c:v>
                </c:pt>
                <c:pt idx="51">
                  <c:v>-10.660935</c:v>
                </c:pt>
                <c:pt idx="52">
                  <c:v>-10.797997000000001</c:v>
                </c:pt>
                <c:pt idx="53">
                  <c:v>-10.967867</c:v>
                </c:pt>
                <c:pt idx="54">
                  <c:v>-11.102339000000001</c:v>
                </c:pt>
                <c:pt idx="55">
                  <c:v>-11.271015</c:v>
                </c:pt>
                <c:pt idx="56">
                  <c:v>-11.403567000000001</c:v>
                </c:pt>
                <c:pt idx="57">
                  <c:v>-11.543405999999999</c:v>
                </c:pt>
                <c:pt idx="58">
                  <c:v>-11.649046</c:v>
                </c:pt>
                <c:pt idx="59">
                  <c:v>-11.791036</c:v>
                </c:pt>
                <c:pt idx="60">
                  <c:v>-11.949159999999999</c:v>
                </c:pt>
                <c:pt idx="61">
                  <c:v>-12.106446999999999</c:v>
                </c:pt>
                <c:pt idx="62">
                  <c:v>-12.291661</c:v>
                </c:pt>
                <c:pt idx="63">
                  <c:v>-12.459360999999999</c:v>
                </c:pt>
                <c:pt idx="64">
                  <c:v>-12.612166999999999</c:v>
                </c:pt>
                <c:pt idx="65">
                  <c:v>-12.746015999999999</c:v>
                </c:pt>
                <c:pt idx="66">
                  <c:v>-12.920040999999999</c:v>
                </c:pt>
                <c:pt idx="67">
                  <c:v>-13.035773000000001</c:v>
                </c:pt>
                <c:pt idx="68">
                  <c:v>-13.152892</c:v>
                </c:pt>
                <c:pt idx="69">
                  <c:v>-13.262867999999999</c:v>
                </c:pt>
                <c:pt idx="70">
                  <c:v>-13.309274</c:v>
                </c:pt>
                <c:pt idx="71">
                  <c:v>-13.326848</c:v>
                </c:pt>
                <c:pt idx="72">
                  <c:v>-13.30195</c:v>
                </c:pt>
                <c:pt idx="73">
                  <c:v>-13.294452</c:v>
                </c:pt>
                <c:pt idx="74">
                  <c:v>-13.234285</c:v>
                </c:pt>
                <c:pt idx="75">
                  <c:v>-13.245257000000001</c:v>
                </c:pt>
                <c:pt idx="76">
                  <c:v>-13.286118</c:v>
                </c:pt>
                <c:pt idx="77">
                  <c:v>-13.300789999999999</c:v>
                </c:pt>
                <c:pt idx="78">
                  <c:v>-13.4274</c:v>
                </c:pt>
                <c:pt idx="79">
                  <c:v>-13.611948</c:v>
                </c:pt>
                <c:pt idx="80">
                  <c:v>-13.829959000000001</c:v>
                </c:pt>
                <c:pt idx="81">
                  <c:v>-14.062487000000001</c:v>
                </c:pt>
                <c:pt idx="82">
                  <c:v>-14.377554999999999</c:v>
                </c:pt>
                <c:pt idx="83">
                  <c:v>-14.656236</c:v>
                </c:pt>
                <c:pt idx="84">
                  <c:v>-15.051137000000001</c:v>
                </c:pt>
                <c:pt idx="85">
                  <c:v>-15.398675000000001</c:v>
                </c:pt>
                <c:pt idx="86">
                  <c:v>-15.853889000000001</c:v>
                </c:pt>
                <c:pt idx="87">
                  <c:v>-16.392734999999998</c:v>
                </c:pt>
                <c:pt idx="88">
                  <c:v>-17.043558000000001</c:v>
                </c:pt>
                <c:pt idx="89">
                  <c:v>-17.594711</c:v>
                </c:pt>
                <c:pt idx="90">
                  <c:v>-18.304489</c:v>
                </c:pt>
                <c:pt idx="91">
                  <c:v>-18.871500000000001</c:v>
                </c:pt>
                <c:pt idx="92">
                  <c:v>-19.296564</c:v>
                </c:pt>
                <c:pt idx="93">
                  <c:v>-19.564716000000001</c:v>
                </c:pt>
                <c:pt idx="94">
                  <c:v>-19.689668999999999</c:v>
                </c:pt>
                <c:pt idx="95">
                  <c:v>-19.441949999999999</c:v>
                </c:pt>
                <c:pt idx="96">
                  <c:v>-19.090299999999999</c:v>
                </c:pt>
                <c:pt idx="97">
                  <c:v>-18.670265000000001</c:v>
                </c:pt>
                <c:pt idx="98">
                  <c:v>-18.10239</c:v>
                </c:pt>
                <c:pt idx="99">
                  <c:v>-17.462572000000002</c:v>
                </c:pt>
                <c:pt idx="100">
                  <c:v>-16.982944</c:v>
                </c:pt>
                <c:pt idx="101">
                  <c:v>-16.460379</c:v>
                </c:pt>
                <c:pt idx="102">
                  <c:v>-15.991320999999999</c:v>
                </c:pt>
                <c:pt idx="103">
                  <c:v>-15.560461999999999</c:v>
                </c:pt>
                <c:pt idx="104">
                  <c:v>-15.218987</c:v>
                </c:pt>
                <c:pt idx="105">
                  <c:v>-14.859904</c:v>
                </c:pt>
                <c:pt idx="106">
                  <c:v>-14.573024999999999</c:v>
                </c:pt>
                <c:pt idx="107">
                  <c:v>-14.214091</c:v>
                </c:pt>
                <c:pt idx="108">
                  <c:v>-13.874637999999999</c:v>
                </c:pt>
                <c:pt idx="109">
                  <c:v>-13.550694999999999</c:v>
                </c:pt>
                <c:pt idx="110">
                  <c:v>-13.235353</c:v>
                </c:pt>
                <c:pt idx="111">
                  <c:v>-12.915426999999999</c:v>
                </c:pt>
                <c:pt idx="112">
                  <c:v>-12.647141</c:v>
                </c:pt>
                <c:pt idx="113">
                  <c:v>-12.416304</c:v>
                </c:pt>
                <c:pt idx="114">
                  <c:v>-12.209994999999999</c:v>
                </c:pt>
                <c:pt idx="115">
                  <c:v>-12.015919999999999</c:v>
                </c:pt>
                <c:pt idx="116">
                  <c:v>-11.850982999999999</c:v>
                </c:pt>
                <c:pt idx="117">
                  <c:v>-11.71753</c:v>
                </c:pt>
                <c:pt idx="118">
                  <c:v>-11.587653</c:v>
                </c:pt>
                <c:pt idx="119">
                  <c:v>-11.460794</c:v>
                </c:pt>
                <c:pt idx="120">
                  <c:v>-11.333672999999999</c:v>
                </c:pt>
                <c:pt idx="121">
                  <c:v>-11.235981000000001</c:v>
                </c:pt>
                <c:pt idx="122">
                  <c:v>-11.153263000000001</c:v>
                </c:pt>
                <c:pt idx="123">
                  <c:v>-11.069001</c:v>
                </c:pt>
                <c:pt idx="124">
                  <c:v>-11.005337000000001</c:v>
                </c:pt>
                <c:pt idx="125">
                  <c:v>-10.958695000000001</c:v>
                </c:pt>
                <c:pt idx="126">
                  <c:v>-10.913568</c:v>
                </c:pt>
                <c:pt idx="127">
                  <c:v>-10.877485999999999</c:v>
                </c:pt>
                <c:pt idx="128">
                  <c:v>-10.834749</c:v>
                </c:pt>
                <c:pt idx="129">
                  <c:v>-10.811477</c:v>
                </c:pt>
                <c:pt idx="130">
                  <c:v>-10.807115</c:v>
                </c:pt>
                <c:pt idx="131">
                  <c:v>-10.787971000000001</c:v>
                </c:pt>
                <c:pt idx="132">
                  <c:v>-10.768435</c:v>
                </c:pt>
                <c:pt idx="133">
                  <c:v>-10.760733</c:v>
                </c:pt>
                <c:pt idx="134">
                  <c:v>-10.727333</c:v>
                </c:pt>
                <c:pt idx="135">
                  <c:v>-10.684547999999999</c:v>
                </c:pt>
                <c:pt idx="136">
                  <c:v>-10.627927</c:v>
                </c:pt>
                <c:pt idx="137">
                  <c:v>-10.557275000000001</c:v>
                </c:pt>
                <c:pt idx="138">
                  <c:v>-10.502122</c:v>
                </c:pt>
                <c:pt idx="139">
                  <c:v>-10.445772</c:v>
                </c:pt>
                <c:pt idx="140">
                  <c:v>-10.379956999999999</c:v>
                </c:pt>
                <c:pt idx="141">
                  <c:v>-10.341628999999999</c:v>
                </c:pt>
                <c:pt idx="142">
                  <c:v>-10.325767000000001</c:v>
                </c:pt>
                <c:pt idx="143">
                  <c:v>-10.305578000000001</c:v>
                </c:pt>
                <c:pt idx="144">
                  <c:v>-10.311256</c:v>
                </c:pt>
                <c:pt idx="145">
                  <c:v>-10.336874999999999</c:v>
                </c:pt>
                <c:pt idx="146">
                  <c:v>-10.382078999999999</c:v>
                </c:pt>
                <c:pt idx="147">
                  <c:v>-10.440066</c:v>
                </c:pt>
                <c:pt idx="148">
                  <c:v>-10.514953</c:v>
                </c:pt>
                <c:pt idx="149">
                  <c:v>-10.613163</c:v>
                </c:pt>
                <c:pt idx="150">
                  <c:v>-10.731719999999999</c:v>
                </c:pt>
                <c:pt idx="151">
                  <c:v>-10.846754000000001</c:v>
                </c:pt>
                <c:pt idx="152">
                  <c:v>-10.969867000000001</c:v>
                </c:pt>
                <c:pt idx="153">
                  <c:v>-11.104974</c:v>
                </c:pt>
                <c:pt idx="154">
                  <c:v>-11.24</c:v>
                </c:pt>
                <c:pt idx="155">
                  <c:v>-11.371511</c:v>
                </c:pt>
                <c:pt idx="156">
                  <c:v>-11.511144</c:v>
                </c:pt>
                <c:pt idx="157">
                  <c:v>-11.649677000000001</c:v>
                </c:pt>
                <c:pt idx="158">
                  <c:v>-11.774919000000001</c:v>
                </c:pt>
                <c:pt idx="159">
                  <c:v>-11.887237000000001</c:v>
                </c:pt>
                <c:pt idx="160">
                  <c:v>-11.990252</c:v>
                </c:pt>
                <c:pt idx="161">
                  <c:v>-12.069278000000001</c:v>
                </c:pt>
                <c:pt idx="162">
                  <c:v>-12.136998</c:v>
                </c:pt>
                <c:pt idx="163">
                  <c:v>-12.183522</c:v>
                </c:pt>
                <c:pt idx="164">
                  <c:v>-12.219552999999999</c:v>
                </c:pt>
                <c:pt idx="165">
                  <c:v>-12.24058</c:v>
                </c:pt>
                <c:pt idx="166">
                  <c:v>-12.249158</c:v>
                </c:pt>
                <c:pt idx="167">
                  <c:v>-12.232385000000001</c:v>
                </c:pt>
                <c:pt idx="168">
                  <c:v>-12.193954</c:v>
                </c:pt>
                <c:pt idx="169">
                  <c:v>-12.120749999999999</c:v>
                </c:pt>
                <c:pt idx="170">
                  <c:v>-12.037222</c:v>
                </c:pt>
                <c:pt idx="171">
                  <c:v>-11.925319999999999</c:v>
                </c:pt>
                <c:pt idx="172">
                  <c:v>-11.789785999999999</c:v>
                </c:pt>
                <c:pt idx="173">
                  <c:v>-11.650722</c:v>
                </c:pt>
                <c:pt idx="174">
                  <c:v>-11.498127</c:v>
                </c:pt>
                <c:pt idx="175">
                  <c:v>-11.306739</c:v>
                </c:pt>
                <c:pt idx="176">
                  <c:v>-11.106128</c:v>
                </c:pt>
                <c:pt idx="177">
                  <c:v>-10.89767</c:v>
                </c:pt>
                <c:pt idx="178">
                  <c:v>-10.676583000000001</c:v>
                </c:pt>
                <c:pt idx="179">
                  <c:v>-10.448124</c:v>
                </c:pt>
                <c:pt idx="180">
                  <c:v>-10.221321</c:v>
                </c:pt>
                <c:pt idx="181">
                  <c:v>-10.010164</c:v>
                </c:pt>
                <c:pt idx="182">
                  <c:v>-9.8018417000000007</c:v>
                </c:pt>
                <c:pt idx="183">
                  <c:v>-9.5850448999999998</c:v>
                </c:pt>
                <c:pt idx="184">
                  <c:v>-9.3775291000000003</c:v>
                </c:pt>
                <c:pt idx="185">
                  <c:v>-9.1774540000000009</c:v>
                </c:pt>
                <c:pt idx="186">
                  <c:v>-8.9707059999999998</c:v>
                </c:pt>
                <c:pt idx="187">
                  <c:v>-8.7647238000000005</c:v>
                </c:pt>
                <c:pt idx="188">
                  <c:v>-8.5744285999999992</c:v>
                </c:pt>
                <c:pt idx="189">
                  <c:v>-8.3976851000000003</c:v>
                </c:pt>
                <c:pt idx="190">
                  <c:v>-8.2289600000000007</c:v>
                </c:pt>
                <c:pt idx="191">
                  <c:v>-8.0699614999999998</c:v>
                </c:pt>
                <c:pt idx="192">
                  <c:v>-7.9250517</c:v>
                </c:pt>
                <c:pt idx="193">
                  <c:v>-7.7924842999999999</c:v>
                </c:pt>
                <c:pt idx="194">
                  <c:v>-7.6668873</c:v>
                </c:pt>
                <c:pt idx="195">
                  <c:v>-7.5534606000000002</c:v>
                </c:pt>
                <c:pt idx="196">
                  <c:v>-7.4497166000000004</c:v>
                </c:pt>
                <c:pt idx="197">
                  <c:v>-7.3608092999999997</c:v>
                </c:pt>
                <c:pt idx="198">
                  <c:v>-7.2823772</c:v>
                </c:pt>
                <c:pt idx="199">
                  <c:v>-7.2229462</c:v>
                </c:pt>
                <c:pt idx="200">
                  <c:v>-7.1827841000000001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4C-4F10-B689-104766D18F97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Data'!$T$4:$T$204</c:f>
              <c:numCache>
                <c:formatCode>General</c:formatCode>
                <c:ptCount val="201"/>
                <c:pt idx="0">
                  <c:v>-4.2050529000000001</c:v>
                </c:pt>
                <c:pt idx="1">
                  <c:v>-4.3561968999999996</c:v>
                </c:pt>
                <c:pt idx="2">
                  <c:v>-4.5615344000000002</c:v>
                </c:pt>
                <c:pt idx="3">
                  <c:v>-4.8248072000000004</c:v>
                </c:pt>
                <c:pt idx="4">
                  <c:v>-5.1064429000000002</c:v>
                </c:pt>
                <c:pt idx="5">
                  <c:v>-5.4688496999999998</c:v>
                </c:pt>
                <c:pt idx="6">
                  <c:v>-5.8042502000000002</c:v>
                </c:pt>
                <c:pt idx="7">
                  <c:v>-6.1699108999999996</c:v>
                </c:pt>
                <c:pt idx="8">
                  <c:v>-6.5331634999999997</c:v>
                </c:pt>
                <c:pt idx="9">
                  <c:v>-6.9363561000000002</c:v>
                </c:pt>
                <c:pt idx="10">
                  <c:v>-7.3141451000000002</c:v>
                </c:pt>
                <c:pt idx="11">
                  <c:v>-7.7250996000000001</c:v>
                </c:pt>
                <c:pt idx="12">
                  <c:v>-8.1046590999999992</c:v>
                </c:pt>
                <c:pt idx="13">
                  <c:v>-8.4973068000000005</c:v>
                </c:pt>
                <c:pt idx="14">
                  <c:v>-8.8873510000000007</c:v>
                </c:pt>
                <c:pt idx="15">
                  <c:v>-9.2607002000000005</c:v>
                </c:pt>
                <c:pt idx="16">
                  <c:v>-9.6511306999999995</c:v>
                </c:pt>
                <c:pt idx="17">
                  <c:v>-10.091276000000001</c:v>
                </c:pt>
                <c:pt idx="18">
                  <c:v>-10.534166000000001</c:v>
                </c:pt>
                <c:pt idx="19">
                  <c:v>-10.936572</c:v>
                </c:pt>
                <c:pt idx="20">
                  <c:v>-11.332046999999999</c:v>
                </c:pt>
                <c:pt idx="21">
                  <c:v>-11.526507000000001</c:v>
                </c:pt>
                <c:pt idx="22">
                  <c:v>-11.789889000000001</c:v>
                </c:pt>
                <c:pt idx="23">
                  <c:v>-11.902965999999999</c:v>
                </c:pt>
                <c:pt idx="24">
                  <c:v>-11.939970000000001</c:v>
                </c:pt>
                <c:pt idx="25">
                  <c:v>-12.039223</c:v>
                </c:pt>
                <c:pt idx="26">
                  <c:v>-12.208142</c:v>
                </c:pt>
                <c:pt idx="27">
                  <c:v>-12.301128</c:v>
                </c:pt>
                <c:pt idx="28">
                  <c:v>-12.322569</c:v>
                </c:pt>
                <c:pt idx="29">
                  <c:v>-12.459006</c:v>
                </c:pt>
                <c:pt idx="30">
                  <c:v>-12.445524000000001</c:v>
                </c:pt>
                <c:pt idx="31">
                  <c:v>-12.522116</c:v>
                </c:pt>
                <c:pt idx="32">
                  <c:v>-12.418504</c:v>
                </c:pt>
                <c:pt idx="33">
                  <c:v>-12.478593999999999</c:v>
                </c:pt>
                <c:pt idx="34">
                  <c:v>-12.437325</c:v>
                </c:pt>
                <c:pt idx="35">
                  <c:v>-12.375064999999999</c:v>
                </c:pt>
                <c:pt idx="36">
                  <c:v>-12.135877000000001</c:v>
                </c:pt>
                <c:pt idx="37">
                  <c:v>-12.044510000000001</c:v>
                </c:pt>
                <c:pt idx="38">
                  <c:v>-11.831351</c:v>
                </c:pt>
                <c:pt idx="39">
                  <c:v>-11.705378</c:v>
                </c:pt>
                <c:pt idx="40">
                  <c:v>-11.519209999999999</c:v>
                </c:pt>
                <c:pt idx="41">
                  <c:v>-11.52683</c:v>
                </c:pt>
                <c:pt idx="42">
                  <c:v>-11.457889</c:v>
                </c:pt>
                <c:pt idx="43">
                  <c:v>-11.543301</c:v>
                </c:pt>
                <c:pt idx="44">
                  <c:v>-11.518126000000001</c:v>
                </c:pt>
                <c:pt idx="45">
                  <c:v>-11.613232</c:v>
                </c:pt>
                <c:pt idx="46">
                  <c:v>-11.66846</c:v>
                </c:pt>
                <c:pt idx="47">
                  <c:v>-11.716946</c:v>
                </c:pt>
                <c:pt idx="48">
                  <c:v>-11.720091999999999</c:v>
                </c:pt>
                <c:pt idx="49">
                  <c:v>-11.77384</c:v>
                </c:pt>
                <c:pt idx="50">
                  <c:v>-11.815863</c:v>
                </c:pt>
                <c:pt idx="51">
                  <c:v>-11.836978</c:v>
                </c:pt>
                <c:pt idx="52">
                  <c:v>-11.917444</c:v>
                </c:pt>
                <c:pt idx="53">
                  <c:v>-12.033117000000001</c:v>
                </c:pt>
                <c:pt idx="54">
                  <c:v>-12.098787</c:v>
                </c:pt>
                <c:pt idx="55">
                  <c:v>-12.17099</c:v>
                </c:pt>
                <c:pt idx="56">
                  <c:v>-12.211549</c:v>
                </c:pt>
                <c:pt idx="57">
                  <c:v>-12.206189</c:v>
                </c:pt>
                <c:pt idx="58">
                  <c:v>-12.14869</c:v>
                </c:pt>
                <c:pt idx="59">
                  <c:v>-12.111979</c:v>
                </c:pt>
                <c:pt idx="60">
                  <c:v>-12.053084999999999</c:v>
                </c:pt>
                <c:pt idx="61">
                  <c:v>-11.996783000000001</c:v>
                </c:pt>
                <c:pt idx="62">
                  <c:v>-11.972265999999999</c:v>
                </c:pt>
                <c:pt idx="63">
                  <c:v>-11.951108</c:v>
                </c:pt>
                <c:pt idx="64">
                  <c:v>-11.899137</c:v>
                </c:pt>
                <c:pt idx="65">
                  <c:v>-11.879640999999999</c:v>
                </c:pt>
                <c:pt idx="66">
                  <c:v>-11.867172999999999</c:v>
                </c:pt>
                <c:pt idx="67">
                  <c:v>-11.831591</c:v>
                </c:pt>
                <c:pt idx="68">
                  <c:v>-11.811151000000001</c:v>
                </c:pt>
                <c:pt idx="69">
                  <c:v>-11.865008</c:v>
                </c:pt>
                <c:pt idx="70">
                  <c:v>-11.950874000000001</c:v>
                </c:pt>
                <c:pt idx="71">
                  <c:v>-12.099862999999999</c:v>
                </c:pt>
                <c:pt idx="72">
                  <c:v>-12.29726</c:v>
                </c:pt>
                <c:pt idx="73">
                  <c:v>-12.558389</c:v>
                </c:pt>
                <c:pt idx="74">
                  <c:v>-12.837967000000001</c:v>
                </c:pt>
                <c:pt idx="75">
                  <c:v>-13.135821999999999</c:v>
                </c:pt>
                <c:pt idx="76">
                  <c:v>-13.466908999999999</c:v>
                </c:pt>
                <c:pt idx="77">
                  <c:v>-13.745831000000001</c:v>
                </c:pt>
                <c:pt idx="78">
                  <c:v>-14.120511</c:v>
                </c:pt>
                <c:pt idx="79">
                  <c:v>-14.468622</c:v>
                </c:pt>
                <c:pt idx="80">
                  <c:v>-14.848793000000001</c:v>
                </c:pt>
                <c:pt idx="81">
                  <c:v>-15.189848</c:v>
                </c:pt>
                <c:pt idx="82">
                  <c:v>-15.597424</c:v>
                </c:pt>
                <c:pt idx="83">
                  <c:v>-15.920525</c:v>
                </c:pt>
                <c:pt idx="84">
                  <c:v>-16.359192</c:v>
                </c:pt>
                <c:pt idx="85">
                  <c:v>-16.721526999999998</c:v>
                </c:pt>
                <c:pt idx="86">
                  <c:v>-17.170048000000001</c:v>
                </c:pt>
                <c:pt idx="87">
                  <c:v>-17.706492999999998</c:v>
                </c:pt>
                <c:pt idx="88">
                  <c:v>-18.406123999999998</c:v>
                </c:pt>
                <c:pt idx="89">
                  <c:v>-19.051017999999999</c:v>
                </c:pt>
                <c:pt idx="90">
                  <c:v>-19.966017000000001</c:v>
                </c:pt>
                <c:pt idx="91">
                  <c:v>-21.042534</c:v>
                </c:pt>
                <c:pt idx="92">
                  <c:v>-22.154585000000001</c:v>
                </c:pt>
                <c:pt idx="93">
                  <c:v>-23.296883000000001</c:v>
                </c:pt>
                <c:pt idx="94">
                  <c:v>-24.469874999999998</c:v>
                </c:pt>
                <c:pt idx="95">
                  <c:v>-25.086542000000001</c:v>
                </c:pt>
                <c:pt idx="96">
                  <c:v>-25.319804999999999</c:v>
                </c:pt>
                <c:pt idx="97">
                  <c:v>-25.199638</c:v>
                </c:pt>
                <c:pt idx="98">
                  <c:v>-24.542466999999998</c:v>
                </c:pt>
                <c:pt idx="99">
                  <c:v>-23.446676</c:v>
                </c:pt>
                <c:pt idx="100">
                  <c:v>-22.495419999999999</c:v>
                </c:pt>
                <c:pt idx="101">
                  <c:v>-21.406884999999999</c:v>
                </c:pt>
                <c:pt idx="102">
                  <c:v>-20.376992999999999</c:v>
                </c:pt>
                <c:pt idx="103">
                  <c:v>-19.473949000000001</c:v>
                </c:pt>
                <c:pt idx="104">
                  <c:v>-18.741023999999999</c:v>
                </c:pt>
                <c:pt idx="105">
                  <c:v>-18.025971999999999</c:v>
                </c:pt>
                <c:pt idx="106">
                  <c:v>-17.449753000000001</c:v>
                </c:pt>
                <c:pt idx="107">
                  <c:v>-16.814457000000001</c:v>
                </c:pt>
                <c:pt idx="108">
                  <c:v>-16.231511999999999</c:v>
                </c:pt>
                <c:pt idx="109">
                  <c:v>-15.706591</c:v>
                </c:pt>
                <c:pt idx="110">
                  <c:v>-15.215078</c:v>
                </c:pt>
                <c:pt idx="111">
                  <c:v>-14.724356999999999</c:v>
                </c:pt>
                <c:pt idx="112">
                  <c:v>-14.318623000000001</c:v>
                </c:pt>
                <c:pt idx="113">
                  <c:v>-13.961245</c:v>
                </c:pt>
                <c:pt idx="114">
                  <c:v>-13.627307999999999</c:v>
                </c:pt>
                <c:pt idx="115">
                  <c:v>-13.304351</c:v>
                </c:pt>
                <c:pt idx="116">
                  <c:v>-13.011385000000001</c:v>
                </c:pt>
                <c:pt idx="117">
                  <c:v>-12.74949</c:v>
                </c:pt>
                <c:pt idx="118">
                  <c:v>-12.493169999999999</c:v>
                </c:pt>
                <c:pt idx="119">
                  <c:v>-12.250838</c:v>
                </c:pt>
                <c:pt idx="120">
                  <c:v>-12.02492</c:v>
                </c:pt>
                <c:pt idx="121">
                  <c:v>-11.835129999999999</c:v>
                </c:pt>
                <c:pt idx="122">
                  <c:v>-11.669359</c:v>
                </c:pt>
                <c:pt idx="123">
                  <c:v>-11.511734000000001</c:v>
                </c:pt>
                <c:pt idx="124">
                  <c:v>-11.385636</c:v>
                </c:pt>
                <c:pt idx="125">
                  <c:v>-11.291344</c:v>
                </c:pt>
                <c:pt idx="126">
                  <c:v>-11.224936</c:v>
                </c:pt>
                <c:pt idx="127">
                  <c:v>-11.186273</c:v>
                </c:pt>
                <c:pt idx="128">
                  <c:v>-11.165172</c:v>
                </c:pt>
                <c:pt idx="129">
                  <c:v>-11.188696999999999</c:v>
                </c:pt>
                <c:pt idx="130">
                  <c:v>-11.252799</c:v>
                </c:pt>
                <c:pt idx="131">
                  <c:v>-11.305807</c:v>
                </c:pt>
                <c:pt idx="132">
                  <c:v>-11.365399999999999</c:v>
                </c:pt>
                <c:pt idx="133">
                  <c:v>-11.444523</c:v>
                </c:pt>
                <c:pt idx="134">
                  <c:v>-11.483627</c:v>
                </c:pt>
                <c:pt idx="135">
                  <c:v>-11.50001</c:v>
                </c:pt>
                <c:pt idx="136">
                  <c:v>-11.488412</c:v>
                </c:pt>
                <c:pt idx="137">
                  <c:v>-11.428519</c:v>
                </c:pt>
                <c:pt idx="138">
                  <c:v>-11.342708</c:v>
                </c:pt>
                <c:pt idx="139">
                  <c:v>-11.227594</c:v>
                </c:pt>
                <c:pt idx="140">
                  <c:v>-11.071154</c:v>
                </c:pt>
                <c:pt idx="141">
                  <c:v>-10.925673</c:v>
                </c:pt>
                <c:pt idx="142">
                  <c:v>-10.804846</c:v>
                </c:pt>
                <c:pt idx="143">
                  <c:v>-10.678296</c:v>
                </c:pt>
                <c:pt idx="144">
                  <c:v>-10.574736</c:v>
                </c:pt>
                <c:pt idx="145">
                  <c:v>-10.496320000000001</c:v>
                </c:pt>
                <c:pt idx="146">
                  <c:v>-10.434371000000001</c:v>
                </c:pt>
                <c:pt idx="147">
                  <c:v>-10.385049</c:v>
                </c:pt>
                <c:pt idx="148">
                  <c:v>-10.358954000000001</c:v>
                </c:pt>
                <c:pt idx="149">
                  <c:v>-10.358041</c:v>
                </c:pt>
                <c:pt idx="150">
                  <c:v>-10.376538999999999</c:v>
                </c:pt>
                <c:pt idx="151">
                  <c:v>-10.395572</c:v>
                </c:pt>
                <c:pt idx="152">
                  <c:v>-10.430082000000001</c:v>
                </c:pt>
                <c:pt idx="153">
                  <c:v>-10.481688</c:v>
                </c:pt>
                <c:pt idx="154">
                  <c:v>-10.551902</c:v>
                </c:pt>
                <c:pt idx="155">
                  <c:v>-10.634926</c:v>
                </c:pt>
                <c:pt idx="156">
                  <c:v>-10.746675</c:v>
                </c:pt>
                <c:pt idx="157">
                  <c:v>-10.873189</c:v>
                </c:pt>
                <c:pt idx="158">
                  <c:v>-10.999672</c:v>
                </c:pt>
                <c:pt idx="159">
                  <c:v>-11.114929</c:v>
                </c:pt>
                <c:pt idx="160">
                  <c:v>-11.214774999999999</c:v>
                </c:pt>
                <c:pt idx="161">
                  <c:v>-11.284032</c:v>
                </c:pt>
                <c:pt idx="162">
                  <c:v>-11.335728</c:v>
                </c:pt>
                <c:pt idx="163">
                  <c:v>-11.361508000000001</c:v>
                </c:pt>
                <c:pt idx="164">
                  <c:v>-11.375576000000001</c:v>
                </c:pt>
                <c:pt idx="165">
                  <c:v>-11.397205</c:v>
                </c:pt>
                <c:pt idx="166">
                  <c:v>-11.428159000000001</c:v>
                </c:pt>
                <c:pt idx="167">
                  <c:v>-11.451257999999999</c:v>
                </c:pt>
                <c:pt idx="168">
                  <c:v>-11.474055</c:v>
                </c:pt>
                <c:pt idx="169">
                  <c:v>-11.488929000000001</c:v>
                </c:pt>
                <c:pt idx="170">
                  <c:v>-11.503508</c:v>
                </c:pt>
                <c:pt idx="171">
                  <c:v>-11.491152</c:v>
                </c:pt>
                <c:pt idx="172">
                  <c:v>-11.460373000000001</c:v>
                </c:pt>
                <c:pt idx="173">
                  <c:v>-11.42821</c:v>
                </c:pt>
                <c:pt idx="174">
                  <c:v>-11.378536</c:v>
                </c:pt>
                <c:pt idx="175">
                  <c:v>-11.277021</c:v>
                </c:pt>
                <c:pt idx="176">
                  <c:v>-11.16004</c:v>
                </c:pt>
                <c:pt idx="177">
                  <c:v>-11.024381999999999</c:v>
                </c:pt>
                <c:pt idx="178">
                  <c:v>-10.860744</c:v>
                </c:pt>
                <c:pt idx="179">
                  <c:v>-10.675224</c:v>
                </c:pt>
                <c:pt idx="180">
                  <c:v>-10.487500000000001</c:v>
                </c:pt>
                <c:pt idx="181">
                  <c:v>-10.309295000000001</c:v>
                </c:pt>
                <c:pt idx="182">
                  <c:v>-10.127864000000001</c:v>
                </c:pt>
                <c:pt idx="183">
                  <c:v>-9.9329900999999996</c:v>
                </c:pt>
                <c:pt idx="184">
                  <c:v>-9.7471856999999993</c:v>
                </c:pt>
                <c:pt idx="185">
                  <c:v>-9.5614491000000008</c:v>
                </c:pt>
                <c:pt idx="186">
                  <c:v>-9.3623600000000007</c:v>
                </c:pt>
                <c:pt idx="187">
                  <c:v>-9.1590366000000003</c:v>
                </c:pt>
                <c:pt idx="188">
                  <c:v>-8.9693755999999993</c:v>
                </c:pt>
                <c:pt idx="189">
                  <c:v>-8.7824449999999992</c:v>
                </c:pt>
                <c:pt idx="190">
                  <c:v>-8.6024417999999994</c:v>
                </c:pt>
                <c:pt idx="191">
                  <c:v>-8.4287747999999993</c:v>
                </c:pt>
                <c:pt idx="192">
                  <c:v>-8.2663612000000004</c:v>
                </c:pt>
                <c:pt idx="193">
                  <c:v>-8.1129417000000004</c:v>
                </c:pt>
                <c:pt idx="194">
                  <c:v>-7.9672312999999999</c:v>
                </c:pt>
                <c:pt idx="195">
                  <c:v>-7.8294515999999996</c:v>
                </c:pt>
                <c:pt idx="196">
                  <c:v>-7.6996612999999998</c:v>
                </c:pt>
                <c:pt idx="197">
                  <c:v>-7.5818667</c:v>
                </c:pt>
                <c:pt idx="198">
                  <c:v>-7.4734277999999996</c:v>
                </c:pt>
                <c:pt idx="199">
                  <c:v>-7.3887849000000001</c:v>
                </c:pt>
                <c:pt idx="200">
                  <c:v>-7.3293442999999998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4C-4F10-B689-104766D18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3632"/>
        <c:axId val="113181824"/>
      </c:scatterChart>
      <c:valAx>
        <c:axId val="11309363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181824"/>
        <c:crosses val="autoZero"/>
        <c:crossBetween val="midCat"/>
        <c:majorUnit val="1"/>
      </c:valAx>
      <c:valAx>
        <c:axId val="113181824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093632"/>
        <c:crosses val="autoZero"/>
        <c:crossBetween val="midCat"/>
        <c:majorUnit val="5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4978119779971933"/>
          <c:y val="0.11959645669291341"/>
          <c:w val="0.31763225961532171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Return Loss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37859125855389048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Isolations!$D$5:$D$205</c:f>
              <c:numCache>
                <c:formatCode>General</c:formatCode>
                <c:ptCount val="201"/>
                <c:pt idx="0">
                  <c:v>-2.0396852000000001</c:v>
                </c:pt>
                <c:pt idx="1">
                  <c:v>-2.1362879000000001</c:v>
                </c:pt>
                <c:pt idx="2">
                  <c:v>-2.2813148000000001</c:v>
                </c:pt>
                <c:pt idx="3">
                  <c:v>-2.3763095999999999</c:v>
                </c:pt>
                <c:pt idx="4">
                  <c:v>-2.4775558000000002</c:v>
                </c:pt>
                <c:pt idx="5">
                  <c:v>-2.5702105</c:v>
                </c:pt>
                <c:pt idx="6">
                  <c:v>-2.6902716</c:v>
                </c:pt>
                <c:pt idx="7">
                  <c:v>-2.8172058999999998</c:v>
                </c:pt>
                <c:pt idx="8">
                  <c:v>-2.9617578999999998</c:v>
                </c:pt>
                <c:pt idx="9">
                  <c:v>-3.1201093000000002</c:v>
                </c:pt>
                <c:pt idx="10">
                  <c:v>-3.3070455000000001</c:v>
                </c:pt>
                <c:pt idx="11">
                  <c:v>-3.5154147</c:v>
                </c:pt>
                <c:pt idx="12">
                  <c:v>-3.7615120000000002</c:v>
                </c:pt>
                <c:pt idx="13">
                  <c:v>-4.0650253000000003</c:v>
                </c:pt>
                <c:pt idx="14">
                  <c:v>-4.4158977999999998</c:v>
                </c:pt>
                <c:pt idx="15">
                  <c:v>-4.8162661</c:v>
                </c:pt>
                <c:pt idx="16">
                  <c:v>-5.2324023000000004</c:v>
                </c:pt>
                <c:pt idx="17">
                  <c:v>-5.6605052999999996</c:v>
                </c:pt>
                <c:pt idx="18">
                  <c:v>-6.0950708000000002</c:v>
                </c:pt>
                <c:pt idx="19">
                  <c:v>-6.5280503999999997</c:v>
                </c:pt>
                <c:pt idx="20">
                  <c:v>-7.0084990999999999</c:v>
                </c:pt>
                <c:pt idx="21">
                  <c:v>-7.4991975000000002</c:v>
                </c:pt>
                <c:pt idx="22">
                  <c:v>-8.0530529000000008</c:v>
                </c:pt>
                <c:pt idx="23">
                  <c:v>-8.5726651999999994</c:v>
                </c:pt>
                <c:pt idx="24">
                  <c:v>-9.1185846000000002</c:v>
                </c:pt>
                <c:pt idx="25">
                  <c:v>-9.6193457000000002</c:v>
                </c:pt>
                <c:pt idx="26">
                  <c:v>-10.152405999999999</c:v>
                </c:pt>
                <c:pt idx="27">
                  <c:v>-10.640896</c:v>
                </c:pt>
                <c:pt idx="28">
                  <c:v>-11.261975</c:v>
                </c:pt>
                <c:pt idx="29">
                  <c:v>-11.901671</c:v>
                </c:pt>
                <c:pt idx="30">
                  <c:v>-12.574638</c:v>
                </c:pt>
                <c:pt idx="31">
                  <c:v>-13.189188</c:v>
                </c:pt>
                <c:pt idx="32">
                  <c:v>-13.786272</c:v>
                </c:pt>
                <c:pt idx="33">
                  <c:v>-14.470227</c:v>
                </c:pt>
                <c:pt idx="34">
                  <c:v>-15.181511</c:v>
                </c:pt>
                <c:pt idx="35">
                  <c:v>-15.927303999999999</c:v>
                </c:pt>
                <c:pt idx="36">
                  <c:v>-16.751543000000002</c:v>
                </c:pt>
                <c:pt idx="37">
                  <c:v>-17.558085999999999</c:v>
                </c:pt>
                <c:pt idx="38">
                  <c:v>-18.563091</c:v>
                </c:pt>
                <c:pt idx="39">
                  <c:v>-19.469925</c:v>
                </c:pt>
                <c:pt idx="40">
                  <c:v>-20.476202000000001</c:v>
                </c:pt>
                <c:pt idx="41">
                  <c:v>-21.367235000000001</c:v>
                </c:pt>
                <c:pt idx="42">
                  <c:v>-22.46068</c:v>
                </c:pt>
                <c:pt idx="43">
                  <c:v>-23.324988999999999</c:v>
                </c:pt>
                <c:pt idx="44">
                  <c:v>-24.262356</c:v>
                </c:pt>
                <c:pt idx="45">
                  <c:v>-24.504702000000002</c:v>
                </c:pt>
                <c:pt idx="46">
                  <c:v>-24.810718999999999</c:v>
                </c:pt>
                <c:pt idx="47">
                  <c:v>-24.393478000000002</c:v>
                </c:pt>
                <c:pt idx="48">
                  <c:v>-24.284855</c:v>
                </c:pt>
                <c:pt idx="49">
                  <c:v>-23.479536</c:v>
                </c:pt>
                <c:pt idx="50">
                  <c:v>-23.130586999999998</c:v>
                </c:pt>
                <c:pt idx="51">
                  <c:v>-22.558781</c:v>
                </c:pt>
                <c:pt idx="52">
                  <c:v>-22.636759000000001</c:v>
                </c:pt>
                <c:pt idx="53">
                  <c:v>-22.204135999999998</c:v>
                </c:pt>
                <c:pt idx="54">
                  <c:v>-22.032188000000001</c:v>
                </c:pt>
                <c:pt idx="55">
                  <c:v>-21.430712</c:v>
                </c:pt>
                <c:pt idx="56">
                  <c:v>-21.111180999999998</c:v>
                </c:pt>
                <c:pt idx="57">
                  <c:v>-20.404786999999999</c:v>
                </c:pt>
                <c:pt idx="58">
                  <c:v>-19.962036000000001</c:v>
                </c:pt>
                <c:pt idx="59">
                  <c:v>-19.355498999999998</c:v>
                </c:pt>
                <c:pt idx="60">
                  <c:v>-18.958801000000001</c:v>
                </c:pt>
                <c:pt idx="61">
                  <c:v>-18.429552000000001</c:v>
                </c:pt>
                <c:pt idx="62">
                  <c:v>-18.125532</c:v>
                </c:pt>
                <c:pt idx="63">
                  <c:v>-17.811556</c:v>
                </c:pt>
                <c:pt idx="64">
                  <c:v>-17.599074999999999</c:v>
                </c:pt>
                <c:pt idx="65">
                  <c:v>-17.454920000000001</c:v>
                </c:pt>
                <c:pt idx="66">
                  <c:v>-17.293934</c:v>
                </c:pt>
                <c:pt idx="67">
                  <c:v>-17.153127999999999</c:v>
                </c:pt>
                <c:pt idx="68">
                  <c:v>-16.934771999999999</c:v>
                </c:pt>
                <c:pt idx="69">
                  <c:v>-16.744503000000002</c:v>
                </c:pt>
                <c:pt idx="70">
                  <c:v>-16.575040999999999</c:v>
                </c:pt>
                <c:pt idx="71">
                  <c:v>-16.520050000000001</c:v>
                </c:pt>
                <c:pt idx="72">
                  <c:v>-16.466781999999998</c:v>
                </c:pt>
                <c:pt idx="73">
                  <c:v>-16.484162999999999</c:v>
                </c:pt>
                <c:pt idx="74">
                  <c:v>-16.492346000000001</c:v>
                </c:pt>
                <c:pt idx="75">
                  <c:v>-16.533442000000001</c:v>
                </c:pt>
                <c:pt idx="76">
                  <c:v>-16.658300000000001</c:v>
                </c:pt>
                <c:pt idx="77">
                  <c:v>-16.680665999999999</c:v>
                </c:pt>
                <c:pt idx="78">
                  <c:v>-16.886158000000002</c:v>
                </c:pt>
                <c:pt idx="79">
                  <c:v>-16.843990000000002</c:v>
                </c:pt>
                <c:pt idx="80">
                  <c:v>-17.005286999999999</c:v>
                </c:pt>
                <c:pt idx="81">
                  <c:v>-16.841124000000001</c:v>
                </c:pt>
                <c:pt idx="82">
                  <c:v>-16.845980000000001</c:v>
                </c:pt>
                <c:pt idx="83">
                  <c:v>-16.495884</c:v>
                </c:pt>
                <c:pt idx="84">
                  <c:v>-16.338238</c:v>
                </c:pt>
                <c:pt idx="85">
                  <c:v>-16.032084000000001</c:v>
                </c:pt>
                <c:pt idx="86">
                  <c:v>-15.95279</c:v>
                </c:pt>
                <c:pt idx="87">
                  <c:v>-15.842231</c:v>
                </c:pt>
                <c:pt idx="88">
                  <c:v>-15.88851</c:v>
                </c:pt>
                <c:pt idx="89">
                  <c:v>-15.96199</c:v>
                </c:pt>
                <c:pt idx="90">
                  <c:v>-16.039106</c:v>
                </c:pt>
                <c:pt idx="91">
                  <c:v>-16.197362999999999</c:v>
                </c:pt>
                <c:pt idx="92">
                  <c:v>-16.251099</c:v>
                </c:pt>
                <c:pt idx="93">
                  <c:v>-16.337534000000002</c:v>
                </c:pt>
                <c:pt idx="94">
                  <c:v>-16.180392999999999</c:v>
                </c:pt>
                <c:pt idx="95">
                  <c:v>-16.037237000000001</c:v>
                </c:pt>
                <c:pt idx="96">
                  <c:v>-15.818376000000001</c:v>
                </c:pt>
                <c:pt idx="97">
                  <c:v>-15.604276</c:v>
                </c:pt>
                <c:pt idx="98">
                  <c:v>-15.301809</c:v>
                </c:pt>
                <c:pt idx="99">
                  <c:v>-14.927012</c:v>
                </c:pt>
                <c:pt idx="100">
                  <c:v>-14.611972</c:v>
                </c:pt>
                <c:pt idx="101">
                  <c:v>-14.417646</c:v>
                </c:pt>
                <c:pt idx="102">
                  <c:v>-14.243593000000001</c:v>
                </c:pt>
                <c:pt idx="103">
                  <c:v>-14.046514</c:v>
                </c:pt>
                <c:pt idx="104">
                  <c:v>-13.834037</c:v>
                </c:pt>
                <c:pt idx="105">
                  <c:v>-13.714905</c:v>
                </c:pt>
                <c:pt idx="106">
                  <c:v>-13.551218</c:v>
                </c:pt>
                <c:pt idx="107">
                  <c:v>-13.400375</c:v>
                </c:pt>
                <c:pt idx="108">
                  <c:v>-13.181252000000001</c:v>
                </c:pt>
                <c:pt idx="109">
                  <c:v>-13.086959999999999</c:v>
                </c:pt>
                <c:pt idx="110">
                  <c:v>-12.883445</c:v>
                </c:pt>
                <c:pt idx="111">
                  <c:v>-12.758687999999999</c:v>
                </c:pt>
                <c:pt idx="112">
                  <c:v>-12.485262000000001</c:v>
                </c:pt>
                <c:pt idx="113">
                  <c:v>-12.312098000000001</c:v>
                </c:pt>
                <c:pt idx="114">
                  <c:v>-12.079684</c:v>
                </c:pt>
                <c:pt idx="115">
                  <c:v>-11.940474999999999</c:v>
                </c:pt>
                <c:pt idx="116">
                  <c:v>-11.788546999999999</c:v>
                </c:pt>
                <c:pt idx="117">
                  <c:v>-11.668108</c:v>
                </c:pt>
                <c:pt idx="118">
                  <c:v>-11.546077</c:v>
                </c:pt>
                <c:pt idx="119">
                  <c:v>-11.374986</c:v>
                </c:pt>
                <c:pt idx="120">
                  <c:v>-11.268413000000001</c:v>
                </c:pt>
                <c:pt idx="121">
                  <c:v>-11.092567000000001</c:v>
                </c:pt>
                <c:pt idx="122">
                  <c:v>-11.017493999999999</c:v>
                </c:pt>
                <c:pt idx="123">
                  <c:v>-10.843005</c:v>
                </c:pt>
                <c:pt idx="124">
                  <c:v>-10.831314000000001</c:v>
                </c:pt>
                <c:pt idx="125">
                  <c:v>-10.703168</c:v>
                </c:pt>
                <c:pt idx="126">
                  <c:v>-10.647423</c:v>
                </c:pt>
                <c:pt idx="127">
                  <c:v>-10.532009</c:v>
                </c:pt>
                <c:pt idx="128">
                  <c:v>-10.523318</c:v>
                </c:pt>
                <c:pt idx="129">
                  <c:v>-10.493693</c:v>
                </c:pt>
                <c:pt idx="130">
                  <c:v>-10.472626</c:v>
                </c:pt>
                <c:pt idx="131">
                  <c:v>-10.453052</c:v>
                </c:pt>
                <c:pt idx="132">
                  <c:v>-10.453065</c:v>
                </c:pt>
                <c:pt idx="133">
                  <c:v>-10.503265000000001</c:v>
                </c:pt>
                <c:pt idx="134">
                  <c:v>-10.543322</c:v>
                </c:pt>
                <c:pt idx="135">
                  <c:v>-10.677178</c:v>
                </c:pt>
                <c:pt idx="136">
                  <c:v>-10.747873</c:v>
                </c:pt>
                <c:pt idx="137">
                  <c:v>-10.95172</c:v>
                </c:pt>
                <c:pt idx="138">
                  <c:v>-11.069526</c:v>
                </c:pt>
                <c:pt idx="139">
                  <c:v>-11.28776</c:v>
                </c:pt>
                <c:pt idx="140">
                  <c:v>-11.406250999999999</c:v>
                </c:pt>
                <c:pt idx="141">
                  <c:v>-11.603892999999999</c:v>
                </c:pt>
                <c:pt idx="142">
                  <c:v>-11.755390999999999</c:v>
                </c:pt>
                <c:pt idx="143">
                  <c:v>-11.973341</c:v>
                </c:pt>
                <c:pt idx="144">
                  <c:v>-12.18075</c:v>
                </c:pt>
                <c:pt idx="145">
                  <c:v>-12.343503</c:v>
                </c:pt>
                <c:pt idx="146">
                  <c:v>-12.50478</c:v>
                </c:pt>
                <c:pt idx="147">
                  <c:v>-12.611427000000001</c:v>
                </c:pt>
                <c:pt idx="148">
                  <c:v>-12.806664</c:v>
                </c:pt>
                <c:pt idx="149">
                  <c:v>-12.895388000000001</c:v>
                </c:pt>
                <c:pt idx="150">
                  <c:v>-13.114757000000001</c:v>
                </c:pt>
                <c:pt idx="151">
                  <c:v>-13.230153</c:v>
                </c:pt>
                <c:pt idx="152">
                  <c:v>-13.434886000000001</c:v>
                </c:pt>
                <c:pt idx="153">
                  <c:v>-13.425338</c:v>
                </c:pt>
                <c:pt idx="154">
                  <c:v>-13.513211999999999</c:v>
                </c:pt>
                <c:pt idx="155">
                  <c:v>-13.435438</c:v>
                </c:pt>
                <c:pt idx="156">
                  <c:v>-13.465377999999999</c:v>
                </c:pt>
                <c:pt idx="157">
                  <c:v>-13.306354000000001</c:v>
                </c:pt>
                <c:pt idx="158">
                  <c:v>-13.270944</c:v>
                </c:pt>
                <c:pt idx="159">
                  <c:v>-13.26389</c:v>
                </c:pt>
                <c:pt idx="160">
                  <c:v>-13.324448</c:v>
                </c:pt>
                <c:pt idx="161">
                  <c:v>-13.273925</c:v>
                </c:pt>
                <c:pt idx="162">
                  <c:v>-13.184685</c:v>
                </c:pt>
                <c:pt idx="163">
                  <c:v>-13.128054000000001</c:v>
                </c:pt>
                <c:pt idx="164">
                  <c:v>-13.17102</c:v>
                </c:pt>
                <c:pt idx="165">
                  <c:v>-13.201091999999999</c:v>
                </c:pt>
                <c:pt idx="166">
                  <c:v>-13.243744</c:v>
                </c:pt>
                <c:pt idx="167">
                  <c:v>-13.261011999999999</c:v>
                </c:pt>
                <c:pt idx="168">
                  <c:v>-13.331777000000001</c:v>
                </c:pt>
                <c:pt idx="169">
                  <c:v>-13.288577999999999</c:v>
                </c:pt>
                <c:pt idx="170">
                  <c:v>-13.290075</c:v>
                </c:pt>
                <c:pt idx="171">
                  <c:v>-13.138393000000001</c:v>
                </c:pt>
                <c:pt idx="172">
                  <c:v>-13.144327000000001</c:v>
                </c:pt>
                <c:pt idx="173">
                  <c:v>-12.98457</c:v>
                </c:pt>
                <c:pt idx="174">
                  <c:v>-12.986549</c:v>
                </c:pt>
                <c:pt idx="175">
                  <c:v>-12.72709</c:v>
                </c:pt>
                <c:pt idx="176">
                  <c:v>-12.672347</c:v>
                </c:pt>
                <c:pt idx="177">
                  <c:v>-12.338997000000001</c:v>
                </c:pt>
                <c:pt idx="178">
                  <c:v>-12.302045</c:v>
                </c:pt>
                <c:pt idx="179">
                  <c:v>-11.989791</c:v>
                </c:pt>
                <c:pt idx="180">
                  <c:v>-11.953441</c:v>
                </c:pt>
                <c:pt idx="181">
                  <c:v>-11.579826000000001</c:v>
                </c:pt>
                <c:pt idx="182">
                  <c:v>-11.601907000000001</c:v>
                </c:pt>
                <c:pt idx="183">
                  <c:v>-11.192997</c:v>
                </c:pt>
                <c:pt idx="184">
                  <c:v>-11.200521999999999</c:v>
                </c:pt>
                <c:pt idx="185">
                  <c:v>-10.765453000000001</c:v>
                </c:pt>
                <c:pt idx="186">
                  <c:v>-10.758844</c:v>
                </c:pt>
                <c:pt idx="187">
                  <c:v>-10.36692</c:v>
                </c:pt>
                <c:pt idx="188">
                  <c:v>-10.342776000000001</c:v>
                </c:pt>
                <c:pt idx="189">
                  <c:v>-9.9707088000000006</c:v>
                </c:pt>
                <c:pt idx="190">
                  <c:v>-10.002055</c:v>
                </c:pt>
                <c:pt idx="191">
                  <c:v>-9.6902226999999996</c:v>
                </c:pt>
                <c:pt idx="192">
                  <c:v>-9.6700029000000001</c:v>
                </c:pt>
                <c:pt idx="193">
                  <c:v>-9.3503398999999998</c:v>
                </c:pt>
                <c:pt idx="194">
                  <c:v>-9.3037519</c:v>
                </c:pt>
                <c:pt idx="195">
                  <c:v>-9.1191043999999994</c:v>
                </c:pt>
                <c:pt idx="196">
                  <c:v>-9.1259203000000007</c:v>
                </c:pt>
                <c:pt idx="197">
                  <c:v>-8.9374762000000008</c:v>
                </c:pt>
                <c:pt idx="198">
                  <c:v>-8.9136361999999991</c:v>
                </c:pt>
                <c:pt idx="199">
                  <c:v>-8.7243852999999998</c:v>
                </c:pt>
                <c:pt idx="200">
                  <c:v>-8.6802796999999998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E5-4CAE-8578-981AAA3FED1B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Isolations!$N$5:$N$205</c:f>
              <c:numCache>
                <c:formatCode>General</c:formatCode>
                <c:ptCount val="201"/>
                <c:pt idx="0">
                  <c:v>-2.3165678999999999</c:v>
                </c:pt>
                <c:pt idx="1">
                  <c:v>-2.4162246999999999</c:v>
                </c:pt>
                <c:pt idx="2">
                  <c:v>-2.5915121999999999</c:v>
                </c:pt>
                <c:pt idx="3">
                  <c:v>-2.7438555</c:v>
                </c:pt>
                <c:pt idx="4">
                  <c:v>-2.9478981000000002</c:v>
                </c:pt>
                <c:pt idx="5">
                  <c:v>-3.1816602</c:v>
                </c:pt>
                <c:pt idx="6">
                  <c:v>-3.4577384000000002</c:v>
                </c:pt>
                <c:pt idx="7">
                  <c:v>-3.7593388999999999</c:v>
                </c:pt>
                <c:pt idx="8">
                  <c:v>-4.0569448000000001</c:v>
                </c:pt>
                <c:pt idx="9">
                  <c:v>-4.3554634999999999</c:v>
                </c:pt>
                <c:pt idx="10">
                  <c:v>-4.6635051000000001</c:v>
                </c:pt>
                <c:pt idx="11">
                  <c:v>-5.0066986</c:v>
                </c:pt>
                <c:pt idx="12">
                  <c:v>-5.404325</c:v>
                </c:pt>
                <c:pt idx="13">
                  <c:v>-5.8848704999999999</c:v>
                </c:pt>
                <c:pt idx="14">
                  <c:v>-6.4272494</c:v>
                </c:pt>
                <c:pt idx="15">
                  <c:v>-7.0370803000000004</c:v>
                </c:pt>
                <c:pt idx="16">
                  <c:v>-7.6767491999999997</c:v>
                </c:pt>
                <c:pt idx="17">
                  <c:v>-8.3061971999999997</c:v>
                </c:pt>
                <c:pt idx="18">
                  <c:v>-8.9213181000000006</c:v>
                </c:pt>
                <c:pt idx="19">
                  <c:v>-9.4943714000000003</c:v>
                </c:pt>
                <c:pt idx="20">
                  <c:v>-10.132123999999999</c:v>
                </c:pt>
                <c:pt idx="21">
                  <c:v>-10.739388</c:v>
                </c:pt>
                <c:pt idx="22">
                  <c:v>-11.447967</c:v>
                </c:pt>
                <c:pt idx="23">
                  <c:v>-12.067194000000001</c:v>
                </c:pt>
                <c:pt idx="24">
                  <c:v>-12.776052999999999</c:v>
                </c:pt>
                <c:pt idx="25">
                  <c:v>-13.394829</c:v>
                </c:pt>
                <c:pt idx="26">
                  <c:v>-14.118738</c:v>
                </c:pt>
                <c:pt idx="27">
                  <c:v>-14.756119999999999</c:v>
                </c:pt>
                <c:pt idx="28">
                  <c:v>-15.635070000000001</c:v>
                </c:pt>
                <c:pt idx="29">
                  <c:v>-16.483703999999999</c:v>
                </c:pt>
                <c:pt idx="30">
                  <c:v>-17.450576999999999</c:v>
                </c:pt>
                <c:pt idx="31">
                  <c:v>-18.261973999999999</c:v>
                </c:pt>
                <c:pt idx="32">
                  <c:v>-19.155123</c:v>
                </c:pt>
                <c:pt idx="33">
                  <c:v>-20.057141999999999</c:v>
                </c:pt>
                <c:pt idx="34">
                  <c:v>-21.110764</c:v>
                </c:pt>
                <c:pt idx="35">
                  <c:v>-21.989100000000001</c:v>
                </c:pt>
                <c:pt idx="36">
                  <c:v>-23.045179000000001</c:v>
                </c:pt>
                <c:pt idx="37">
                  <c:v>-23.552765000000001</c:v>
                </c:pt>
                <c:pt idx="38">
                  <c:v>-24.033010000000001</c:v>
                </c:pt>
                <c:pt idx="39">
                  <c:v>-23.877009999999999</c:v>
                </c:pt>
                <c:pt idx="40">
                  <c:v>-23.653276000000002</c:v>
                </c:pt>
                <c:pt idx="41">
                  <c:v>-23.189506999999999</c:v>
                </c:pt>
                <c:pt idx="42">
                  <c:v>-22.658026</c:v>
                </c:pt>
                <c:pt idx="43">
                  <c:v>-22.135926999999999</c:v>
                </c:pt>
                <c:pt idx="44">
                  <c:v>-21.585716000000001</c:v>
                </c:pt>
                <c:pt idx="45">
                  <c:v>-21.024158</c:v>
                </c:pt>
                <c:pt idx="46">
                  <c:v>-20.429815000000001</c:v>
                </c:pt>
                <c:pt idx="47">
                  <c:v>-19.959078000000002</c:v>
                </c:pt>
                <c:pt idx="48">
                  <c:v>-19.496715999999999</c:v>
                </c:pt>
                <c:pt idx="49">
                  <c:v>-19.250184999999998</c:v>
                </c:pt>
                <c:pt idx="50">
                  <c:v>-18.893082</c:v>
                </c:pt>
                <c:pt idx="51">
                  <c:v>-18.685794999999999</c:v>
                </c:pt>
                <c:pt idx="52">
                  <c:v>-18.344056999999999</c:v>
                </c:pt>
                <c:pt idx="53">
                  <c:v>-17.976517000000001</c:v>
                </c:pt>
                <c:pt idx="54">
                  <c:v>-17.613028</c:v>
                </c:pt>
                <c:pt idx="55">
                  <c:v>-17.219833000000001</c:v>
                </c:pt>
                <c:pt idx="56">
                  <c:v>-16.964365000000001</c:v>
                </c:pt>
                <c:pt idx="57">
                  <c:v>-16.616855999999999</c:v>
                </c:pt>
                <c:pt idx="58">
                  <c:v>-16.499371</c:v>
                </c:pt>
                <c:pt idx="59">
                  <c:v>-16.291525</c:v>
                </c:pt>
                <c:pt idx="60">
                  <c:v>-16.29767</c:v>
                </c:pt>
                <c:pt idx="61">
                  <c:v>-16.198651999999999</c:v>
                </c:pt>
                <c:pt idx="62">
                  <c:v>-16.299572000000001</c:v>
                </c:pt>
                <c:pt idx="63">
                  <c:v>-16.293794999999999</c:v>
                </c:pt>
                <c:pt idx="64">
                  <c:v>-16.362017000000002</c:v>
                </c:pt>
                <c:pt idx="65">
                  <c:v>-16.367491000000001</c:v>
                </c:pt>
                <c:pt idx="66">
                  <c:v>-16.391254</c:v>
                </c:pt>
                <c:pt idx="67">
                  <c:v>-16.334195999999999</c:v>
                </c:pt>
                <c:pt idx="68">
                  <c:v>-16.212776000000002</c:v>
                </c:pt>
                <c:pt idx="69">
                  <c:v>-16.073585999999999</c:v>
                </c:pt>
                <c:pt idx="70">
                  <c:v>-15.909682999999999</c:v>
                </c:pt>
                <c:pt idx="71">
                  <c:v>-15.814997</c:v>
                </c:pt>
                <c:pt idx="72">
                  <c:v>-15.657617</c:v>
                </c:pt>
                <c:pt idx="73">
                  <c:v>-15.590604000000001</c:v>
                </c:pt>
                <c:pt idx="74">
                  <c:v>-15.446229000000001</c:v>
                </c:pt>
                <c:pt idx="75">
                  <c:v>-15.349717</c:v>
                </c:pt>
                <c:pt idx="76">
                  <c:v>-15.310478</c:v>
                </c:pt>
                <c:pt idx="77">
                  <c:v>-15.214853</c:v>
                </c:pt>
                <c:pt idx="78">
                  <c:v>-15.298011000000001</c:v>
                </c:pt>
                <c:pt idx="79">
                  <c:v>-15.160053</c:v>
                </c:pt>
                <c:pt idx="80">
                  <c:v>-15.253473</c:v>
                </c:pt>
                <c:pt idx="81">
                  <c:v>-15.091437000000001</c:v>
                </c:pt>
                <c:pt idx="82">
                  <c:v>-15.191366</c:v>
                </c:pt>
                <c:pt idx="83">
                  <c:v>-15.007471000000001</c:v>
                </c:pt>
                <c:pt idx="84">
                  <c:v>-15.027118</c:v>
                </c:pt>
                <c:pt idx="85">
                  <c:v>-14.875336000000001</c:v>
                </c:pt>
                <c:pt idx="86">
                  <c:v>-14.8071</c:v>
                </c:pt>
                <c:pt idx="87">
                  <c:v>-14.564937</c:v>
                </c:pt>
                <c:pt idx="88">
                  <c:v>-14.273586</c:v>
                </c:pt>
                <c:pt idx="89">
                  <c:v>-14.009168000000001</c:v>
                </c:pt>
                <c:pt idx="90">
                  <c:v>-13.693735</c:v>
                </c:pt>
                <c:pt idx="91">
                  <c:v>-13.48873</c:v>
                </c:pt>
                <c:pt idx="92">
                  <c:v>-13.210004</c:v>
                </c:pt>
                <c:pt idx="93">
                  <c:v>-13.058643</c:v>
                </c:pt>
                <c:pt idx="94">
                  <c:v>-12.785798</c:v>
                </c:pt>
                <c:pt idx="95">
                  <c:v>-12.614139</c:v>
                </c:pt>
                <c:pt idx="96">
                  <c:v>-12.459241</c:v>
                </c:pt>
                <c:pt idx="97">
                  <c:v>-12.398216</c:v>
                </c:pt>
                <c:pt idx="98">
                  <c:v>-12.307425</c:v>
                </c:pt>
                <c:pt idx="99">
                  <c:v>-12.182149000000001</c:v>
                </c:pt>
                <c:pt idx="100">
                  <c:v>-12.115031999999999</c:v>
                </c:pt>
                <c:pt idx="101">
                  <c:v>-12.085853</c:v>
                </c:pt>
                <c:pt idx="102">
                  <c:v>-12.095226</c:v>
                </c:pt>
                <c:pt idx="103">
                  <c:v>-12.003880000000001</c:v>
                </c:pt>
                <c:pt idx="104">
                  <c:v>-11.925031000000001</c:v>
                </c:pt>
                <c:pt idx="105">
                  <c:v>-11.829867</c:v>
                </c:pt>
                <c:pt idx="106">
                  <c:v>-11.711529000000001</c:v>
                </c:pt>
                <c:pt idx="107">
                  <c:v>-11.54908</c:v>
                </c:pt>
                <c:pt idx="108">
                  <c:v>-11.360232999999999</c:v>
                </c:pt>
                <c:pt idx="109">
                  <c:v>-11.258715</c:v>
                </c:pt>
                <c:pt idx="110">
                  <c:v>-11.098642999999999</c:v>
                </c:pt>
                <c:pt idx="111">
                  <c:v>-11.011419</c:v>
                </c:pt>
                <c:pt idx="112">
                  <c:v>-10.802979000000001</c:v>
                </c:pt>
                <c:pt idx="113">
                  <c:v>-10.697174</c:v>
                </c:pt>
                <c:pt idx="114">
                  <c:v>-10.529209</c:v>
                </c:pt>
                <c:pt idx="115">
                  <c:v>-10.476864000000001</c:v>
                </c:pt>
                <c:pt idx="116">
                  <c:v>-10.395455999999999</c:v>
                </c:pt>
                <c:pt idx="117">
                  <c:v>-10.372154</c:v>
                </c:pt>
                <c:pt idx="118">
                  <c:v>-10.326862</c:v>
                </c:pt>
                <c:pt idx="119">
                  <c:v>-10.263871999999999</c:v>
                </c:pt>
                <c:pt idx="120">
                  <c:v>-10.231699000000001</c:v>
                </c:pt>
                <c:pt idx="121">
                  <c:v>-10.154821999999999</c:v>
                </c:pt>
                <c:pt idx="122">
                  <c:v>-10.158284</c:v>
                </c:pt>
                <c:pt idx="123">
                  <c:v>-10.081466000000001</c:v>
                </c:pt>
                <c:pt idx="124">
                  <c:v>-10.149557</c:v>
                </c:pt>
                <c:pt idx="125">
                  <c:v>-10.113619999999999</c:v>
                </c:pt>
                <c:pt idx="126">
                  <c:v>-10.16503</c:v>
                </c:pt>
                <c:pt idx="127">
                  <c:v>-10.151930999999999</c:v>
                </c:pt>
                <c:pt idx="128">
                  <c:v>-10.245837999999999</c:v>
                </c:pt>
                <c:pt idx="129">
                  <c:v>-10.293511000000001</c:v>
                </c:pt>
                <c:pt idx="130">
                  <c:v>-10.338494000000001</c:v>
                </c:pt>
                <c:pt idx="131">
                  <c:v>-10.365918000000001</c:v>
                </c:pt>
                <c:pt idx="132">
                  <c:v>-10.398573000000001</c:v>
                </c:pt>
                <c:pt idx="133">
                  <c:v>-10.4543</c:v>
                </c:pt>
                <c:pt idx="134">
                  <c:v>-10.480323</c:v>
                </c:pt>
                <c:pt idx="135">
                  <c:v>-10.583935</c:v>
                </c:pt>
                <c:pt idx="136">
                  <c:v>-10.590553999999999</c:v>
                </c:pt>
                <c:pt idx="137">
                  <c:v>-10.705175000000001</c:v>
                </c:pt>
                <c:pt idx="138">
                  <c:v>-10.708212</c:v>
                </c:pt>
                <c:pt idx="139">
                  <c:v>-10.837</c:v>
                </c:pt>
                <c:pt idx="140">
                  <c:v>-10.856168</c:v>
                </c:pt>
                <c:pt idx="141">
                  <c:v>-10.946778</c:v>
                </c:pt>
                <c:pt idx="142">
                  <c:v>-10.979248</c:v>
                </c:pt>
                <c:pt idx="143">
                  <c:v>-11.089973000000001</c:v>
                </c:pt>
                <c:pt idx="144">
                  <c:v>-11.242528</c:v>
                </c:pt>
                <c:pt idx="145">
                  <c:v>-11.347239999999999</c:v>
                </c:pt>
                <c:pt idx="146">
                  <c:v>-11.503909</c:v>
                </c:pt>
                <c:pt idx="147">
                  <c:v>-11.612363</c:v>
                </c:pt>
                <c:pt idx="148">
                  <c:v>-11.896163</c:v>
                </c:pt>
                <c:pt idx="149">
                  <c:v>-12.05405</c:v>
                </c:pt>
                <c:pt idx="150">
                  <c:v>-12.378792000000001</c:v>
                </c:pt>
                <c:pt idx="151">
                  <c:v>-12.570701</c:v>
                </c:pt>
                <c:pt idx="152">
                  <c:v>-12.907071</c:v>
                </c:pt>
                <c:pt idx="153">
                  <c:v>-13.050227</c:v>
                </c:pt>
                <c:pt idx="154">
                  <c:v>-13.356296</c:v>
                </c:pt>
                <c:pt idx="155">
                  <c:v>-13.523009</c:v>
                </c:pt>
                <c:pt idx="156">
                  <c:v>-13.811871</c:v>
                </c:pt>
                <c:pt idx="157">
                  <c:v>-13.903332000000001</c:v>
                </c:pt>
                <c:pt idx="158">
                  <c:v>-14.143368000000001</c:v>
                </c:pt>
                <c:pt idx="159">
                  <c:v>-14.411830999999999</c:v>
                </c:pt>
                <c:pt idx="160">
                  <c:v>-14.624063</c:v>
                </c:pt>
                <c:pt idx="161">
                  <c:v>-14.73644</c:v>
                </c:pt>
                <c:pt idx="162">
                  <c:v>-14.666878000000001</c:v>
                </c:pt>
                <c:pt idx="163">
                  <c:v>-14.803858</c:v>
                </c:pt>
                <c:pt idx="164">
                  <c:v>-14.839971999999999</c:v>
                </c:pt>
                <c:pt idx="165">
                  <c:v>-14.951418</c:v>
                </c:pt>
                <c:pt idx="166">
                  <c:v>-14.859560999999999</c:v>
                </c:pt>
                <c:pt idx="167">
                  <c:v>-14.797264</c:v>
                </c:pt>
                <c:pt idx="168">
                  <c:v>-14.660149000000001</c:v>
                </c:pt>
                <c:pt idx="169">
                  <c:v>-14.414121</c:v>
                </c:pt>
                <c:pt idx="170">
                  <c:v>-14.185192000000001</c:v>
                </c:pt>
                <c:pt idx="171">
                  <c:v>-13.803208</c:v>
                </c:pt>
                <c:pt idx="172">
                  <c:v>-13.618876999999999</c:v>
                </c:pt>
                <c:pt idx="173">
                  <c:v>-13.225961</c:v>
                </c:pt>
                <c:pt idx="174">
                  <c:v>-13.061154</c:v>
                </c:pt>
                <c:pt idx="175">
                  <c:v>-12.593482</c:v>
                </c:pt>
                <c:pt idx="176">
                  <c:v>-12.432286</c:v>
                </c:pt>
                <c:pt idx="177">
                  <c:v>-11.964288</c:v>
                </c:pt>
                <c:pt idx="178">
                  <c:v>-11.879600999999999</c:v>
                </c:pt>
                <c:pt idx="179">
                  <c:v>-11.478788</c:v>
                </c:pt>
                <c:pt idx="180">
                  <c:v>-11.373362999999999</c:v>
                </c:pt>
                <c:pt idx="181">
                  <c:v>-10.959714</c:v>
                </c:pt>
                <c:pt idx="182">
                  <c:v>-10.918141</c:v>
                </c:pt>
                <c:pt idx="183">
                  <c:v>-10.542128999999999</c:v>
                </c:pt>
                <c:pt idx="184">
                  <c:v>-10.52774</c:v>
                </c:pt>
                <c:pt idx="185">
                  <c:v>-10.165514999999999</c:v>
                </c:pt>
                <c:pt idx="186">
                  <c:v>-10.143212</c:v>
                </c:pt>
                <c:pt idx="187">
                  <c:v>-9.8460484000000008</c:v>
                </c:pt>
                <c:pt idx="188">
                  <c:v>-9.7893170999999999</c:v>
                </c:pt>
                <c:pt idx="189">
                  <c:v>-9.5253773000000006</c:v>
                </c:pt>
                <c:pt idx="190">
                  <c:v>-9.5194510999999995</c:v>
                </c:pt>
                <c:pt idx="191">
                  <c:v>-9.3098382999999991</c:v>
                </c:pt>
                <c:pt idx="192">
                  <c:v>-9.2444533999999994</c:v>
                </c:pt>
                <c:pt idx="193">
                  <c:v>-9.0110873999999992</c:v>
                </c:pt>
                <c:pt idx="194">
                  <c:v>-8.9642096000000002</c:v>
                </c:pt>
                <c:pt idx="195">
                  <c:v>-8.8632621999999994</c:v>
                </c:pt>
                <c:pt idx="196">
                  <c:v>-8.8467131000000006</c:v>
                </c:pt>
                <c:pt idx="197">
                  <c:v>-8.6907721000000002</c:v>
                </c:pt>
                <c:pt idx="198">
                  <c:v>-8.6606568999999993</c:v>
                </c:pt>
                <c:pt idx="199">
                  <c:v>-8.5050764000000001</c:v>
                </c:pt>
                <c:pt idx="200">
                  <c:v>-8.4697522999999997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E5-4CAE-8578-981AAA3F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1744"/>
        <c:axId val="113233920"/>
      </c:scatterChart>
      <c:valAx>
        <c:axId val="11323174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233920"/>
        <c:crosses val="autoZero"/>
        <c:crossBetween val="midCat"/>
        <c:majorUnit val="1"/>
      </c:valAx>
      <c:valAx>
        <c:axId val="113233920"/>
        <c:scaling>
          <c:orientation val="minMax"/>
          <c:max val="0"/>
          <c:min val="-2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231744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4949598265549819"/>
          <c:y val="0.12277595508894722"/>
          <c:w val="0.31219552896503627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2GHz IF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Response'!$F$3:$F$103</c:f>
              <c:numCache>
                <c:formatCode>General</c:formatCode>
                <c:ptCount val="101"/>
                <c:pt idx="0">
                  <c:v>-0.33263211999999998</c:v>
                </c:pt>
                <c:pt idx="1">
                  <c:v>-1.3603338</c:v>
                </c:pt>
                <c:pt idx="2">
                  <c:v>-3.0721824</c:v>
                </c:pt>
                <c:pt idx="3">
                  <c:v>-5.8634176</c:v>
                </c:pt>
                <c:pt idx="4">
                  <c:v>-9.1996555000000004</c:v>
                </c:pt>
                <c:pt idx="5">
                  <c:v>-15.784473</c:v>
                </c:pt>
                <c:pt idx="6">
                  <c:v>-19.552199999999999</c:v>
                </c:pt>
                <c:pt idx="7">
                  <c:v>-21.897227999999998</c:v>
                </c:pt>
                <c:pt idx="8">
                  <c:v>-19.707249000000001</c:v>
                </c:pt>
                <c:pt idx="9">
                  <c:v>-18.573992000000001</c:v>
                </c:pt>
                <c:pt idx="10">
                  <c:v>-17.714908999999999</c:v>
                </c:pt>
                <c:pt idx="11">
                  <c:v>-17.110984999999999</c:v>
                </c:pt>
                <c:pt idx="12">
                  <c:v>-16.836189000000001</c:v>
                </c:pt>
                <c:pt idx="13">
                  <c:v>-16.794899000000001</c:v>
                </c:pt>
                <c:pt idx="14">
                  <c:v>-16.801242999999999</c:v>
                </c:pt>
                <c:pt idx="15">
                  <c:v>-16.879760999999998</c:v>
                </c:pt>
                <c:pt idx="16">
                  <c:v>-16.609086999999999</c:v>
                </c:pt>
                <c:pt idx="17">
                  <c:v>-16.632363999999999</c:v>
                </c:pt>
                <c:pt idx="18">
                  <c:v>-16.686814999999999</c:v>
                </c:pt>
                <c:pt idx="19">
                  <c:v>-16.451521</c:v>
                </c:pt>
                <c:pt idx="20">
                  <c:v>-16.276703000000001</c:v>
                </c:pt>
                <c:pt idx="21">
                  <c:v>-15.98654</c:v>
                </c:pt>
                <c:pt idx="22">
                  <c:v>-15.75281</c:v>
                </c:pt>
                <c:pt idx="23">
                  <c:v>-15.499603</c:v>
                </c:pt>
                <c:pt idx="24">
                  <c:v>-15.20454</c:v>
                </c:pt>
                <c:pt idx="25">
                  <c:v>-15.057513999999999</c:v>
                </c:pt>
                <c:pt idx="26">
                  <c:v>-14.760426000000001</c:v>
                </c:pt>
                <c:pt idx="27">
                  <c:v>-14.694922</c:v>
                </c:pt>
                <c:pt idx="28">
                  <c:v>-14.597811999999999</c:v>
                </c:pt>
                <c:pt idx="29">
                  <c:v>-14.605184</c:v>
                </c:pt>
                <c:pt idx="30">
                  <c:v>-14.462636</c:v>
                </c:pt>
                <c:pt idx="31">
                  <c:v>-14.465878</c:v>
                </c:pt>
                <c:pt idx="32">
                  <c:v>-14.457101</c:v>
                </c:pt>
                <c:pt idx="33">
                  <c:v>-14.489228000000001</c:v>
                </c:pt>
                <c:pt idx="34">
                  <c:v>-14.512803</c:v>
                </c:pt>
                <c:pt idx="35">
                  <c:v>-14.642516000000001</c:v>
                </c:pt>
                <c:pt idx="36">
                  <c:v>-14.711838999999999</c:v>
                </c:pt>
                <c:pt idx="37">
                  <c:v>-14.784499</c:v>
                </c:pt>
                <c:pt idx="38">
                  <c:v>-14.737273</c:v>
                </c:pt>
                <c:pt idx="39">
                  <c:v>-14.625050999999999</c:v>
                </c:pt>
                <c:pt idx="40">
                  <c:v>-14.483999000000001</c:v>
                </c:pt>
                <c:pt idx="41">
                  <c:v>-14.320330999999999</c:v>
                </c:pt>
                <c:pt idx="42">
                  <c:v>-14.158661</c:v>
                </c:pt>
                <c:pt idx="43">
                  <c:v>-14.022024999999999</c:v>
                </c:pt>
                <c:pt idx="44">
                  <c:v>-13.821222000000001</c:v>
                </c:pt>
                <c:pt idx="45">
                  <c:v>-13.663434000000001</c:v>
                </c:pt>
                <c:pt idx="46">
                  <c:v>-13.366566000000001</c:v>
                </c:pt>
                <c:pt idx="47">
                  <c:v>-13.129320999999999</c:v>
                </c:pt>
                <c:pt idx="48">
                  <c:v>-12.880939</c:v>
                </c:pt>
                <c:pt idx="49">
                  <c:v>-12.633746</c:v>
                </c:pt>
                <c:pt idx="50">
                  <c:v>-12.309582000000001</c:v>
                </c:pt>
                <c:pt idx="51">
                  <c:v>-11.965845</c:v>
                </c:pt>
                <c:pt idx="52">
                  <c:v>-11.674745</c:v>
                </c:pt>
                <c:pt idx="53">
                  <c:v>-11.494503</c:v>
                </c:pt>
                <c:pt idx="54">
                  <c:v>-11.335334</c:v>
                </c:pt>
                <c:pt idx="55">
                  <c:v>-11.185835000000001</c:v>
                </c:pt>
                <c:pt idx="56">
                  <c:v>-11.042475</c:v>
                </c:pt>
                <c:pt idx="57">
                  <c:v>-10.992488</c:v>
                </c:pt>
                <c:pt idx="58">
                  <c:v>-10.969175999999999</c:v>
                </c:pt>
                <c:pt idx="59">
                  <c:v>-10.957053</c:v>
                </c:pt>
                <c:pt idx="60">
                  <c:v>-10.920382</c:v>
                </c:pt>
                <c:pt idx="61">
                  <c:v>-10.875178</c:v>
                </c:pt>
                <c:pt idx="62">
                  <c:v>-10.835518</c:v>
                </c:pt>
                <c:pt idx="63">
                  <c:v>-10.791278</c:v>
                </c:pt>
                <c:pt idx="64">
                  <c:v>-10.73368</c:v>
                </c:pt>
                <c:pt idx="65">
                  <c:v>-10.676064999999999</c:v>
                </c:pt>
                <c:pt idx="66">
                  <c:v>-10.612442</c:v>
                </c:pt>
                <c:pt idx="67">
                  <c:v>-10.569053</c:v>
                </c:pt>
                <c:pt idx="68">
                  <c:v>-10.494681999999999</c:v>
                </c:pt>
                <c:pt idx="69">
                  <c:v>-10.394907</c:v>
                </c:pt>
                <c:pt idx="70">
                  <c:v>-10.281173000000001</c:v>
                </c:pt>
                <c:pt idx="71">
                  <c:v>-10.132987999999999</c:v>
                </c:pt>
                <c:pt idx="72">
                  <c:v>-9.9348954999999997</c:v>
                </c:pt>
                <c:pt idx="73">
                  <c:v>-9.7235431999999999</c:v>
                </c:pt>
                <c:pt idx="74">
                  <c:v>-9.5044403000000006</c:v>
                </c:pt>
                <c:pt idx="75">
                  <c:v>-9.3411702999999999</c:v>
                </c:pt>
                <c:pt idx="76">
                  <c:v>-9.1953601999999997</c:v>
                </c:pt>
                <c:pt idx="77">
                  <c:v>-9.1233044000000003</c:v>
                </c:pt>
                <c:pt idx="78">
                  <c:v>-9.0795908000000001</c:v>
                </c:pt>
                <c:pt idx="79">
                  <c:v>-9.0713138999999998</c:v>
                </c:pt>
                <c:pt idx="80">
                  <c:v>-9.1030455000000003</c:v>
                </c:pt>
                <c:pt idx="81">
                  <c:v>-9.2036686000000003</c:v>
                </c:pt>
                <c:pt idx="82">
                  <c:v>-9.4147376999999999</c:v>
                </c:pt>
                <c:pt idx="83">
                  <c:v>-9.7042742000000004</c:v>
                </c:pt>
                <c:pt idx="84">
                  <c:v>-10.079040000000001</c:v>
                </c:pt>
                <c:pt idx="85">
                  <c:v>-10.502487</c:v>
                </c:pt>
                <c:pt idx="86">
                  <c:v>-11.021845000000001</c:v>
                </c:pt>
                <c:pt idx="87">
                  <c:v>-11.543015</c:v>
                </c:pt>
                <c:pt idx="88">
                  <c:v>-11.999556999999999</c:v>
                </c:pt>
                <c:pt idx="89">
                  <c:v>-12.318652999999999</c:v>
                </c:pt>
                <c:pt idx="90">
                  <c:v>-12.520823</c:v>
                </c:pt>
                <c:pt idx="91">
                  <c:v>-12.580501</c:v>
                </c:pt>
                <c:pt idx="92">
                  <c:v>-12.499853</c:v>
                </c:pt>
                <c:pt idx="93">
                  <c:v>-12.350128</c:v>
                </c:pt>
                <c:pt idx="94">
                  <c:v>-12.188991</c:v>
                </c:pt>
                <c:pt idx="95">
                  <c:v>-12.093939000000001</c:v>
                </c:pt>
                <c:pt idx="96">
                  <c:v>-12.023363</c:v>
                </c:pt>
                <c:pt idx="97">
                  <c:v>-11.971062</c:v>
                </c:pt>
                <c:pt idx="98">
                  <c:v>-11.922254000000001</c:v>
                </c:pt>
                <c:pt idx="99">
                  <c:v>-11.867001999999999</c:v>
                </c:pt>
                <c:pt idx="100">
                  <c:v>-11.84864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51-4831-9320-1ED6D22C315C}"/>
            </c:ext>
          </c:extLst>
        </c:ser>
        <c:ser>
          <c:idx val="0"/>
          <c:order val="1"/>
          <c:tx>
            <c:v>2GHz IF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Response'!$P$3:$P$103</c:f>
              <c:numCache>
                <c:formatCode>General</c:formatCode>
                <c:ptCount val="101"/>
                <c:pt idx="0">
                  <c:v>-0.31539896000000001</c:v>
                </c:pt>
                <c:pt idx="1">
                  <c:v>-1.3060544999999999</c:v>
                </c:pt>
                <c:pt idx="2">
                  <c:v>-2.9414753999999999</c:v>
                </c:pt>
                <c:pt idx="3">
                  <c:v>-5.6376143000000001</c:v>
                </c:pt>
                <c:pt idx="4">
                  <c:v>-8.9697866000000008</c:v>
                </c:pt>
                <c:pt idx="5">
                  <c:v>-15.407681</c:v>
                </c:pt>
                <c:pt idx="6">
                  <c:v>-18.759722</c:v>
                </c:pt>
                <c:pt idx="7">
                  <c:v>-20.605547000000001</c:v>
                </c:pt>
                <c:pt idx="8">
                  <c:v>-18.003806999999998</c:v>
                </c:pt>
                <c:pt idx="9">
                  <c:v>-16.798914</c:v>
                </c:pt>
                <c:pt idx="10">
                  <c:v>-15.770206999999999</c:v>
                </c:pt>
                <c:pt idx="11">
                  <c:v>-15.176130000000001</c:v>
                </c:pt>
                <c:pt idx="12">
                  <c:v>-14.785539999999999</c:v>
                </c:pt>
                <c:pt idx="13">
                  <c:v>-14.592245</c:v>
                </c:pt>
                <c:pt idx="14">
                  <c:v>-14.501175</c:v>
                </c:pt>
                <c:pt idx="15">
                  <c:v>-14.771815999999999</c:v>
                </c:pt>
                <c:pt idx="16">
                  <c:v>-14.786101</c:v>
                </c:pt>
                <c:pt idx="17">
                  <c:v>-15.096804000000001</c:v>
                </c:pt>
                <c:pt idx="18">
                  <c:v>-15.299548</c:v>
                </c:pt>
                <c:pt idx="19">
                  <c:v>-15.369697</c:v>
                </c:pt>
                <c:pt idx="20">
                  <c:v>-15.347530000000001</c:v>
                </c:pt>
                <c:pt idx="21">
                  <c:v>-15.132069</c:v>
                </c:pt>
                <c:pt idx="22">
                  <c:v>-14.865143</c:v>
                </c:pt>
                <c:pt idx="23">
                  <c:v>-14.724030000000001</c:v>
                </c:pt>
                <c:pt idx="24">
                  <c:v>-14.491209</c:v>
                </c:pt>
                <c:pt idx="25">
                  <c:v>-14.539078</c:v>
                </c:pt>
                <c:pt idx="26">
                  <c:v>-14.313003999999999</c:v>
                </c:pt>
                <c:pt idx="27">
                  <c:v>-14.317755</c:v>
                </c:pt>
                <c:pt idx="28">
                  <c:v>-14.178786000000001</c:v>
                </c:pt>
                <c:pt idx="29">
                  <c:v>-14.083755</c:v>
                </c:pt>
                <c:pt idx="30">
                  <c:v>-13.837443</c:v>
                </c:pt>
                <c:pt idx="31">
                  <c:v>-13.702617999999999</c:v>
                </c:pt>
                <c:pt idx="32">
                  <c:v>-13.582642</c:v>
                </c:pt>
                <c:pt idx="33">
                  <c:v>-13.592715</c:v>
                </c:pt>
                <c:pt idx="34">
                  <c:v>-13.595846999999999</c:v>
                </c:pt>
                <c:pt idx="35">
                  <c:v>-13.724577999999999</c:v>
                </c:pt>
                <c:pt idx="36">
                  <c:v>-13.777721</c:v>
                </c:pt>
                <c:pt idx="37">
                  <c:v>-13.851722000000001</c:v>
                </c:pt>
                <c:pt idx="38">
                  <c:v>-13.841106999999999</c:v>
                </c:pt>
                <c:pt idx="39">
                  <c:v>-13.762033000000001</c:v>
                </c:pt>
                <c:pt idx="40">
                  <c:v>-13.678984</c:v>
                </c:pt>
                <c:pt idx="41">
                  <c:v>-13.525945999999999</c:v>
                </c:pt>
                <c:pt idx="42">
                  <c:v>-13.353107</c:v>
                </c:pt>
                <c:pt idx="43">
                  <c:v>-13.168176000000001</c:v>
                </c:pt>
                <c:pt idx="44">
                  <c:v>-12.948221999999999</c:v>
                </c:pt>
                <c:pt idx="45">
                  <c:v>-12.787169</c:v>
                </c:pt>
                <c:pt idx="46">
                  <c:v>-12.525701</c:v>
                </c:pt>
                <c:pt idx="47">
                  <c:v>-12.292553</c:v>
                </c:pt>
                <c:pt idx="48">
                  <c:v>-12.036089</c:v>
                </c:pt>
                <c:pt idx="49">
                  <c:v>-11.814577999999999</c:v>
                </c:pt>
                <c:pt idx="50">
                  <c:v>-11.550746</c:v>
                </c:pt>
                <c:pt idx="51">
                  <c:v>-11.285100999999999</c:v>
                </c:pt>
                <c:pt idx="52">
                  <c:v>-11.024032999999999</c:v>
                </c:pt>
                <c:pt idx="53">
                  <c:v>-10.888864999999999</c:v>
                </c:pt>
                <c:pt idx="54">
                  <c:v>-10.778795000000001</c:v>
                </c:pt>
                <c:pt idx="55">
                  <c:v>-10.695448000000001</c:v>
                </c:pt>
                <c:pt idx="56">
                  <c:v>-10.587275999999999</c:v>
                </c:pt>
                <c:pt idx="57">
                  <c:v>-10.542052999999999</c:v>
                </c:pt>
                <c:pt idx="58">
                  <c:v>-10.518546000000001</c:v>
                </c:pt>
                <c:pt idx="59">
                  <c:v>-10.484367000000001</c:v>
                </c:pt>
                <c:pt idx="60">
                  <c:v>-10.421773999999999</c:v>
                </c:pt>
                <c:pt idx="61">
                  <c:v>-10.320601</c:v>
                </c:pt>
                <c:pt idx="62">
                  <c:v>-10.233263000000001</c:v>
                </c:pt>
                <c:pt idx="63">
                  <c:v>-10.154000999999999</c:v>
                </c:pt>
                <c:pt idx="64">
                  <c:v>-10.068239999999999</c:v>
                </c:pt>
                <c:pt idx="65">
                  <c:v>-9.9851732000000002</c:v>
                </c:pt>
                <c:pt idx="66">
                  <c:v>-9.8972329999999999</c:v>
                </c:pt>
                <c:pt idx="67">
                  <c:v>-9.8121718999999992</c:v>
                </c:pt>
                <c:pt idx="68">
                  <c:v>-9.7336273000000002</c:v>
                </c:pt>
                <c:pt idx="69">
                  <c:v>-9.6616839999999993</c:v>
                </c:pt>
                <c:pt idx="70">
                  <c:v>-9.6191072000000002</c:v>
                </c:pt>
                <c:pt idx="71">
                  <c:v>-9.6218634000000005</c:v>
                </c:pt>
                <c:pt idx="72">
                  <c:v>-9.7088985000000001</c:v>
                </c:pt>
                <c:pt idx="73">
                  <c:v>-9.9179449000000002</c:v>
                </c:pt>
                <c:pt idx="74">
                  <c:v>-10.186237999999999</c:v>
                </c:pt>
                <c:pt idx="75">
                  <c:v>-10.476205</c:v>
                </c:pt>
                <c:pt idx="76">
                  <c:v>-10.662162</c:v>
                </c:pt>
                <c:pt idx="77">
                  <c:v>-10.683926</c:v>
                </c:pt>
                <c:pt idx="78">
                  <c:v>-10.520689000000001</c:v>
                </c:pt>
                <c:pt idx="79">
                  <c:v>-10.284397999999999</c:v>
                </c:pt>
                <c:pt idx="80">
                  <c:v>-10.036156</c:v>
                </c:pt>
                <c:pt idx="81">
                  <c:v>-9.8632345000000008</c:v>
                </c:pt>
                <c:pt idx="82">
                  <c:v>-9.7379493999999998</c:v>
                </c:pt>
                <c:pt idx="83">
                  <c:v>-9.6828050999999995</c:v>
                </c:pt>
                <c:pt idx="84">
                  <c:v>-9.6757936000000004</c:v>
                </c:pt>
                <c:pt idx="85">
                  <c:v>-9.7191267000000003</c:v>
                </c:pt>
                <c:pt idx="86">
                  <c:v>-9.8564482000000009</c:v>
                </c:pt>
                <c:pt idx="87">
                  <c:v>-10.038209</c:v>
                </c:pt>
                <c:pt idx="88">
                  <c:v>-10.28369</c:v>
                </c:pt>
                <c:pt idx="89">
                  <c:v>-10.55213</c:v>
                </c:pt>
                <c:pt idx="90">
                  <c:v>-10.865239000000001</c:v>
                </c:pt>
                <c:pt idx="91">
                  <c:v>-11.185271999999999</c:v>
                </c:pt>
                <c:pt idx="92">
                  <c:v>-11.460687</c:v>
                </c:pt>
                <c:pt idx="93">
                  <c:v>-11.67178</c:v>
                </c:pt>
                <c:pt idx="94">
                  <c:v>-11.765924</c:v>
                </c:pt>
                <c:pt idx="95">
                  <c:v>-11.824653</c:v>
                </c:pt>
                <c:pt idx="96">
                  <c:v>-11.828379999999999</c:v>
                </c:pt>
                <c:pt idx="97">
                  <c:v>-11.803404</c:v>
                </c:pt>
                <c:pt idx="98">
                  <c:v>-11.724406999999999</c:v>
                </c:pt>
                <c:pt idx="99">
                  <c:v>-11.618078000000001</c:v>
                </c:pt>
                <c:pt idx="100">
                  <c:v>-11.55733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51-4831-9320-1ED6D22C3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18432"/>
        <c:axId val="114420352"/>
      </c:scatterChart>
      <c:valAx>
        <c:axId val="114418432"/>
        <c:scaling>
          <c:orientation val="minMax"/>
          <c:max val="1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20352"/>
        <c:crosses val="autoZero"/>
        <c:crossBetween val="midCat"/>
        <c:majorUnit val="1"/>
      </c:valAx>
      <c:valAx>
        <c:axId val="114420352"/>
        <c:scaling>
          <c:orientation val="minMax"/>
          <c:max val="0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1843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9767990054622112"/>
          <c:y val="0.66446900195873004"/>
          <c:w val="0.41883021891079197"/>
          <c:h val="0.1348845260328884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IP3: +15dBm Sine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2963391541953944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'IP3'!$K$5:$K$103</c:f>
              <c:numCache>
                <c:formatCode>General</c:formatCode>
                <c:ptCount val="99"/>
                <c:pt idx="0">
                  <c:v>9.3620453000000001</c:v>
                </c:pt>
                <c:pt idx="1">
                  <c:v>9.3272648</c:v>
                </c:pt>
                <c:pt idx="2">
                  <c:v>9.4454621999999997</c:v>
                </c:pt>
                <c:pt idx="3">
                  <c:v>10.159466999999999</c:v>
                </c:pt>
                <c:pt idx="4">
                  <c:v>10.770479</c:v>
                </c:pt>
                <c:pt idx="5">
                  <c:v>11.365112999999999</c:v>
                </c:pt>
                <c:pt idx="6">
                  <c:v>11.54435</c:v>
                </c:pt>
                <c:pt idx="7">
                  <c:v>11.492685</c:v>
                </c:pt>
                <c:pt idx="8">
                  <c:v>11.480464</c:v>
                </c:pt>
                <c:pt idx="9">
                  <c:v>11.790378</c:v>
                </c:pt>
                <c:pt idx="10">
                  <c:v>11.735303999999999</c:v>
                </c:pt>
                <c:pt idx="11">
                  <c:v>11.679093999999999</c:v>
                </c:pt>
                <c:pt idx="12">
                  <c:v>11.901814999999999</c:v>
                </c:pt>
                <c:pt idx="13">
                  <c:v>12.22485</c:v>
                </c:pt>
                <c:pt idx="14">
                  <c:v>11.904659000000001</c:v>
                </c:pt>
                <c:pt idx="15">
                  <c:v>11.126607</c:v>
                </c:pt>
                <c:pt idx="16">
                  <c:v>11.274222</c:v>
                </c:pt>
                <c:pt idx="17">
                  <c:v>11.697927</c:v>
                </c:pt>
                <c:pt idx="18">
                  <c:v>11.814932000000001</c:v>
                </c:pt>
                <c:pt idx="19">
                  <c:v>11.511229999999999</c:v>
                </c:pt>
                <c:pt idx="20">
                  <c:v>11.639987</c:v>
                </c:pt>
                <c:pt idx="21">
                  <c:v>11.954943999999999</c:v>
                </c:pt>
                <c:pt idx="22">
                  <c:v>12.329458000000001</c:v>
                </c:pt>
                <c:pt idx="23">
                  <c:v>12.375304</c:v>
                </c:pt>
                <c:pt idx="24">
                  <c:v>12.094498</c:v>
                </c:pt>
                <c:pt idx="25">
                  <c:v>11.687103</c:v>
                </c:pt>
                <c:pt idx="26">
                  <c:v>11.345841</c:v>
                </c:pt>
                <c:pt idx="27">
                  <c:v>11.437974000000001</c:v>
                </c:pt>
                <c:pt idx="28">
                  <c:v>11.707962999999999</c:v>
                </c:pt>
                <c:pt idx="29">
                  <c:v>12.623075999999999</c:v>
                </c:pt>
                <c:pt idx="30">
                  <c:v>14.205337999999999</c:v>
                </c:pt>
                <c:pt idx="31">
                  <c:v>15.228077000000001</c:v>
                </c:pt>
                <c:pt idx="32">
                  <c:v>14.99701</c:v>
                </c:pt>
                <c:pt idx="33">
                  <c:v>13.943244</c:v>
                </c:pt>
                <c:pt idx="34">
                  <c:v>13.554040000000001</c:v>
                </c:pt>
                <c:pt idx="35">
                  <c:v>14.116196</c:v>
                </c:pt>
                <c:pt idx="36">
                  <c:v>14.894625</c:v>
                </c:pt>
                <c:pt idx="37">
                  <c:v>15.512969</c:v>
                </c:pt>
                <c:pt idx="38">
                  <c:v>15.69683</c:v>
                </c:pt>
                <c:pt idx="39">
                  <c:v>15.334932</c:v>
                </c:pt>
                <c:pt idx="40">
                  <c:v>14.971004000000001</c:v>
                </c:pt>
                <c:pt idx="41">
                  <c:v>14.788809000000001</c:v>
                </c:pt>
                <c:pt idx="42">
                  <c:v>14.897819999999999</c:v>
                </c:pt>
                <c:pt idx="43">
                  <c:v>14.782192999999999</c:v>
                </c:pt>
                <c:pt idx="44">
                  <c:v>14.538945999999999</c:v>
                </c:pt>
                <c:pt idx="45">
                  <c:v>14.534039</c:v>
                </c:pt>
                <c:pt idx="46">
                  <c:v>14.323962999999999</c:v>
                </c:pt>
                <c:pt idx="47">
                  <c:v>13.92985</c:v>
                </c:pt>
                <c:pt idx="48">
                  <c:v>13.349627</c:v>
                </c:pt>
                <c:pt idx="49">
                  <c:v>13.238066</c:v>
                </c:pt>
                <c:pt idx="50">
                  <c:v>13.545655999999999</c:v>
                </c:pt>
                <c:pt idx="51">
                  <c:v>14.029852</c:v>
                </c:pt>
                <c:pt idx="52">
                  <c:v>14.497513</c:v>
                </c:pt>
                <c:pt idx="53">
                  <c:v>15.052835</c:v>
                </c:pt>
                <c:pt idx="54">
                  <c:v>15.532389999999999</c:v>
                </c:pt>
                <c:pt idx="55">
                  <c:v>16.098925000000001</c:v>
                </c:pt>
                <c:pt idx="56">
                  <c:v>16.420995999999999</c:v>
                </c:pt>
                <c:pt idx="57">
                  <c:v>16.440536000000002</c:v>
                </c:pt>
                <c:pt idx="58">
                  <c:v>16.154789000000001</c:v>
                </c:pt>
                <c:pt idx="59">
                  <c:v>15.670125000000001</c:v>
                </c:pt>
                <c:pt idx="60">
                  <c:v>15.086309</c:v>
                </c:pt>
                <c:pt idx="61">
                  <c:v>14.423681999999999</c:v>
                </c:pt>
                <c:pt idx="62">
                  <c:v>13.890639999999999</c:v>
                </c:pt>
                <c:pt idx="63">
                  <c:v>13.493448000000001</c:v>
                </c:pt>
                <c:pt idx="64">
                  <c:v>13.099563</c:v>
                </c:pt>
                <c:pt idx="65">
                  <c:v>12.857084</c:v>
                </c:pt>
                <c:pt idx="66">
                  <c:v>12.946419000000001</c:v>
                </c:pt>
                <c:pt idx="67">
                  <c:v>12.965645</c:v>
                </c:pt>
                <c:pt idx="68">
                  <c:v>12.962433000000001</c:v>
                </c:pt>
                <c:pt idx="69">
                  <c:v>12.872292</c:v>
                </c:pt>
                <c:pt idx="70">
                  <c:v>12.994531</c:v>
                </c:pt>
                <c:pt idx="71">
                  <c:v>12.939004000000001</c:v>
                </c:pt>
                <c:pt idx="72">
                  <c:v>12.789301999999999</c:v>
                </c:pt>
                <c:pt idx="73">
                  <c:v>12.736567000000001</c:v>
                </c:pt>
                <c:pt idx="74">
                  <c:v>12.671794</c:v>
                </c:pt>
                <c:pt idx="75">
                  <c:v>12.588072</c:v>
                </c:pt>
                <c:pt idx="76">
                  <c:v>12.460391</c:v>
                </c:pt>
                <c:pt idx="77">
                  <c:v>12.466604999999999</c:v>
                </c:pt>
                <c:pt idx="78">
                  <c:v>12.467079999999999</c:v>
                </c:pt>
                <c:pt idx="79">
                  <c:v>12.5357</c:v>
                </c:pt>
                <c:pt idx="80">
                  <c:v>12.89784</c:v>
                </c:pt>
                <c:pt idx="81">
                  <c:v>13.395320999999999</c:v>
                </c:pt>
                <c:pt idx="82">
                  <c:v>13.728204</c:v>
                </c:pt>
                <c:pt idx="83">
                  <c:v>13.799541</c:v>
                </c:pt>
                <c:pt idx="84">
                  <c:v>14.034789</c:v>
                </c:pt>
                <c:pt idx="85">
                  <c:v>14.191193999999999</c:v>
                </c:pt>
                <c:pt idx="86">
                  <c:v>14.174814</c:v>
                </c:pt>
                <c:pt idx="87">
                  <c:v>13.95144</c:v>
                </c:pt>
                <c:pt idx="88">
                  <c:v>13.722003000000001</c:v>
                </c:pt>
                <c:pt idx="89">
                  <c:v>13.663577999999999</c:v>
                </c:pt>
                <c:pt idx="90">
                  <c:v>13.366965</c:v>
                </c:pt>
                <c:pt idx="91">
                  <c:v>13.168602999999999</c:v>
                </c:pt>
                <c:pt idx="92">
                  <c:v>12.625487</c:v>
                </c:pt>
                <c:pt idx="93">
                  <c:v>12.139017000000001</c:v>
                </c:pt>
                <c:pt idx="94">
                  <c:v>11.593005</c:v>
                </c:pt>
                <c:pt idx="95">
                  <c:v>11.227048</c:v>
                </c:pt>
                <c:pt idx="96">
                  <c:v>10.910976</c:v>
                </c:pt>
                <c:pt idx="97">
                  <c:v>10.719874000000001</c:v>
                </c:pt>
                <c:pt idx="98">
                  <c:v>10.639504000000001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0B-4121-88AC-F8CF36374EB5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'IP3'!$AH$5:$AH$103</c:f>
              <c:numCache>
                <c:formatCode>General</c:formatCode>
                <c:ptCount val="99"/>
                <c:pt idx="0">
                  <c:v>9.2000513000000002</c:v>
                </c:pt>
                <c:pt idx="1">
                  <c:v>9.2050266000000001</c:v>
                </c:pt>
                <c:pt idx="2">
                  <c:v>9.5276698999999994</c:v>
                </c:pt>
                <c:pt idx="3">
                  <c:v>10.020307000000001</c:v>
                </c:pt>
                <c:pt idx="4">
                  <c:v>10.168879</c:v>
                </c:pt>
                <c:pt idx="5">
                  <c:v>10.301174</c:v>
                </c:pt>
                <c:pt idx="6">
                  <c:v>10.806272999999999</c:v>
                </c:pt>
                <c:pt idx="7">
                  <c:v>11.58046</c:v>
                </c:pt>
                <c:pt idx="8">
                  <c:v>12.269878</c:v>
                </c:pt>
                <c:pt idx="9">
                  <c:v>12.816006</c:v>
                </c:pt>
                <c:pt idx="10">
                  <c:v>12.632102</c:v>
                </c:pt>
                <c:pt idx="11">
                  <c:v>12.20885</c:v>
                </c:pt>
                <c:pt idx="12">
                  <c:v>11.749737</c:v>
                </c:pt>
                <c:pt idx="13">
                  <c:v>11.630611</c:v>
                </c:pt>
                <c:pt idx="14">
                  <c:v>11.525504</c:v>
                </c:pt>
                <c:pt idx="15">
                  <c:v>11.532964</c:v>
                </c:pt>
                <c:pt idx="16">
                  <c:v>11.839124</c:v>
                </c:pt>
                <c:pt idx="17">
                  <c:v>12.030791000000001</c:v>
                </c:pt>
                <c:pt idx="18">
                  <c:v>11.915418000000001</c:v>
                </c:pt>
                <c:pt idx="19">
                  <c:v>11.523137999999999</c:v>
                </c:pt>
                <c:pt idx="20">
                  <c:v>11.347904</c:v>
                </c:pt>
                <c:pt idx="21">
                  <c:v>11.360332</c:v>
                </c:pt>
                <c:pt idx="22">
                  <c:v>11.662151</c:v>
                </c:pt>
                <c:pt idx="23">
                  <c:v>11.902199</c:v>
                </c:pt>
                <c:pt idx="24">
                  <c:v>11.921754</c:v>
                </c:pt>
                <c:pt idx="25">
                  <c:v>12.002734</c:v>
                </c:pt>
                <c:pt idx="26">
                  <c:v>12.035752</c:v>
                </c:pt>
                <c:pt idx="27">
                  <c:v>12.524058</c:v>
                </c:pt>
                <c:pt idx="28">
                  <c:v>13.248697</c:v>
                </c:pt>
                <c:pt idx="29">
                  <c:v>14.175314999999999</c:v>
                </c:pt>
                <c:pt idx="30">
                  <c:v>15.354768999999999</c:v>
                </c:pt>
                <c:pt idx="31">
                  <c:v>16.603756000000001</c:v>
                </c:pt>
                <c:pt idx="32">
                  <c:v>17.913734000000002</c:v>
                </c:pt>
                <c:pt idx="33">
                  <c:v>18.226393000000002</c:v>
                </c:pt>
                <c:pt idx="34">
                  <c:v>17.476067</c:v>
                </c:pt>
                <c:pt idx="35">
                  <c:v>16.305434999999999</c:v>
                </c:pt>
                <c:pt idx="36">
                  <c:v>15.422582</c:v>
                </c:pt>
                <c:pt idx="37">
                  <c:v>15.173282</c:v>
                </c:pt>
                <c:pt idx="38">
                  <c:v>15.135503</c:v>
                </c:pt>
                <c:pt idx="39">
                  <c:v>15.092544</c:v>
                </c:pt>
                <c:pt idx="40">
                  <c:v>15.131410000000001</c:v>
                </c:pt>
                <c:pt idx="41">
                  <c:v>15.412354000000001</c:v>
                </c:pt>
                <c:pt idx="42">
                  <c:v>15.721023000000001</c:v>
                </c:pt>
                <c:pt idx="43">
                  <c:v>15.664584</c:v>
                </c:pt>
                <c:pt idx="44">
                  <c:v>15.357989</c:v>
                </c:pt>
                <c:pt idx="45">
                  <c:v>15.663632</c:v>
                </c:pt>
                <c:pt idx="46">
                  <c:v>15.887183</c:v>
                </c:pt>
                <c:pt idx="47">
                  <c:v>15.913593000000001</c:v>
                </c:pt>
                <c:pt idx="48">
                  <c:v>15.623972</c:v>
                </c:pt>
                <c:pt idx="49">
                  <c:v>15.351074000000001</c:v>
                </c:pt>
                <c:pt idx="50">
                  <c:v>15.222079000000001</c:v>
                </c:pt>
                <c:pt idx="51">
                  <c:v>15.036161999999999</c:v>
                </c:pt>
                <c:pt idx="52">
                  <c:v>15.212726999999999</c:v>
                </c:pt>
                <c:pt idx="53">
                  <c:v>15.300549999999999</c:v>
                </c:pt>
                <c:pt idx="54">
                  <c:v>15.031361</c:v>
                </c:pt>
                <c:pt idx="55">
                  <c:v>14.833797000000001</c:v>
                </c:pt>
                <c:pt idx="56">
                  <c:v>14.851763</c:v>
                </c:pt>
                <c:pt idx="57">
                  <c:v>14.876263</c:v>
                </c:pt>
                <c:pt idx="58">
                  <c:v>14.805897</c:v>
                </c:pt>
                <c:pt idx="59">
                  <c:v>14.677104</c:v>
                </c:pt>
                <c:pt idx="60">
                  <c:v>14.619885</c:v>
                </c:pt>
                <c:pt idx="61">
                  <c:v>14.562058</c:v>
                </c:pt>
                <c:pt idx="62">
                  <c:v>14.513845</c:v>
                </c:pt>
                <c:pt idx="63">
                  <c:v>14.59003</c:v>
                </c:pt>
                <c:pt idx="64">
                  <c:v>14.395381</c:v>
                </c:pt>
                <c:pt idx="65">
                  <c:v>13.903451</c:v>
                </c:pt>
                <c:pt idx="66">
                  <c:v>13.328110000000001</c:v>
                </c:pt>
                <c:pt idx="67">
                  <c:v>12.853275999999999</c:v>
                </c:pt>
                <c:pt idx="68">
                  <c:v>12.608877</c:v>
                </c:pt>
                <c:pt idx="69">
                  <c:v>12.573257999999999</c:v>
                </c:pt>
                <c:pt idx="70">
                  <c:v>12.722602</c:v>
                </c:pt>
                <c:pt idx="71">
                  <c:v>12.771051</c:v>
                </c:pt>
                <c:pt idx="72">
                  <c:v>12.79265</c:v>
                </c:pt>
                <c:pt idx="73">
                  <c:v>12.965218999999999</c:v>
                </c:pt>
                <c:pt idx="74">
                  <c:v>13.384796</c:v>
                </c:pt>
                <c:pt idx="75">
                  <c:v>13.713820999999999</c:v>
                </c:pt>
                <c:pt idx="76">
                  <c:v>13.890775</c:v>
                </c:pt>
                <c:pt idx="77">
                  <c:v>13.910484</c:v>
                </c:pt>
                <c:pt idx="78">
                  <c:v>13.938625999999999</c:v>
                </c:pt>
                <c:pt idx="79">
                  <c:v>13.957655000000001</c:v>
                </c:pt>
                <c:pt idx="80">
                  <c:v>14.155991999999999</c:v>
                </c:pt>
                <c:pt idx="81">
                  <c:v>14.333924</c:v>
                </c:pt>
                <c:pt idx="82">
                  <c:v>14.260021</c:v>
                </c:pt>
                <c:pt idx="83">
                  <c:v>13.902881000000001</c:v>
                </c:pt>
                <c:pt idx="84">
                  <c:v>13.687122</c:v>
                </c:pt>
                <c:pt idx="85">
                  <c:v>13.554366999999999</c:v>
                </c:pt>
                <c:pt idx="86">
                  <c:v>13.252408000000001</c:v>
                </c:pt>
                <c:pt idx="87">
                  <c:v>13.035625</c:v>
                </c:pt>
                <c:pt idx="88">
                  <c:v>12.870711999999999</c:v>
                </c:pt>
                <c:pt idx="89">
                  <c:v>12.954589</c:v>
                </c:pt>
                <c:pt idx="90">
                  <c:v>12.68862</c:v>
                </c:pt>
                <c:pt idx="91">
                  <c:v>12.554086</c:v>
                </c:pt>
                <c:pt idx="92">
                  <c:v>12.407583000000001</c:v>
                </c:pt>
                <c:pt idx="93">
                  <c:v>12.253349999999999</c:v>
                </c:pt>
                <c:pt idx="94">
                  <c:v>11.930694000000001</c:v>
                </c:pt>
                <c:pt idx="95">
                  <c:v>11.571692000000001</c:v>
                </c:pt>
                <c:pt idx="96">
                  <c:v>11.304088</c:v>
                </c:pt>
                <c:pt idx="97">
                  <c:v>11.042622</c:v>
                </c:pt>
                <c:pt idx="98">
                  <c:v>10.876828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0B-4121-88AC-F8CF3637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1"/>
      </c:valAx>
      <c:valAx>
        <c:axId val="114492928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831461197733616"/>
          <c:y val="0.64239253337529423"/>
          <c:w val="0.31406220500054366"/>
          <c:h val="0.130201812665270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1LO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+15dBm Sine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'2Ix1L'!$G$5:$G$103</c:f>
              <c:numCache>
                <c:formatCode>General</c:formatCode>
                <c:ptCount val="99"/>
                <c:pt idx="0">
                  <c:v>-54.066322</c:v>
                </c:pt>
                <c:pt idx="1">
                  <c:v>-55.748790999999997</c:v>
                </c:pt>
                <c:pt idx="2">
                  <c:v>-59.294079000000004</c:v>
                </c:pt>
                <c:pt idx="3">
                  <c:v>-60.800353999999999</c:v>
                </c:pt>
                <c:pt idx="4">
                  <c:v>-64.527278999999993</c:v>
                </c:pt>
                <c:pt idx="5">
                  <c:v>-66.348083000000003</c:v>
                </c:pt>
                <c:pt idx="6">
                  <c:v>-69.335075000000003</c:v>
                </c:pt>
                <c:pt idx="7">
                  <c:v>-70.097198000000006</c:v>
                </c:pt>
                <c:pt idx="8">
                  <c:v>-69.780906999999999</c:v>
                </c:pt>
                <c:pt idx="9">
                  <c:v>-68.969627000000003</c:v>
                </c:pt>
                <c:pt idx="10">
                  <c:v>-66.175880000000006</c:v>
                </c:pt>
                <c:pt idx="11">
                  <c:v>-66.030757999999992</c:v>
                </c:pt>
                <c:pt idx="12">
                  <c:v>-65.413928999999996</c:v>
                </c:pt>
                <c:pt idx="13">
                  <c:v>-67.012473999999997</c:v>
                </c:pt>
                <c:pt idx="14">
                  <c:v>-66.331940000000003</c:v>
                </c:pt>
                <c:pt idx="15">
                  <c:v>-66.880034999999992</c:v>
                </c:pt>
                <c:pt idx="16">
                  <c:v>-64.024044000000004</c:v>
                </c:pt>
                <c:pt idx="17">
                  <c:v>-63.354934999999998</c:v>
                </c:pt>
                <c:pt idx="18">
                  <c:v>-62.851157999999998</c:v>
                </c:pt>
                <c:pt idx="19">
                  <c:v>-63.521048999999998</c:v>
                </c:pt>
                <c:pt idx="20">
                  <c:v>-65.470188000000007</c:v>
                </c:pt>
                <c:pt idx="21">
                  <c:v>-65.36852300000001</c:v>
                </c:pt>
                <c:pt idx="22">
                  <c:v>-65.692081000000002</c:v>
                </c:pt>
                <c:pt idx="23">
                  <c:v>-63.300491000000001</c:v>
                </c:pt>
                <c:pt idx="24">
                  <c:v>-64.036636000000001</c:v>
                </c:pt>
                <c:pt idx="25">
                  <c:v>-66.951167999999996</c:v>
                </c:pt>
                <c:pt idx="26">
                  <c:v>-71.111557000000005</c:v>
                </c:pt>
                <c:pt idx="27">
                  <c:v>-71.481894999999994</c:v>
                </c:pt>
                <c:pt idx="28">
                  <c:v>-71.284255999999999</c:v>
                </c:pt>
                <c:pt idx="29">
                  <c:v>-70.677170000000004</c:v>
                </c:pt>
                <c:pt idx="30">
                  <c:v>-70.132178999999994</c:v>
                </c:pt>
                <c:pt idx="31">
                  <c:v>-70.38015</c:v>
                </c:pt>
                <c:pt idx="32">
                  <c:v>-68.870373000000001</c:v>
                </c:pt>
                <c:pt idx="33">
                  <c:v>-68.342277999999993</c:v>
                </c:pt>
                <c:pt idx="34">
                  <c:v>-65.919303999999997</c:v>
                </c:pt>
                <c:pt idx="35">
                  <c:v>-67.818393999999998</c:v>
                </c:pt>
                <c:pt idx="36">
                  <c:v>-67.214146</c:v>
                </c:pt>
                <c:pt idx="37">
                  <c:v>-68.263064999999997</c:v>
                </c:pt>
                <c:pt idx="38">
                  <c:v>-66.889533999999998</c:v>
                </c:pt>
                <c:pt idx="39">
                  <c:v>-67.420279999999991</c:v>
                </c:pt>
                <c:pt idx="40">
                  <c:v>-65.111992000000001</c:v>
                </c:pt>
                <c:pt idx="41">
                  <c:v>-62.846699000000001</c:v>
                </c:pt>
                <c:pt idx="42">
                  <c:v>-62.646160000000002</c:v>
                </c:pt>
                <c:pt idx="43">
                  <c:v>-63.735455000000002</c:v>
                </c:pt>
                <c:pt idx="44">
                  <c:v>-64.152343999999999</c:v>
                </c:pt>
                <c:pt idx="45">
                  <c:v>-63.969600999999997</c:v>
                </c:pt>
                <c:pt idx="46">
                  <c:v>-64.179729000000009</c:v>
                </c:pt>
                <c:pt idx="47">
                  <c:v>-63.509414999999997</c:v>
                </c:pt>
                <c:pt idx="48">
                  <c:v>-62.886161999999999</c:v>
                </c:pt>
                <c:pt idx="49">
                  <c:v>-62.198295999999999</c:v>
                </c:pt>
                <c:pt idx="50">
                  <c:v>-63.241351999999999</c:v>
                </c:pt>
                <c:pt idx="51">
                  <c:v>-65.760898999999995</c:v>
                </c:pt>
                <c:pt idx="52">
                  <c:v>-71.413360999999995</c:v>
                </c:pt>
                <c:pt idx="53">
                  <c:v>-72.939491000000004</c:v>
                </c:pt>
                <c:pt idx="54">
                  <c:v>-72.097770999999995</c:v>
                </c:pt>
                <c:pt idx="55">
                  <c:v>-66.817440000000005</c:v>
                </c:pt>
                <c:pt idx="56">
                  <c:v>-63.426730999999997</c:v>
                </c:pt>
                <c:pt idx="57">
                  <c:v>-60.892730999999998</c:v>
                </c:pt>
                <c:pt idx="58">
                  <c:v>-60.064898999999997</c:v>
                </c:pt>
                <c:pt idx="59">
                  <c:v>-59.803885999999999</c:v>
                </c:pt>
                <c:pt idx="60">
                  <c:v>-59.651508</c:v>
                </c:pt>
                <c:pt idx="61">
                  <c:v>-59.631664000000001</c:v>
                </c:pt>
                <c:pt idx="62">
                  <c:v>-60.025725999999999</c:v>
                </c:pt>
                <c:pt idx="63">
                  <c:v>-61.275257000000003</c:v>
                </c:pt>
                <c:pt idx="64">
                  <c:v>-62.869571999999998</c:v>
                </c:pt>
                <c:pt idx="65">
                  <c:v>-67.26276</c:v>
                </c:pt>
                <c:pt idx="66">
                  <c:v>-72.278487999999996</c:v>
                </c:pt>
                <c:pt idx="67">
                  <c:v>-78.231910999999997</c:v>
                </c:pt>
                <c:pt idx="68">
                  <c:v>-83.305328000000003</c:v>
                </c:pt>
                <c:pt idx="69">
                  <c:v>-84.338577000000001</c:v>
                </c:pt>
                <c:pt idx="70">
                  <c:v>-84.466285999999997</c:v>
                </c:pt>
                <c:pt idx="71">
                  <c:v>-78.625846999999993</c:v>
                </c:pt>
                <c:pt idx="72">
                  <c:v>-72.853499999999997</c:v>
                </c:pt>
                <c:pt idx="73">
                  <c:v>-65.151497000000006</c:v>
                </c:pt>
                <c:pt idx="74">
                  <c:v>-61.109687999999998</c:v>
                </c:pt>
                <c:pt idx="75">
                  <c:v>-59.607025</c:v>
                </c:pt>
                <c:pt idx="76">
                  <c:v>-58.764831999999998</c:v>
                </c:pt>
                <c:pt idx="77">
                  <c:v>-58.496749999999999</c:v>
                </c:pt>
                <c:pt idx="78">
                  <c:v>-57.690970999999998</c:v>
                </c:pt>
                <c:pt idx="79">
                  <c:v>-56.834538000000002</c:v>
                </c:pt>
                <c:pt idx="80">
                  <c:v>-55.661076000000001</c:v>
                </c:pt>
                <c:pt idx="81">
                  <c:v>-55.213894000000003</c:v>
                </c:pt>
                <c:pt idx="82">
                  <c:v>-54.642730999999998</c:v>
                </c:pt>
                <c:pt idx="83">
                  <c:v>-53.876648000000003</c:v>
                </c:pt>
                <c:pt idx="84">
                  <c:v>-52.700428000000002</c:v>
                </c:pt>
                <c:pt idx="85">
                  <c:v>-51.360686999999999</c:v>
                </c:pt>
                <c:pt idx="86">
                  <c:v>-50.532401999999998</c:v>
                </c:pt>
                <c:pt idx="87">
                  <c:v>-49.718474999999998</c:v>
                </c:pt>
                <c:pt idx="88">
                  <c:v>-49.382129999999997</c:v>
                </c:pt>
                <c:pt idx="89">
                  <c:v>-48.254443999999999</c:v>
                </c:pt>
                <c:pt idx="90">
                  <c:v>-46.864693000000003</c:v>
                </c:pt>
                <c:pt idx="91">
                  <c:v>-45.427115999999998</c:v>
                </c:pt>
                <c:pt idx="92">
                  <c:v>-44.269657000000002</c:v>
                </c:pt>
                <c:pt idx="93">
                  <c:v>-43.085720000000002</c:v>
                </c:pt>
                <c:pt idx="94">
                  <c:v>-41.463664999999999</c:v>
                </c:pt>
                <c:pt idx="95">
                  <c:v>-40.064289000000002</c:v>
                </c:pt>
                <c:pt idx="96">
                  <c:v>-39.281761000000003</c:v>
                </c:pt>
                <c:pt idx="97">
                  <c:v>-38.851005999999998</c:v>
                </c:pt>
                <c:pt idx="98">
                  <c:v>-38.654774000000003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E-40E0-97BB-1D9A2668ECDE}"/>
            </c:ext>
          </c:extLst>
        </c:ser>
        <c:ser>
          <c:idx val="2"/>
          <c:order val="1"/>
          <c:tx>
            <c:v>+15dBm Sine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'2Ix1L'!$O$5:$O$103</c:f>
              <c:numCache>
                <c:formatCode>General</c:formatCode>
                <c:ptCount val="99"/>
                <c:pt idx="0">
                  <c:v>-59.896586999999997</c:v>
                </c:pt>
                <c:pt idx="1">
                  <c:v>-60.392944</c:v>
                </c:pt>
                <c:pt idx="2">
                  <c:v>-60.902141999999998</c:v>
                </c:pt>
                <c:pt idx="3">
                  <c:v>-60.626140999999997</c:v>
                </c:pt>
                <c:pt idx="4">
                  <c:v>-60.931026000000003</c:v>
                </c:pt>
                <c:pt idx="5">
                  <c:v>-64.969302999999996</c:v>
                </c:pt>
                <c:pt idx="6">
                  <c:v>-68.214359000000002</c:v>
                </c:pt>
                <c:pt idx="7">
                  <c:v>-72.442672999999999</c:v>
                </c:pt>
                <c:pt idx="8">
                  <c:v>-70.699959000000007</c:v>
                </c:pt>
                <c:pt idx="9">
                  <c:v>-69.660988000000003</c:v>
                </c:pt>
                <c:pt idx="10">
                  <c:v>-67.17254299999999</c:v>
                </c:pt>
                <c:pt idx="11">
                  <c:v>-66.085048999999998</c:v>
                </c:pt>
                <c:pt idx="12">
                  <c:v>-63.801845999999998</c:v>
                </c:pt>
                <c:pt idx="13">
                  <c:v>-62.516232000000002</c:v>
                </c:pt>
                <c:pt idx="14">
                  <c:v>-64.50713300000001</c:v>
                </c:pt>
                <c:pt idx="15">
                  <c:v>-67.661609999999996</c:v>
                </c:pt>
                <c:pt idx="16">
                  <c:v>-71.646384999999995</c:v>
                </c:pt>
                <c:pt idx="17">
                  <c:v>-70.444716999999997</c:v>
                </c:pt>
                <c:pt idx="18">
                  <c:v>-66.979697999999999</c:v>
                </c:pt>
                <c:pt idx="19">
                  <c:v>-61.779373</c:v>
                </c:pt>
                <c:pt idx="20">
                  <c:v>-59.610584000000003</c:v>
                </c:pt>
                <c:pt idx="21">
                  <c:v>-60.425991000000003</c:v>
                </c:pt>
                <c:pt idx="22">
                  <c:v>-64.228320999999994</c:v>
                </c:pt>
                <c:pt idx="23">
                  <c:v>-65.997535999999997</c:v>
                </c:pt>
                <c:pt idx="24">
                  <c:v>-66.623333000000002</c:v>
                </c:pt>
                <c:pt idx="25">
                  <c:v>-64.051983000000007</c:v>
                </c:pt>
                <c:pt idx="26">
                  <c:v>-62.683331000000003</c:v>
                </c:pt>
                <c:pt idx="27">
                  <c:v>-62.959620999999999</c:v>
                </c:pt>
                <c:pt idx="28">
                  <c:v>-65.723506999999998</c:v>
                </c:pt>
                <c:pt idx="29">
                  <c:v>-68.433551999999992</c:v>
                </c:pt>
                <c:pt idx="30">
                  <c:v>-72.385581999999999</c:v>
                </c:pt>
                <c:pt idx="31">
                  <c:v>-73.842819000000006</c:v>
                </c:pt>
                <c:pt idx="32">
                  <c:v>-73.658507999999998</c:v>
                </c:pt>
                <c:pt idx="33">
                  <c:v>-66.800010999999998</c:v>
                </c:pt>
                <c:pt idx="34">
                  <c:v>-61.038466999999997</c:v>
                </c:pt>
                <c:pt idx="35">
                  <c:v>-59.954585999999999</c:v>
                </c:pt>
                <c:pt idx="36">
                  <c:v>-64.304256000000009</c:v>
                </c:pt>
                <c:pt idx="37">
                  <c:v>-67.501423000000003</c:v>
                </c:pt>
                <c:pt idx="38">
                  <c:v>-66.676158999999998</c:v>
                </c:pt>
                <c:pt idx="39">
                  <c:v>-63.182975999999996</c:v>
                </c:pt>
                <c:pt idx="40">
                  <c:v>-60.750408</c:v>
                </c:pt>
                <c:pt idx="41">
                  <c:v>-60.277327999999997</c:v>
                </c:pt>
                <c:pt idx="42">
                  <c:v>-61.025489999999998</c:v>
                </c:pt>
                <c:pt idx="43">
                  <c:v>-62.039608000000001</c:v>
                </c:pt>
                <c:pt idx="44">
                  <c:v>-62.540016000000001</c:v>
                </c:pt>
                <c:pt idx="45">
                  <c:v>-61.829765000000002</c:v>
                </c:pt>
                <c:pt idx="46">
                  <c:v>-61.396132999999999</c:v>
                </c:pt>
                <c:pt idx="47">
                  <c:v>-60.917476999999998</c:v>
                </c:pt>
                <c:pt idx="48">
                  <c:v>-61.088752999999997</c:v>
                </c:pt>
                <c:pt idx="49">
                  <c:v>-60.575164999999998</c:v>
                </c:pt>
                <c:pt idx="50">
                  <c:v>-61.511879</c:v>
                </c:pt>
                <c:pt idx="51">
                  <c:v>-62.209431000000002</c:v>
                </c:pt>
                <c:pt idx="52">
                  <c:v>-66.090205999999995</c:v>
                </c:pt>
                <c:pt idx="53">
                  <c:v>-68.760452000000001</c:v>
                </c:pt>
                <c:pt idx="54">
                  <c:v>-69.274071000000006</c:v>
                </c:pt>
                <c:pt idx="55">
                  <c:v>-66.587378999999999</c:v>
                </c:pt>
                <c:pt idx="56">
                  <c:v>-65.717368999999991</c:v>
                </c:pt>
                <c:pt idx="57">
                  <c:v>-65.863948999999991</c:v>
                </c:pt>
                <c:pt idx="58">
                  <c:v>-67.417243999999997</c:v>
                </c:pt>
                <c:pt idx="59">
                  <c:v>-67.107517000000001</c:v>
                </c:pt>
                <c:pt idx="60">
                  <c:v>-70.074248999999995</c:v>
                </c:pt>
                <c:pt idx="61">
                  <c:v>-69.816017000000002</c:v>
                </c:pt>
                <c:pt idx="62">
                  <c:v>-69.177695999999997</c:v>
                </c:pt>
                <c:pt idx="63">
                  <c:v>-69.180069000000003</c:v>
                </c:pt>
                <c:pt idx="64">
                  <c:v>-68.279469000000006</c:v>
                </c:pt>
                <c:pt idx="65">
                  <c:v>-65.94322600000001</c:v>
                </c:pt>
                <c:pt idx="66">
                  <c:v>-60.484966</c:v>
                </c:pt>
                <c:pt idx="67">
                  <c:v>-57.463928000000003</c:v>
                </c:pt>
                <c:pt idx="68">
                  <c:v>-56.120570999999998</c:v>
                </c:pt>
                <c:pt idx="69">
                  <c:v>-55.757347000000003</c:v>
                </c:pt>
                <c:pt idx="70">
                  <c:v>-56.484546999999999</c:v>
                </c:pt>
                <c:pt idx="71">
                  <c:v>-57.590049999999998</c:v>
                </c:pt>
                <c:pt idx="72">
                  <c:v>-58.499523000000003</c:v>
                </c:pt>
                <c:pt idx="73">
                  <c:v>-59.451568999999999</c:v>
                </c:pt>
                <c:pt idx="74">
                  <c:v>-60.014164000000001</c:v>
                </c:pt>
                <c:pt idx="75">
                  <c:v>-61.214492999999997</c:v>
                </c:pt>
                <c:pt idx="76">
                  <c:v>-61.763579999999997</c:v>
                </c:pt>
                <c:pt idx="77">
                  <c:v>-62.131385999999999</c:v>
                </c:pt>
                <c:pt idx="78">
                  <c:v>-60.956893999999998</c:v>
                </c:pt>
                <c:pt idx="79">
                  <c:v>-59.762591999999998</c:v>
                </c:pt>
                <c:pt idx="80">
                  <c:v>-58.202250999999997</c:v>
                </c:pt>
                <c:pt idx="81">
                  <c:v>-57.040233999999998</c:v>
                </c:pt>
                <c:pt idx="82">
                  <c:v>-56.099395999999999</c:v>
                </c:pt>
                <c:pt idx="83">
                  <c:v>-56.154274000000001</c:v>
                </c:pt>
                <c:pt idx="84">
                  <c:v>-56.176276999999999</c:v>
                </c:pt>
                <c:pt idx="85">
                  <c:v>-56.123077000000002</c:v>
                </c:pt>
                <c:pt idx="86">
                  <c:v>-55.148411000000003</c:v>
                </c:pt>
                <c:pt idx="87">
                  <c:v>-54.140380999999998</c:v>
                </c:pt>
                <c:pt idx="88">
                  <c:v>-53.075546000000003</c:v>
                </c:pt>
                <c:pt idx="89">
                  <c:v>-52.528744000000003</c:v>
                </c:pt>
                <c:pt idx="90">
                  <c:v>-52.202773999999998</c:v>
                </c:pt>
                <c:pt idx="91">
                  <c:v>-51.813042000000003</c:v>
                </c:pt>
                <c:pt idx="92">
                  <c:v>-51.659367000000003</c:v>
                </c:pt>
                <c:pt idx="93">
                  <c:v>-51.904636000000004</c:v>
                </c:pt>
                <c:pt idx="94">
                  <c:v>-52.463543000000001</c:v>
                </c:pt>
                <c:pt idx="95">
                  <c:v>-52.812553000000001</c:v>
                </c:pt>
                <c:pt idx="96">
                  <c:v>-52.835247000000003</c:v>
                </c:pt>
                <c:pt idx="97">
                  <c:v>-52.453654999999998</c:v>
                </c:pt>
                <c:pt idx="98">
                  <c:v>-52.126286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0E-40E0-97BB-1D9A2668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7424"/>
        <c:axId val="114569600"/>
      </c:scatterChart>
      <c:valAx>
        <c:axId val="114567424"/>
        <c:scaling>
          <c:orientation val="minMax"/>
          <c:max val="13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569600"/>
        <c:crosses val="autoZero"/>
        <c:crossBetween val="midCat"/>
        <c:majorUnit val="1"/>
      </c:valAx>
      <c:valAx>
        <c:axId val="1145696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5674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0879707729228783"/>
          <c:y val="0.130553732866725"/>
          <c:w val="0.60640061792192268"/>
          <c:h val="0.1176002478856809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22147686141102227"/>
          <c:y val="2.687372411781860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2133189488"/>
          <c:y val="0.1100116652085156"/>
          <c:w val="0.76542713682528862"/>
          <c:h val="0.7038655584718577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CLvsLO!$F$2</c:f>
              <c:strCache>
                <c:ptCount val="1"/>
                <c:pt idx="0">
                  <c:v>+15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CLvsLO!$F$5:$F$205</c:f>
              <c:numCache>
                <c:formatCode>General</c:formatCode>
                <c:ptCount val="201"/>
                <c:pt idx="0">
                  <c:v>-10.507794000000001</c:v>
                </c:pt>
                <c:pt idx="1">
                  <c:v>-10.262333</c:v>
                </c:pt>
                <c:pt idx="2">
                  <c:v>-9.9632711</c:v>
                </c:pt>
                <c:pt idx="3">
                  <c:v>-9.5802888999999993</c:v>
                </c:pt>
                <c:pt idx="4">
                  <c:v>-9.2563896000000003</c:v>
                </c:pt>
                <c:pt idx="5">
                  <c:v>-8.8473454</c:v>
                </c:pt>
                <c:pt idx="6">
                  <c:v>-8.5434370000000008</c:v>
                </c:pt>
                <c:pt idx="7">
                  <c:v>-8.2312163999999992</c:v>
                </c:pt>
                <c:pt idx="8">
                  <c:v>-7.9957098999999996</c:v>
                </c:pt>
                <c:pt idx="9">
                  <c:v>-7.7512574000000001</c:v>
                </c:pt>
                <c:pt idx="10">
                  <c:v>-7.5897689000000002</c:v>
                </c:pt>
                <c:pt idx="11">
                  <c:v>-7.4364705000000004</c:v>
                </c:pt>
                <c:pt idx="12">
                  <c:v>-7.3569303000000001</c:v>
                </c:pt>
                <c:pt idx="13">
                  <c:v>-7.2682036999999999</c:v>
                </c:pt>
                <c:pt idx="14">
                  <c:v>-7.2364759000000003</c:v>
                </c:pt>
                <c:pt idx="15">
                  <c:v>-7.2259840999999998</c:v>
                </c:pt>
                <c:pt idx="16">
                  <c:v>-7.2130178999999996</c:v>
                </c:pt>
                <c:pt idx="17">
                  <c:v>-7.1816319999999996</c:v>
                </c:pt>
                <c:pt idx="18">
                  <c:v>-7.1638621999999996</c:v>
                </c:pt>
                <c:pt idx="19">
                  <c:v>-7.1185694000000002</c:v>
                </c:pt>
                <c:pt idx="20">
                  <c:v>-7.0900325999999998</c:v>
                </c:pt>
                <c:pt idx="21">
                  <c:v>-7.0693330999999997</c:v>
                </c:pt>
                <c:pt idx="22">
                  <c:v>-7.0232668</c:v>
                </c:pt>
                <c:pt idx="23">
                  <c:v>-7.0376925000000004</c:v>
                </c:pt>
                <c:pt idx="24">
                  <c:v>-7.0597247999999997</c:v>
                </c:pt>
                <c:pt idx="25">
                  <c:v>-7.0341125</c:v>
                </c:pt>
                <c:pt idx="26">
                  <c:v>-7.0232992000000003</c:v>
                </c:pt>
                <c:pt idx="27">
                  <c:v>-7.0265079000000004</c:v>
                </c:pt>
                <c:pt idx="28">
                  <c:v>-7.0301929000000003</c:v>
                </c:pt>
                <c:pt idx="29">
                  <c:v>-7.0259986000000003</c:v>
                </c:pt>
                <c:pt idx="30">
                  <c:v>-7.0621423999999999</c:v>
                </c:pt>
                <c:pt idx="31">
                  <c:v>-7.0702438000000001</c:v>
                </c:pt>
                <c:pt idx="32">
                  <c:v>-7.1049457</c:v>
                </c:pt>
                <c:pt idx="33">
                  <c:v>-7.0924348999999998</c:v>
                </c:pt>
                <c:pt idx="34">
                  <c:v>-7.0939759999999996</c:v>
                </c:pt>
                <c:pt idx="35">
                  <c:v>-7.0933666000000004</c:v>
                </c:pt>
                <c:pt idx="36">
                  <c:v>-7.1358609</c:v>
                </c:pt>
                <c:pt idx="37">
                  <c:v>-7.1459850999999999</c:v>
                </c:pt>
                <c:pt idx="38">
                  <c:v>-7.1779393999999996</c:v>
                </c:pt>
                <c:pt idx="39">
                  <c:v>-7.2032251</c:v>
                </c:pt>
                <c:pt idx="40">
                  <c:v>-7.2588777999999996</c:v>
                </c:pt>
                <c:pt idx="41">
                  <c:v>-7.2691578999999997</c:v>
                </c:pt>
                <c:pt idx="42">
                  <c:v>-7.3162903999999997</c:v>
                </c:pt>
                <c:pt idx="43">
                  <c:v>-7.3307418999999996</c:v>
                </c:pt>
                <c:pt idx="44">
                  <c:v>-7.3669719999999996</c:v>
                </c:pt>
                <c:pt idx="45">
                  <c:v>-7.3677954999999997</c:v>
                </c:pt>
                <c:pt idx="46">
                  <c:v>-7.4094043000000003</c:v>
                </c:pt>
                <c:pt idx="47">
                  <c:v>-7.4420694999999997</c:v>
                </c:pt>
                <c:pt idx="48">
                  <c:v>-7.4881272000000001</c:v>
                </c:pt>
                <c:pt idx="49">
                  <c:v>-7.5389670999999998</c:v>
                </c:pt>
                <c:pt idx="50">
                  <c:v>-7.5795897999999999</c:v>
                </c:pt>
                <c:pt idx="51">
                  <c:v>-7.6249174999999996</c:v>
                </c:pt>
                <c:pt idx="52">
                  <c:v>-7.6745995999999996</c:v>
                </c:pt>
                <c:pt idx="53">
                  <c:v>-7.7062783000000001</c:v>
                </c:pt>
                <c:pt idx="54">
                  <c:v>-7.7402047999999999</c:v>
                </c:pt>
                <c:pt idx="55">
                  <c:v>-7.7694216000000003</c:v>
                </c:pt>
                <c:pt idx="56">
                  <c:v>-7.8009782000000003</c:v>
                </c:pt>
                <c:pt idx="57">
                  <c:v>-7.8133087000000003</c:v>
                </c:pt>
                <c:pt idx="58">
                  <c:v>-7.8390855999999998</c:v>
                </c:pt>
                <c:pt idx="59">
                  <c:v>-7.8378654000000001</c:v>
                </c:pt>
                <c:pt idx="60">
                  <c:v>-7.8323153999999997</c:v>
                </c:pt>
                <c:pt idx="61">
                  <c:v>-7.7994422999999999</c:v>
                </c:pt>
                <c:pt idx="62">
                  <c:v>-7.7600603000000001</c:v>
                </c:pt>
                <c:pt idx="63">
                  <c:v>-7.7092323</c:v>
                </c:pt>
                <c:pt idx="64">
                  <c:v>-7.6794719999999996</c:v>
                </c:pt>
                <c:pt idx="65">
                  <c:v>-7.6548718999999998</c:v>
                </c:pt>
                <c:pt idx="66">
                  <c:v>-7.6376529</c:v>
                </c:pt>
                <c:pt idx="67">
                  <c:v>-7.6376461999999998</c:v>
                </c:pt>
                <c:pt idx="68">
                  <c:v>-7.6510071999999996</c:v>
                </c:pt>
                <c:pt idx="69">
                  <c:v>-7.6561579999999996</c:v>
                </c:pt>
                <c:pt idx="70">
                  <c:v>-7.6860919000000001</c:v>
                </c:pt>
                <c:pt idx="71">
                  <c:v>-7.7066736000000002</c:v>
                </c:pt>
                <c:pt idx="72">
                  <c:v>-7.7504400999999996</c:v>
                </c:pt>
                <c:pt idx="73">
                  <c:v>-7.7815332000000001</c:v>
                </c:pt>
                <c:pt idx="74">
                  <c:v>-7.8183661000000004</c:v>
                </c:pt>
                <c:pt idx="75">
                  <c:v>-7.8351755000000001</c:v>
                </c:pt>
                <c:pt idx="76">
                  <c:v>-7.8559045999999997</c:v>
                </c:pt>
                <c:pt idx="77">
                  <c:v>-7.8606094999999998</c:v>
                </c:pt>
                <c:pt idx="78">
                  <c:v>-7.8379935999999999</c:v>
                </c:pt>
                <c:pt idx="79">
                  <c:v>-7.8239698000000004</c:v>
                </c:pt>
                <c:pt idx="80">
                  <c:v>-7.7879391</c:v>
                </c:pt>
                <c:pt idx="81">
                  <c:v>-7.7475429</c:v>
                </c:pt>
                <c:pt idx="82">
                  <c:v>-7.6792173000000004</c:v>
                </c:pt>
                <c:pt idx="83">
                  <c:v>-7.6373056999999998</c:v>
                </c:pt>
                <c:pt idx="84">
                  <c:v>-7.5697513000000001</c:v>
                </c:pt>
                <c:pt idx="85">
                  <c:v>-7.5201902</c:v>
                </c:pt>
                <c:pt idx="86">
                  <c:v>-7.4838328000000001</c:v>
                </c:pt>
                <c:pt idx="87">
                  <c:v>-7.4668231</c:v>
                </c:pt>
                <c:pt idx="88">
                  <c:v>-7.4461082999999997</c:v>
                </c:pt>
                <c:pt idx="89">
                  <c:v>-7.4557633000000001</c:v>
                </c:pt>
                <c:pt idx="90">
                  <c:v>-7.4646330000000001</c:v>
                </c:pt>
                <c:pt idx="91">
                  <c:v>-7.4627686000000004</c:v>
                </c:pt>
                <c:pt idx="92">
                  <c:v>-7.4678173000000001</c:v>
                </c:pt>
                <c:pt idx="93">
                  <c:v>-7.4939784999999999</c:v>
                </c:pt>
                <c:pt idx="94">
                  <c:v>-7.4976982999999997</c:v>
                </c:pt>
                <c:pt idx="95">
                  <c:v>-7.5092372999999997</c:v>
                </c:pt>
                <c:pt idx="96">
                  <c:v>-7.5274428999999996</c:v>
                </c:pt>
                <c:pt idx="97">
                  <c:v>-7.5432487000000004</c:v>
                </c:pt>
                <c:pt idx="98">
                  <c:v>-7.5573591999999996</c:v>
                </c:pt>
                <c:pt idx="99">
                  <c:v>-7.5868596999999998</c:v>
                </c:pt>
                <c:pt idx="100">
                  <c:v>-7.6134795999999998</c:v>
                </c:pt>
                <c:pt idx="101">
                  <c:v>-7.6470117999999996</c:v>
                </c:pt>
                <c:pt idx="102">
                  <c:v>-7.6825051000000002</c:v>
                </c:pt>
                <c:pt idx="103">
                  <c:v>-7.7099432999999999</c:v>
                </c:pt>
                <c:pt idx="104">
                  <c:v>-7.7479304999999998</c:v>
                </c:pt>
                <c:pt idx="105">
                  <c:v>-7.7904657999999998</c:v>
                </c:pt>
                <c:pt idx="106">
                  <c:v>-7.8244480999999997</c:v>
                </c:pt>
                <c:pt idx="107">
                  <c:v>-7.8606166999999996</c:v>
                </c:pt>
                <c:pt idx="108">
                  <c:v>-7.8958912000000003</c:v>
                </c:pt>
                <c:pt idx="109">
                  <c:v>-7.9292264000000001</c:v>
                </c:pt>
                <c:pt idx="110">
                  <c:v>-7.9519935000000004</c:v>
                </c:pt>
                <c:pt idx="111">
                  <c:v>-7.9893188000000004</c:v>
                </c:pt>
                <c:pt idx="112">
                  <c:v>-8.0110559000000006</c:v>
                </c:pt>
                <c:pt idx="113">
                  <c:v>-8.0396546999999998</c:v>
                </c:pt>
                <c:pt idx="114">
                  <c:v>-8.0557736999999996</c:v>
                </c:pt>
                <c:pt idx="115">
                  <c:v>-8.0704460000000005</c:v>
                </c:pt>
                <c:pt idx="116">
                  <c:v>-8.0790624999999991</c:v>
                </c:pt>
                <c:pt idx="117">
                  <c:v>-8.0944594999999993</c:v>
                </c:pt>
                <c:pt idx="118">
                  <c:v>-8.0880870999999992</c:v>
                </c:pt>
                <c:pt idx="119">
                  <c:v>-8.0768489999999993</c:v>
                </c:pt>
                <c:pt idx="120">
                  <c:v>-8.0739193</c:v>
                </c:pt>
                <c:pt idx="121">
                  <c:v>-8.0625467000000004</c:v>
                </c:pt>
                <c:pt idx="122">
                  <c:v>-8.0545901999999998</c:v>
                </c:pt>
                <c:pt idx="123">
                  <c:v>-8.0580215000000006</c:v>
                </c:pt>
                <c:pt idx="124">
                  <c:v>-8.0696773999999998</c:v>
                </c:pt>
                <c:pt idx="125">
                  <c:v>-8.0702753000000005</c:v>
                </c:pt>
                <c:pt idx="126">
                  <c:v>-8.0821504999999991</c:v>
                </c:pt>
                <c:pt idx="127">
                  <c:v>-8.1031837000000007</c:v>
                </c:pt>
                <c:pt idx="128">
                  <c:v>-8.1270741999999991</c:v>
                </c:pt>
                <c:pt idx="129">
                  <c:v>-8.1656513000000004</c:v>
                </c:pt>
                <c:pt idx="130">
                  <c:v>-8.2155570999999998</c:v>
                </c:pt>
                <c:pt idx="131">
                  <c:v>-8.2550773999999993</c:v>
                </c:pt>
                <c:pt idx="132">
                  <c:v>-8.2877588000000006</c:v>
                </c:pt>
                <c:pt idx="133">
                  <c:v>-8.3281726999999997</c:v>
                </c:pt>
                <c:pt idx="134">
                  <c:v>-8.3486785999999995</c:v>
                </c:pt>
                <c:pt idx="135">
                  <c:v>-8.3671693999999999</c:v>
                </c:pt>
                <c:pt idx="136">
                  <c:v>-8.3911171000000007</c:v>
                </c:pt>
                <c:pt idx="137">
                  <c:v>-8.4168605999999997</c:v>
                </c:pt>
                <c:pt idx="138">
                  <c:v>-8.4287024000000006</c:v>
                </c:pt>
                <c:pt idx="139">
                  <c:v>-8.4546928000000001</c:v>
                </c:pt>
                <c:pt idx="140">
                  <c:v>-8.4869021999999994</c:v>
                </c:pt>
                <c:pt idx="141">
                  <c:v>-8.5155133999999997</c:v>
                </c:pt>
                <c:pt idx="142">
                  <c:v>-8.5466260999999992</c:v>
                </c:pt>
                <c:pt idx="143">
                  <c:v>-8.5734215000000003</c:v>
                </c:pt>
                <c:pt idx="144">
                  <c:v>-8.5989331999999994</c:v>
                </c:pt>
                <c:pt idx="145">
                  <c:v>-8.6165648000000008</c:v>
                </c:pt>
                <c:pt idx="146">
                  <c:v>-8.6290750999999997</c:v>
                </c:pt>
                <c:pt idx="147">
                  <c:v>-8.6345367</c:v>
                </c:pt>
                <c:pt idx="148">
                  <c:v>-8.6412001000000007</c:v>
                </c:pt>
                <c:pt idx="149">
                  <c:v>-8.6242485000000002</c:v>
                </c:pt>
                <c:pt idx="150">
                  <c:v>-8.6080960999999991</c:v>
                </c:pt>
                <c:pt idx="151">
                  <c:v>-8.5937833999999995</c:v>
                </c:pt>
                <c:pt idx="152">
                  <c:v>-8.5784912000000002</c:v>
                </c:pt>
                <c:pt idx="153">
                  <c:v>-8.5626353999999996</c:v>
                </c:pt>
                <c:pt idx="154">
                  <c:v>-8.5512428000000007</c:v>
                </c:pt>
                <c:pt idx="155">
                  <c:v>-8.5289221000000008</c:v>
                </c:pt>
                <c:pt idx="156">
                  <c:v>-8.5100745999999994</c:v>
                </c:pt>
                <c:pt idx="157">
                  <c:v>-8.4901856999999996</c:v>
                </c:pt>
                <c:pt idx="158">
                  <c:v>-8.4724492999999992</c:v>
                </c:pt>
                <c:pt idx="159">
                  <c:v>-8.4537277</c:v>
                </c:pt>
                <c:pt idx="160">
                  <c:v>-8.4417963</c:v>
                </c:pt>
                <c:pt idx="161">
                  <c:v>-8.4337187</c:v>
                </c:pt>
                <c:pt idx="162">
                  <c:v>-8.4347706000000002</c:v>
                </c:pt>
                <c:pt idx="163">
                  <c:v>-8.4440737000000006</c:v>
                </c:pt>
                <c:pt idx="164">
                  <c:v>-8.4670915999999998</c:v>
                </c:pt>
                <c:pt idx="165">
                  <c:v>-8.4878091999999992</c:v>
                </c:pt>
                <c:pt idx="166">
                  <c:v>-8.5060719999999996</c:v>
                </c:pt>
                <c:pt idx="167">
                  <c:v>-8.5249051999999992</c:v>
                </c:pt>
                <c:pt idx="168">
                  <c:v>-8.5528860000000009</c:v>
                </c:pt>
                <c:pt idx="169">
                  <c:v>-8.5846882000000004</c:v>
                </c:pt>
                <c:pt idx="170">
                  <c:v>-8.6165876000000008</c:v>
                </c:pt>
                <c:pt idx="171">
                  <c:v>-8.6479987999999999</c:v>
                </c:pt>
                <c:pt idx="172">
                  <c:v>-8.6846533000000008</c:v>
                </c:pt>
                <c:pt idx="173">
                  <c:v>-8.7267150999999998</c:v>
                </c:pt>
                <c:pt idx="174">
                  <c:v>-8.7643509000000002</c:v>
                </c:pt>
                <c:pt idx="175">
                  <c:v>-8.8056116000000006</c:v>
                </c:pt>
                <c:pt idx="176">
                  <c:v>-8.8610191</c:v>
                </c:pt>
                <c:pt idx="177">
                  <c:v>-8.9048528999999998</c:v>
                </c:pt>
                <c:pt idx="178">
                  <c:v>-8.9390535</c:v>
                </c:pt>
                <c:pt idx="179">
                  <c:v>-8.9876050999999997</c:v>
                </c:pt>
                <c:pt idx="180">
                  <c:v>-9.0443362999999994</c:v>
                </c:pt>
                <c:pt idx="181">
                  <c:v>-9.0820799000000001</c:v>
                </c:pt>
                <c:pt idx="182">
                  <c:v>-9.1232834</c:v>
                </c:pt>
                <c:pt idx="183">
                  <c:v>-9.1743363999999996</c:v>
                </c:pt>
                <c:pt idx="184">
                  <c:v>-9.2201395000000002</c:v>
                </c:pt>
                <c:pt idx="185">
                  <c:v>-9.2680292000000009</c:v>
                </c:pt>
                <c:pt idx="186">
                  <c:v>-9.3255119000000004</c:v>
                </c:pt>
                <c:pt idx="187">
                  <c:v>-9.3918046999999998</c:v>
                </c:pt>
                <c:pt idx="188">
                  <c:v>-9.4543581000000003</c:v>
                </c:pt>
                <c:pt idx="189">
                  <c:v>-9.5119723999999994</c:v>
                </c:pt>
                <c:pt idx="190">
                  <c:v>-9.5694760999999993</c:v>
                </c:pt>
                <c:pt idx="191">
                  <c:v>-9.6442374999999991</c:v>
                </c:pt>
                <c:pt idx="192">
                  <c:v>-9.7159013999999999</c:v>
                </c:pt>
                <c:pt idx="193">
                  <c:v>-9.7838659000000003</c:v>
                </c:pt>
                <c:pt idx="194">
                  <c:v>-9.8607253999999998</c:v>
                </c:pt>
                <c:pt idx="195">
                  <c:v>-9.9365539999999992</c:v>
                </c:pt>
                <c:pt idx="196">
                  <c:v>-9.9935674999999993</c:v>
                </c:pt>
                <c:pt idx="197">
                  <c:v>-10.055372999999999</c:v>
                </c:pt>
                <c:pt idx="198">
                  <c:v>-10.113543</c:v>
                </c:pt>
                <c:pt idx="199">
                  <c:v>-10.153893</c:v>
                </c:pt>
                <c:pt idx="200">
                  <c:v>-10.18425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61-437B-BA1D-4849937C91C3}"/>
            </c:ext>
          </c:extLst>
        </c:ser>
        <c:ser>
          <c:idx val="2"/>
          <c:order val="1"/>
          <c:tx>
            <c:strRef>
              <c:f>CLvsLO!$G$2</c:f>
              <c:strCache>
                <c:ptCount val="1"/>
                <c:pt idx="0">
                  <c:v>+13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CLvsLO!$G$5:$G$205</c:f>
              <c:numCache>
                <c:formatCode>General</c:formatCode>
                <c:ptCount val="201"/>
                <c:pt idx="0">
                  <c:v>-11.212617</c:v>
                </c:pt>
                <c:pt idx="1">
                  <c:v>-10.969643</c:v>
                </c:pt>
                <c:pt idx="2">
                  <c:v>-10.672893</c:v>
                </c:pt>
                <c:pt idx="3">
                  <c:v>-10.286353999999999</c:v>
                </c:pt>
                <c:pt idx="4">
                  <c:v>-9.9545735999999998</c:v>
                </c:pt>
                <c:pt idx="5">
                  <c:v>-9.5388002000000007</c:v>
                </c:pt>
                <c:pt idx="6">
                  <c:v>-9.2294683000000006</c:v>
                </c:pt>
                <c:pt idx="7">
                  <c:v>-8.9101849000000009</c:v>
                </c:pt>
                <c:pt idx="8">
                  <c:v>-8.6754589000000006</c:v>
                </c:pt>
                <c:pt idx="9">
                  <c:v>-8.4269361000000007</c:v>
                </c:pt>
                <c:pt idx="10">
                  <c:v>-8.2653903999999994</c:v>
                </c:pt>
                <c:pt idx="11">
                  <c:v>-8.1133003000000006</c:v>
                </c:pt>
                <c:pt idx="12">
                  <c:v>-8.0401974000000003</c:v>
                </c:pt>
                <c:pt idx="13">
                  <c:v>-7.9526725000000003</c:v>
                </c:pt>
                <c:pt idx="14">
                  <c:v>-7.9272447000000001</c:v>
                </c:pt>
                <c:pt idx="15">
                  <c:v>-7.9174594999999997</c:v>
                </c:pt>
                <c:pt idx="16">
                  <c:v>-7.9000200999999999</c:v>
                </c:pt>
                <c:pt idx="17">
                  <c:v>-7.8615440999999997</c:v>
                </c:pt>
                <c:pt idx="18">
                  <c:v>-7.8396486999999997</c:v>
                </c:pt>
                <c:pt idx="19">
                  <c:v>-7.7850986000000004</c:v>
                </c:pt>
                <c:pt idx="20">
                  <c:v>-7.7535857999999998</c:v>
                </c:pt>
                <c:pt idx="21">
                  <c:v>-7.7345037000000003</c:v>
                </c:pt>
                <c:pt idx="22">
                  <c:v>-7.6869472999999999</c:v>
                </c:pt>
                <c:pt idx="23">
                  <c:v>-7.7037334</c:v>
                </c:pt>
                <c:pt idx="24">
                  <c:v>-7.7300997000000002</c:v>
                </c:pt>
                <c:pt idx="25">
                  <c:v>-7.7025613999999996</c:v>
                </c:pt>
                <c:pt idx="26">
                  <c:v>-7.6918706999999999</c:v>
                </c:pt>
                <c:pt idx="27">
                  <c:v>-7.6929584000000002</c:v>
                </c:pt>
                <c:pt idx="28">
                  <c:v>-7.6967039000000002</c:v>
                </c:pt>
                <c:pt idx="29">
                  <c:v>-7.6872821</c:v>
                </c:pt>
                <c:pt idx="30">
                  <c:v>-7.7280978999999999</c:v>
                </c:pt>
                <c:pt idx="31">
                  <c:v>-7.7334370999999997</c:v>
                </c:pt>
                <c:pt idx="32">
                  <c:v>-7.7735152000000003</c:v>
                </c:pt>
                <c:pt idx="33">
                  <c:v>-7.7641324999999997</c:v>
                </c:pt>
                <c:pt idx="34">
                  <c:v>-7.7745446999999999</c:v>
                </c:pt>
                <c:pt idx="35">
                  <c:v>-7.7797136</c:v>
                </c:pt>
                <c:pt idx="36">
                  <c:v>-7.8344807999999997</c:v>
                </c:pt>
                <c:pt idx="37">
                  <c:v>-7.8485217</c:v>
                </c:pt>
                <c:pt idx="38">
                  <c:v>-7.8867693000000001</c:v>
                </c:pt>
                <c:pt idx="39">
                  <c:v>-7.9140110000000004</c:v>
                </c:pt>
                <c:pt idx="40">
                  <c:v>-7.9724139999999997</c:v>
                </c:pt>
                <c:pt idx="41">
                  <c:v>-7.9798159999999996</c:v>
                </c:pt>
                <c:pt idx="42">
                  <c:v>-8.0320634999999996</c:v>
                </c:pt>
                <c:pt idx="43">
                  <c:v>-8.0480213000000003</c:v>
                </c:pt>
                <c:pt idx="44">
                  <c:v>-8.0896281999999999</c:v>
                </c:pt>
                <c:pt idx="45">
                  <c:v>-8.0915078999999999</c:v>
                </c:pt>
                <c:pt idx="46">
                  <c:v>-8.1369190000000007</c:v>
                </c:pt>
                <c:pt idx="47">
                  <c:v>-8.1689176999999997</c:v>
                </c:pt>
                <c:pt idx="48">
                  <c:v>-8.2125854</c:v>
                </c:pt>
                <c:pt idx="49">
                  <c:v>-8.2628088000000002</c:v>
                </c:pt>
                <c:pt idx="50">
                  <c:v>-8.2988014000000003</c:v>
                </c:pt>
                <c:pt idx="51">
                  <c:v>-8.3422345999999994</c:v>
                </c:pt>
                <c:pt idx="52">
                  <c:v>-8.3908672000000006</c:v>
                </c:pt>
                <c:pt idx="53">
                  <c:v>-8.4194069000000002</c:v>
                </c:pt>
                <c:pt idx="54">
                  <c:v>-8.4521560999999998</c:v>
                </c:pt>
                <c:pt idx="55">
                  <c:v>-8.4805422000000004</c:v>
                </c:pt>
                <c:pt idx="56">
                  <c:v>-8.5109863000000008</c:v>
                </c:pt>
                <c:pt idx="57">
                  <c:v>-8.5222607000000004</c:v>
                </c:pt>
                <c:pt idx="58">
                  <c:v>-8.5504417000000004</c:v>
                </c:pt>
                <c:pt idx="59">
                  <c:v>-8.5464915999999995</c:v>
                </c:pt>
                <c:pt idx="60">
                  <c:v>-8.5405110999999998</c:v>
                </c:pt>
                <c:pt idx="61">
                  <c:v>-8.5070715000000003</c:v>
                </c:pt>
                <c:pt idx="62">
                  <c:v>-8.4662027000000002</c:v>
                </c:pt>
                <c:pt idx="63">
                  <c:v>-8.4109631</c:v>
                </c:pt>
                <c:pt idx="64">
                  <c:v>-8.3809518999999995</c:v>
                </c:pt>
                <c:pt idx="65">
                  <c:v>-8.3533182000000004</c:v>
                </c:pt>
                <c:pt idx="66">
                  <c:v>-8.3335676000000003</c:v>
                </c:pt>
                <c:pt idx="67">
                  <c:v>-8.3315228999999995</c:v>
                </c:pt>
                <c:pt idx="68">
                  <c:v>-8.3462543</c:v>
                </c:pt>
                <c:pt idx="69">
                  <c:v>-8.3482132</c:v>
                </c:pt>
                <c:pt idx="70">
                  <c:v>-8.3803291000000009</c:v>
                </c:pt>
                <c:pt idx="71">
                  <c:v>-8.3967161000000008</c:v>
                </c:pt>
                <c:pt idx="72">
                  <c:v>-8.4365559000000001</c:v>
                </c:pt>
                <c:pt idx="73">
                  <c:v>-8.4614972999999996</c:v>
                </c:pt>
                <c:pt idx="74">
                  <c:v>-8.4902668000000006</c:v>
                </c:pt>
                <c:pt idx="75">
                  <c:v>-8.4984131000000005</c:v>
                </c:pt>
                <c:pt idx="76">
                  <c:v>-8.5140753</c:v>
                </c:pt>
                <c:pt idx="77">
                  <c:v>-8.5167456000000001</c:v>
                </c:pt>
                <c:pt idx="78">
                  <c:v>-8.4875173999999998</c:v>
                </c:pt>
                <c:pt idx="79">
                  <c:v>-8.4730948999999995</c:v>
                </c:pt>
                <c:pt idx="80">
                  <c:v>-8.4352292999999996</c:v>
                </c:pt>
                <c:pt idx="81">
                  <c:v>-8.3937149000000009</c:v>
                </c:pt>
                <c:pt idx="82">
                  <c:v>-8.3207950999999998</c:v>
                </c:pt>
                <c:pt idx="83">
                  <c:v>-8.2789116000000007</c:v>
                </c:pt>
                <c:pt idx="84">
                  <c:v>-8.2110987000000009</c:v>
                </c:pt>
                <c:pt idx="85">
                  <c:v>-8.1616935999999995</c:v>
                </c:pt>
                <c:pt idx="86">
                  <c:v>-8.1264763000000002</c:v>
                </c:pt>
                <c:pt idx="87">
                  <c:v>-8.1114540000000002</c:v>
                </c:pt>
                <c:pt idx="88">
                  <c:v>-8.0940075</c:v>
                </c:pt>
                <c:pt idx="89">
                  <c:v>-8.1072474000000003</c:v>
                </c:pt>
                <c:pt idx="90">
                  <c:v>-8.1203070000000004</c:v>
                </c:pt>
                <c:pt idx="91">
                  <c:v>-8.1231898999999999</c:v>
                </c:pt>
                <c:pt idx="92">
                  <c:v>-8.1316384999999993</c:v>
                </c:pt>
                <c:pt idx="93">
                  <c:v>-8.1603879999999993</c:v>
                </c:pt>
                <c:pt idx="94">
                  <c:v>-8.1641654999999993</c:v>
                </c:pt>
                <c:pt idx="95">
                  <c:v>-8.1743421999999999</c:v>
                </c:pt>
                <c:pt idx="96">
                  <c:v>-8.1891841999999997</c:v>
                </c:pt>
                <c:pt idx="97">
                  <c:v>-8.2023744999999995</c:v>
                </c:pt>
                <c:pt idx="98">
                  <c:v>-8.2153378000000004</c:v>
                </c:pt>
                <c:pt idx="99">
                  <c:v>-8.2444582000000004</c:v>
                </c:pt>
                <c:pt idx="100">
                  <c:v>-8.2695989999999995</c:v>
                </c:pt>
                <c:pt idx="101">
                  <c:v>-8.3013390999999999</c:v>
                </c:pt>
                <c:pt idx="102">
                  <c:v>-8.3336897000000008</c:v>
                </c:pt>
                <c:pt idx="103">
                  <c:v>-8.3589821000000004</c:v>
                </c:pt>
                <c:pt idx="104">
                  <c:v>-8.3939228000000004</c:v>
                </c:pt>
                <c:pt idx="105">
                  <c:v>-8.4353455999999998</c:v>
                </c:pt>
                <c:pt idx="106">
                  <c:v>-8.468235</c:v>
                </c:pt>
                <c:pt idx="107">
                  <c:v>-8.5061845999999992</c:v>
                </c:pt>
                <c:pt idx="108">
                  <c:v>-8.5402459999999998</c:v>
                </c:pt>
                <c:pt idx="109">
                  <c:v>-8.5739908000000007</c:v>
                </c:pt>
                <c:pt idx="110">
                  <c:v>-8.5958786000000007</c:v>
                </c:pt>
                <c:pt idx="111">
                  <c:v>-8.6325807999999995</c:v>
                </c:pt>
                <c:pt idx="112">
                  <c:v>-8.6517792</c:v>
                </c:pt>
                <c:pt idx="113">
                  <c:v>-8.6786814000000003</c:v>
                </c:pt>
                <c:pt idx="114">
                  <c:v>-8.6949263000000006</c:v>
                </c:pt>
                <c:pt idx="115">
                  <c:v>-8.7088059999999992</c:v>
                </c:pt>
                <c:pt idx="116">
                  <c:v>-8.7191296000000005</c:v>
                </c:pt>
                <c:pt idx="117">
                  <c:v>-8.7371034999999999</c:v>
                </c:pt>
                <c:pt idx="118">
                  <c:v>-8.7328624999999995</c:v>
                </c:pt>
                <c:pt idx="119">
                  <c:v>-8.7224044999999997</c:v>
                </c:pt>
                <c:pt idx="120">
                  <c:v>-8.7233552999999997</c:v>
                </c:pt>
                <c:pt idx="121">
                  <c:v>-8.7144183999999996</c:v>
                </c:pt>
                <c:pt idx="122">
                  <c:v>-8.7118254000000004</c:v>
                </c:pt>
                <c:pt idx="123">
                  <c:v>-8.7190350999999993</c:v>
                </c:pt>
                <c:pt idx="124">
                  <c:v>-8.7352790999999996</c:v>
                </c:pt>
                <c:pt idx="125">
                  <c:v>-8.7406892999999997</c:v>
                </c:pt>
                <c:pt idx="126">
                  <c:v>-8.7598819999999993</c:v>
                </c:pt>
                <c:pt idx="127">
                  <c:v>-8.7852029999999992</c:v>
                </c:pt>
                <c:pt idx="128">
                  <c:v>-8.8140306000000006</c:v>
                </c:pt>
                <c:pt idx="129">
                  <c:v>-8.8602714999999996</c:v>
                </c:pt>
                <c:pt idx="130">
                  <c:v>-8.9169845999999993</c:v>
                </c:pt>
                <c:pt idx="131">
                  <c:v>-8.9581356000000003</c:v>
                </c:pt>
                <c:pt idx="132">
                  <c:v>-8.9914512999999996</c:v>
                </c:pt>
                <c:pt idx="133">
                  <c:v>-9.0345650000000006</c:v>
                </c:pt>
                <c:pt idx="134">
                  <c:v>-9.0547733000000008</c:v>
                </c:pt>
                <c:pt idx="135">
                  <c:v>-9.0714226</c:v>
                </c:pt>
                <c:pt idx="136">
                  <c:v>-9.0956534999999992</c:v>
                </c:pt>
                <c:pt idx="137">
                  <c:v>-9.1232995999999993</c:v>
                </c:pt>
                <c:pt idx="138">
                  <c:v>-9.1338109999999997</c:v>
                </c:pt>
                <c:pt idx="139">
                  <c:v>-9.1544056000000005</c:v>
                </c:pt>
                <c:pt idx="140">
                  <c:v>-9.1817331000000006</c:v>
                </c:pt>
                <c:pt idx="141">
                  <c:v>-9.2056398000000002</c:v>
                </c:pt>
                <c:pt idx="142">
                  <c:v>-9.2300777000000007</c:v>
                </c:pt>
                <c:pt idx="143">
                  <c:v>-9.2486075999999997</c:v>
                </c:pt>
                <c:pt idx="144">
                  <c:v>-9.2688769999999998</c:v>
                </c:pt>
                <c:pt idx="145">
                  <c:v>-9.2813777999999996</c:v>
                </c:pt>
                <c:pt idx="146">
                  <c:v>-9.2867660999999995</c:v>
                </c:pt>
                <c:pt idx="147">
                  <c:v>-9.2875260999999991</c:v>
                </c:pt>
                <c:pt idx="148">
                  <c:v>-9.2946434</c:v>
                </c:pt>
                <c:pt idx="149">
                  <c:v>-9.2758493000000009</c:v>
                </c:pt>
                <c:pt idx="150">
                  <c:v>-9.2597255999999994</c:v>
                </c:pt>
                <c:pt idx="151">
                  <c:v>-9.2464352000000005</c:v>
                </c:pt>
                <c:pt idx="152">
                  <c:v>-9.2320433000000008</c:v>
                </c:pt>
                <c:pt idx="153">
                  <c:v>-9.2163266999999998</c:v>
                </c:pt>
                <c:pt idx="154">
                  <c:v>-9.2059602999999992</c:v>
                </c:pt>
                <c:pt idx="155">
                  <c:v>-9.1838578999999996</c:v>
                </c:pt>
                <c:pt idx="156">
                  <c:v>-9.1683339999999998</c:v>
                </c:pt>
                <c:pt idx="157">
                  <c:v>-9.1550197999999998</c:v>
                </c:pt>
                <c:pt idx="158">
                  <c:v>-9.1395826000000007</c:v>
                </c:pt>
                <c:pt idx="159">
                  <c:v>-9.1251534999999997</c:v>
                </c:pt>
                <c:pt idx="160">
                  <c:v>-9.1193123000000007</c:v>
                </c:pt>
                <c:pt idx="161">
                  <c:v>-9.1187343999999992</c:v>
                </c:pt>
                <c:pt idx="162">
                  <c:v>-9.1250152999999994</c:v>
                </c:pt>
                <c:pt idx="163">
                  <c:v>-9.1390276000000004</c:v>
                </c:pt>
                <c:pt idx="164">
                  <c:v>-9.1682118999999993</c:v>
                </c:pt>
                <c:pt idx="165">
                  <c:v>-9.1942234000000003</c:v>
                </c:pt>
                <c:pt idx="166">
                  <c:v>-9.2113475999999999</c:v>
                </c:pt>
                <c:pt idx="167">
                  <c:v>-9.2281227000000001</c:v>
                </c:pt>
                <c:pt idx="168">
                  <c:v>-9.2638406999999994</c:v>
                </c:pt>
                <c:pt idx="169">
                  <c:v>-9.3036299000000007</c:v>
                </c:pt>
                <c:pt idx="170">
                  <c:v>-9.3383970000000005</c:v>
                </c:pt>
                <c:pt idx="171">
                  <c:v>-9.3728455999999998</c:v>
                </c:pt>
                <c:pt idx="172">
                  <c:v>-9.4189968000000004</c:v>
                </c:pt>
                <c:pt idx="173">
                  <c:v>-9.4667978000000002</c:v>
                </c:pt>
                <c:pt idx="174">
                  <c:v>-9.5014620000000001</c:v>
                </c:pt>
                <c:pt idx="175">
                  <c:v>-9.5425272000000003</c:v>
                </c:pt>
                <c:pt idx="176">
                  <c:v>-9.6077881000000005</c:v>
                </c:pt>
                <c:pt idx="177">
                  <c:v>-9.6519814000000004</c:v>
                </c:pt>
                <c:pt idx="178">
                  <c:v>-9.6827392999999997</c:v>
                </c:pt>
                <c:pt idx="179">
                  <c:v>-9.7370786999999996</c:v>
                </c:pt>
                <c:pt idx="180">
                  <c:v>-9.8054371000000007</c:v>
                </c:pt>
                <c:pt idx="181">
                  <c:v>-9.8458775999999997</c:v>
                </c:pt>
                <c:pt idx="182">
                  <c:v>-9.8891363000000005</c:v>
                </c:pt>
                <c:pt idx="183">
                  <c:v>-9.9426050000000004</c:v>
                </c:pt>
                <c:pt idx="184">
                  <c:v>-9.9928159999999995</c:v>
                </c:pt>
                <c:pt idx="185">
                  <c:v>-10.043957000000001</c:v>
                </c:pt>
                <c:pt idx="186">
                  <c:v>-10.106752999999999</c:v>
                </c:pt>
                <c:pt idx="187">
                  <c:v>-10.180382</c:v>
                </c:pt>
                <c:pt idx="188">
                  <c:v>-10.252072999999999</c:v>
                </c:pt>
                <c:pt idx="189">
                  <c:v>-10.315956</c:v>
                </c:pt>
                <c:pt idx="190">
                  <c:v>-10.374718</c:v>
                </c:pt>
                <c:pt idx="191">
                  <c:v>-10.449244999999999</c:v>
                </c:pt>
                <c:pt idx="192">
                  <c:v>-10.522724</c:v>
                </c:pt>
                <c:pt idx="193">
                  <c:v>-10.592503000000001</c:v>
                </c:pt>
                <c:pt idx="194">
                  <c:v>-10.669354</c:v>
                </c:pt>
                <c:pt idx="195">
                  <c:v>-10.745792</c:v>
                </c:pt>
                <c:pt idx="196">
                  <c:v>-10.805615</c:v>
                </c:pt>
                <c:pt idx="197">
                  <c:v>-10.872006000000001</c:v>
                </c:pt>
                <c:pt idx="198">
                  <c:v>-10.932136</c:v>
                </c:pt>
                <c:pt idx="199">
                  <c:v>-10.974396</c:v>
                </c:pt>
                <c:pt idx="200">
                  <c:v>-11.007241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61-437B-BA1D-4849937C91C3}"/>
            </c:ext>
          </c:extLst>
        </c:ser>
        <c:ser>
          <c:idx val="0"/>
          <c:order val="2"/>
          <c:tx>
            <c:strRef>
              <c:f>CLvsLO!$H$2</c:f>
              <c:strCache>
                <c:ptCount val="1"/>
                <c:pt idx="0">
                  <c:v>+11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CLvsLO!$H$5:$H$205</c:f>
              <c:numCache>
                <c:formatCode>General</c:formatCode>
                <c:ptCount val="201"/>
                <c:pt idx="0">
                  <c:v>-11.518838000000001</c:v>
                </c:pt>
                <c:pt idx="1">
                  <c:v>-11.27351</c:v>
                </c:pt>
                <c:pt idx="2">
                  <c:v>-10.971959999999999</c:v>
                </c:pt>
                <c:pt idx="3">
                  <c:v>-10.575676</c:v>
                </c:pt>
                <c:pt idx="4">
                  <c:v>-10.236713</c:v>
                </c:pt>
                <c:pt idx="5">
                  <c:v>-9.8136883000000008</c:v>
                </c:pt>
                <c:pt idx="6">
                  <c:v>-9.5012846</c:v>
                </c:pt>
                <c:pt idx="7">
                  <c:v>-9.1767149000000003</c:v>
                </c:pt>
                <c:pt idx="8">
                  <c:v>-8.9425240000000006</c:v>
                </c:pt>
                <c:pt idx="9">
                  <c:v>-8.6888646999999999</c:v>
                </c:pt>
                <c:pt idx="10">
                  <c:v>-8.5286503000000007</c:v>
                </c:pt>
                <c:pt idx="11">
                  <c:v>-8.3745250999999996</c:v>
                </c:pt>
                <c:pt idx="12">
                  <c:v>-8.3064689999999999</c:v>
                </c:pt>
                <c:pt idx="13">
                  <c:v>-8.2199211000000005</c:v>
                </c:pt>
                <c:pt idx="14">
                  <c:v>-8.1960076999999991</c:v>
                </c:pt>
                <c:pt idx="15">
                  <c:v>-8.1816692</c:v>
                </c:pt>
                <c:pt idx="16">
                  <c:v>-8.1586026999999994</c:v>
                </c:pt>
                <c:pt idx="17">
                  <c:v>-8.1108255000000007</c:v>
                </c:pt>
                <c:pt idx="18">
                  <c:v>-8.0834408</c:v>
                </c:pt>
                <c:pt idx="19">
                  <c:v>-8.0202141000000005</c:v>
                </c:pt>
                <c:pt idx="20">
                  <c:v>-7.9884434000000004</c:v>
                </c:pt>
                <c:pt idx="21">
                  <c:v>-7.9721155000000001</c:v>
                </c:pt>
                <c:pt idx="22">
                  <c:v>-7.9272479999999996</c:v>
                </c:pt>
                <c:pt idx="23">
                  <c:v>-7.9497852</c:v>
                </c:pt>
                <c:pt idx="24">
                  <c:v>-7.9843625999999999</c:v>
                </c:pt>
                <c:pt idx="25">
                  <c:v>-7.9559631</c:v>
                </c:pt>
                <c:pt idx="26">
                  <c:v>-7.9486628000000001</c:v>
                </c:pt>
                <c:pt idx="27">
                  <c:v>-7.9457563999999996</c:v>
                </c:pt>
                <c:pt idx="28">
                  <c:v>-7.9532832999999998</c:v>
                </c:pt>
                <c:pt idx="29">
                  <c:v>-7.9421844000000004</c:v>
                </c:pt>
                <c:pt idx="30">
                  <c:v>-7.9897293999999999</c:v>
                </c:pt>
                <c:pt idx="31">
                  <c:v>-7.9921265000000004</c:v>
                </c:pt>
                <c:pt idx="32">
                  <c:v>-8.0388803000000006</c:v>
                </c:pt>
                <c:pt idx="33">
                  <c:v>-8.0296649999999996</c:v>
                </c:pt>
                <c:pt idx="34">
                  <c:v>-8.0488548000000009</c:v>
                </c:pt>
                <c:pt idx="35">
                  <c:v>-8.0575074999999998</c:v>
                </c:pt>
                <c:pt idx="36">
                  <c:v>-8.1237086999999999</c:v>
                </c:pt>
                <c:pt idx="37">
                  <c:v>-8.1449622999999995</c:v>
                </c:pt>
                <c:pt idx="38">
                  <c:v>-8.1903658000000004</c:v>
                </c:pt>
                <c:pt idx="39">
                  <c:v>-8.2193289000000007</c:v>
                </c:pt>
                <c:pt idx="40">
                  <c:v>-8.2834187000000004</c:v>
                </c:pt>
                <c:pt idx="41">
                  <c:v>-8.2885255999999998</c:v>
                </c:pt>
                <c:pt idx="42">
                  <c:v>-8.3443316999999997</c:v>
                </c:pt>
                <c:pt idx="43">
                  <c:v>-8.3613434000000009</c:v>
                </c:pt>
                <c:pt idx="44">
                  <c:v>-8.4064826999999998</c:v>
                </c:pt>
                <c:pt idx="45">
                  <c:v>-8.4092865000000003</c:v>
                </c:pt>
                <c:pt idx="46">
                  <c:v>-8.4552850999999993</c:v>
                </c:pt>
                <c:pt idx="47">
                  <c:v>-8.4817552999999997</c:v>
                </c:pt>
                <c:pt idx="48">
                  <c:v>-8.5203810000000004</c:v>
                </c:pt>
                <c:pt idx="49">
                  <c:v>-8.5702753000000005</c:v>
                </c:pt>
                <c:pt idx="50">
                  <c:v>-8.6006011999999998</c:v>
                </c:pt>
                <c:pt idx="51">
                  <c:v>-8.6440821000000003</c:v>
                </c:pt>
                <c:pt idx="52">
                  <c:v>-8.6951608999999994</c:v>
                </c:pt>
                <c:pt idx="53">
                  <c:v>-8.7234639999999999</c:v>
                </c:pt>
                <c:pt idx="54">
                  <c:v>-8.7547397999999994</c:v>
                </c:pt>
                <c:pt idx="55">
                  <c:v>-8.7840384999999994</c:v>
                </c:pt>
                <c:pt idx="56">
                  <c:v>-8.8154993000000008</c:v>
                </c:pt>
                <c:pt idx="57">
                  <c:v>-8.8282775999999998</c:v>
                </c:pt>
                <c:pt idx="58">
                  <c:v>-8.8551749999999991</c:v>
                </c:pt>
                <c:pt idx="59">
                  <c:v>-8.8489503999999997</c:v>
                </c:pt>
                <c:pt idx="60">
                  <c:v>-8.8421526000000004</c:v>
                </c:pt>
                <c:pt idx="61">
                  <c:v>-8.8062953999999998</c:v>
                </c:pt>
                <c:pt idx="62">
                  <c:v>-8.7626466999999995</c:v>
                </c:pt>
                <c:pt idx="63">
                  <c:v>-8.7081164999999991</c:v>
                </c:pt>
                <c:pt idx="64">
                  <c:v>-8.6805018999999994</c:v>
                </c:pt>
                <c:pt idx="65">
                  <c:v>-8.6510429000000002</c:v>
                </c:pt>
                <c:pt idx="66">
                  <c:v>-8.6293716000000007</c:v>
                </c:pt>
                <c:pt idx="67">
                  <c:v>-8.6240834999999993</c:v>
                </c:pt>
                <c:pt idx="68">
                  <c:v>-8.6369313999999999</c:v>
                </c:pt>
                <c:pt idx="69">
                  <c:v>-8.6317444000000005</c:v>
                </c:pt>
                <c:pt idx="70">
                  <c:v>-8.6608809999999998</c:v>
                </c:pt>
                <c:pt idx="71">
                  <c:v>-8.6707181999999996</c:v>
                </c:pt>
                <c:pt idx="72">
                  <c:v>-8.7037382000000001</c:v>
                </c:pt>
                <c:pt idx="73">
                  <c:v>-8.7183408999999994</c:v>
                </c:pt>
                <c:pt idx="74">
                  <c:v>-8.7381363000000007</c:v>
                </c:pt>
                <c:pt idx="75">
                  <c:v>-8.7382554999999993</c:v>
                </c:pt>
                <c:pt idx="76">
                  <c:v>-8.7459059000000003</c:v>
                </c:pt>
                <c:pt idx="77">
                  <c:v>-8.7464084999999994</c:v>
                </c:pt>
                <c:pt idx="78">
                  <c:v>-8.7124328999999996</c:v>
                </c:pt>
                <c:pt idx="79">
                  <c:v>-8.6976156000000007</c:v>
                </c:pt>
                <c:pt idx="80">
                  <c:v>-8.6551418000000009</c:v>
                </c:pt>
                <c:pt idx="81">
                  <c:v>-8.6132431</c:v>
                </c:pt>
                <c:pt idx="82">
                  <c:v>-8.5380401999999993</c:v>
                </c:pt>
                <c:pt idx="83">
                  <c:v>-8.4980106000000006</c:v>
                </c:pt>
                <c:pt idx="84">
                  <c:v>-8.4264478999999994</c:v>
                </c:pt>
                <c:pt idx="85">
                  <c:v>-8.3789271999999997</c:v>
                </c:pt>
                <c:pt idx="86">
                  <c:v>-8.3452786999999997</c:v>
                </c:pt>
                <c:pt idx="87">
                  <c:v>-8.3314009000000002</c:v>
                </c:pt>
                <c:pt idx="88">
                  <c:v>-8.3133458999999998</c:v>
                </c:pt>
                <c:pt idx="89">
                  <c:v>-8.3319644999999998</c:v>
                </c:pt>
                <c:pt idx="90">
                  <c:v>-8.3477077000000008</c:v>
                </c:pt>
                <c:pt idx="91">
                  <c:v>-8.3538609000000008</c:v>
                </c:pt>
                <c:pt idx="92">
                  <c:v>-8.3610497000000006</c:v>
                </c:pt>
                <c:pt idx="93">
                  <c:v>-8.3925733999999999</c:v>
                </c:pt>
                <c:pt idx="94">
                  <c:v>-8.3943128999999992</c:v>
                </c:pt>
                <c:pt idx="95">
                  <c:v>-8.4023141999999993</c:v>
                </c:pt>
                <c:pt idx="96">
                  <c:v>-8.4126740000000009</c:v>
                </c:pt>
                <c:pt idx="97">
                  <c:v>-8.4248934000000002</c:v>
                </c:pt>
                <c:pt idx="98">
                  <c:v>-8.4350710000000007</c:v>
                </c:pt>
                <c:pt idx="99">
                  <c:v>-8.4626198000000006</c:v>
                </c:pt>
                <c:pt idx="100">
                  <c:v>-8.4868717</c:v>
                </c:pt>
                <c:pt idx="101">
                  <c:v>-8.5161227999999998</c:v>
                </c:pt>
                <c:pt idx="102">
                  <c:v>-8.5481777000000001</c:v>
                </c:pt>
                <c:pt idx="103">
                  <c:v>-8.5684518999999995</c:v>
                </c:pt>
                <c:pt idx="104">
                  <c:v>-8.6035193999999997</c:v>
                </c:pt>
                <c:pt idx="105">
                  <c:v>-8.6458949999999994</c:v>
                </c:pt>
                <c:pt idx="106">
                  <c:v>-8.6811475999999992</c:v>
                </c:pt>
                <c:pt idx="107">
                  <c:v>-8.7190083999999999</c:v>
                </c:pt>
                <c:pt idx="108">
                  <c:v>-8.7562656000000008</c:v>
                </c:pt>
                <c:pt idx="109">
                  <c:v>-8.7889146999999994</c:v>
                </c:pt>
                <c:pt idx="110">
                  <c:v>-8.8096675999999992</c:v>
                </c:pt>
                <c:pt idx="111">
                  <c:v>-8.8434124000000001</c:v>
                </c:pt>
                <c:pt idx="112">
                  <c:v>-8.8604707999999999</c:v>
                </c:pt>
                <c:pt idx="113">
                  <c:v>-8.8873739</c:v>
                </c:pt>
                <c:pt idx="114">
                  <c:v>-8.9045991999999998</c:v>
                </c:pt>
                <c:pt idx="115">
                  <c:v>-8.9191999000000006</c:v>
                </c:pt>
                <c:pt idx="116">
                  <c:v>-8.9323300999999997</c:v>
                </c:pt>
                <c:pt idx="117">
                  <c:v>-8.9549570000000003</c:v>
                </c:pt>
                <c:pt idx="118">
                  <c:v>-8.9546679999999999</c:v>
                </c:pt>
                <c:pt idx="119">
                  <c:v>-8.9486141000000003</c:v>
                </c:pt>
                <c:pt idx="120">
                  <c:v>-8.9528894000000001</c:v>
                </c:pt>
                <c:pt idx="121">
                  <c:v>-8.9505186000000005</c:v>
                </c:pt>
                <c:pt idx="122">
                  <c:v>-8.9564561999999999</c:v>
                </c:pt>
                <c:pt idx="123">
                  <c:v>-8.9711847000000002</c:v>
                </c:pt>
                <c:pt idx="124">
                  <c:v>-8.9927873999999992</c:v>
                </c:pt>
                <c:pt idx="125">
                  <c:v>-9.0041323000000002</c:v>
                </c:pt>
                <c:pt idx="126">
                  <c:v>-9.0301352000000001</c:v>
                </c:pt>
                <c:pt idx="127">
                  <c:v>-9.0604162000000006</c:v>
                </c:pt>
                <c:pt idx="128">
                  <c:v>-9.0924014999999994</c:v>
                </c:pt>
                <c:pt idx="129">
                  <c:v>-9.1444110999999992</c:v>
                </c:pt>
                <c:pt idx="130">
                  <c:v>-9.2078027999999996</c:v>
                </c:pt>
                <c:pt idx="131">
                  <c:v>-9.2497044000000006</c:v>
                </c:pt>
                <c:pt idx="132">
                  <c:v>-9.2803573999999998</c:v>
                </c:pt>
                <c:pt idx="133">
                  <c:v>-9.3247976000000001</c:v>
                </c:pt>
                <c:pt idx="134">
                  <c:v>-9.3446779000000006</c:v>
                </c:pt>
                <c:pt idx="135">
                  <c:v>-9.3571633999999992</c:v>
                </c:pt>
                <c:pt idx="136">
                  <c:v>-9.3799276000000003</c:v>
                </c:pt>
                <c:pt idx="137">
                  <c:v>-9.4070023999999997</c:v>
                </c:pt>
                <c:pt idx="138">
                  <c:v>-9.4154367000000008</c:v>
                </c:pt>
                <c:pt idx="139">
                  <c:v>-9.4295883000000007</c:v>
                </c:pt>
                <c:pt idx="140">
                  <c:v>-9.4541216000000006</c:v>
                </c:pt>
                <c:pt idx="141">
                  <c:v>-9.4716071999999993</c:v>
                </c:pt>
                <c:pt idx="142">
                  <c:v>-9.4903773999999999</c:v>
                </c:pt>
                <c:pt idx="143">
                  <c:v>-9.4982814999999992</c:v>
                </c:pt>
                <c:pt idx="144">
                  <c:v>-9.5136213000000005</c:v>
                </c:pt>
                <c:pt idx="145">
                  <c:v>-9.5214681999999993</c:v>
                </c:pt>
                <c:pt idx="146">
                  <c:v>-9.5221909999999994</c:v>
                </c:pt>
                <c:pt idx="147">
                  <c:v>-9.5176715999999999</c:v>
                </c:pt>
                <c:pt idx="148">
                  <c:v>-9.5251082999999994</c:v>
                </c:pt>
                <c:pt idx="149">
                  <c:v>-9.5049095000000001</c:v>
                </c:pt>
                <c:pt idx="150">
                  <c:v>-9.4869061000000006</c:v>
                </c:pt>
                <c:pt idx="151">
                  <c:v>-9.4768743999999998</c:v>
                </c:pt>
                <c:pt idx="152">
                  <c:v>-9.4643239999999995</c:v>
                </c:pt>
                <c:pt idx="153">
                  <c:v>-9.4501667000000005</c:v>
                </c:pt>
                <c:pt idx="154">
                  <c:v>-9.4444102999999995</c:v>
                </c:pt>
                <c:pt idx="155">
                  <c:v>-9.4256363000000007</c:v>
                </c:pt>
                <c:pt idx="156">
                  <c:v>-9.4148264000000008</c:v>
                </c:pt>
                <c:pt idx="157">
                  <c:v>-9.4117850999999995</c:v>
                </c:pt>
                <c:pt idx="158">
                  <c:v>-9.4055356999999997</c:v>
                </c:pt>
                <c:pt idx="159">
                  <c:v>-9.3978290999999992</c:v>
                </c:pt>
                <c:pt idx="160">
                  <c:v>-9.4005928000000001</c:v>
                </c:pt>
                <c:pt idx="161">
                  <c:v>-9.4098472999999991</c:v>
                </c:pt>
                <c:pt idx="162">
                  <c:v>-9.4219884999999994</c:v>
                </c:pt>
                <c:pt idx="163">
                  <c:v>-9.4406862</c:v>
                </c:pt>
                <c:pt idx="164">
                  <c:v>-9.4778414000000009</c:v>
                </c:pt>
                <c:pt idx="165">
                  <c:v>-9.5151719999999997</c:v>
                </c:pt>
                <c:pt idx="166">
                  <c:v>-9.5354051999999996</c:v>
                </c:pt>
                <c:pt idx="167">
                  <c:v>-9.5516871999999999</c:v>
                </c:pt>
                <c:pt idx="168">
                  <c:v>-9.5959720999999991</c:v>
                </c:pt>
                <c:pt idx="169">
                  <c:v>-9.6473435999999992</c:v>
                </c:pt>
                <c:pt idx="170">
                  <c:v>-9.6827878999999992</c:v>
                </c:pt>
                <c:pt idx="171">
                  <c:v>-9.7200985000000006</c:v>
                </c:pt>
                <c:pt idx="172">
                  <c:v>-9.7799644000000008</c:v>
                </c:pt>
                <c:pt idx="173">
                  <c:v>-9.8354931000000008</c:v>
                </c:pt>
                <c:pt idx="174">
                  <c:v>-9.8667698000000001</c:v>
                </c:pt>
                <c:pt idx="175">
                  <c:v>-9.9092339999999997</c:v>
                </c:pt>
                <c:pt idx="176">
                  <c:v>-9.9844398000000005</c:v>
                </c:pt>
                <c:pt idx="177">
                  <c:v>-10.031096</c:v>
                </c:pt>
                <c:pt idx="178">
                  <c:v>-10.059028</c:v>
                </c:pt>
                <c:pt idx="179">
                  <c:v>-10.119790999999999</c:v>
                </c:pt>
                <c:pt idx="180">
                  <c:v>-10.203239</c:v>
                </c:pt>
                <c:pt idx="181">
                  <c:v>-10.251226000000001</c:v>
                </c:pt>
                <c:pt idx="182">
                  <c:v>-10.293991</c:v>
                </c:pt>
                <c:pt idx="183">
                  <c:v>-10.355464</c:v>
                </c:pt>
                <c:pt idx="184">
                  <c:v>-10.416475999999999</c:v>
                </c:pt>
                <c:pt idx="185">
                  <c:v>-10.469061</c:v>
                </c:pt>
                <c:pt idx="186">
                  <c:v>-10.535207</c:v>
                </c:pt>
                <c:pt idx="187">
                  <c:v>-10.622736</c:v>
                </c:pt>
                <c:pt idx="188">
                  <c:v>-10.704268000000001</c:v>
                </c:pt>
                <c:pt idx="189">
                  <c:v>-10.764549000000001</c:v>
                </c:pt>
                <c:pt idx="190">
                  <c:v>-10.825540999999999</c:v>
                </c:pt>
                <c:pt idx="191">
                  <c:v>-10.905443</c:v>
                </c:pt>
                <c:pt idx="192">
                  <c:v>-10.981194</c:v>
                </c:pt>
                <c:pt idx="193">
                  <c:v>-11.054262</c:v>
                </c:pt>
                <c:pt idx="194">
                  <c:v>-11.140933</c:v>
                </c:pt>
                <c:pt idx="195">
                  <c:v>-11.22256</c:v>
                </c:pt>
                <c:pt idx="196">
                  <c:v>-11.286275</c:v>
                </c:pt>
                <c:pt idx="197">
                  <c:v>-11.359757</c:v>
                </c:pt>
                <c:pt idx="198">
                  <c:v>-11.423137000000001</c:v>
                </c:pt>
                <c:pt idx="199">
                  <c:v>-11.468061000000001</c:v>
                </c:pt>
                <c:pt idx="200">
                  <c:v>-11.504082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61-437B-BA1D-4849937C91C3}"/>
            </c:ext>
          </c:extLst>
        </c:ser>
        <c:ser>
          <c:idx val="3"/>
          <c:order val="3"/>
          <c:tx>
            <c:strRef>
              <c:f>CLvsLO!$I$2</c:f>
              <c:strCache>
                <c:ptCount val="1"/>
                <c:pt idx="0">
                  <c:v>+9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CLvsLO!$I$5:$I$205</c:f>
              <c:numCache>
                <c:formatCode>General</c:formatCode>
                <c:ptCount val="201"/>
                <c:pt idx="0">
                  <c:v>-11.947146</c:v>
                </c:pt>
                <c:pt idx="1">
                  <c:v>-11.698444</c:v>
                </c:pt>
                <c:pt idx="2">
                  <c:v>-11.392097</c:v>
                </c:pt>
                <c:pt idx="3">
                  <c:v>-10.986065999999999</c:v>
                </c:pt>
                <c:pt idx="4">
                  <c:v>-10.638911</c:v>
                </c:pt>
                <c:pt idx="5">
                  <c:v>-10.206543999999999</c:v>
                </c:pt>
                <c:pt idx="6">
                  <c:v>-9.8895883999999992</c:v>
                </c:pt>
                <c:pt idx="7">
                  <c:v>-9.5602216999999996</c:v>
                </c:pt>
                <c:pt idx="8">
                  <c:v>-9.3242531</c:v>
                </c:pt>
                <c:pt idx="9">
                  <c:v>-9.0672007000000008</c:v>
                </c:pt>
                <c:pt idx="10">
                  <c:v>-8.9065104000000002</c:v>
                </c:pt>
                <c:pt idx="11">
                  <c:v>-8.7514266999999997</c:v>
                </c:pt>
                <c:pt idx="12">
                  <c:v>-8.6833010000000002</c:v>
                </c:pt>
                <c:pt idx="13">
                  <c:v>-8.5943345999999998</c:v>
                </c:pt>
                <c:pt idx="14">
                  <c:v>-8.5694531999999999</c:v>
                </c:pt>
                <c:pt idx="15">
                  <c:v>-8.5490618000000005</c:v>
                </c:pt>
                <c:pt idx="16">
                  <c:v>-8.5177087999999994</c:v>
                </c:pt>
                <c:pt idx="17">
                  <c:v>-8.4625816</c:v>
                </c:pt>
                <c:pt idx="18">
                  <c:v>-8.4321184000000002</c:v>
                </c:pt>
                <c:pt idx="19">
                  <c:v>-8.3610925999999992</c:v>
                </c:pt>
                <c:pt idx="20">
                  <c:v>-8.3284721000000008</c:v>
                </c:pt>
                <c:pt idx="21">
                  <c:v>-8.3189688000000004</c:v>
                </c:pt>
                <c:pt idx="22">
                  <c:v>-8.2778091000000007</c:v>
                </c:pt>
                <c:pt idx="23">
                  <c:v>-8.3065347999999997</c:v>
                </c:pt>
                <c:pt idx="24">
                  <c:v>-8.3506136000000009</c:v>
                </c:pt>
                <c:pt idx="25">
                  <c:v>-8.3212557</c:v>
                </c:pt>
                <c:pt idx="26">
                  <c:v>-8.3133029999999994</c:v>
                </c:pt>
                <c:pt idx="27">
                  <c:v>-8.3076285999999993</c:v>
                </c:pt>
                <c:pt idx="28">
                  <c:v>-8.3176479000000008</c:v>
                </c:pt>
                <c:pt idx="29">
                  <c:v>-8.3038311</c:v>
                </c:pt>
                <c:pt idx="30">
                  <c:v>-8.3587103000000003</c:v>
                </c:pt>
                <c:pt idx="31">
                  <c:v>-8.3626231999999998</c:v>
                </c:pt>
                <c:pt idx="32">
                  <c:v>-8.4186820999999998</c:v>
                </c:pt>
                <c:pt idx="33">
                  <c:v>-8.4145155000000003</c:v>
                </c:pt>
                <c:pt idx="34">
                  <c:v>-8.4439305999999998</c:v>
                </c:pt>
                <c:pt idx="35">
                  <c:v>-8.4589996000000003</c:v>
                </c:pt>
                <c:pt idx="36">
                  <c:v>-8.5332612999999995</c:v>
                </c:pt>
                <c:pt idx="37">
                  <c:v>-8.5594978000000008</c:v>
                </c:pt>
                <c:pt idx="38">
                  <c:v>-8.6054182000000008</c:v>
                </c:pt>
                <c:pt idx="39">
                  <c:v>-8.6379871000000001</c:v>
                </c:pt>
                <c:pt idx="40">
                  <c:v>-8.7034167999999994</c:v>
                </c:pt>
                <c:pt idx="41">
                  <c:v>-8.7088766</c:v>
                </c:pt>
                <c:pt idx="42">
                  <c:v>-8.7641497000000008</c:v>
                </c:pt>
                <c:pt idx="43">
                  <c:v>-8.7867125999999995</c:v>
                </c:pt>
                <c:pt idx="44">
                  <c:v>-8.8328027999999996</c:v>
                </c:pt>
                <c:pt idx="45">
                  <c:v>-8.8370341999999997</c:v>
                </c:pt>
                <c:pt idx="46">
                  <c:v>-8.8799963000000002</c:v>
                </c:pt>
                <c:pt idx="47">
                  <c:v>-8.9025535999999992</c:v>
                </c:pt>
                <c:pt idx="48">
                  <c:v>-8.9347285999999997</c:v>
                </c:pt>
                <c:pt idx="49">
                  <c:v>-8.9852009000000006</c:v>
                </c:pt>
                <c:pt idx="50">
                  <c:v>-9.0101042000000007</c:v>
                </c:pt>
                <c:pt idx="51">
                  <c:v>-9.0559548999999997</c:v>
                </c:pt>
                <c:pt idx="52">
                  <c:v>-9.1114034999999998</c:v>
                </c:pt>
                <c:pt idx="53">
                  <c:v>-9.1401328999999993</c:v>
                </c:pt>
                <c:pt idx="54">
                  <c:v>-9.1661987000000007</c:v>
                </c:pt>
                <c:pt idx="55">
                  <c:v>-9.2002877999999999</c:v>
                </c:pt>
                <c:pt idx="56">
                  <c:v>-9.2290726000000003</c:v>
                </c:pt>
                <c:pt idx="57">
                  <c:v>-9.2401981000000006</c:v>
                </c:pt>
                <c:pt idx="58">
                  <c:v>-9.2689581000000008</c:v>
                </c:pt>
                <c:pt idx="59">
                  <c:v>-9.2636489999999991</c:v>
                </c:pt>
                <c:pt idx="60">
                  <c:v>-9.2558860999999997</c:v>
                </c:pt>
                <c:pt idx="61">
                  <c:v>-9.2227210999999993</c:v>
                </c:pt>
                <c:pt idx="62">
                  <c:v>-9.1814108000000001</c:v>
                </c:pt>
                <c:pt idx="63">
                  <c:v>-9.1260796000000006</c:v>
                </c:pt>
                <c:pt idx="64">
                  <c:v>-9.1007823999999999</c:v>
                </c:pt>
                <c:pt idx="65">
                  <c:v>-9.066535</c:v>
                </c:pt>
                <c:pt idx="66">
                  <c:v>-9.0388974999999991</c:v>
                </c:pt>
                <c:pt idx="67">
                  <c:v>-9.0271749000000003</c:v>
                </c:pt>
                <c:pt idx="68">
                  <c:v>-9.0323323999999996</c:v>
                </c:pt>
                <c:pt idx="69">
                  <c:v>-9.0155276999999998</c:v>
                </c:pt>
                <c:pt idx="70">
                  <c:v>-9.0394974000000001</c:v>
                </c:pt>
                <c:pt idx="71">
                  <c:v>-9.0408878000000001</c:v>
                </c:pt>
                <c:pt idx="72">
                  <c:v>-9.0615825999999995</c:v>
                </c:pt>
                <c:pt idx="73">
                  <c:v>-9.0670365999999998</c:v>
                </c:pt>
                <c:pt idx="74">
                  <c:v>-9.0763806999999996</c:v>
                </c:pt>
                <c:pt idx="75">
                  <c:v>-9.0665168999999999</c:v>
                </c:pt>
                <c:pt idx="76">
                  <c:v>-9.0668716000000007</c:v>
                </c:pt>
                <c:pt idx="77">
                  <c:v>-9.0661544999999997</c:v>
                </c:pt>
                <c:pt idx="78">
                  <c:v>-9.0284289999999991</c:v>
                </c:pt>
                <c:pt idx="79">
                  <c:v>-9.013833</c:v>
                </c:pt>
                <c:pt idx="80">
                  <c:v>-8.9701538000000003</c:v>
                </c:pt>
                <c:pt idx="81">
                  <c:v>-8.9291114999999994</c:v>
                </c:pt>
                <c:pt idx="82">
                  <c:v>-8.8519763999999999</c:v>
                </c:pt>
                <c:pt idx="83">
                  <c:v>-8.8117456000000001</c:v>
                </c:pt>
                <c:pt idx="84">
                  <c:v>-8.7398185999999995</c:v>
                </c:pt>
                <c:pt idx="85">
                  <c:v>-8.6914349000000009</c:v>
                </c:pt>
                <c:pt idx="86">
                  <c:v>-8.6581572999999992</c:v>
                </c:pt>
                <c:pt idx="87">
                  <c:v>-8.6455383000000001</c:v>
                </c:pt>
                <c:pt idx="88">
                  <c:v>-8.6295280000000005</c:v>
                </c:pt>
                <c:pt idx="89">
                  <c:v>-8.6514863999999996</c:v>
                </c:pt>
                <c:pt idx="90">
                  <c:v>-8.6701993999999996</c:v>
                </c:pt>
                <c:pt idx="91">
                  <c:v>-8.6773939000000002</c:v>
                </c:pt>
                <c:pt idx="92">
                  <c:v>-8.6829061999999997</c:v>
                </c:pt>
                <c:pt idx="93">
                  <c:v>-8.7113475999999999</c:v>
                </c:pt>
                <c:pt idx="94">
                  <c:v>-8.7088117999999994</c:v>
                </c:pt>
                <c:pt idx="95">
                  <c:v>-8.7133570000000002</c:v>
                </c:pt>
                <c:pt idx="96">
                  <c:v>-8.7199392000000007</c:v>
                </c:pt>
                <c:pt idx="97">
                  <c:v>-8.7283334999999997</c:v>
                </c:pt>
                <c:pt idx="98">
                  <c:v>-8.7384538999999997</c:v>
                </c:pt>
                <c:pt idx="99">
                  <c:v>-8.7638531000000004</c:v>
                </c:pt>
                <c:pt idx="100">
                  <c:v>-8.7859583000000008</c:v>
                </c:pt>
                <c:pt idx="101">
                  <c:v>-8.8167448000000004</c:v>
                </c:pt>
                <c:pt idx="102">
                  <c:v>-8.8505526000000003</c:v>
                </c:pt>
                <c:pt idx="103">
                  <c:v>-8.8690795999999992</c:v>
                </c:pt>
                <c:pt idx="104">
                  <c:v>-8.9049349000000007</c:v>
                </c:pt>
                <c:pt idx="105">
                  <c:v>-8.9480676999999993</c:v>
                </c:pt>
                <c:pt idx="106">
                  <c:v>-8.9809865999999996</c:v>
                </c:pt>
                <c:pt idx="107">
                  <c:v>-9.0184154999999997</c:v>
                </c:pt>
                <c:pt idx="108">
                  <c:v>-9.0572061999999995</c:v>
                </c:pt>
                <c:pt idx="109">
                  <c:v>-9.0912571</c:v>
                </c:pt>
                <c:pt idx="110">
                  <c:v>-9.1126261</c:v>
                </c:pt>
                <c:pt idx="111">
                  <c:v>-9.1444825999999999</c:v>
                </c:pt>
                <c:pt idx="112">
                  <c:v>-9.1628922999999993</c:v>
                </c:pt>
                <c:pt idx="113">
                  <c:v>-9.1926746000000001</c:v>
                </c:pt>
                <c:pt idx="114">
                  <c:v>-9.2133865000000004</c:v>
                </c:pt>
                <c:pt idx="115">
                  <c:v>-9.2337980000000002</c:v>
                </c:pt>
                <c:pt idx="116">
                  <c:v>-9.2545576000000001</c:v>
                </c:pt>
                <c:pt idx="117">
                  <c:v>-9.2847004000000002</c:v>
                </c:pt>
                <c:pt idx="118">
                  <c:v>-9.2906560999999996</c:v>
                </c:pt>
                <c:pt idx="119">
                  <c:v>-9.2926149000000002</c:v>
                </c:pt>
                <c:pt idx="120">
                  <c:v>-9.3047141999999994</c:v>
                </c:pt>
                <c:pt idx="121">
                  <c:v>-9.3134402999999999</c:v>
                </c:pt>
                <c:pt idx="122">
                  <c:v>-9.3316183000000006</c:v>
                </c:pt>
                <c:pt idx="123">
                  <c:v>-9.3555078999999992</c:v>
                </c:pt>
                <c:pt idx="124">
                  <c:v>-9.3827724000000003</c:v>
                </c:pt>
                <c:pt idx="125">
                  <c:v>-9.4004802999999999</c:v>
                </c:pt>
                <c:pt idx="126">
                  <c:v>-9.4356909000000009</c:v>
                </c:pt>
                <c:pt idx="127">
                  <c:v>-9.4689159000000007</c:v>
                </c:pt>
                <c:pt idx="128">
                  <c:v>-9.5015736000000004</c:v>
                </c:pt>
                <c:pt idx="129">
                  <c:v>-9.5590706000000001</c:v>
                </c:pt>
                <c:pt idx="130">
                  <c:v>-9.6300182000000003</c:v>
                </c:pt>
                <c:pt idx="131">
                  <c:v>-9.6678495000000009</c:v>
                </c:pt>
                <c:pt idx="132">
                  <c:v>-9.6958932999999998</c:v>
                </c:pt>
                <c:pt idx="133">
                  <c:v>-9.7452488000000006</c:v>
                </c:pt>
                <c:pt idx="134">
                  <c:v>-9.7658138000000001</c:v>
                </c:pt>
                <c:pt idx="135">
                  <c:v>-9.7733574000000001</c:v>
                </c:pt>
                <c:pt idx="136">
                  <c:v>-9.7908001000000002</c:v>
                </c:pt>
                <c:pt idx="137">
                  <c:v>-9.819191</c:v>
                </c:pt>
                <c:pt idx="138">
                  <c:v>-9.8226174999999998</c:v>
                </c:pt>
                <c:pt idx="139">
                  <c:v>-9.8256902999999998</c:v>
                </c:pt>
                <c:pt idx="140">
                  <c:v>-9.8414515999999992</c:v>
                </c:pt>
                <c:pt idx="141">
                  <c:v>-9.8591107999999998</c:v>
                </c:pt>
                <c:pt idx="142">
                  <c:v>-9.8700142</c:v>
                </c:pt>
                <c:pt idx="143">
                  <c:v>-9.8709412000000007</c:v>
                </c:pt>
                <c:pt idx="144">
                  <c:v>-9.8893900000000006</c:v>
                </c:pt>
                <c:pt idx="145">
                  <c:v>-9.9000473000000007</c:v>
                </c:pt>
                <c:pt idx="146">
                  <c:v>-9.8972864000000005</c:v>
                </c:pt>
                <c:pt idx="147">
                  <c:v>-9.8915319000000004</c:v>
                </c:pt>
                <c:pt idx="148">
                  <c:v>-9.9043597999999999</c:v>
                </c:pt>
                <c:pt idx="149">
                  <c:v>-9.8836460000000006</c:v>
                </c:pt>
                <c:pt idx="150">
                  <c:v>-9.8671121999999993</c:v>
                </c:pt>
                <c:pt idx="151">
                  <c:v>-9.8621415999999993</c:v>
                </c:pt>
                <c:pt idx="152">
                  <c:v>-9.8559256000000008</c:v>
                </c:pt>
                <c:pt idx="153">
                  <c:v>-9.8444862000000004</c:v>
                </c:pt>
                <c:pt idx="154">
                  <c:v>-9.8456916999999997</c:v>
                </c:pt>
                <c:pt idx="155">
                  <c:v>-9.8353433999999993</c:v>
                </c:pt>
                <c:pt idx="156">
                  <c:v>-9.8336047999999998</c:v>
                </c:pt>
                <c:pt idx="157">
                  <c:v>-9.8439473999999993</c:v>
                </c:pt>
                <c:pt idx="158">
                  <c:v>-9.8497275999999996</c:v>
                </c:pt>
                <c:pt idx="159">
                  <c:v>-9.8487015000000007</c:v>
                </c:pt>
                <c:pt idx="160">
                  <c:v>-9.8584002999999996</c:v>
                </c:pt>
                <c:pt idx="161">
                  <c:v>-9.8812885000000001</c:v>
                </c:pt>
                <c:pt idx="162">
                  <c:v>-9.9017744000000008</c:v>
                </c:pt>
                <c:pt idx="163">
                  <c:v>-9.9239473</c:v>
                </c:pt>
                <c:pt idx="164">
                  <c:v>-9.9727496999999996</c:v>
                </c:pt>
                <c:pt idx="165">
                  <c:v>-10.026738</c:v>
                </c:pt>
                <c:pt idx="166">
                  <c:v>-10.04922</c:v>
                </c:pt>
                <c:pt idx="167">
                  <c:v>-10.06132</c:v>
                </c:pt>
                <c:pt idx="168">
                  <c:v>-10.118019</c:v>
                </c:pt>
                <c:pt idx="169">
                  <c:v>-10.185129</c:v>
                </c:pt>
                <c:pt idx="170">
                  <c:v>-10.219939999999999</c:v>
                </c:pt>
                <c:pt idx="171">
                  <c:v>-10.257832000000001</c:v>
                </c:pt>
                <c:pt idx="172">
                  <c:v>-10.336372000000001</c:v>
                </c:pt>
                <c:pt idx="173">
                  <c:v>-10.405061</c:v>
                </c:pt>
                <c:pt idx="174">
                  <c:v>-10.427441</c:v>
                </c:pt>
                <c:pt idx="175">
                  <c:v>-10.471519000000001</c:v>
                </c:pt>
                <c:pt idx="176">
                  <c:v>-10.569870999999999</c:v>
                </c:pt>
                <c:pt idx="177">
                  <c:v>-10.627359999999999</c:v>
                </c:pt>
                <c:pt idx="178">
                  <c:v>-10.650100999999999</c:v>
                </c:pt>
                <c:pt idx="179">
                  <c:v>-10.725445000000001</c:v>
                </c:pt>
                <c:pt idx="180">
                  <c:v>-10.835447</c:v>
                </c:pt>
                <c:pt idx="181">
                  <c:v>-10.888446</c:v>
                </c:pt>
                <c:pt idx="182">
                  <c:v>-10.926406999999999</c:v>
                </c:pt>
                <c:pt idx="183">
                  <c:v>-11.000615</c:v>
                </c:pt>
                <c:pt idx="184">
                  <c:v>-11.078519</c:v>
                </c:pt>
                <c:pt idx="185">
                  <c:v>-11.131748999999999</c:v>
                </c:pt>
                <c:pt idx="186">
                  <c:v>-11.204539</c:v>
                </c:pt>
                <c:pt idx="187">
                  <c:v>-11.316454</c:v>
                </c:pt>
                <c:pt idx="188">
                  <c:v>-11.410193</c:v>
                </c:pt>
                <c:pt idx="189">
                  <c:v>-11.468012999999999</c:v>
                </c:pt>
                <c:pt idx="190">
                  <c:v>-11.534109000000001</c:v>
                </c:pt>
                <c:pt idx="191">
                  <c:v>-11.625393000000001</c:v>
                </c:pt>
                <c:pt idx="192">
                  <c:v>-11.706268</c:v>
                </c:pt>
                <c:pt idx="193">
                  <c:v>-11.79344</c:v>
                </c:pt>
                <c:pt idx="194">
                  <c:v>-11.906988999999999</c:v>
                </c:pt>
                <c:pt idx="195">
                  <c:v>-12.011900000000001</c:v>
                </c:pt>
                <c:pt idx="196">
                  <c:v>-12.095416999999999</c:v>
                </c:pt>
                <c:pt idx="197">
                  <c:v>-12.194865</c:v>
                </c:pt>
                <c:pt idx="198">
                  <c:v>-12.277158</c:v>
                </c:pt>
                <c:pt idx="199">
                  <c:v>-12.332523999999999</c:v>
                </c:pt>
                <c:pt idx="200">
                  <c:v>-12.376949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61-437B-BA1D-4849937C91C3}"/>
            </c:ext>
          </c:extLst>
        </c:ser>
        <c:ser>
          <c:idx val="4"/>
          <c:order val="4"/>
          <c:tx>
            <c:strRef>
              <c:f>CLvsLO!$J$2</c:f>
              <c:strCache>
                <c:ptCount val="1"/>
                <c:pt idx="0">
                  <c:v>+7 dBm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  <c:extLst xmlns:c15="http://schemas.microsoft.com/office/drawing/2012/chart"/>
            </c:numRef>
          </c:xVal>
          <c:yVal>
            <c:numRef>
              <c:f>CLvsLO!$J$5:$J$205</c:f>
              <c:numCache>
                <c:formatCode>General</c:formatCode>
                <c:ptCount val="201"/>
                <c:pt idx="0">
                  <c:v>-12.552697999999999</c:v>
                </c:pt>
                <c:pt idx="1">
                  <c:v>-12.303053</c:v>
                </c:pt>
                <c:pt idx="2">
                  <c:v>-11.989455</c:v>
                </c:pt>
                <c:pt idx="3">
                  <c:v>-11.575396</c:v>
                </c:pt>
                <c:pt idx="4">
                  <c:v>-11.216915999999999</c:v>
                </c:pt>
                <c:pt idx="5">
                  <c:v>-10.775392999999999</c:v>
                </c:pt>
                <c:pt idx="6">
                  <c:v>-10.451606999999999</c:v>
                </c:pt>
                <c:pt idx="7">
                  <c:v>-10.120044999999999</c:v>
                </c:pt>
                <c:pt idx="8">
                  <c:v>-9.8801451</c:v>
                </c:pt>
                <c:pt idx="9">
                  <c:v>-9.6183119000000001</c:v>
                </c:pt>
                <c:pt idx="10">
                  <c:v>-9.4560633000000003</c:v>
                </c:pt>
                <c:pt idx="11">
                  <c:v>-9.2972859999999997</c:v>
                </c:pt>
                <c:pt idx="12">
                  <c:v>-9.2236031999999994</c:v>
                </c:pt>
                <c:pt idx="13">
                  <c:v>-9.1252975000000003</c:v>
                </c:pt>
                <c:pt idx="14">
                  <c:v>-9.0972471000000006</c:v>
                </c:pt>
                <c:pt idx="15">
                  <c:v>-9.0680779999999999</c:v>
                </c:pt>
                <c:pt idx="16">
                  <c:v>-9.0309954000000001</c:v>
                </c:pt>
                <c:pt idx="17">
                  <c:v>-8.9700851000000004</c:v>
                </c:pt>
                <c:pt idx="18">
                  <c:v>-8.9415703000000004</c:v>
                </c:pt>
                <c:pt idx="19">
                  <c:v>-8.8657292999999999</c:v>
                </c:pt>
                <c:pt idx="20">
                  <c:v>-8.8333510999999998</c:v>
                </c:pt>
                <c:pt idx="21">
                  <c:v>-8.8251772000000006</c:v>
                </c:pt>
                <c:pt idx="22">
                  <c:v>-8.7893486000000003</c:v>
                </c:pt>
                <c:pt idx="23">
                  <c:v>-8.8185290999999992</c:v>
                </c:pt>
                <c:pt idx="24">
                  <c:v>-8.8700743000000006</c:v>
                </c:pt>
                <c:pt idx="25">
                  <c:v>-8.8444413999999991</c:v>
                </c:pt>
                <c:pt idx="26">
                  <c:v>-8.8347558999999993</c:v>
                </c:pt>
                <c:pt idx="27">
                  <c:v>-8.8320675000000008</c:v>
                </c:pt>
                <c:pt idx="28">
                  <c:v>-8.8497248000000006</c:v>
                </c:pt>
                <c:pt idx="29">
                  <c:v>-8.8399505999999999</c:v>
                </c:pt>
                <c:pt idx="30">
                  <c:v>-8.8960199000000006</c:v>
                </c:pt>
                <c:pt idx="31">
                  <c:v>-8.9080256999999996</c:v>
                </c:pt>
                <c:pt idx="32">
                  <c:v>-8.9706650000000003</c:v>
                </c:pt>
                <c:pt idx="33">
                  <c:v>-8.9698372000000006</c:v>
                </c:pt>
                <c:pt idx="34">
                  <c:v>-9.0038309000000005</c:v>
                </c:pt>
                <c:pt idx="35">
                  <c:v>-9.0246563000000002</c:v>
                </c:pt>
                <c:pt idx="36">
                  <c:v>-9.1012526000000005</c:v>
                </c:pt>
                <c:pt idx="37">
                  <c:v>-9.1315804000000007</c:v>
                </c:pt>
                <c:pt idx="38">
                  <c:v>-9.1770019999999999</c:v>
                </c:pt>
                <c:pt idx="39">
                  <c:v>-9.2136735999999999</c:v>
                </c:pt>
                <c:pt idx="40">
                  <c:v>-9.2815923999999992</c:v>
                </c:pt>
                <c:pt idx="41">
                  <c:v>-9.2926388000000006</c:v>
                </c:pt>
                <c:pt idx="42">
                  <c:v>-9.3456211000000007</c:v>
                </c:pt>
                <c:pt idx="43">
                  <c:v>-9.3762597999999997</c:v>
                </c:pt>
                <c:pt idx="44">
                  <c:v>-9.4233799000000005</c:v>
                </c:pt>
                <c:pt idx="45">
                  <c:v>-9.4316349000000006</c:v>
                </c:pt>
                <c:pt idx="46">
                  <c:v>-9.4698504999999997</c:v>
                </c:pt>
                <c:pt idx="47">
                  <c:v>-9.4868269000000005</c:v>
                </c:pt>
                <c:pt idx="48">
                  <c:v>-9.5153160000000003</c:v>
                </c:pt>
                <c:pt idx="49">
                  <c:v>-9.5685319999999994</c:v>
                </c:pt>
                <c:pt idx="50">
                  <c:v>-9.5915193999999993</c:v>
                </c:pt>
                <c:pt idx="51">
                  <c:v>-9.6362638</c:v>
                </c:pt>
                <c:pt idx="52">
                  <c:v>-9.6941576000000005</c:v>
                </c:pt>
                <c:pt idx="53">
                  <c:v>-9.7222071000000003</c:v>
                </c:pt>
                <c:pt idx="54">
                  <c:v>-9.7392453999999997</c:v>
                </c:pt>
                <c:pt idx="55">
                  <c:v>-9.7718886999999999</c:v>
                </c:pt>
                <c:pt idx="56">
                  <c:v>-9.8007536000000002</c:v>
                </c:pt>
                <c:pt idx="57">
                  <c:v>-9.8124046000000007</c:v>
                </c:pt>
                <c:pt idx="58">
                  <c:v>-9.8415279000000009</c:v>
                </c:pt>
                <c:pt idx="59">
                  <c:v>-9.8390312000000009</c:v>
                </c:pt>
                <c:pt idx="60">
                  <c:v>-9.8355931999999999</c:v>
                </c:pt>
                <c:pt idx="61">
                  <c:v>-9.8043823000000003</c:v>
                </c:pt>
                <c:pt idx="62">
                  <c:v>-9.7674398</c:v>
                </c:pt>
                <c:pt idx="63">
                  <c:v>-9.7113551999999999</c:v>
                </c:pt>
                <c:pt idx="64">
                  <c:v>-9.6887884</c:v>
                </c:pt>
                <c:pt idx="65">
                  <c:v>-9.6465960000000006</c:v>
                </c:pt>
                <c:pt idx="66">
                  <c:v>-9.6113309999999998</c:v>
                </c:pt>
                <c:pt idx="67">
                  <c:v>-9.5905360999999996</c:v>
                </c:pt>
                <c:pt idx="68">
                  <c:v>-9.5847224999999998</c:v>
                </c:pt>
                <c:pt idx="69">
                  <c:v>-9.5512171000000006</c:v>
                </c:pt>
                <c:pt idx="70">
                  <c:v>-9.5655669999999997</c:v>
                </c:pt>
                <c:pt idx="71">
                  <c:v>-9.5587187</c:v>
                </c:pt>
                <c:pt idx="72">
                  <c:v>-9.5636158000000009</c:v>
                </c:pt>
                <c:pt idx="73">
                  <c:v>-9.5580014999999996</c:v>
                </c:pt>
                <c:pt idx="74">
                  <c:v>-9.5580005999999997</c:v>
                </c:pt>
                <c:pt idx="75">
                  <c:v>-9.5395432000000007</c:v>
                </c:pt>
                <c:pt idx="76">
                  <c:v>-9.5316925000000001</c:v>
                </c:pt>
                <c:pt idx="77">
                  <c:v>-9.5306435</c:v>
                </c:pt>
                <c:pt idx="78">
                  <c:v>-9.4904699000000008</c:v>
                </c:pt>
                <c:pt idx="79">
                  <c:v>-9.4746684999999999</c:v>
                </c:pt>
                <c:pt idx="80">
                  <c:v>-9.4290161000000001</c:v>
                </c:pt>
                <c:pt idx="81">
                  <c:v>-9.3877439000000003</c:v>
                </c:pt>
                <c:pt idx="82">
                  <c:v>-9.3099661000000005</c:v>
                </c:pt>
                <c:pt idx="83">
                  <c:v>-9.2726097000000003</c:v>
                </c:pt>
                <c:pt idx="84">
                  <c:v>-9.1997651999999999</c:v>
                </c:pt>
                <c:pt idx="85">
                  <c:v>-9.1526747000000004</c:v>
                </c:pt>
                <c:pt idx="86">
                  <c:v>-9.1210193999999998</c:v>
                </c:pt>
                <c:pt idx="87">
                  <c:v>-9.1086940999999992</c:v>
                </c:pt>
                <c:pt idx="88">
                  <c:v>-9.0906734</c:v>
                </c:pt>
                <c:pt idx="89">
                  <c:v>-9.1125679000000002</c:v>
                </c:pt>
                <c:pt idx="90">
                  <c:v>-9.1319981000000006</c:v>
                </c:pt>
                <c:pt idx="91">
                  <c:v>-9.1380967999999996</c:v>
                </c:pt>
                <c:pt idx="92">
                  <c:v>-9.1394690999999995</c:v>
                </c:pt>
                <c:pt idx="93">
                  <c:v>-9.1631316999999992</c:v>
                </c:pt>
                <c:pt idx="94">
                  <c:v>-9.1608848999999992</c:v>
                </c:pt>
                <c:pt idx="95">
                  <c:v>-9.1626911</c:v>
                </c:pt>
                <c:pt idx="96">
                  <c:v>-9.1650772000000007</c:v>
                </c:pt>
                <c:pt idx="97">
                  <c:v>-9.1712188999999995</c:v>
                </c:pt>
                <c:pt idx="98">
                  <c:v>-9.1836585999999993</c:v>
                </c:pt>
                <c:pt idx="99">
                  <c:v>-9.2055950000000006</c:v>
                </c:pt>
                <c:pt idx="100">
                  <c:v>-9.2274598999999995</c:v>
                </c:pt>
                <c:pt idx="101">
                  <c:v>-9.2610855000000001</c:v>
                </c:pt>
                <c:pt idx="102">
                  <c:v>-9.3005104000000003</c:v>
                </c:pt>
                <c:pt idx="103">
                  <c:v>-9.3191643000000006</c:v>
                </c:pt>
                <c:pt idx="104">
                  <c:v>-9.3578261999999999</c:v>
                </c:pt>
                <c:pt idx="105">
                  <c:v>-9.4039544999999993</c:v>
                </c:pt>
                <c:pt idx="106">
                  <c:v>-9.4414987999999997</c:v>
                </c:pt>
                <c:pt idx="107">
                  <c:v>-9.4827595000000002</c:v>
                </c:pt>
                <c:pt idx="108">
                  <c:v>-9.5284233</c:v>
                </c:pt>
                <c:pt idx="109">
                  <c:v>-9.5717038999999993</c:v>
                </c:pt>
                <c:pt idx="110">
                  <c:v>-9.5980158000000007</c:v>
                </c:pt>
                <c:pt idx="111">
                  <c:v>-9.6315545999999994</c:v>
                </c:pt>
                <c:pt idx="112">
                  <c:v>-9.6529054999999993</c:v>
                </c:pt>
                <c:pt idx="113">
                  <c:v>-9.6894969999999994</c:v>
                </c:pt>
                <c:pt idx="114">
                  <c:v>-9.7197780999999992</c:v>
                </c:pt>
                <c:pt idx="115">
                  <c:v>-9.7512798000000007</c:v>
                </c:pt>
                <c:pt idx="116">
                  <c:v>-9.7843666000000002</c:v>
                </c:pt>
                <c:pt idx="117">
                  <c:v>-9.8259211000000004</c:v>
                </c:pt>
                <c:pt idx="118">
                  <c:v>-9.8430376000000006</c:v>
                </c:pt>
                <c:pt idx="119">
                  <c:v>-9.8534755999999994</c:v>
                </c:pt>
                <c:pt idx="120">
                  <c:v>-9.8738747</c:v>
                </c:pt>
                <c:pt idx="121">
                  <c:v>-9.8919592000000005</c:v>
                </c:pt>
                <c:pt idx="122">
                  <c:v>-9.9285326000000005</c:v>
                </c:pt>
                <c:pt idx="123">
                  <c:v>-9.9622621999999996</c:v>
                </c:pt>
                <c:pt idx="124">
                  <c:v>-9.9929590000000008</c:v>
                </c:pt>
                <c:pt idx="125">
                  <c:v>-10.016235</c:v>
                </c:pt>
                <c:pt idx="126">
                  <c:v>-10.065059</c:v>
                </c:pt>
                <c:pt idx="127">
                  <c:v>-10.100932</c:v>
                </c:pt>
                <c:pt idx="128">
                  <c:v>-10.136445</c:v>
                </c:pt>
                <c:pt idx="129">
                  <c:v>-10.205638</c:v>
                </c:pt>
                <c:pt idx="130">
                  <c:v>-10.290430000000001</c:v>
                </c:pt>
                <c:pt idx="131">
                  <c:v>-10.323706</c:v>
                </c:pt>
                <c:pt idx="132">
                  <c:v>-10.343569</c:v>
                </c:pt>
                <c:pt idx="133">
                  <c:v>-10.398365</c:v>
                </c:pt>
                <c:pt idx="134">
                  <c:v>-10.422530999999999</c:v>
                </c:pt>
                <c:pt idx="135">
                  <c:v>-10.421179</c:v>
                </c:pt>
                <c:pt idx="136">
                  <c:v>-10.437303999999999</c:v>
                </c:pt>
                <c:pt idx="137">
                  <c:v>-10.477584</c:v>
                </c:pt>
                <c:pt idx="138">
                  <c:v>-10.481349</c:v>
                </c:pt>
                <c:pt idx="139">
                  <c:v>-10.472372999999999</c:v>
                </c:pt>
                <c:pt idx="140">
                  <c:v>-10.488274000000001</c:v>
                </c:pt>
                <c:pt idx="141">
                  <c:v>-10.514977</c:v>
                </c:pt>
                <c:pt idx="142">
                  <c:v>-10.521967</c:v>
                </c:pt>
                <c:pt idx="143">
                  <c:v>-10.518385</c:v>
                </c:pt>
                <c:pt idx="144">
                  <c:v>-10.549052</c:v>
                </c:pt>
                <c:pt idx="145">
                  <c:v>-10.569672000000001</c:v>
                </c:pt>
                <c:pt idx="146">
                  <c:v>-10.562616</c:v>
                </c:pt>
                <c:pt idx="147">
                  <c:v>-10.558901000000001</c:v>
                </c:pt>
                <c:pt idx="148">
                  <c:v>-10.585917</c:v>
                </c:pt>
                <c:pt idx="149">
                  <c:v>-10.57122</c:v>
                </c:pt>
                <c:pt idx="150">
                  <c:v>-10.557475999999999</c:v>
                </c:pt>
                <c:pt idx="151">
                  <c:v>-10.564019999999999</c:v>
                </c:pt>
                <c:pt idx="152">
                  <c:v>-10.568073999999999</c:v>
                </c:pt>
                <c:pt idx="153">
                  <c:v>-10.560772999999999</c:v>
                </c:pt>
                <c:pt idx="154">
                  <c:v>-10.568901</c:v>
                </c:pt>
                <c:pt idx="155">
                  <c:v>-10.568023</c:v>
                </c:pt>
                <c:pt idx="156">
                  <c:v>-10.576736</c:v>
                </c:pt>
                <c:pt idx="157">
                  <c:v>-10.602836</c:v>
                </c:pt>
                <c:pt idx="158">
                  <c:v>-10.62261</c:v>
                </c:pt>
                <c:pt idx="159">
                  <c:v>-10.628159999999999</c:v>
                </c:pt>
                <c:pt idx="160">
                  <c:v>-10.640715999999999</c:v>
                </c:pt>
                <c:pt idx="161">
                  <c:v>-10.675941</c:v>
                </c:pt>
                <c:pt idx="162">
                  <c:v>-10.702445000000001</c:v>
                </c:pt>
                <c:pt idx="163">
                  <c:v>-10.720421999999999</c:v>
                </c:pt>
                <c:pt idx="164">
                  <c:v>-10.779012</c:v>
                </c:pt>
                <c:pt idx="165">
                  <c:v>-10.863441999999999</c:v>
                </c:pt>
                <c:pt idx="166">
                  <c:v>-10.891852999999999</c:v>
                </c:pt>
                <c:pt idx="167">
                  <c:v>-10.894733</c:v>
                </c:pt>
                <c:pt idx="168">
                  <c:v>-10.967250999999999</c:v>
                </c:pt>
                <c:pt idx="169">
                  <c:v>-11.068543</c:v>
                </c:pt>
                <c:pt idx="170">
                  <c:v>-11.102321999999999</c:v>
                </c:pt>
                <c:pt idx="171">
                  <c:v>-11.139661</c:v>
                </c:pt>
                <c:pt idx="172">
                  <c:v>-11.260049</c:v>
                </c:pt>
                <c:pt idx="173">
                  <c:v>-11.367217999999999</c:v>
                </c:pt>
                <c:pt idx="174">
                  <c:v>-11.377915</c:v>
                </c:pt>
                <c:pt idx="175">
                  <c:v>-11.427896</c:v>
                </c:pt>
                <c:pt idx="176">
                  <c:v>-11.578626</c:v>
                </c:pt>
                <c:pt idx="177">
                  <c:v>-11.657102999999999</c:v>
                </c:pt>
                <c:pt idx="178">
                  <c:v>-11.665793000000001</c:v>
                </c:pt>
                <c:pt idx="179">
                  <c:v>-11.766721</c:v>
                </c:pt>
                <c:pt idx="180">
                  <c:v>-11.936818000000001</c:v>
                </c:pt>
                <c:pt idx="181">
                  <c:v>-11.999002000000001</c:v>
                </c:pt>
                <c:pt idx="182">
                  <c:v>-12.026141000000001</c:v>
                </c:pt>
                <c:pt idx="183">
                  <c:v>-12.125534999999999</c:v>
                </c:pt>
                <c:pt idx="184">
                  <c:v>-12.235678999999999</c:v>
                </c:pt>
                <c:pt idx="185">
                  <c:v>-12.2826</c:v>
                </c:pt>
                <c:pt idx="186">
                  <c:v>-12.369819</c:v>
                </c:pt>
                <c:pt idx="187">
                  <c:v>-12.536206</c:v>
                </c:pt>
                <c:pt idx="188">
                  <c:v>-12.668507999999999</c:v>
                </c:pt>
                <c:pt idx="189">
                  <c:v>-12.726963</c:v>
                </c:pt>
                <c:pt idx="190">
                  <c:v>-12.810617000000001</c:v>
                </c:pt>
                <c:pt idx="191">
                  <c:v>-12.935413</c:v>
                </c:pt>
                <c:pt idx="192">
                  <c:v>-13.037928000000001</c:v>
                </c:pt>
                <c:pt idx="193">
                  <c:v>-13.159522000000001</c:v>
                </c:pt>
                <c:pt idx="194">
                  <c:v>-13.332628</c:v>
                </c:pt>
                <c:pt idx="195">
                  <c:v>-13.488235</c:v>
                </c:pt>
                <c:pt idx="196">
                  <c:v>-13.610908999999999</c:v>
                </c:pt>
                <c:pt idx="197">
                  <c:v>-13.761744</c:v>
                </c:pt>
                <c:pt idx="198">
                  <c:v>-13.879203</c:v>
                </c:pt>
                <c:pt idx="199">
                  <c:v>-13.959097999999999</c:v>
                </c:pt>
                <c:pt idx="200">
                  <c:v>-14.023834000000001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B261-437B-BA1D-4849937C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1.06</c:v>
                      </c:pt>
                      <c:pt idx="2">
                        <c:v>1.1200000000000001</c:v>
                      </c:pt>
                      <c:pt idx="3">
                        <c:v>1.18</c:v>
                      </c:pt>
                      <c:pt idx="4">
                        <c:v>1.24</c:v>
                      </c:pt>
                      <c:pt idx="5">
                        <c:v>1.3</c:v>
                      </c:pt>
                      <c:pt idx="6">
                        <c:v>1.36</c:v>
                      </c:pt>
                      <c:pt idx="7">
                        <c:v>1.42</c:v>
                      </c:pt>
                      <c:pt idx="8">
                        <c:v>1.48</c:v>
                      </c:pt>
                      <c:pt idx="9">
                        <c:v>1.54</c:v>
                      </c:pt>
                      <c:pt idx="10">
                        <c:v>1.6</c:v>
                      </c:pt>
                      <c:pt idx="11">
                        <c:v>1.66</c:v>
                      </c:pt>
                      <c:pt idx="12">
                        <c:v>1.72</c:v>
                      </c:pt>
                      <c:pt idx="13">
                        <c:v>1.78</c:v>
                      </c:pt>
                      <c:pt idx="14">
                        <c:v>1.84</c:v>
                      </c:pt>
                      <c:pt idx="15">
                        <c:v>1.9</c:v>
                      </c:pt>
                      <c:pt idx="16">
                        <c:v>1.96</c:v>
                      </c:pt>
                      <c:pt idx="17">
                        <c:v>2.02</c:v>
                      </c:pt>
                      <c:pt idx="18">
                        <c:v>2.08</c:v>
                      </c:pt>
                      <c:pt idx="19">
                        <c:v>2.14</c:v>
                      </c:pt>
                      <c:pt idx="20">
                        <c:v>2.2000000000000002</c:v>
                      </c:pt>
                      <c:pt idx="21">
                        <c:v>2.2599999999999998</c:v>
                      </c:pt>
                      <c:pt idx="22">
                        <c:v>2.3199999999999998</c:v>
                      </c:pt>
                      <c:pt idx="23">
                        <c:v>2.38</c:v>
                      </c:pt>
                      <c:pt idx="24">
                        <c:v>2.44</c:v>
                      </c:pt>
                      <c:pt idx="25">
                        <c:v>2.5</c:v>
                      </c:pt>
                      <c:pt idx="26">
                        <c:v>2.56</c:v>
                      </c:pt>
                      <c:pt idx="27">
                        <c:v>2.62</c:v>
                      </c:pt>
                      <c:pt idx="28">
                        <c:v>2.68</c:v>
                      </c:pt>
                      <c:pt idx="29">
                        <c:v>2.74</c:v>
                      </c:pt>
                      <c:pt idx="30">
                        <c:v>2.8</c:v>
                      </c:pt>
                      <c:pt idx="31">
                        <c:v>2.86</c:v>
                      </c:pt>
                      <c:pt idx="32">
                        <c:v>2.92</c:v>
                      </c:pt>
                      <c:pt idx="33">
                        <c:v>2.98</c:v>
                      </c:pt>
                      <c:pt idx="34">
                        <c:v>3.04</c:v>
                      </c:pt>
                      <c:pt idx="35">
                        <c:v>3.1</c:v>
                      </c:pt>
                      <c:pt idx="36">
                        <c:v>3.16</c:v>
                      </c:pt>
                      <c:pt idx="37">
                        <c:v>3.22</c:v>
                      </c:pt>
                      <c:pt idx="38">
                        <c:v>3.28</c:v>
                      </c:pt>
                      <c:pt idx="39">
                        <c:v>3.34</c:v>
                      </c:pt>
                      <c:pt idx="40">
                        <c:v>3.4</c:v>
                      </c:pt>
                      <c:pt idx="41">
                        <c:v>3.46</c:v>
                      </c:pt>
                      <c:pt idx="42">
                        <c:v>3.52</c:v>
                      </c:pt>
                      <c:pt idx="43">
                        <c:v>3.58</c:v>
                      </c:pt>
                      <c:pt idx="44">
                        <c:v>3.64</c:v>
                      </c:pt>
                      <c:pt idx="45">
                        <c:v>3.7</c:v>
                      </c:pt>
                      <c:pt idx="46">
                        <c:v>3.76</c:v>
                      </c:pt>
                      <c:pt idx="47">
                        <c:v>3.82</c:v>
                      </c:pt>
                      <c:pt idx="48">
                        <c:v>3.88</c:v>
                      </c:pt>
                      <c:pt idx="49">
                        <c:v>3.94</c:v>
                      </c:pt>
                      <c:pt idx="50">
                        <c:v>4</c:v>
                      </c:pt>
                      <c:pt idx="51">
                        <c:v>4.0599999999999996</c:v>
                      </c:pt>
                      <c:pt idx="52">
                        <c:v>4.12</c:v>
                      </c:pt>
                      <c:pt idx="53">
                        <c:v>4.18</c:v>
                      </c:pt>
                      <c:pt idx="54">
                        <c:v>4.24</c:v>
                      </c:pt>
                      <c:pt idx="55">
                        <c:v>4.3</c:v>
                      </c:pt>
                      <c:pt idx="56">
                        <c:v>4.3600000000000003</c:v>
                      </c:pt>
                      <c:pt idx="57">
                        <c:v>4.42</c:v>
                      </c:pt>
                      <c:pt idx="58">
                        <c:v>4.4800000000000004</c:v>
                      </c:pt>
                      <c:pt idx="59">
                        <c:v>4.54</c:v>
                      </c:pt>
                      <c:pt idx="60">
                        <c:v>4.5999999999999996</c:v>
                      </c:pt>
                      <c:pt idx="61">
                        <c:v>4.66</c:v>
                      </c:pt>
                      <c:pt idx="62">
                        <c:v>4.72</c:v>
                      </c:pt>
                      <c:pt idx="63">
                        <c:v>4.78</c:v>
                      </c:pt>
                      <c:pt idx="64">
                        <c:v>4.84</c:v>
                      </c:pt>
                      <c:pt idx="65">
                        <c:v>4.9000000000000004</c:v>
                      </c:pt>
                      <c:pt idx="66">
                        <c:v>4.96</c:v>
                      </c:pt>
                      <c:pt idx="67">
                        <c:v>5.0199999999999996</c:v>
                      </c:pt>
                      <c:pt idx="68">
                        <c:v>5.08</c:v>
                      </c:pt>
                      <c:pt idx="69">
                        <c:v>5.14</c:v>
                      </c:pt>
                      <c:pt idx="70">
                        <c:v>5.2</c:v>
                      </c:pt>
                      <c:pt idx="71">
                        <c:v>5.26</c:v>
                      </c:pt>
                      <c:pt idx="72">
                        <c:v>5.32</c:v>
                      </c:pt>
                      <c:pt idx="73">
                        <c:v>5.38</c:v>
                      </c:pt>
                      <c:pt idx="74">
                        <c:v>5.44</c:v>
                      </c:pt>
                      <c:pt idx="75">
                        <c:v>5.5</c:v>
                      </c:pt>
                      <c:pt idx="76">
                        <c:v>5.56</c:v>
                      </c:pt>
                      <c:pt idx="77">
                        <c:v>5.62</c:v>
                      </c:pt>
                      <c:pt idx="78">
                        <c:v>5.68</c:v>
                      </c:pt>
                      <c:pt idx="79">
                        <c:v>5.74</c:v>
                      </c:pt>
                      <c:pt idx="80">
                        <c:v>5.8</c:v>
                      </c:pt>
                      <c:pt idx="81">
                        <c:v>5.86</c:v>
                      </c:pt>
                      <c:pt idx="82">
                        <c:v>5.92</c:v>
                      </c:pt>
                      <c:pt idx="83">
                        <c:v>5.98</c:v>
                      </c:pt>
                      <c:pt idx="84">
                        <c:v>6.04</c:v>
                      </c:pt>
                      <c:pt idx="85">
                        <c:v>6.1</c:v>
                      </c:pt>
                      <c:pt idx="86">
                        <c:v>6.16</c:v>
                      </c:pt>
                      <c:pt idx="87">
                        <c:v>6.22</c:v>
                      </c:pt>
                      <c:pt idx="88">
                        <c:v>6.28</c:v>
                      </c:pt>
                      <c:pt idx="89">
                        <c:v>6.34</c:v>
                      </c:pt>
                      <c:pt idx="90">
                        <c:v>6.4</c:v>
                      </c:pt>
                      <c:pt idx="91">
                        <c:v>6.46</c:v>
                      </c:pt>
                      <c:pt idx="92">
                        <c:v>6.52</c:v>
                      </c:pt>
                      <c:pt idx="93">
                        <c:v>6.58</c:v>
                      </c:pt>
                      <c:pt idx="94">
                        <c:v>6.64</c:v>
                      </c:pt>
                      <c:pt idx="95">
                        <c:v>6.7</c:v>
                      </c:pt>
                      <c:pt idx="96">
                        <c:v>6.76</c:v>
                      </c:pt>
                      <c:pt idx="97">
                        <c:v>6.82</c:v>
                      </c:pt>
                      <c:pt idx="98">
                        <c:v>6.88</c:v>
                      </c:pt>
                      <c:pt idx="99">
                        <c:v>6.94</c:v>
                      </c:pt>
                      <c:pt idx="100">
                        <c:v>7</c:v>
                      </c:pt>
                      <c:pt idx="101">
                        <c:v>7.06</c:v>
                      </c:pt>
                      <c:pt idx="102">
                        <c:v>7.12</c:v>
                      </c:pt>
                      <c:pt idx="103">
                        <c:v>7.18</c:v>
                      </c:pt>
                      <c:pt idx="104">
                        <c:v>7.24</c:v>
                      </c:pt>
                      <c:pt idx="105">
                        <c:v>7.3</c:v>
                      </c:pt>
                      <c:pt idx="106">
                        <c:v>7.36</c:v>
                      </c:pt>
                      <c:pt idx="107">
                        <c:v>7.42</c:v>
                      </c:pt>
                      <c:pt idx="108">
                        <c:v>7.48</c:v>
                      </c:pt>
                      <c:pt idx="109">
                        <c:v>7.54</c:v>
                      </c:pt>
                      <c:pt idx="110">
                        <c:v>7.6</c:v>
                      </c:pt>
                      <c:pt idx="111">
                        <c:v>7.66</c:v>
                      </c:pt>
                      <c:pt idx="112">
                        <c:v>7.72</c:v>
                      </c:pt>
                      <c:pt idx="113">
                        <c:v>7.78</c:v>
                      </c:pt>
                      <c:pt idx="114">
                        <c:v>7.84</c:v>
                      </c:pt>
                      <c:pt idx="115">
                        <c:v>7.9</c:v>
                      </c:pt>
                      <c:pt idx="116">
                        <c:v>7.96</c:v>
                      </c:pt>
                      <c:pt idx="117">
                        <c:v>8.02</c:v>
                      </c:pt>
                      <c:pt idx="118">
                        <c:v>8.08</c:v>
                      </c:pt>
                      <c:pt idx="119">
                        <c:v>8.14</c:v>
                      </c:pt>
                      <c:pt idx="120">
                        <c:v>8.1999999999999993</c:v>
                      </c:pt>
                      <c:pt idx="121">
                        <c:v>8.26</c:v>
                      </c:pt>
                      <c:pt idx="122">
                        <c:v>8.32</c:v>
                      </c:pt>
                      <c:pt idx="123">
                        <c:v>8.3800000000000008</c:v>
                      </c:pt>
                      <c:pt idx="124">
                        <c:v>8.44</c:v>
                      </c:pt>
                      <c:pt idx="125">
                        <c:v>8.5</c:v>
                      </c:pt>
                      <c:pt idx="126">
                        <c:v>8.56</c:v>
                      </c:pt>
                      <c:pt idx="127">
                        <c:v>8.6199999999999992</c:v>
                      </c:pt>
                      <c:pt idx="128">
                        <c:v>8.68</c:v>
                      </c:pt>
                      <c:pt idx="129">
                        <c:v>8.74</c:v>
                      </c:pt>
                      <c:pt idx="130">
                        <c:v>8.8000000000000007</c:v>
                      </c:pt>
                      <c:pt idx="131">
                        <c:v>8.86</c:v>
                      </c:pt>
                      <c:pt idx="132">
                        <c:v>8.92</c:v>
                      </c:pt>
                      <c:pt idx="133">
                        <c:v>8.98</c:v>
                      </c:pt>
                      <c:pt idx="134">
                        <c:v>9.0399999999999991</c:v>
                      </c:pt>
                      <c:pt idx="135">
                        <c:v>9.1</c:v>
                      </c:pt>
                      <c:pt idx="136">
                        <c:v>9.16</c:v>
                      </c:pt>
                      <c:pt idx="137">
                        <c:v>9.2200000000000006</c:v>
                      </c:pt>
                      <c:pt idx="138">
                        <c:v>9.2799999999999994</c:v>
                      </c:pt>
                      <c:pt idx="139">
                        <c:v>9.34</c:v>
                      </c:pt>
                      <c:pt idx="140">
                        <c:v>9.4</c:v>
                      </c:pt>
                      <c:pt idx="141">
                        <c:v>9.4600000000000009</c:v>
                      </c:pt>
                      <c:pt idx="142">
                        <c:v>9.52</c:v>
                      </c:pt>
                      <c:pt idx="143">
                        <c:v>9.58</c:v>
                      </c:pt>
                      <c:pt idx="144">
                        <c:v>9.64</c:v>
                      </c:pt>
                      <c:pt idx="145">
                        <c:v>9.6999999999999993</c:v>
                      </c:pt>
                      <c:pt idx="146">
                        <c:v>9.76</c:v>
                      </c:pt>
                      <c:pt idx="147">
                        <c:v>9.82</c:v>
                      </c:pt>
                      <c:pt idx="148">
                        <c:v>9.8800000000000008</c:v>
                      </c:pt>
                      <c:pt idx="149">
                        <c:v>9.94</c:v>
                      </c:pt>
                      <c:pt idx="150">
                        <c:v>10</c:v>
                      </c:pt>
                      <c:pt idx="151">
                        <c:v>10.06</c:v>
                      </c:pt>
                      <c:pt idx="152">
                        <c:v>10.119999999999999</c:v>
                      </c:pt>
                      <c:pt idx="153">
                        <c:v>10.18</c:v>
                      </c:pt>
                      <c:pt idx="154">
                        <c:v>10.24</c:v>
                      </c:pt>
                      <c:pt idx="155">
                        <c:v>10.3</c:v>
                      </c:pt>
                      <c:pt idx="156">
                        <c:v>10.36</c:v>
                      </c:pt>
                      <c:pt idx="157">
                        <c:v>10.42</c:v>
                      </c:pt>
                      <c:pt idx="158">
                        <c:v>10.48</c:v>
                      </c:pt>
                      <c:pt idx="159">
                        <c:v>10.54</c:v>
                      </c:pt>
                      <c:pt idx="160">
                        <c:v>10.6</c:v>
                      </c:pt>
                      <c:pt idx="161">
                        <c:v>10.66</c:v>
                      </c:pt>
                      <c:pt idx="162">
                        <c:v>10.72</c:v>
                      </c:pt>
                      <c:pt idx="163">
                        <c:v>10.78</c:v>
                      </c:pt>
                      <c:pt idx="164">
                        <c:v>10.84</c:v>
                      </c:pt>
                      <c:pt idx="165">
                        <c:v>10.9</c:v>
                      </c:pt>
                      <c:pt idx="166">
                        <c:v>10.96</c:v>
                      </c:pt>
                      <c:pt idx="167">
                        <c:v>11.02</c:v>
                      </c:pt>
                      <c:pt idx="168">
                        <c:v>11.08</c:v>
                      </c:pt>
                      <c:pt idx="169">
                        <c:v>11.14</c:v>
                      </c:pt>
                      <c:pt idx="170">
                        <c:v>11.2</c:v>
                      </c:pt>
                      <c:pt idx="171">
                        <c:v>11.26</c:v>
                      </c:pt>
                      <c:pt idx="172">
                        <c:v>11.32</c:v>
                      </c:pt>
                      <c:pt idx="173">
                        <c:v>11.38</c:v>
                      </c:pt>
                      <c:pt idx="174">
                        <c:v>11.44</c:v>
                      </c:pt>
                      <c:pt idx="175">
                        <c:v>11.5</c:v>
                      </c:pt>
                      <c:pt idx="176">
                        <c:v>11.56</c:v>
                      </c:pt>
                      <c:pt idx="177">
                        <c:v>11.62</c:v>
                      </c:pt>
                      <c:pt idx="178">
                        <c:v>11.68</c:v>
                      </c:pt>
                      <c:pt idx="179">
                        <c:v>11.74</c:v>
                      </c:pt>
                      <c:pt idx="180">
                        <c:v>11.8</c:v>
                      </c:pt>
                      <c:pt idx="181">
                        <c:v>11.86</c:v>
                      </c:pt>
                      <c:pt idx="182">
                        <c:v>11.92</c:v>
                      </c:pt>
                      <c:pt idx="183">
                        <c:v>11.98</c:v>
                      </c:pt>
                      <c:pt idx="184">
                        <c:v>12.04</c:v>
                      </c:pt>
                      <c:pt idx="185">
                        <c:v>12.1</c:v>
                      </c:pt>
                      <c:pt idx="186">
                        <c:v>12.16</c:v>
                      </c:pt>
                      <c:pt idx="187">
                        <c:v>12.22</c:v>
                      </c:pt>
                      <c:pt idx="188">
                        <c:v>12.28</c:v>
                      </c:pt>
                      <c:pt idx="189">
                        <c:v>12.34</c:v>
                      </c:pt>
                      <c:pt idx="190">
                        <c:v>12.4</c:v>
                      </c:pt>
                      <c:pt idx="191">
                        <c:v>12.46</c:v>
                      </c:pt>
                      <c:pt idx="192">
                        <c:v>12.52</c:v>
                      </c:pt>
                      <c:pt idx="193">
                        <c:v>12.58</c:v>
                      </c:pt>
                      <c:pt idx="194">
                        <c:v>12.64</c:v>
                      </c:pt>
                      <c:pt idx="195">
                        <c:v>12.7</c:v>
                      </c:pt>
                      <c:pt idx="196">
                        <c:v>12.76</c:v>
                      </c:pt>
                      <c:pt idx="197">
                        <c:v>12.82</c:v>
                      </c:pt>
                      <c:pt idx="198">
                        <c:v>12.88</c:v>
                      </c:pt>
                      <c:pt idx="199">
                        <c:v>12.94</c:v>
                      </c:pt>
                      <c:pt idx="200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56B9-4CC2-BEBB-F32677BC522C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1"/>
      </c:valAx>
      <c:valAx>
        <c:axId val="114783744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9364123419186278"/>
          <c:y val="0.47405183727034123"/>
          <c:w val="0.20378989579248014"/>
          <c:h val="0.32599336541265678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21039606012076328"/>
          <c:y val="2.317002041411490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2133189488"/>
          <c:y val="9.6004666083406243E-2"/>
          <c:w val="0.76542713682528862"/>
          <c:h val="0.70398366870807827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CLvsLO!$Q$2</c:f>
              <c:strCache>
                <c:ptCount val="1"/>
                <c:pt idx="0">
                  <c:v>+15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CLvsLO!$Q$5:$Q$205</c:f>
              <c:numCache>
                <c:formatCode>General</c:formatCode>
                <c:ptCount val="201"/>
                <c:pt idx="0">
                  <c:v>-12.174013</c:v>
                </c:pt>
                <c:pt idx="1">
                  <c:v>-11.877537999999999</c:v>
                </c:pt>
                <c:pt idx="2">
                  <c:v>-11.538193</c:v>
                </c:pt>
                <c:pt idx="3">
                  <c:v>-11.089325000000001</c:v>
                </c:pt>
                <c:pt idx="4">
                  <c:v>-10.724627</c:v>
                </c:pt>
                <c:pt idx="5">
                  <c:v>-10.231579999999999</c:v>
                </c:pt>
                <c:pt idx="6">
                  <c:v>-9.8873166999999995</c:v>
                </c:pt>
                <c:pt idx="7">
                  <c:v>-9.5043954999999993</c:v>
                </c:pt>
                <c:pt idx="8">
                  <c:v>-9.2213525999999995</c:v>
                </c:pt>
                <c:pt idx="9">
                  <c:v>-8.9001082999999994</c:v>
                </c:pt>
                <c:pt idx="10">
                  <c:v>-8.6827048999999992</c:v>
                </c:pt>
                <c:pt idx="11">
                  <c:v>-8.4436807999999992</c:v>
                </c:pt>
                <c:pt idx="12">
                  <c:v>-8.2962226999999995</c:v>
                </c:pt>
                <c:pt idx="13">
                  <c:v>-8.1129999000000002</c:v>
                </c:pt>
                <c:pt idx="14">
                  <c:v>-8.0100508000000001</c:v>
                </c:pt>
                <c:pt idx="15">
                  <c:v>-7.9048752999999996</c:v>
                </c:pt>
                <c:pt idx="16">
                  <c:v>-7.8263163999999996</c:v>
                </c:pt>
                <c:pt idx="17">
                  <c:v>-7.7035336000000001</c:v>
                </c:pt>
                <c:pt idx="18">
                  <c:v>-7.6332173000000001</c:v>
                </c:pt>
                <c:pt idx="19">
                  <c:v>-7.5250048999999999</c:v>
                </c:pt>
                <c:pt idx="20">
                  <c:v>-7.4518050999999996</c:v>
                </c:pt>
                <c:pt idx="21">
                  <c:v>-7.3998445999999998</c:v>
                </c:pt>
                <c:pt idx="22">
                  <c:v>-7.3421259000000001</c:v>
                </c:pt>
                <c:pt idx="23">
                  <c:v>-7.3063817000000002</c:v>
                </c:pt>
                <c:pt idx="24">
                  <c:v>-7.2993312000000001</c:v>
                </c:pt>
                <c:pt idx="25">
                  <c:v>-7.2498655000000003</c:v>
                </c:pt>
                <c:pt idx="26">
                  <c:v>-7.1881547000000001</c:v>
                </c:pt>
                <c:pt idx="27">
                  <c:v>-7.1379776000000001</c:v>
                </c:pt>
                <c:pt idx="28">
                  <c:v>-7.1054925999999998</c:v>
                </c:pt>
                <c:pt idx="29">
                  <c:v>-7.0433931000000003</c:v>
                </c:pt>
                <c:pt idx="30">
                  <c:v>-7.0321015999999998</c:v>
                </c:pt>
                <c:pt idx="31">
                  <c:v>-7.0028385999999996</c:v>
                </c:pt>
                <c:pt idx="32">
                  <c:v>-7.0051931999999999</c:v>
                </c:pt>
                <c:pt idx="33">
                  <c:v>-6.9761147000000001</c:v>
                </c:pt>
                <c:pt idx="34">
                  <c:v>-6.9746122000000002</c:v>
                </c:pt>
                <c:pt idx="35">
                  <c:v>-6.9663925000000004</c:v>
                </c:pt>
                <c:pt idx="36">
                  <c:v>-7.0069442000000004</c:v>
                </c:pt>
                <c:pt idx="37">
                  <c:v>-7.0207385999999996</c:v>
                </c:pt>
                <c:pt idx="38">
                  <c:v>-7.0469150999999997</c:v>
                </c:pt>
                <c:pt idx="39">
                  <c:v>-7.0554623999999997</c:v>
                </c:pt>
                <c:pt idx="40">
                  <c:v>-7.0981736</c:v>
                </c:pt>
                <c:pt idx="41">
                  <c:v>-7.0913428999999999</c:v>
                </c:pt>
                <c:pt idx="42">
                  <c:v>-7.1100801999999996</c:v>
                </c:pt>
                <c:pt idx="43">
                  <c:v>-7.1080847</c:v>
                </c:pt>
                <c:pt idx="44">
                  <c:v>-7.1209673999999996</c:v>
                </c:pt>
                <c:pt idx="45">
                  <c:v>-7.1085175999999999</c:v>
                </c:pt>
                <c:pt idx="46">
                  <c:v>-7.1260171000000003</c:v>
                </c:pt>
                <c:pt idx="47">
                  <c:v>-7.1497536000000004</c:v>
                </c:pt>
                <c:pt idx="48">
                  <c:v>-7.1716609</c:v>
                </c:pt>
                <c:pt idx="49">
                  <c:v>-7.2094731000000003</c:v>
                </c:pt>
                <c:pt idx="50">
                  <c:v>-7.2233695999999998</c:v>
                </c:pt>
                <c:pt idx="51">
                  <c:v>-7.2505936999999996</c:v>
                </c:pt>
                <c:pt idx="52">
                  <c:v>-7.2734084000000001</c:v>
                </c:pt>
                <c:pt idx="53">
                  <c:v>-7.2872700999999998</c:v>
                </c:pt>
                <c:pt idx="54">
                  <c:v>-7.3121638000000004</c:v>
                </c:pt>
                <c:pt idx="55">
                  <c:v>-7.3478494000000003</c:v>
                </c:pt>
                <c:pt idx="56">
                  <c:v>-7.3893170000000001</c:v>
                </c:pt>
                <c:pt idx="57">
                  <c:v>-7.4361781999999996</c:v>
                </c:pt>
                <c:pt idx="58">
                  <c:v>-7.4993014000000002</c:v>
                </c:pt>
                <c:pt idx="59">
                  <c:v>-7.5519042000000001</c:v>
                </c:pt>
                <c:pt idx="60">
                  <c:v>-7.6140046000000003</c:v>
                </c:pt>
                <c:pt idx="61">
                  <c:v>-7.6521062999999998</c:v>
                </c:pt>
                <c:pt idx="62">
                  <c:v>-7.6861433999999997</c:v>
                </c:pt>
                <c:pt idx="63">
                  <c:v>-7.7013879000000003</c:v>
                </c:pt>
                <c:pt idx="64">
                  <c:v>-7.7265686999999996</c:v>
                </c:pt>
                <c:pt idx="65">
                  <c:v>-7.7235861000000003</c:v>
                </c:pt>
                <c:pt idx="66">
                  <c:v>-7.7172308000000003</c:v>
                </c:pt>
                <c:pt idx="67">
                  <c:v>-7.7018827999999999</c:v>
                </c:pt>
                <c:pt idx="68">
                  <c:v>-7.6894507000000001</c:v>
                </c:pt>
                <c:pt idx="69">
                  <c:v>-7.6531763000000002</c:v>
                </c:pt>
                <c:pt idx="70">
                  <c:v>-7.6279211</c:v>
                </c:pt>
                <c:pt idx="71">
                  <c:v>-7.5931172</c:v>
                </c:pt>
                <c:pt idx="72">
                  <c:v>-7.5680522999999997</c:v>
                </c:pt>
                <c:pt idx="73">
                  <c:v>-7.5353136000000003</c:v>
                </c:pt>
                <c:pt idx="74">
                  <c:v>-7.5067047999999996</c:v>
                </c:pt>
                <c:pt idx="75">
                  <c:v>-7.4899259000000002</c:v>
                </c:pt>
                <c:pt idx="76">
                  <c:v>-7.4886847000000003</c:v>
                </c:pt>
                <c:pt idx="77">
                  <c:v>-7.4951281999999999</c:v>
                </c:pt>
                <c:pt idx="78">
                  <c:v>-7.4950967000000004</c:v>
                </c:pt>
                <c:pt idx="79">
                  <c:v>-7.5177145000000003</c:v>
                </c:pt>
                <c:pt idx="80">
                  <c:v>-7.5331397000000004</c:v>
                </c:pt>
                <c:pt idx="81">
                  <c:v>-7.5450267999999996</c:v>
                </c:pt>
                <c:pt idx="82">
                  <c:v>-7.5407757999999996</c:v>
                </c:pt>
                <c:pt idx="83">
                  <c:v>-7.5536566000000001</c:v>
                </c:pt>
                <c:pt idx="84">
                  <c:v>-7.5421680999999996</c:v>
                </c:pt>
                <c:pt idx="85">
                  <c:v>-7.5269827999999999</c:v>
                </c:pt>
                <c:pt idx="86">
                  <c:v>-7.5156307</c:v>
                </c:pt>
                <c:pt idx="87">
                  <c:v>-7.5073236999999997</c:v>
                </c:pt>
                <c:pt idx="88">
                  <c:v>-7.4908333000000002</c:v>
                </c:pt>
                <c:pt idx="89">
                  <c:v>-7.4979738999999999</c:v>
                </c:pt>
                <c:pt idx="90">
                  <c:v>-7.5023289000000002</c:v>
                </c:pt>
                <c:pt idx="91">
                  <c:v>-7.4952354000000003</c:v>
                </c:pt>
                <c:pt idx="92">
                  <c:v>-7.4933142999999998</c:v>
                </c:pt>
                <c:pt idx="93">
                  <c:v>-7.5088124000000001</c:v>
                </c:pt>
                <c:pt idx="94">
                  <c:v>-7.5021806</c:v>
                </c:pt>
                <c:pt idx="95">
                  <c:v>-7.4994301999999999</c:v>
                </c:pt>
                <c:pt idx="96">
                  <c:v>-7.5071950000000003</c:v>
                </c:pt>
                <c:pt idx="97">
                  <c:v>-7.5063852999999998</c:v>
                </c:pt>
                <c:pt idx="98">
                  <c:v>-7.5073581000000003</c:v>
                </c:pt>
                <c:pt idx="99">
                  <c:v>-7.5190773000000002</c:v>
                </c:pt>
                <c:pt idx="100">
                  <c:v>-7.5353478999999997</c:v>
                </c:pt>
                <c:pt idx="101">
                  <c:v>-7.5549111</c:v>
                </c:pt>
                <c:pt idx="102">
                  <c:v>-7.5810037000000001</c:v>
                </c:pt>
                <c:pt idx="103">
                  <c:v>-7.6031751999999999</c:v>
                </c:pt>
                <c:pt idx="104">
                  <c:v>-7.6344232999999999</c:v>
                </c:pt>
                <c:pt idx="105">
                  <c:v>-7.6711039999999997</c:v>
                </c:pt>
                <c:pt idx="106">
                  <c:v>-7.7043457000000002</c:v>
                </c:pt>
                <c:pt idx="107">
                  <c:v>-7.7352166000000002</c:v>
                </c:pt>
                <c:pt idx="108">
                  <c:v>-7.7611493999999999</c:v>
                </c:pt>
                <c:pt idx="109">
                  <c:v>-7.7826123000000003</c:v>
                </c:pt>
                <c:pt idx="110">
                  <c:v>-7.7887230000000001</c:v>
                </c:pt>
                <c:pt idx="111">
                  <c:v>-7.8087739999999997</c:v>
                </c:pt>
                <c:pt idx="112">
                  <c:v>-7.8280034000000001</c:v>
                </c:pt>
                <c:pt idx="113">
                  <c:v>-7.8558836000000003</c:v>
                </c:pt>
                <c:pt idx="114">
                  <c:v>-7.8811311999999996</c:v>
                </c:pt>
                <c:pt idx="115">
                  <c:v>-7.9114161000000003</c:v>
                </c:pt>
                <c:pt idx="116">
                  <c:v>-7.9378466999999997</c:v>
                </c:pt>
                <c:pt idx="117">
                  <c:v>-7.9640927000000001</c:v>
                </c:pt>
                <c:pt idx="118">
                  <c:v>-7.9807229</c:v>
                </c:pt>
                <c:pt idx="119">
                  <c:v>-7.9913730999999997</c:v>
                </c:pt>
                <c:pt idx="120">
                  <c:v>-8.0120468000000002</c:v>
                </c:pt>
                <c:pt idx="121">
                  <c:v>-8.0396508999999998</c:v>
                </c:pt>
                <c:pt idx="122">
                  <c:v>-8.0726975999999997</c:v>
                </c:pt>
                <c:pt idx="123">
                  <c:v>-8.1208180999999993</c:v>
                </c:pt>
                <c:pt idx="124">
                  <c:v>-8.1874608999999996</c:v>
                </c:pt>
                <c:pt idx="125">
                  <c:v>-8.2457314000000004</c:v>
                </c:pt>
                <c:pt idx="126">
                  <c:v>-8.3025187999999996</c:v>
                </c:pt>
                <c:pt idx="127">
                  <c:v>-8.3716307000000008</c:v>
                </c:pt>
                <c:pt idx="128">
                  <c:v>-8.4281234999999999</c:v>
                </c:pt>
                <c:pt idx="129">
                  <c:v>-8.4919776999999996</c:v>
                </c:pt>
                <c:pt idx="130">
                  <c:v>-8.5495186000000007</c:v>
                </c:pt>
                <c:pt idx="131">
                  <c:v>-8.5897293000000001</c:v>
                </c:pt>
                <c:pt idx="132">
                  <c:v>-8.6028395</c:v>
                </c:pt>
                <c:pt idx="133">
                  <c:v>-8.6116743000000007</c:v>
                </c:pt>
                <c:pt idx="134">
                  <c:v>-8.5805778999999998</c:v>
                </c:pt>
                <c:pt idx="135">
                  <c:v>-8.5463448</c:v>
                </c:pt>
                <c:pt idx="136">
                  <c:v>-8.5050668999999992</c:v>
                </c:pt>
                <c:pt idx="137">
                  <c:v>-8.4700889999999998</c:v>
                </c:pt>
                <c:pt idx="138">
                  <c:v>-8.4229488000000003</c:v>
                </c:pt>
                <c:pt idx="139">
                  <c:v>-8.4015169000000007</c:v>
                </c:pt>
                <c:pt idx="140">
                  <c:v>-8.3898133999999995</c:v>
                </c:pt>
                <c:pt idx="141">
                  <c:v>-8.3875379999999993</c:v>
                </c:pt>
                <c:pt idx="142">
                  <c:v>-8.3960484999999991</c:v>
                </c:pt>
                <c:pt idx="143">
                  <c:v>-8.4108380999999994</c:v>
                </c:pt>
                <c:pt idx="144">
                  <c:v>-8.4279717999999999</c:v>
                </c:pt>
                <c:pt idx="145">
                  <c:v>-8.4427518999999993</c:v>
                </c:pt>
                <c:pt idx="146">
                  <c:v>-8.4632787999999994</c:v>
                </c:pt>
                <c:pt idx="147">
                  <c:v>-8.4819174000000004</c:v>
                </c:pt>
                <c:pt idx="148">
                  <c:v>-8.5040951000000007</c:v>
                </c:pt>
                <c:pt idx="149">
                  <c:v>-8.5150384999999993</c:v>
                </c:pt>
                <c:pt idx="150">
                  <c:v>-8.5253057000000005</c:v>
                </c:pt>
                <c:pt idx="151">
                  <c:v>-8.5340691</c:v>
                </c:pt>
                <c:pt idx="152">
                  <c:v>-8.5438089000000002</c:v>
                </c:pt>
                <c:pt idx="153">
                  <c:v>-8.5552443999999994</c:v>
                </c:pt>
                <c:pt idx="154">
                  <c:v>-8.5605755000000006</c:v>
                </c:pt>
                <c:pt idx="155">
                  <c:v>-8.5601748999999998</c:v>
                </c:pt>
                <c:pt idx="156">
                  <c:v>-8.5538024999999998</c:v>
                </c:pt>
                <c:pt idx="157">
                  <c:v>-8.5373868999999996</c:v>
                </c:pt>
                <c:pt idx="158">
                  <c:v>-8.5219296999999994</c:v>
                </c:pt>
                <c:pt idx="159">
                  <c:v>-8.5035238</c:v>
                </c:pt>
                <c:pt idx="160">
                  <c:v>-8.4912557999999994</c:v>
                </c:pt>
                <c:pt idx="161">
                  <c:v>-8.4845828999999995</c:v>
                </c:pt>
                <c:pt idx="162">
                  <c:v>-8.4881724999999992</c:v>
                </c:pt>
                <c:pt idx="163">
                  <c:v>-8.4967337000000001</c:v>
                </c:pt>
                <c:pt idx="164">
                  <c:v>-8.5253077000000008</c:v>
                </c:pt>
                <c:pt idx="165">
                  <c:v>-8.5457134000000003</c:v>
                </c:pt>
                <c:pt idx="166">
                  <c:v>-8.5616120999999996</c:v>
                </c:pt>
                <c:pt idx="167">
                  <c:v>-8.5812930999999999</c:v>
                </c:pt>
                <c:pt idx="168">
                  <c:v>-8.6100434999999997</c:v>
                </c:pt>
                <c:pt idx="169">
                  <c:v>-8.6309500000000003</c:v>
                </c:pt>
                <c:pt idx="170">
                  <c:v>-8.6558323000000001</c:v>
                </c:pt>
                <c:pt idx="171">
                  <c:v>-8.6812477000000001</c:v>
                </c:pt>
                <c:pt idx="172">
                  <c:v>-8.7045630999999997</c:v>
                </c:pt>
                <c:pt idx="173">
                  <c:v>-8.7315883999999997</c:v>
                </c:pt>
                <c:pt idx="174">
                  <c:v>-8.7581377000000007</c:v>
                </c:pt>
                <c:pt idx="175">
                  <c:v>-8.7915802000000003</c:v>
                </c:pt>
                <c:pt idx="176">
                  <c:v>-8.8424110000000002</c:v>
                </c:pt>
                <c:pt idx="177">
                  <c:v>-8.88659</c:v>
                </c:pt>
                <c:pt idx="178">
                  <c:v>-8.9223089000000009</c:v>
                </c:pt>
                <c:pt idx="179">
                  <c:v>-8.9754143000000006</c:v>
                </c:pt>
                <c:pt idx="180">
                  <c:v>-9.0304728000000001</c:v>
                </c:pt>
                <c:pt idx="181">
                  <c:v>-9.0662307999999996</c:v>
                </c:pt>
                <c:pt idx="182">
                  <c:v>-9.1021576</c:v>
                </c:pt>
                <c:pt idx="183">
                  <c:v>-9.1459598999999994</c:v>
                </c:pt>
                <c:pt idx="184">
                  <c:v>-9.1769523999999993</c:v>
                </c:pt>
                <c:pt idx="185">
                  <c:v>-9.2160273000000004</c:v>
                </c:pt>
                <c:pt idx="186">
                  <c:v>-9.2679957999999996</c:v>
                </c:pt>
                <c:pt idx="187">
                  <c:v>-9.3273276999999997</c:v>
                </c:pt>
                <c:pt idx="188">
                  <c:v>-9.3851461</c:v>
                </c:pt>
                <c:pt idx="189">
                  <c:v>-9.4449749000000001</c:v>
                </c:pt>
                <c:pt idx="190">
                  <c:v>-9.4984626999999993</c:v>
                </c:pt>
                <c:pt idx="191">
                  <c:v>-9.5594044</c:v>
                </c:pt>
                <c:pt idx="192">
                  <c:v>-9.6238747</c:v>
                </c:pt>
                <c:pt idx="193">
                  <c:v>-9.6839838</c:v>
                </c:pt>
                <c:pt idx="194">
                  <c:v>-9.7473048999999996</c:v>
                </c:pt>
                <c:pt idx="195">
                  <c:v>-9.8122109999999996</c:v>
                </c:pt>
                <c:pt idx="196">
                  <c:v>-9.8682499000000004</c:v>
                </c:pt>
                <c:pt idx="197">
                  <c:v>-9.9247169</c:v>
                </c:pt>
                <c:pt idx="198">
                  <c:v>-9.9798478999999993</c:v>
                </c:pt>
                <c:pt idx="199">
                  <c:v>-10.022067</c:v>
                </c:pt>
                <c:pt idx="200">
                  <c:v>-10.054948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14-40A3-8FF3-7129B99B2001}"/>
            </c:ext>
          </c:extLst>
        </c:ser>
        <c:ser>
          <c:idx val="2"/>
          <c:order val="1"/>
          <c:tx>
            <c:strRef>
              <c:f>CLvsLO!$R$2</c:f>
              <c:strCache>
                <c:ptCount val="1"/>
                <c:pt idx="0">
                  <c:v>+13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CLvsLO!$R$5:$R$205</c:f>
              <c:numCache>
                <c:formatCode>General</c:formatCode>
                <c:ptCount val="201"/>
                <c:pt idx="0">
                  <c:v>-12.883558000000001</c:v>
                </c:pt>
                <c:pt idx="1">
                  <c:v>-12.589648</c:v>
                </c:pt>
                <c:pt idx="2">
                  <c:v>-12.252568999999999</c:v>
                </c:pt>
                <c:pt idx="3">
                  <c:v>-11.798063000000001</c:v>
                </c:pt>
                <c:pt idx="4">
                  <c:v>-11.429425</c:v>
                </c:pt>
                <c:pt idx="5">
                  <c:v>-10.923959999999999</c:v>
                </c:pt>
                <c:pt idx="6">
                  <c:v>-10.574718000000001</c:v>
                </c:pt>
                <c:pt idx="7">
                  <c:v>-10.181806</c:v>
                </c:pt>
                <c:pt idx="8">
                  <c:v>-9.9004125999999992</c:v>
                </c:pt>
                <c:pt idx="9">
                  <c:v>-9.5724020000000003</c:v>
                </c:pt>
                <c:pt idx="10">
                  <c:v>-9.3592510000000004</c:v>
                </c:pt>
                <c:pt idx="11">
                  <c:v>-9.1205262999999999</c:v>
                </c:pt>
                <c:pt idx="12">
                  <c:v>-8.9822264000000001</c:v>
                </c:pt>
                <c:pt idx="13">
                  <c:v>-8.7995719999999995</c:v>
                </c:pt>
                <c:pt idx="14">
                  <c:v>-8.7050610000000006</c:v>
                </c:pt>
                <c:pt idx="15">
                  <c:v>-8.6008577000000006</c:v>
                </c:pt>
                <c:pt idx="16">
                  <c:v>-8.5231008999999993</c:v>
                </c:pt>
                <c:pt idx="17">
                  <c:v>-8.3938264999999994</c:v>
                </c:pt>
                <c:pt idx="18">
                  <c:v>-8.3234300999999995</c:v>
                </c:pt>
                <c:pt idx="19">
                  <c:v>-8.2070846999999993</c:v>
                </c:pt>
                <c:pt idx="20">
                  <c:v>-8.1272669000000004</c:v>
                </c:pt>
                <c:pt idx="21">
                  <c:v>-8.0664177000000006</c:v>
                </c:pt>
                <c:pt idx="22">
                  <c:v>-8.0005875</c:v>
                </c:pt>
                <c:pt idx="23">
                  <c:v>-7.9602528000000001</c:v>
                </c:pt>
                <c:pt idx="24">
                  <c:v>-7.9534678000000003</c:v>
                </c:pt>
                <c:pt idx="25">
                  <c:v>-7.9020761999999998</c:v>
                </c:pt>
                <c:pt idx="26">
                  <c:v>-7.8458242</c:v>
                </c:pt>
                <c:pt idx="27">
                  <c:v>-7.7988562999999997</c:v>
                </c:pt>
                <c:pt idx="28">
                  <c:v>-7.7742167000000002</c:v>
                </c:pt>
                <c:pt idx="29">
                  <c:v>-7.7135128999999996</c:v>
                </c:pt>
                <c:pt idx="30">
                  <c:v>-7.7116904000000002</c:v>
                </c:pt>
                <c:pt idx="31">
                  <c:v>-7.6846737999999997</c:v>
                </c:pt>
                <c:pt idx="32">
                  <c:v>-7.6947112000000004</c:v>
                </c:pt>
                <c:pt idx="33">
                  <c:v>-7.6663432</c:v>
                </c:pt>
                <c:pt idx="34">
                  <c:v>-7.6713281000000002</c:v>
                </c:pt>
                <c:pt idx="35">
                  <c:v>-7.6642618000000002</c:v>
                </c:pt>
                <c:pt idx="36">
                  <c:v>-7.7121458000000001</c:v>
                </c:pt>
                <c:pt idx="37">
                  <c:v>-7.7263555999999998</c:v>
                </c:pt>
                <c:pt idx="38">
                  <c:v>-7.7576198999999999</c:v>
                </c:pt>
                <c:pt idx="39">
                  <c:v>-7.7685389999999996</c:v>
                </c:pt>
                <c:pt idx="40">
                  <c:v>-7.8189878000000004</c:v>
                </c:pt>
                <c:pt idx="41">
                  <c:v>-7.8150449000000002</c:v>
                </c:pt>
                <c:pt idx="42">
                  <c:v>-7.8448105000000004</c:v>
                </c:pt>
                <c:pt idx="43">
                  <c:v>-7.8509092000000003</c:v>
                </c:pt>
                <c:pt idx="44">
                  <c:v>-7.8713069000000004</c:v>
                </c:pt>
                <c:pt idx="45">
                  <c:v>-7.8645877999999998</c:v>
                </c:pt>
                <c:pt idx="46">
                  <c:v>-7.8861097999999998</c:v>
                </c:pt>
                <c:pt idx="47">
                  <c:v>-7.9113426000000002</c:v>
                </c:pt>
                <c:pt idx="48">
                  <c:v>-7.9294824999999998</c:v>
                </c:pt>
                <c:pt idx="49">
                  <c:v>-7.9706277999999999</c:v>
                </c:pt>
                <c:pt idx="50">
                  <c:v>-7.9797758999999999</c:v>
                </c:pt>
                <c:pt idx="51">
                  <c:v>-8.0054703000000007</c:v>
                </c:pt>
                <c:pt idx="52">
                  <c:v>-8.0265445999999994</c:v>
                </c:pt>
                <c:pt idx="53">
                  <c:v>-8.0375919000000007</c:v>
                </c:pt>
                <c:pt idx="54">
                  <c:v>-8.0554933999999996</c:v>
                </c:pt>
                <c:pt idx="55">
                  <c:v>-8.0870856999999994</c:v>
                </c:pt>
                <c:pt idx="56">
                  <c:v>-8.1219748999999997</c:v>
                </c:pt>
                <c:pt idx="57">
                  <c:v>-8.1621465999999998</c:v>
                </c:pt>
                <c:pt idx="58">
                  <c:v>-8.2202415000000002</c:v>
                </c:pt>
                <c:pt idx="59">
                  <c:v>-8.2644634000000003</c:v>
                </c:pt>
                <c:pt idx="60">
                  <c:v>-8.3206624999999992</c:v>
                </c:pt>
                <c:pt idx="61">
                  <c:v>-8.3514423000000004</c:v>
                </c:pt>
                <c:pt idx="62">
                  <c:v>-8.3793954999999993</c:v>
                </c:pt>
                <c:pt idx="63">
                  <c:v>-8.3854427000000005</c:v>
                </c:pt>
                <c:pt idx="64">
                  <c:v>-8.4069157000000008</c:v>
                </c:pt>
                <c:pt idx="65">
                  <c:v>-8.3986968999999991</c:v>
                </c:pt>
                <c:pt idx="66">
                  <c:v>-8.3915863000000002</c:v>
                </c:pt>
                <c:pt idx="67">
                  <c:v>-8.3741274000000008</c:v>
                </c:pt>
                <c:pt idx="68">
                  <c:v>-8.3653621999999999</c:v>
                </c:pt>
                <c:pt idx="69">
                  <c:v>-8.3330278</c:v>
                </c:pt>
                <c:pt idx="70">
                  <c:v>-8.3117867000000007</c:v>
                </c:pt>
                <c:pt idx="71">
                  <c:v>-8.2777499999999993</c:v>
                </c:pt>
                <c:pt idx="72">
                  <c:v>-8.2537947000000003</c:v>
                </c:pt>
                <c:pt idx="73">
                  <c:v>-8.2199992999999996</c:v>
                </c:pt>
                <c:pt idx="74">
                  <c:v>-8.1863870999999993</c:v>
                </c:pt>
                <c:pt idx="75">
                  <c:v>-8.1660833000000004</c:v>
                </c:pt>
                <c:pt idx="76">
                  <c:v>-8.1595144000000008</c:v>
                </c:pt>
                <c:pt idx="77">
                  <c:v>-8.1632099</c:v>
                </c:pt>
                <c:pt idx="78">
                  <c:v>-8.1561918000000002</c:v>
                </c:pt>
                <c:pt idx="79">
                  <c:v>-8.1759395999999995</c:v>
                </c:pt>
                <c:pt idx="80">
                  <c:v>-8.1834536</c:v>
                </c:pt>
                <c:pt idx="81">
                  <c:v>-8.1932545000000001</c:v>
                </c:pt>
                <c:pt idx="82">
                  <c:v>-8.1833562999999998</c:v>
                </c:pt>
                <c:pt idx="83">
                  <c:v>-8.1932220000000004</c:v>
                </c:pt>
                <c:pt idx="84">
                  <c:v>-8.1753415999999994</c:v>
                </c:pt>
                <c:pt idx="85">
                  <c:v>-8.1620255000000004</c:v>
                </c:pt>
                <c:pt idx="86">
                  <c:v>-8.1500664</c:v>
                </c:pt>
                <c:pt idx="87">
                  <c:v>-8.1439790999999992</c:v>
                </c:pt>
                <c:pt idx="88">
                  <c:v>-8.1324739000000008</c:v>
                </c:pt>
                <c:pt idx="89">
                  <c:v>-8.1478795999999996</c:v>
                </c:pt>
                <c:pt idx="90">
                  <c:v>-8.1559056999999999</c:v>
                </c:pt>
                <c:pt idx="91">
                  <c:v>-8.1519622999999992</c:v>
                </c:pt>
                <c:pt idx="92">
                  <c:v>-8.1522179000000001</c:v>
                </c:pt>
                <c:pt idx="93">
                  <c:v>-8.1693829999999998</c:v>
                </c:pt>
                <c:pt idx="94">
                  <c:v>-8.1610230999999995</c:v>
                </c:pt>
                <c:pt idx="95">
                  <c:v>-8.1582545999999994</c:v>
                </c:pt>
                <c:pt idx="96">
                  <c:v>-8.1640396000000006</c:v>
                </c:pt>
                <c:pt idx="97">
                  <c:v>-8.1631888999999997</c:v>
                </c:pt>
                <c:pt idx="98">
                  <c:v>-8.1636609999999994</c:v>
                </c:pt>
                <c:pt idx="99">
                  <c:v>-8.1773118999999994</c:v>
                </c:pt>
                <c:pt idx="100">
                  <c:v>-8.1932992999999996</c:v>
                </c:pt>
                <c:pt idx="101">
                  <c:v>-8.2159203999999999</c:v>
                </c:pt>
                <c:pt idx="102">
                  <c:v>-8.2419890999999996</c:v>
                </c:pt>
                <c:pt idx="103">
                  <c:v>-8.2627238999999992</c:v>
                </c:pt>
                <c:pt idx="104">
                  <c:v>-8.2935648000000004</c:v>
                </c:pt>
                <c:pt idx="105">
                  <c:v>-8.3311414999999993</c:v>
                </c:pt>
                <c:pt idx="106">
                  <c:v>-8.3626661000000002</c:v>
                </c:pt>
                <c:pt idx="107">
                  <c:v>-8.3930930999999998</c:v>
                </c:pt>
                <c:pt idx="108">
                  <c:v>-8.4218530999999999</c:v>
                </c:pt>
                <c:pt idx="109">
                  <c:v>-8.4453887999999999</c:v>
                </c:pt>
                <c:pt idx="110">
                  <c:v>-8.4529648000000002</c:v>
                </c:pt>
                <c:pt idx="111">
                  <c:v>-8.4783372999999997</c:v>
                </c:pt>
                <c:pt idx="112">
                  <c:v>-8.5003471000000008</c:v>
                </c:pt>
                <c:pt idx="113">
                  <c:v>-8.5294561000000009</c:v>
                </c:pt>
                <c:pt idx="114">
                  <c:v>-8.5561799999999995</c:v>
                </c:pt>
                <c:pt idx="115">
                  <c:v>-8.5858916999999995</c:v>
                </c:pt>
                <c:pt idx="116">
                  <c:v>-8.609375</c:v>
                </c:pt>
                <c:pt idx="117">
                  <c:v>-8.6347693999999997</c:v>
                </c:pt>
                <c:pt idx="118">
                  <c:v>-8.6513872000000003</c:v>
                </c:pt>
                <c:pt idx="119">
                  <c:v>-8.6601095000000008</c:v>
                </c:pt>
                <c:pt idx="120">
                  <c:v>-8.6810311999999996</c:v>
                </c:pt>
                <c:pt idx="121">
                  <c:v>-8.7087154000000009</c:v>
                </c:pt>
                <c:pt idx="122">
                  <c:v>-8.7420720999999997</c:v>
                </c:pt>
                <c:pt idx="123">
                  <c:v>-8.7868586000000004</c:v>
                </c:pt>
                <c:pt idx="124">
                  <c:v>-8.8472986000000002</c:v>
                </c:pt>
                <c:pt idx="125">
                  <c:v>-8.8986339999999995</c:v>
                </c:pt>
                <c:pt idx="126">
                  <c:v>-8.9482535999999993</c:v>
                </c:pt>
                <c:pt idx="127">
                  <c:v>-9.0087794999999993</c:v>
                </c:pt>
                <c:pt idx="128">
                  <c:v>-9.0569725000000005</c:v>
                </c:pt>
                <c:pt idx="129">
                  <c:v>-9.1154442000000007</c:v>
                </c:pt>
                <c:pt idx="130">
                  <c:v>-9.1703528999999993</c:v>
                </c:pt>
                <c:pt idx="131">
                  <c:v>-9.2058210000000003</c:v>
                </c:pt>
                <c:pt idx="132">
                  <c:v>-9.2178983999999993</c:v>
                </c:pt>
                <c:pt idx="133">
                  <c:v>-9.2299471000000004</c:v>
                </c:pt>
                <c:pt idx="134">
                  <c:v>-9.2044764000000008</c:v>
                </c:pt>
                <c:pt idx="135">
                  <c:v>-9.1730050999999992</c:v>
                </c:pt>
                <c:pt idx="136">
                  <c:v>-9.1399840999999995</c:v>
                </c:pt>
                <c:pt idx="137">
                  <c:v>-9.1140757000000008</c:v>
                </c:pt>
                <c:pt idx="138">
                  <c:v>-9.0754851999999993</c:v>
                </c:pt>
                <c:pt idx="139">
                  <c:v>-9.0585442</c:v>
                </c:pt>
                <c:pt idx="140">
                  <c:v>-9.0557318000000002</c:v>
                </c:pt>
                <c:pt idx="141">
                  <c:v>-9.0588473999999994</c:v>
                </c:pt>
                <c:pt idx="142">
                  <c:v>-9.0706500999999999</c:v>
                </c:pt>
                <c:pt idx="143">
                  <c:v>-9.0852938000000005</c:v>
                </c:pt>
                <c:pt idx="144">
                  <c:v>-9.1065321000000008</c:v>
                </c:pt>
                <c:pt idx="145">
                  <c:v>-9.1222715000000001</c:v>
                </c:pt>
                <c:pt idx="146">
                  <c:v>-9.1434145000000004</c:v>
                </c:pt>
                <c:pt idx="147">
                  <c:v>-9.1601677000000006</c:v>
                </c:pt>
                <c:pt idx="148">
                  <c:v>-9.1832972000000002</c:v>
                </c:pt>
                <c:pt idx="149">
                  <c:v>-9.1900797000000001</c:v>
                </c:pt>
                <c:pt idx="150">
                  <c:v>-9.1981020000000004</c:v>
                </c:pt>
                <c:pt idx="151">
                  <c:v>-9.2020053999999991</c:v>
                </c:pt>
                <c:pt idx="152">
                  <c:v>-9.2096376000000006</c:v>
                </c:pt>
                <c:pt idx="153">
                  <c:v>-9.2168407000000006</c:v>
                </c:pt>
                <c:pt idx="154">
                  <c:v>-9.2212963000000006</c:v>
                </c:pt>
                <c:pt idx="155">
                  <c:v>-9.2155695000000009</c:v>
                </c:pt>
                <c:pt idx="156">
                  <c:v>-9.2119865000000001</c:v>
                </c:pt>
                <c:pt idx="157">
                  <c:v>-9.1997575999999999</c:v>
                </c:pt>
                <c:pt idx="158">
                  <c:v>-9.1858100999999994</c:v>
                </c:pt>
                <c:pt idx="159">
                  <c:v>-9.1694783999999991</c:v>
                </c:pt>
                <c:pt idx="160">
                  <c:v>-9.1666974999999997</c:v>
                </c:pt>
                <c:pt idx="161">
                  <c:v>-9.1695747000000001</c:v>
                </c:pt>
                <c:pt idx="162">
                  <c:v>-9.1776028000000007</c:v>
                </c:pt>
                <c:pt idx="163">
                  <c:v>-9.1952858000000006</c:v>
                </c:pt>
                <c:pt idx="164">
                  <c:v>-9.2341680999999998</c:v>
                </c:pt>
                <c:pt idx="165">
                  <c:v>-9.2597828</c:v>
                </c:pt>
                <c:pt idx="166">
                  <c:v>-9.2728728999999994</c:v>
                </c:pt>
                <c:pt idx="167">
                  <c:v>-9.2932013999999992</c:v>
                </c:pt>
                <c:pt idx="168">
                  <c:v>-9.3259754000000008</c:v>
                </c:pt>
                <c:pt idx="169">
                  <c:v>-9.3517808999999996</c:v>
                </c:pt>
                <c:pt idx="170">
                  <c:v>-9.3768434999999997</c:v>
                </c:pt>
                <c:pt idx="171">
                  <c:v>-9.4062014000000005</c:v>
                </c:pt>
                <c:pt idx="172">
                  <c:v>-9.4381103999999993</c:v>
                </c:pt>
                <c:pt idx="173">
                  <c:v>-9.4712744000000004</c:v>
                </c:pt>
                <c:pt idx="174">
                  <c:v>-9.4936199000000006</c:v>
                </c:pt>
                <c:pt idx="175">
                  <c:v>-9.5269870999999995</c:v>
                </c:pt>
                <c:pt idx="176">
                  <c:v>-9.5809917000000002</c:v>
                </c:pt>
                <c:pt idx="177">
                  <c:v>-9.6183653000000007</c:v>
                </c:pt>
                <c:pt idx="178">
                  <c:v>-9.6435642000000001</c:v>
                </c:pt>
                <c:pt idx="179">
                  <c:v>-9.6933974999999997</c:v>
                </c:pt>
                <c:pt idx="180">
                  <c:v>-9.7488460999999997</c:v>
                </c:pt>
                <c:pt idx="181">
                  <c:v>-9.7785053000000008</c:v>
                </c:pt>
                <c:pt idx="182">
                  <c:v>-9.8124809000000006</c:v>
                </c:pt>
                <c:pt idx="183">
                  <c:v>-9.8556270999999995</c:v>
                </c:pt>
                <c:pt idx="184">
                  <c:v>-9.8899536000000001</c:v>
                </c:pt>
                <c:pt idx="185">
                  <c:v>-9.9309329999999996</c:v>
                </c:pt>
                <c:pt idx="186">
                  <c:v>-9.9884806000000008</c:v>
                </c:pt>
                <c:pt idx="187">
                  <c:v>-10.052477</c:v>
                </c:pt>
                <c:pt idx="188">
                  <c:v>-10.116384999999999</c:v>
                </c:pt>
                <c:pt idx="189">
                  <c:v>-10.177106</c:v>
                </c:pt>
                <c:pt idx="190">
                  <c:v>-10.231221</c:v>
                </c:pt>
                <c:pt idx="191">
                  <c:v>-10.291373999999999</c:v>
                </c:pt>
                <c:pt idx="192">
                  <c:v>-10.356335</c:v>
                </c:pt>
                <c:pt idx="193">
                  <c:v>-10.415563000000001</c:v>
                </c:pt>
                <c:pt idx="194">
                  <c:v>-10.480429000000001</c:v>
                </c:pt>
                <c:pt idx="195">
                  <c:v>-10.543777</c:v>
                </c:pt>
                <c:pt idx="196">
                  <c:v>-10.601882</c:v>
                </c:pt>
                <c:pt idx="197">
                  <c:v>-10.661599000000001</c:v>
                </c:pt>
                <c:pt idx="198">
                  <c:v>-10.719709999999999</c:v>
                </c:pt>
                <c:pt idx="199">
                  <c:v>-10.764006</c:v>
                </c:pt>
                <c:pt idx="200">
                  <c:v>-10.800426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14-40A3-8FF3-7129B99B2001}"/>
            </c:ext>
          </c:extLst>
        </c:ser>
        <c:ser>
          <c:idx val="3"/>
          <c:order val="2"/>
          <c:tx>
            <c:strRef>
              <c:f>CLvsLO!$S$2</c:f>
              <c:strCache>
                <c:ptCount val="1"/>
                <c:pt idx="0">
                  <c:v>+11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CLvsLO!$S$5:$S$205</c:f>
              <c:numCache>
                <c:formatCode>General</c:formatCode>
                <c:ptCount val="201"/>
                <c:pt idx="0">
                  <c:v>-13.186036</c:v>
                </c:pt>
                <c:pt idx="1">
                  <c:v>-12.889979</c:v>
                </c:pt>
                <c:pt idx="2">
                  <c:v>-12.554318</c:v>
                </c:pt>
                <c:pt idx="3">
                  <c:v>-12.093218999999999</c:v>
                </c:pt>
                <c:pt idx="4">
                  <c:v>-11.719825999999999</c:v>
                </c:pt>
                <c:pt idx="5">
                  <c:v>-11.202353</c:v>
                </c:pt>
                <c:pt idx="6">
                  <c:v>-10.851915999999999</c:v>
                </c:pt>
                <c:pt idx="7">
                  <c:v>-10.449367000000001</c:v>
                </c:pt>
                <c:pt idx="8">
                  <c:v>-10.169314</c:v>
                </c:pt>
                <c:pt idx="9">
                  <c:v>-9.8365612000000002</c:v>
                </c:pt>
                <c:pt idx="10">
                  <c:v>-9.6298399000000003</c:v>
                </c:pt>
                <c:pt idx="11">
                  <c:v>-9.3886967000000006</c:v>
                </c:pt>
                <c:pt idx="12">
                  <c:v>-9.2602271999999992</c:v>
                </c:pt>
                <c:pt idx="13">
                  <c:v>-9.0790281000000004</c:v>
                </c:pt>
                <c:pt idx="14">
                  <c:v>-8.9947537999999998</c:v>
                </c:pt>
                <c:pt idx="15">
                  <c:v>-8.8878755999999992</c:v>
                </c:pt>
                <c:pt idx="16">
                  <c:v>-8.8110751999999994</c:v>
                </c:pt>
                <c:pt idx="17">
                  <c:v>-8.6720895999999996</c:v>
                </c:pt>
                <c:pt idx="18">
                  <c:v>-8.5974932000000006</c:v>
                </c:pt>
                <c:pt idx="19">
                  <c:v>-8.4671164000000001</c:v>
                </c:pt>
                <c:pt idx="20">
                  <c:v>-8.3790473999999993</c:v>
                </c:pt>
                <c:pt idx="21">
                  <c:v>-8.3131351000000002</c:v>
                </c:pt>
                <c:pt idx="22">
                  <c:v>-8.2402867999999998</c:v>
                </c:pt>
                <c:pt idx="23">
                  <c:v>-8.1982336</c:v>
                </c:pt>
                <c:pt idx="24">
                  <c:v>-8.1939191999999998</c:v>
                </c:pt>
                <c:pt idx="25">
                  <c:v>-8.1404084999999995</c:v>
                </c:pt>
                <c:pt idx="26">
                  <c:v>-8.0891438000000004</c:v>
                </c:pt>
                <c:pt idx="27">
                  <c:v>-8.0478973000000007</c:v>
                </c:pt>
                <c:pt idx="28">
                  <c:v>-8.0329236999999996</c:v>
                </c:pt>
                <c:pt idx="29">
                  <c:v>-7.9762234999999997</c:v>
                </c:pt>
                <c:pt idx="30">
                  <c:v>-7.9872036</c:v>
                </c:pt>
                <c:pt idx="31">
                  <c:v>-7.9625649000000003</c:v>
                </c:pt>
                <c:pt idx="32">
                  <c:v>-7.9817719</c:v>
                </c:pt>
                <c:pt idx="33">
                  <c:v>-7.9549808999999998</c:v>
                </c:pt>
                <c:pt idx="34">
                  <c:v>-7.9644431999999998</c:v>
                </c:pt>
                <c:pt idx="35">
                  <c:v>-7.9583124999999999</c:v>
                </c:pt>
                <c:pt idx="36">
                  <c:v>-8.0123005000000003</c:v>
                </c:pt>
                <c:pt idx="37">
                  <c:v>-8.0273914000000008</c:v>
                </c:pt>
                <c:pt idx="38">
                  <c:v>-8.0612288000000003</c:v>
                </c:pt>
                <c:pt idx="39">
                  <c:v>-8.0801429999999996</c:v>
                </c:pt>
                <c:pt idx="40">
                  <c:v>-8.1394891999999999</c:v>
                </c:pt>
                <c:pt idx="41">
                  <c:v>-8.1403283999999996</c:v>
                </c:pt>
                <c:pt idx="42">
                  <c:v>-8.179513</c:v>
                </c:pt>
                <c:pt idx="43">
                  <c:v>-8.1960487000000004</c:v>
                </c:pt>
                <c:pt idx="44">
                  <c:v>-8.2220945000000007</c:v>
                </c:pt>
                <c:pt idx="45">
                  <c:v>-8.2229624000000001</c:v>
                </c:pt>
                <c:pt idx="46">
                  <c:v>-8.2454786000000002</c:v>
                </c:pt>
                <c:pt idx="47">
                  <c:v>-8.2700300000000002</c:v>
                </c:pt>
                <c:pt idx="48">
                  <c:v>-8.2861136999999996</c:v>
                </c:pt>
                <c:pt idx="49">
                  <c:v>-8.3280610999999993</c:v>
                </c:pt>
                <c:pt idx="50">
                  <c:v>-8.3289603999999997</c:v>
                </c:pt>
                <c:pt idx="51">
                  <c:v>-8.3537377999999993</c:v>
                </c:pt>
                <c:pt idx="52">
                  <c:v>-8.3737288000000003</c:v>
                </c:pt>
                <c:pt idx="53">
                  <c:v>-8.3779839999999997</c:v>
                </c:pt>
                <c:pt idx="54">
                  <c:v>-8.3843163999999994</c:v>
                </c:pt>
                <c:pt idx="55">
                  <c:v>-8.4086017999999996</c:v>
                </c:pt>
                <c:pt idx="56">
                  <c:v>-8.4357652999999999</c:v>
                </c:pt>
                <c:pt idx="57">
                  <c:v>-8.4660195999999992</c:v>
                </c:pt>
                <c:pt idx="58">
                  <c:v>-8.5175304000000001</c:v>
                </c:pt>
                <c:pt idx="59">
                  <c:v>-8.5545378000000003</c:v>
                </c:pt>
                <c:pt idx="60">
                  <c:v>-8.6039648</c:v>
                </c:pt>
                <c:pt idx="61">
                  <c:v>-8.6253252000000007</c:v>
                </c:pt>
                <c:pt idx="62">
                  <c:v>-8.6469249999999995</c:v>
                </c:pt>
                <c:pt idx="63">
                  <c:v>-8.6435327999999991</c:v>
                </c:pt>
                <c:pt idx="64">
                  <c:v>-8.6626300999999994</c:v>
                </c:pt>
                <c:pt idx="65">
                  <c:v>-8.6501187999999996</c:v>
                </c:pt>
                <c:pt idx="66">
                  <c:v>-8.6427449999999997</c:v>
                </c:pt>
                <c:pt idx="67">
                  <c:v>-8.6270617999999999</c:v>
                </c:pt>
                <c:pt idx="68">
                  <c:v>-8.6220818000000001</c:v>
                </c:pt>
                <c:pt idx="69">
                  <c:v>-8.5914725999999995</c:v>
                </c:pt>
                <c:pt idx="70">
                  <c:v>-8.5761385000000008</c:v>
                </c:pt>
                <c:pt idx="71">
                  <c:v>-8.5436659000000006</c:v>
                </c:pt>
                <c:pt idx="72">
                  <c:v>-8.5173216000000007</c:v>
                </c:pt>
                <c:pt idx="73">
                  <c:v>-8.4793310000000002</c:v>
                </c:pt>
                <c:pt idx="74">
                  <c:v>-8.4401998999999996</c:v>
                </c:pt>
                <c:pt idx="75">
                  <c:v>-8.4123058000000004</c:v>
                </c:pt>
                <c:pt idx="76">
                  <c:v>-8.3975276999999995</c:v>
                </c:pt>
                <c:pt idx="77">
                  <c:v>-8.3971938999999995</c:v>
                </c:pt>
                <c:pt idx="78">
                  <c:v>-8.3837422999999998</c:v>
                </c:pt>
                <c:pt idx="79">
                  <c:v>-8.3987160000000003</c:v>
                </c:pt>
                <c:pt idx="80">
                  <c:v>-8.4001999000000005</c:v>
                </c:pt>
                <c:pt idx="81">
                  <c:v>-8.4067602000000008</c:v>
                </c:pt>
                <c:pt idx="82">
                  <c:v>-8.3901328999999993</c:v>
                </c:pt>
                <c:pt idx="83">
                  <c:v>-8.3989610999999993</c:v>
                </c:pt>
                <c:pt idx="84">
                  <c:v>-8.3784828000000005</c:v>
                </c:pt>
                <c:pt idx="85">
                  <c:v>-8.3665418999999996</c:v>
                </c:pt>
                <c:pt idx="86">
                  <c:v>-8.3580541999999998</c:v>
                </c:pt>
                <c:pt idx="87">
                  <c:v>-8.3574867000000008</c:v>
                </c:pt>
                <c:pt idx="88">
                  <c:v>-8.3485593999999992</c:v>
                </c:pt>
                <c:pt idx="89">
                  <c:v>-8.3706379000000002</c:v>
                </c:pt>
                <c:pt idx="90">
                  <c:v>-8.3825579000000001</c:v>
                </c:pt>
                <c:pt idx="91">
                  <c:v>-8.3804855000000007</c:v>
                </c:pt>
                <c:pt idx="92">
                  <c:v>-8.3775682000000007</c:v>
                </c:pt>
                <c:pt idx="93">
                  <c:v>-8.3957862999999993</c:v>
                </c:pt>
                <c:pt idx="94">
                  <c:v>-8.3834257000000001</c:v>
                </c:pt>
                <c:pt idx="95">
                  <c:v>-8.3778056999999997</c:v>
                </c:pt>
                <c:pt idx="96">
                  <c:v>-8.3807325000000006</c:v>
                </c:pt>
                <c:pt idx="97">
                  <c:v>-8.3807621000000001</c:v>
                </c:pt>
                <c:pt idx="98">
                  <c:v>-8.3810243999999994</c:v>
                </c:pt>
                <c:pt idx="99">
                  <c:v>-8.3967934</c:v>
                </c:pt>
                <c:pt idx="100">
                  <c:v>-8.4146862000000002</c:v>
                </c:pt>
                <c:pt idx="101">
                  <c:v>-8.4393349000000004</c:v>
                </c:pt>
                <c:pt idx="102">
                  <c:v>-8.4680967000000003</c:v>
                </c:pt>
                <c:pt idx="103">
                  <c:v>-8.4891004999999993</c:v>
                </c:pt>
                <c:pt idx="104">
                  <c:v>-8.5197438999999999</c:v>
                </c:pt>
                <c:pt idx="105">
                  <c:v>-8.5566578</c:v>
                </c:pt>
                <c:pt idx="106">
                  <c:v>-8.5876082999999994</c:v>
                </c:pt>
                <c:pt idx="107">
                  <c:v>-8.6177788</c:v>
                </c:pt>
                <c:pt idx="108">
                  <c:v>-8.6468486999999996</c:v>
                </c:pt>
                <c:pt idx="109">
                  <c:v>-8.6753912</c:v>
                </c:pt>
                <c:pt idx="110">
                  <c:v>-8.6861677000000004</c:v>
                </c:pt>
                <c:pt idx="111">
                  <c:v>-8.7166327999999993</c:v>
                </c:pt>
                <c:pt idx="112">
                  <c:v>-8.7417172999999995</c:v>
                </c:pt>
                <c:pt idx="113">
                  <c:v>-8.7760859</c:v>
                </c:pt>
                <c:pt idx="114">
                  <c:v>-8.8015623000000005</c:v>
                </c:pt>
                <c:pt idx="115">
                  <c:v>-8.8323354999999992</c:v>
                </c:pt>
                <c:pt idx="116">
                  <c:v>-8.8518839000000007</c:v>
                </c:pt>
                <c:pt idx="117">
                  <c:v>-8.8770027000000002</c:v>
                </c:pt>
                <c:pt idx="118">
                  <c:v>-8.8895864000000007</c:v>
                </c:pt>
                <c:pt idx="119">
                  <c:v>-8.8969144999999994</c:v>
                </c:pt>
                <c:pt idx="120">
                  <c:v>-8.9150486000000004</c:v>
                </c:pt>
                <c:pt idx="121">
                  <c:v>-8.9420251999999998</c:v>
                </c:pt>
                <c:pt idx="122">
                  <c:v>-8.9704294000000004</c:v>
                </c:pt>
                <c:pt idx="123">
                  <c:v>-9.0090226999999992</c:v>
                </c:pt>
                <c:pt idx="124">
                  <c:v>-9.0609760000000001</c:v>
                </c:pt>
                <c:pt idx="125">
                  <c:v>-9.1019772999999997</c:v>
                </c:pt>
                <c:pt idx="126">
                  <c:v>-9.1439333000000005</c:v>
                </c:pt>
                <c:pt idx="127">
                  <c:v>-9.1964216000000008</c:v>
                </c:pt>
                <c:pt idx="128">
                  <c:v>-9.2369603999999992</c:v>
                </c:pt>
                <c:pt idx="129">
                  <c:v>-9.2939156999999994</c:v>
                </c:pt>
                <c:pt idx="130">
                  <c:v>-9.3506155</c:v>
                </c:pt>
                <c:pt idx="131">
                  <c:v>-9.3820209999999999</c:v>
                </c:pt>
                <c:pt idx="132">
                  <c:v>-9.3941011000000003</c:v>
                </c:pt>
                <c:pt idx="133">
                  <c:v>-9.4143839000000007</c:v>
                </c:pt>
                <c:pt idx="134">
                  <c:v>-9.3940114999999995</c:v>
                </c:pt>
                <c:pt idx="135">
                  <c:v>-9.3698949999999996</c:v>
                </c:pt>
                <c:pt idx="136">
                  <c:v>-9.3483771999999998</c:v>
                </c:pt>
                <c:pt idx="137">
                  <c:v>-9.3347873999999997</c:v>
                </c:pt>
                <c:pt idx="138">
                  <c:v>-9.3040342000000003</c:v>
                </c:pt>
                <c:pt idx="139">
                  <c:v>-9.2955179000000001</c:v>
                </c:pt>
                <c:pt idx="140">
                  <c:v>-9.2989311000000008</c:v>
                </c:pt>
                <c:pt idx="141">
                  <c:v>-9.3083363000000006</c:v>
                </c:pt>
                <c:pt idx="142">
                  <c:v>-9.3253880000000002</c:v>
                </c:pt>
                <c:pt idx="143">
                  <c:v>-9.3423718999999998</c:v>
                </c:pt>
                <c:pt idx="144">
                  <c:v>-9.3674183000000006</c:v>
                </c:pt>
                <c:pt idx="145">
                  <c:v>-9.3841467000000005</c:v>
                </c:pt>
                <c:pt idx="146">
                  <c:v>-9.4070473000000003</c:v>
                </c:pt>
                <c:pt idx="147">
                  <c:v>-9.4253578000000005</c:v>
                </c:pt>
                <c:pt idx="148">
                  <c:v>-9.4503555000000006</c:v>
                </c:pt>
                <c:pt idx="149">
                  <c:v>-9.4519652999999995</c:v>
                </c:pt>
                <c:pt idx="150">
                  <c:v>-9.4583025000000003</c:v>
                </c:pt>
                <c:pt idx="151">
                  <c:v>-9.4605703000000005</c:v>
                </c:pt>
                <c:pt idx="152">
                  <c:v>-9.4646225000000008</c:v>
                </c:pt>
                <c:pt idx="153">
                  <c:v>-9.4719648000000003</c:v>
                </c:pt>
                <c:pt idx="154">
                  <c:v>-9.4773378000000008</c:v>
                </c:pt>
                <c:pt idx="155">
                  <c:v>-9.4727458999999996</c:v>
                </c:pt>
                <c:pt idx="156">
                  <c:v>-9.4704999999999995</c:v>
                </c:pt>
                <c:pt idx="157">
                  <c:v>-9.4652022999999996</c:v>
                </c:pt>
                <c:pt idx="158">
                  <c:v>-9.4560270000000006</c:v>
                </c:pt>
                <c:pt idx="159">
                  <c:v>-9.4466076000000001</c:v>
                </c:pt>
                <c:pt idx="160">
                  <c:v>-9.4514703999999998</c:v>
                </c:pt>
                <c:pt idx="161">
                  <c:v>-9.4667759</c:v>
                </c:pt>
                <c:pt idx="162">
                  <c:v>-9.4820537999999992</c:v>
                </c:pt>
                <c:pt idx="163">
                  <c:v>-9.5025548999999998</c:v>
                </c:pt>
                <c:pt idx="164">
                  <c:v>-9.5501032000000006</c:v>
                </c:pt>
                <c:pt idx="165">
                  <c:v>-9.5840520999999992</c:v>
                </c:pt>
                <c:pt idx="166">
                  <c:v>-9.5931405999999999</c:v>
                </c:pt>
                <c:pt idx="167">
                  <c:v>-9.6098022000000007</c:v>
                </c:pt>
                <c:pt idx="168">
                  <c:v>-9.6519566000000001</c:v>
                </c:pt>
                <c:pt idx="169">
                  <c:v>-9.6831999</c:v>
                </c:pt>
                <c:pt idx="170">
                  <c:v>-9.7059870000000004</c:v>
                </c:pt>
                <c:pt idx="171">
                  <c:v>-9.7379923000000002</c:v>
                </c:pt>
                <c:pt idx="172">
                  <c:v>-9.7787150999999994</c:v>
                </c:pt>
                <c:pt idx="173">
                  <c:v>-9.8134727000000002</c:v>
                </c:pt>
                <c:pt idx="174">
                  <c:v>-9.8300628999999997</c:v>
                </c:pt>
                <c:pt idx="175">
                  <c:v>-9.8648567000000007</c:v>
                </c:pt>
                <c:pt idx="176">
                  <c:v>-9.9270657999999994</c:v>
                </c:pt>
                <c:pt idx="177">
                  <c:v>-9.9602947000000004</c:v>
                </c:pt>
                <c:pt idx="178">
                  <c:v>-9.9755774000000006</c:v>
                </c:pt>
                <c:pt idx="179">
                  <c:v>-10.028922</c:v>
                </c:pt>
                <c:pt idx="180">
                  <c:v>-10.088274</c:v>
                </c:pt>
                <c:pt idx="181">
                  <c:v>-10.113256</c:v>
                </c:pt>
                <c:pt idx="182">
                  <c:v>-10.145452000000001</c:v>
                </c:pt>
                <c:pt idx="183">
                  <c:v>-10.197639000000001</c:v>
                </c:pt>
                <c:pt idx="184">
                  <c:v>-10.237837000000001</c:v>
                </c:pt>
                <c:pt idx="185">
                  <c:v>-10.281774</c:v>
                </c:pt>
                <c:pt idx="186">
                  <c:v>-10.345686000000001</c:v>
                </c:pt>
                <c:pt idx="187">
                  <c:v>-10.420412000000001</c:v>
                </c:pt>
                <c:pt idx="188">
                  <c:v>-10.484646</c:v>
                </c:pt>
                <c:pt idx="189">
                  <c:v>-10.542211</c:v>
                </c:pt>
                <c:pt idx="190">
                  <c:v>-10.597939</c:v>
                </c:pt>
                <c:pt idx="191">
                  <c:v>-10.660256</c:v>
                </c:pt>
                <c:pt idx="192">
                  <c:v>-10.727134</c:v>
                </c:pt>
                <c:pt idx="193">
                  <c:v>-10.795356999999999</c:v>
                </c:pt>
                <c:pt idx="194">
                  <c:v>-10.870317999999999</c:v>
                </c:pt>
                <c:pt idx="195">
                  <c:v>-10.938720999999999</c:v>
                </c:pt>
                <c:pt idx="196">
                  <c:v>-11.001332</c:v>
                </c:pt>
                <c:pt idx="197">
                  <c:v>-11.068604000000001</c:v>
                </c:pt>
                <c:pt idx="198">
                  <c:v>-11.127402</c:v>
                </c:pt>
                <c:pt idx="199">
                  <c:v>-11.171071</c:v>
                </c:pt>
                <c:pt idx="200">
                  <c:v>-11.208121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14-40A3-8FF3-7129B99B2001}"/>
            </c:ext>
          </c:extLst>
        </c:ser>
        <c:ser>
          <c:idx val="5"/>
          <c:order val="3"/>
          <c:tx>
            <c:strRef>
              <c:f>CLvsLO!$T$2</c:f>
              <c:strCache>
                <c:ptCount val="1"/>
                <c:pt idx="0">
                  <c:v>+9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CLvsLO!$T$5:$T$205</c:f>
              <c:numCache>
                <c:formatCode>General</c:formatCode>
                <c:ptCount val="201"/>
                <c:pt idx="0">
                  <c:v>-13.587813000000001</c:v>
                </c:pt>
                <c:pt idx="1">
                  <c:v>-13.29355</c:v>
                </c:pt>
                <c:pt idx="2">
                  <c:v>-12.964859000000001</c:v>
                </c:pt>
                <c:pt idx="3">
                  <c:v>-12.500857999999999</c:v>
                </c:pt>
                <c:pt idx="4">
                  <c:v>-12.124568</c:v>
                </c:pt>
                <c:pt idx="5">
                  <c:v>-11.596344999999999</c:v>
                </c:pt>
                <c:pt idx="6">
                  <c:v>-11.250359</c:v>
                </c:pt>
                <c:pt idx="7">
                  <c:v>-10.838395</c:v>
                </c:pt>
                <c:pt idx="8">
                  <c:v>-10.561228</c:v>
                </c:pt>
                <c:pt idx="9">
                  <c:v>-10.220338999999999</c:v>
                </c:pt>
                <c:pt idx="10">
                  <c:v>-10.021259000000001</c:v>
                </c:pt>
                <c:pt idx="11">
                  <c:v>-9.7757874000000005</c:v>
                </c:pt>
                <c:pt idx="12">
                  <c:v>-9.6528416000000004</c:v>
                </c:pt>
                <c:pt idx="13">
                  <c:v>-9.4712943999999997</c:v>
                </c:pt>
                <c:pt idx="14">
                  <c:v>-9.3930530999999995</c:v>
                </c:pt>
                <c:pt idx="15">
                  <c:v>-9.2790785000000007</c:v>
                </c:pt>
                <c:pt idx="16">
                  <c:v>-9.1977986999999999</c:v>
                </c:pt>
                <c:pt idx="17">
                  <c:v>-9.0499639999999992</c:v>
                </c:pt>
                <c:pt idx="18">
                  <c:v>-8.9715337999999996</c:v>
                </c:pt>
                <c:pt idx="19">
                  <c:v>-8.8293990999999998</c:v>
                </c:pt>
                <c:pt idx="20">
                  <c:v>-8.7396297000000001</c:v>
                </c:pt>
                <c:pt idx="21">
                  <c:v>-8.6714219999999997</c:v>
                </c:pt>
                <c:pt idx="22">
                  <c:v>-8.5984192000000004</c:v>
                </c:pt>
                <c:pt idx="23">
                  <c:v>-8.5569611000000005</c:v>
                </c:pt>
                <c:pt idx="24">
                  <c:v>-8.5614089999999994</c:v>
                </c:pt>
                <c:pt idx="25">
                  <c:v>-8.5059710000000006</c:v>
                </c:pt>
                <c:pt idx="26">
                  <c:v>-8.4593924999999999</c:v>
                </c:pt>
                <c:pt idx="27">
                  <c:v>-8.4246473000000002</c:v>
                </c:pt>
                <c:pt idx="28">
                  <c:v>-8.4165925999999995</c:v>
                </c:pt>
                <c:pt idx="29">
                  <c:v>-8.3652048000000008</c:v>
                </c:pt>
                <c:pt idx="30">
                  <c:v>-8.3841867000000008</c:v>
                </c:pt>
                <c:pt idx="31">
                  <c:v>-8.3669796000000005</c:v>
                </c:pt>
                <c:pt idx="32">
                  <c:v>-8.3909015999999994</c:v>
                </c:pt>
                <c:pt idx="33">
                  <c:v>-8.3684311000000005</c:v>
                </c:pt>
                <c:pt idx="34">
                  <c:v>-8.3810663000000005</c:v>
                </c:pt>
                <c:pt idx="35">
                  <c:v>-8.3783016000000003</c:v>
                </c:pt>
                <c:pt idx="36">
                  <c:v>-8.4371071000000004</c:v>
                </c:pt>
                <c:pt idx="37">
                  <c:v>-8.4570398000000004</c:v>
                </c:pt>
                <c:pt idx="38">
                  <c:v>-8.4946155999999995</c:v>
                </c:pt>
                <c:pt idx="39">
                  <c:v>-8.5179776999999994</c:v>
                </c:pt>
                <c:pt idx="40">
                  <c:v>-8.5848913000000007</c:v>
                </c:pt>
                <c:pt idx="41">
                  <c:v>-8.5918864999999993</c:v>
                </c:pt>
                <c:pt idx="42">
                  <c:v>-8.6380204999999997</c:v>
                </c:pt>
                <c:pt idx="43">
                  <c:v>-8.6682596000000007</c:v>
                </c:pt>
                <c:pt idx="44">
                  <c:v>-8.7033339000000005</c:v>
                </c:pt>
                <c:pt idx="45">
                  <c:v>-8.7131480999999997</c:v>
                </c:pt>
                <c:pt idx="46">
                  <c:v>-8.7360734999999998</c:v>
                </c:pt>
                <c:pt idx="47">
                  <c:v>-8.7586411999999996</c:v>
                </c:pt>
                <c:pt idx="48">
                  <c:v>-8.7653008000000003</c:v>
                </c:pt>
                <c:pt idx="49">
                  <c:v>-8.8051013999999999</c:v>
                </c:pt>
                <c:pt idx="50">
                  <c:v>-8.7953682000000004</c:v>
                </c:pt>
                <c:pt idx="51">
                  <c:v>-8.8143749000000007</c:v>
                </c:pt>
                <c:pt idx="52">
                  <c:v>-8.8306389000000003</c:v>
                </c:pt>
                <c:pt idx="53">
                  <c:v>-8.8282927999999998</c:v>
                </c:pt>
                <c:pt idx="54">
                  <c:v>-8.8222617999999997</c:v>
                </c:pt>
                <c:pt idx="55">
                  <c:v>-8.8391380000000002</c:v>
                </c:pt>
                <c:pt idx="56">
                  <c:v>-8.8535404</c:v>
                </c:pt>
                <c:pt idx="57">
                  <c:v>-8.8699598000000002</c:v>
                </c:pt>
                <c:pt idx="58">
                  <c:v>-8.9104080000000003</c:v>
                </c:pt>
                <c:pt idx="59">
                  <c:v>-8.9362974000000008</c:v>
                </c:pt>
                <c:pt idx="60">
                  <c:v>-8.9764003999999993</c:v>
                </c:pt>
                <c:pt idx="61">
                  <c:v>-8.9897661000000006</c:v>
                </c:pt>
                <c:pt idx="62">
                  <c:v>-9.0063542999999999</c:v>
                </c:pt>
                <c:pt idx="63">
                  <c:v>-8.9971990999999996</c:v>
                </c:pt>
                <c:pt idx="64">
                  <c:v>-9.0147037999999995</c:v>
                </c:pt>
                <c:pt idx="65">
                  <c:v>-8.9986257999999992</c:v>
                </c:pt>
                <c:pt idx="66">
                  <c:v>-8.9904460999999998</c:v>
                </c:pt>
                <c:pt idx="67">
                  <c:v>-8.9745693000000006</c:v>
                </c:pt>
                <c:pt idx="68">
                  <c:v>-8.9682130999999998</c:v>
                </c:pt>
                <c:pt idx="69">
                  <c:v>-8.9372109999999996</c:v>
                </c:pt>
                <c:pt idx="70">
                  <c:v>-8.9248847999999992</c:v>
                </c:pt>
                <c:pt idx="71">
                  <c:v>-8.8936271999999992</c:v>
                </c:pt>
                <c:pt idx="72">
                  <c:v>-8.8660545000000006</c:v>
                </c:pt>
                <c:pt idx="73">
                  <c:v>-8.8288679000000005</c:v>
                </c:pt>
                <c:pt idx="74">
                  <c:v>-8.7870913000000002</c:v>
                </c:pt>
                <c:pt idx="75">
                  <c:v>-8.7546920999999998</c:v>
                </c:pt>
                <c:pt idx="76">
                  <c:v>-8.7352141999999997</c:v>
                </c:pt>
                <c:pt idx="77">
                  <c:v>-8.7305708000000006</c:v>
                </c:pt>
                <c:pt idx="78">
                  <c:v>-8.7086401000000002</c:v>
                </c:pt>
                <c:pt idx="79">
                  <c:v>-8.7164401999999992</c:v>
                </c:pt>
                <c:pt idx="80">
                  <c:v>-8.7115889000000006</c:v>
                </c:pt>
                <c:pt idx="81">
                  <c:v>-8.7122822000000006</c:v>
                </c:pt>
                <c:pt idx="82">
                  <c:v>-8.6909522999999993</c:v>
                </c:pt>
                <c:pt idx="83">
                  <c:v>-8.6987676999999994</c:v>
                </c:pt>
                <c:pt idx="84">
                  <c:v>-8.6765509000000005</c:v>
                </c:pt>
                <c:pt idx="85">
                  <c:v>-8.6644305999999993</c:v>
                </c:pt>
                <c:pt idx="86">
                  <c:v>-8.6585339999999995</c:v>
                </c:pt>
                <c:pt idx="87">
                  <c:v>-8.6613045</c:v>
                </c:pt>
                <c:pt idx="88">
                  <c:v>-8.6556072000000004</c:v>
                </c:pt>
                <c:pt idx="89">
                  <c:v>-8.6819582000000004</c:v>
                </c:pt>
                <c:pt idx="90">
                  <c:v>-8.6959648000000005</c:v>
                </c:pt>
                <c:pt idx="91">
                  <c:v>-8.6943760000000001</c:v>
                </c:pt>
                <c:pt idx="92">
                  <c:v>-8.6904258999999993</c:v>
                </c:pt>
                <c:pt idx="93">
                  <c:v>-8.7095851999999994</c:v>
                </c:pt>
                <c:pt idx="94">
                  <c:v>-8.6974105999999995</c:v>
                </c:pt>
                <c:pt idx="95">
                  <c:v>-8.6918001</c:v>
                </c:pt>
                <c:pt idx="96">
                  <c:v>-8.6953887999999999</c:v>
                </c:pt>
                <c:pt idx="97">
                  <c:v>-8.6949357999999997</c:v>
                </c:pt>
                <c:pt idx="98">
                  <c:v>-8.6961355000000005</c:v>
                </c:pt>
                <c:pt idx="99">
                  <c:v>-8.7126465</c:v>
                </c:pt>
                <c:pt idx="100">
                  <c:v>-8.7312411999999995</c:v>
                </c:pt>
                <c:pt idx="101">
                  <c:v>-8.7565193000000008</c:v>
                </c:pt>
                <c:pt idx="102">
                  <c:v>-8.7878342000000007</c:v>
                </c:pt>
                <c:pt idx="103">
                  <c:v>-8.8069763000000005</c:v>
                </c:pt>
                <c:pt idx="104">
                  <c:v>-8.8382796999999993</c:v>
                </c:pt>
                <c:pt idx="105">
                  <c:v>-8.8784904000000004</c:v>
                </c:pt>
                <c:pt idx="106">
                  <c:v>-8.9125385000000001</c:v>
                </c:pt>
                <c:pt idx="107">
                  <c:v>-8.9482736999999997</c:v>
                </c:pt>
                <c:pt idx="108">
                  <c:v>-8.9838514000000007</c:v>
                </c:pt>
                <c:pt idx="109">
                  <c:v>-9.0182246999999993</c:v>
                </c:pt>
                <c:pt idx="110">
                  <c:v>-9.0323466999999997</c:v>
                </c:pt>
                <c:pt idx="111">
                  <c:v>-9.0643682000000005</c:v>
                </c:pt>
                <c:pt idx="112">
                  <c:v>-9.0872726000000004</c:v>
                </c:pt>
                <c:pt idx="113">
                  <c:v>-9.1212177000000008</c:v>
                </c:pt>
                <c:pt idx="114">
                  <c:v>-9.1454267999999992</c:v>
                </c:pt>
                <c:pt idx="115">
                  <c:v>-9.1738891999999996</c:v>
                </c:pt>
                <c:pt idx="116">
                  <c:v>-9.1938410000000008</c:v>
                </c:pt>
                <c:pt idx="117">
                  <c:v>-9.2206153999999998</c:v>
                </c:pt>
                <c:pt idx="118">
                  <c:v>-9.2322930999999997</c:v>
                </c:pt>
                <c:pt idx="119">
                  <c:v>-9.2378874</c:v>
                </c:pt>
                <c:pt idx="120">
                  <c:v>-9.2535094999999998</c:v>
                </c:pt>
                <c:pt idx="121">
                  <c:v>-9.2764615999999993</c:v>
                </c:pt>
                <c:pt idx="122">
                  <c:v>-9.3028478999999997</c:v>
                </c:pt>
                <c:pt idx="123">
                  <c:v>-9.3355855999999999</c:v>
                </c:pt>
                <c:pt idx="124">
                  <c:v>-9.3777790000000003</c:v>
                </c:pt>
                <c:pt idx="125">
                  <c:v>-9.4101973000000001</c:v>
                </c:pt>
                <c:pt idx="126">
                  <c:v>-9.4463395999999999</c:v>
                </c:pt>
                <c:pt idx="127">
                  <c:v>-9.4899740000000001</c:v>
                </c:pt>
                <c:pt idx="128">
                  <c:v>-9.5229844999999997</c:v>
                </c:pt>
                <c:pt idx="129">
                  <c:v>-9.5805264000000001</c:v>
                </c:pt>
                <c:pt idx="130">
                  <c:v>-9.6412907000000008</c:v>
                </c:pt>
                <c:pt idx="131">
                  <c:v>-9.6703215</c:v>
                </c:pt>
                <c:pt idx="132">
                  <c:v>-9.6835632</c:v>
                </c:pt>
                <c:pt idx="133">
                  <c:v>-9.7135954000000009</c:v>
                </c:pt>
                <c:pt idx="134">
                  <c:v>-9.7041950000000003</c:v>
                </c:pt>
                <c:pt idx="135">
                  <c:v>-9.6858109999999993</c:v>
                </c:pt>
                <c:pt idx="136">
                  <c:v>-9.6799850000000003</c:v>
                </c:pt>
                <c:pt idx="137">
                  <c:v>-9.6842965999999997</c:v>
                </c:pt>
                <c:pt idx="138">
                  <c:v>-9.6661529999999996</c:v>
                </c:pt>
                <c:pt idx="139">
                  <c:v>-9.6628407999999997</c:v>
                </c:pt>
                <c:pt idx="140">
                  <c:v>-9.6798792000000002</c:v>
                </c:pt>
                <c:pt idx="141">
                  <c:v>-9.7000750999999994</c:v>
                </c:pt>
                <c:pt idx="142">
                  <c:v>-9.7224760000000003</c:v>
                </c:pt>
                <c:pt idx="143">
                  <c:v>-9.7429886000000003</c:v>
                </c:pt>
                <c:pt idx="144">
                  <c:v>-9.7754641000000007</c:v>
                </c:pt>
                <c:pt idx="145">
                  <c:v>-9.7966908999999998</c:v>
                </c:pt>
                <c:pt idx="146">
                  <c:v>-9.8162050000000001</c:v>
                </c:pt>
                <c:pt idx="147">
                  <c:v>-9.8340873999999996</c:v>
                </c:pt>
                <c:pt idx="148">
                  <c:v>-9.8624115000000003</c:v>
                </c:pt>
                <c:pt idx="149">
                  <c:v>-9.8625211999999998</c:v>
                </c:pt>
                <c:pt idx="150">
                  <c:v>-9.8660859999999992</c:v>
                </c:pt>
                <c:pt idx="151">
                  <c:v>-9.8699045000000005</c:v>
                </c:pt>
                <c:pt idx="152">
                  <c:v>-9.8737277999999993</c:v>
                </c:pt>
                <c:pt idx="153">
                  <c:v>-9.8795394999999999</c:v>
                </c:pt>
                <c:pt idx="154">
                  <c:v>-9.8888826000000005</c:v>
                </c:pt>
                <c:pt idx="155">
                  <c:v>-9.8856564000000002</c:v>
                </c:pt>
                <c:pt idx="156">
                  <c:v>-9.8894252999999992</c:v>
                </c:pt>
                <c:pt idx="157">
                  <c:v>-9.8960819000000004</c:v>
                </c:pt>
                <c:pt idx="158">
                  <c:v>-9.8973007000000006</c:v>
                </c:pt>
                <c:pt idx="159">
                  <c:v>-9.8938894000000008</c:v>
                </c:pt>
                <c:pt idx="160">
                  <c:v>-9.9084225000000004</c:v>
                </c:pt>
                <c:pt idx="161">
                  <c:v>-9.9364165999999994</c:v>
                </c:pt>
                <c:pt idx="162">
                  <c:v>-9.9565277000000005</c:v>
                </c:pt>
                <c:pt idx="163">
                  <c:v>-9.9794865000000001</c:v>
                </c:pt>
                <c:pt idx="164">
                  <c:v>-10.037606</c:v>
                </c:pt>
                <c:pt idx="165">
                  <c:v>-10.085134999999999</c:v>
                </c:pt>
                <c:pt idx="166">
                  <c:v>-10.091208999999999</c:v>
                </c:pt>
                <c:pt idx="167">
                  <c:v>-10.102487</c:v>
                </c:pt>
                <c:pt idx="168">
                  <c:v>-10.156302</c:v>
                </c:pt>
                <c:pt idx="169">
                  <c:v>-10.202085</c:v>
                </c:pt>
                <c:pt idx="170">
                  <c:v>-10.223946</c:v>
                </c:pt>
                <c:pt idx="171">
                  <c:v>-10.261248</c:v>
                </c:pt>
                <c:pt idx="172">
                  <c:v>-10.325596000000001</c:v>
                </c:pt>
                <c:pt idx="173">
                  <c:v>-10.370754</c:v>
                </c:pt>
                <c:pt idx="174">
                  <c:v>-10.376946</c:v>
                </c:pt>
                <c:pt idx="175">
                  <c:v>-10.414771999999999</c:v>
                </c:pt>
                <c:pt idx="176">
                  <c:v>-10.496737</c:v>
                </c:pt>
                <c:pt idx="177">
                  <c:v>-10.528713</c:v>
                </c:pt>
                <c:pt idx="178">
                  <c:v>-10.532783999999999</c:v>
                </c:pt>
                <c:pt idx="179">
                  <c:v>-10.599831</c:v>
                </c:pt>
                <c:pt idx="180">
                  <c:v>-10.680394</c:v>
                </c:pt>
                <c:pt idx="181">
                  <c:v>-10.699804</c:v>
                </c:pt>
                <c:pt idx="182">
                  <c:v>-10.726257</c:v>
                </c:pt>
                <c:pt idx="183">
                  <c:v>-10.794836</c:v>
                </c:pt>
                <c:pt idx="184">
                  <c:v>-10.845592</c:v>
                </c:pt>
                <c:pt idx="185">
                  <c:v>-10.886518000000001</c:v>
                </c:pt>
                <c:pt idx="186">
                  <c:v>-10.963281</c:v>
                </c:pt>
                <c:pt idx="187">
                  <c:v>-11.063261000000001</c:v>
                </c:pt>
                <c:pt idx="188">
                  <c:v>-11.134054000000001</c:v>
                </c:pt>
                <c:pt idx="189">
                  <c:v>-11.188782</c:v>
                </c:pt>
                <c:pt idx="190">
                  <c:v>-11.255050000000001</c:v>
                </c:pt>
                <c:pt idx="191">
                  <c:v>-11.333561</c:v>
                </c:pt>
                <c:pt idx="192">
                  <c:v>-11.407543</c:v>
                </c:pt>
                <c:pt idx="193">
                  <c:v>-11.496815</c:v>
                </c:pt>
                <c:pt idx="194">
                  <c:v>-11.602396000000001</c:v>
                </c:pt>
                <c:pt idx="195">
                  <c:v>-11.690242</c:v>
                </c:pt>
                <c:pt idx="196">
                  <c:v>-11.768559</c:v>
                </c:pt>
                <c:pt idx="197">
                  <c:v>-11.862890999999999</c:v>
                </c:pt>
                <c:pt idx="198">
                  <c:v>-11.940867000000001</c:v>
                </c:pt>
                <c:pt idx="199">
                  <c:v>-11.996649</c:v>
                </c:pt>
                <c:pt idx="200">
                  <c:v>-12.046419999999999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14-40A3-8FF3-7129B99B2001}"/>
            </c:ext>
          </c:extLst>
        </c:ser>
        <c:ser>
          <c:idx val="0"/>
          <c:order val="4"/>
          <c:tx>
            <c:strRef>
              <c:f>CLvsLO!$U$2</c:f>
              <c:strCache>
                <c:ptCount val="1"/>
                <c:pt idx="0">
                  <c:v>+7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CLvsLO!$P$5:$P$205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CLvsLO!$U$5:$U$205</c:f>
              <c:numCache>
                <c:formatCode>General</c:formatCode>
                <c:ptCount val="201"/>
                <c:pt idx="0">
                  <c:v>-14.150593000000001</c:v>
                </c:pt>
                <c:pt idx="1">
                  <c:v>-13.868361</c:v>
                </c:pt>
                <c:pt idx="2">
                  <c:v>-13.549308999999999</c:v>
                </c:pt>
                <c:pt idx="3">
                  <c:v>-13.091551000000001</c:v>
                </c:pt>
                <c:pt idx="4">
                  <c:v>-12.706913</c:v>
                </c:pt>
                <c:pt idx="5">
                  <c:v>-12.174357000000001</c:v>
                </c:pt>
                <c:pt idx="6">
                  <c:v>-11.829205999999999</c:v>
                </c:pt>
                <c:pt idx="7">
                  <c:v>-11.415203999999999</c:v>
                </c:pt>
                <c:pt idx="8">
                  <c:v>-11.138923999999999</c:v>
                </c:pt>
                <c:pt idx="9">
                  <c:v>-10.792446999999999</c:v>
                </c:pt>
                <c:pt idx="10">
                  <c:v>-10.595860999999999</c:v>
                </c:pt>
                <c:pt idx="11">
                  <c:v>-10.348228000000001</c:v>
                </c:pt>
                <c:pt idx="12">
                  <c:v>-10.225695</c:v>
                </c:pt>
                <c:pt idx="13">
                  <c:v>-10.038138999999999</c:v>
                </c:pt>
                <c:pt idx="14">
                  <c:v>-9.9627303999999999</c:v>
                </c:pt>
                <c:pt idx="15">
                  <c:v>-9.8434334000000003</c:v>
                </c:pt>
                <c:pt idx="16">
                  <c:v>-9.7535191000000001</c:v>
                </c:pt>
                <c:pt idx="17">
                  <c:v>-9.5983906000000001</c:v>
                </c:pt>
                <c:pt idx="18">
                  <c:v>-9.5169172</c:v>
                </c:pt>
                <c:pt idx="19">
                  <c:v>-9.3682499000000004</c:v>
                </c:pt>
                <c:pt idx="20">
                  <c:v>-9.2761917</c:v>
                </c:pt>
                <c:pt idx="21">
                  <c:v>-9.2082233000000002</c:v>
                </c:pt>
                <c:pt idx="22">
                  <c:v>-9.1380681999999993</c:v>
                </c:pt>
                <c:pt idx="23">
                  <c:v>-9.1005774000000006</c:v>
                </c:pt>
                <c:pt idx="24">
                  <c:v>-9.1079825999999997</c:v>
                </c:pt>
                <c:pt idx="25">
                  <c:v>-9.0501900000000006</c:v>
                </c:pt>
                <c:pt idx="26">
                  <c:v>-9.0031157000000004</c:v>
                </c:pt>
                <c:pt idx="27">
                  <c:v>-8.9737185999999998</c:v>
                </c:pt>
                <c:pt idx="28">
                  <c:v>-8.9712086000000006</c:v>
                </c:pt>
                <c:pt idx="29">
                  <c:v>-8.9272118000000003</c:v>
                </c:pt>
                <c:pt idx="30">
                  <c:v>-8.9500312999999991</c:v>
                </c:pt>
                <c:pt idx="31">
                  <c:v>-8.9432898000000005</c:v>
                </c:pt>
                <c:pt idx="32">
                  <c:v>-8.9754714999999994</c:v>
                </c:pt>
                <c:pt idx="33">
                  <c:v>-8.9591398000000009</c:v>
                </c:pt>
                <c:pt idx="34">
                  <c:v>-8.9776916999999994</c:v>
                </c:pt>
                <c:pt idx="35">
                  <c:v>-8.9871531000000004</c:v>
                </c:pt>
                <c:pt idx="36">
                  <c:v>-9.0526304</c:v>
                </c:pt>
                <c:pt idx="37">
                  <c:v>-9.0809574000000008</c:v>
                </c:pt>
                <c:pt idx="38">
                  <c:v>-9.1234769999999994</c:v>
                </c:pt>
                <c:pt idx="39">
                  <c:v>-9.1571665000000007</c:v>
                </c:pt>
                <c:pt idx="40">
                  <c:v>-9.2311706999999998</c:v>
                </c:pt>
                <c:pt idx="41">
                  <c:v>-9.2492447000000002</c:v>
                </c:pt>
                <c:pt idx="42">
                  <c:v>-9.2982788000000003</c:v>
                </c:pt>
                <c:pt idx="43">
                  <c:v>-9.3412837999999994</c:v>
                </c:pt>
                <c:pt idx="44">
                  <c:v>-9.3828592000000004</c:v>
                </c:pt>
                <c:pt idx="45">
                  <c:v>-9.3959513000000001</c:v>
                </c:pt>
                <c:pt idx="46">
                  <c:v>-9.4086160999999997</c:v>
                </c:pt>
                <c:pt idx="47">
                  <c:v>-9.4195346999999998</c:v>
                </c:pt>
                <c:pt idx="48">
                  <c:v>-9.4170885000000002</c:v>
                </c:pt>
                <c:pt idx="49">
                  <c:v>-9.4464644999999994</c:v>
                </c:pt>
                <c:pt idx="50">
                  <c:v>-9.4250374000000008</c:v>
                </c:pt>
                <c:pt idx="51">
                  <c:v>-9.4348211000000006</c:v>
                </c:pt>
                <c:pt idx="52">
                  <c:v>-9.4423761000000006</c:v>
                </c:pt>
                <c:pt idx="53">
                  <c:v>-9.4287481</c:v>
                </c:pt>
                <c:pt idx="54">
                  <c:v>-9.4054021999999993</c:v>
                </c:pt>
                <c:pt idx="55">
                  <c:v>-9.4083909999999999</c:v>
                </c:pt>
                <c:pt idx="56">
                  <c:v>-9.4099245000000007</c:v>
                </c:pt>
                <c:pt idx="57">
                  <c:v>-9.4135504000000001</c:v>
                </c:pt>
                <c:pt idx="58">
                  <c:v>-9.4372673000000002</c:v>
                </c:pt>
                <c:pt idx="59">
                  <c:v>-9.4520768999999998</c:v>
                </c:pt>
                <c:pt idx="60">
                  <c:v>-9.4813738000000001</c:v>
                </c:pt>
                <c:pt idx="61">
                  <c:v>-9.4872283999999993</c:v>
                </c:pt>
                <c:pt idx="62">
                  <c:v>-9.4952898000000001</c:v>
                </c:pt>
                <c:pt idx="63">
                  <c:v>-9.4806270999999995</c:v>
                </c:pt>
                <c:pt idx="64">
                  <c:v>-9.4947461999999998</c:v>
                </c:pt>
                <c:pt idx="65">
                  <c:v>-9.4764137000000002</c:v>
                </c:pt>
                <c:pt idx="66">
                  <c:v>-9.4659986000000007</c:v>
                </c:pt>
                <c:pt idx="67">
                  <c:v>-9.4511517999999999</c:v>
                </c:pt>
                <c:pt idx="68">
                  <c:v>-9.4449863000000001</c:v>
                </c:pt>
                <c:pt idx="69">
                  <c:v>-9.4127177999999994</c:v>
                </c:pt>
                <c:pt idx="70">
                  <c:v>-9.4022722000000005</c:v>
                </c:pt>
                <c:pt idx="71">
                  <c:v>-9.3740416</c:v>
                </c:pt>
                <c:pt idx="72">
                  <c:v>-9.3480510999999993</c:v>
                </c:pt>
                <c:pt idx="73">
                  <c:v>-9.3119984000000002</c:v>
                </c:pt>
                <c:pt idx="74">
                  <c:v>-9.2702942000000004</c:v>
                </c:pt>
                <c:pt idx="75">
                  <c:v>-9.2358723000000005</c:v>
                </c:pt>
                <c:pt idx="76">
                  <c:v>-9.2114943999999994</c:v>
                </c:pt>
                <c:pt idx="77">
                  <c:v>-9.2046804000000009</c:v>
                </c:pt>
                <c:pt idx="78">
                  <c:v>-9.1743325999999996</c:v>
                </c:pt>
                <c:pt idx="79">
                  <c:v>-9.1760272999999994</c:v>
                </c:pt>
                <c:pt idx="80">
                  <c:v>-9.1637430000000002</c:v>
                </c:pt>
                <c:pt idx="81">
                  <c:v>-9.1576929000000007</c:v>
                </c:pt>
                <c:pt idx="82">
                  <c:v>-9.1311064000000002</c:v>
                </c:pt>
                <c:pt idx="83">
                  <c:v>-9.1391477999999999</c:v>
                </c:pt>
                <c:pt idx="84">
                  <c:v>-9.1134348000000003</c:v>
                </c:pt>
                <c:pt idx="85">
                  <c:v>-9.1007385000000003</c:v>
                </c:pt>
                <c:pt idx="86">
                  <c:v>-9.0992689000000002</c:v>
                </c:pt>
                <c:pt idx="87">
                  <c:v>-9.1048364999999993</c:v>
                </c:pt>
                <c:pt idx="88">
                  <c:v>-9.1008844</c:v>
                </c:pt>
                <c:pt idx="89">
                  <c:v>-9.1311560000000007</c:v>
                </c:pt>
                <c:pt idx="90">
                  <c:v>-9.1496543999999993</c:v>
                </c:pt>
                <c:pt idx="91">
                  <c:v>-9.1477927999999995</c:v>
                </c:pt>
                <c:pt idx="92">
                  <c:v>-9.1418762000000005</c:v>
                </c:pt>
                <c:pt idx="93">
                  <c:v>-9.1607179999999993</c:v>
                </c:pt>
                <c:pt idx="94">
                  <c:v>-9.1523952000000008</c:v>
                </c:pt>
                <c:pt idx="95">
                  <c:v>-9.1491184000000008</c:v>
                </c:pt>
                <c:pt idx="96">
                  <c:v>-9.1538248000000006</c:v>
                </c:pt>
                <c:pt idx="97">
                  <c:v>-9.1565522999999995</c:v>
                </c:pt>
                <c:pt idx="98">
                  <c:v>-9.1634893000000002</c:v>
                </c:pt>
                <c:pt idx="99">
                  <c:v>-9.1812611000000004</c:v>
                </c:pt>
                <c:pt idx="100">
                  <c:v>-9.2030057999999997</c:v>
                </c:pt>
                <c:pt idx="101">
                  <c:v>-9.2356958000000002</c:v>
                </c:pt>
                <c:pt idx="102">
                  <c:v>-9.2712965000000001</c:v>
                </c:pt>
                <c:pt idx="103">
                  <c:v>-9.2884369000000007</c:v>
                </c:pt>
                <c:pt idx="104">
                  <c:v>-9.3219013000000004</c:v>
                </c:pt>
                <c:pt idx="105">
                  <c:v>-9.3669510000000002</c:v>
                </c:pt>
                <c:pt idx="106">
                  <c:v>-9.4068068999999994</c:v>
                </c:pt>
                <c:pt idx="107">
                  <c:v>-9.4485769000000008</c:v>
                </c:pt>
                <c:pt idx="108">
                  <c:v>-9.4940443000000005</c:v>
                </c:pt>
                <c:pt idx="109">
                  <c:v>-9.5381069000000007</c:v>
                </c:pt>
                <c:pt idx="110">
                  <c:v>-9.5545472999999994</c:v>
                </c:pt>
                <c:pt idx="111">
                  <c:v>-9.585331</c:v>
                </c:pt>
                <c:pt idx="112">
                  <c:v>-9.6100701999999991</c:v>
                </c:pt>
                <c:pt idx="113">
                  <c:v>-9.6462336000000004</c:v>
                </c:pt>
                <c:pt idx="114">
                  <c:v>-9.6707181999999996</c:v>
                </c:pt>
                <c:pt idx="115">
                  <c:v>-9.6982850999999997</c:v>
                </c:pt>
                <c:pt idx="116">
                  <c:v>-9.7181273000000008</c:v>
                </c:pt>
                <c:pt idx="117">
                  <c:v>-9.7430038000000003</c:v>
                </c:pt>
                <c:pt idx="118">
                  <c:v>-9.7529926000000007</c:v>
                </c:pt>
                <c:pt idx="119">
                  <c:v>-9.7562417999999997</c:v>
                </c:pt>
                <c:pt idx="120">
                  <c:v>-9.7708043999999994</c:v>
                </c:pt>
                <c:pt idx="121">
                  <c:v>-9.7926854999999993</c:v>
                </c:pt>
                <c:pt idx="122">
                  <c:v>-9.8236016999999993</c:v>
                </c:pt>
                <c:pt idx="123">
                  <c:v>-9.8530473999999995</c:v>
                </c:pt>
                <c:pt idx="124">
                  <c:v>-9.8860693000000008</c:v>
                </c:pt>
                <c:pt idx="125">
                  <c:v>-9.9139909999999993</c:v>
                </c:pt>
                <c:pt idx="126">
                  <c:v>-9.9521093</c:v>
                </c:pt>
                <c:pt idx="127">
                  <c:v>-9.9881171999999996</c:v>
                </c:pt>
                <c:pt idx="128">
                  <c:v>-10.018739</c:v>
                </c:pt>
                <c:pt idx="129">
                  <c:v>-10.086263000000001</c:v>
                </c:pt>
                <c:pt idx="130">
                  <c:v>-10.160600000000001</c:v>
                </c:pt>
                <c:pt idx="131">
                  <c:v>-10.188491000000001</c:v>
                </c:pt>
                <c:pt idx="132">
                  <c:v>-10.206153</c:v>
                </c:pt>
                <c:pt idx="133">
                  <c:v>-10.25684</c:v>
                </c:pt>
                <c:pt idx="134">
                  <c:v>-10.264054</c:v>
                </c:pt>
                <c:pt idx="135">
                  <c:v>-10.253524000000001</c:v>
                </c:pt>
                <c:pt idx="136">
                  <c:v>-10.270066</c:v>
                </c:pt>
                <c:pt idx="137">
                  <c:v>-10.305854</c:v>
                </c:pt>
                <c:pt idx="138">
                  <c:v>-10.303402999999999</c:v>
                </c:pt>
                <c:pt idx="139">
                  <c:v>-10.306948999999999</c:v>
                </c:pt>
                <c:pt idx="140">
                  <c:v>-10.342025</c:v>
                </c:pt>
                <c:pt idx="141">
                  <c:v>-10.3795</c:v>
                </c:pt>
                <c:pt idx="142">
                  <c:v>-10.406091</c:v>
                </c:pt>
                <c:pt idx="143">
                  <c:v>-10.430873999999999</c:v>
                </c:pt>
                <c:pt idx="144">
                  <c:v>-10.479839</c:v>
                </c:pt>
                <c:pt idx="145">
                  <c:v>-10.507130999999999</c:v>
                </c:pt>
                <c:pt idx="146">
                  <c:v>-10.520365</c:v>
                </c:pt>
                <c:pt idx="147">
                  <c:v>-10.539103000000001</c:v>
                </c:pt>
                <c:pt idx="148">
                  <c:v>-10.574769999999999</c:v>
                </c:pt>
                <c:pt idx="149">
                  <c:v>-10.571400000000001</c:v>
                </c:pt>
                <c:pt idx="150">
                  <c:v>-10.573236</c:v>
                </c:pt>
                <c:pt idx="151">
                  <c:v>-10.582174999999999</c:v>
                </c:pt>
                <c:pt idx="152">
                  <c:v>-10.587522</c:v>
                </c:pt>
                <c:pt idx="153">
                  <c:v>-10.593085</c:v>
                </c:pt>
                <c:pt idx="154">
                  <c:v>-10.608326999999999</c:v>
                </c:pt>
                <c:pt idx="155">
                  <c:v>-10.611872999999999</c:v>
                </c:pt>
                <c:pt idx="156">
                  <c:v>-10.626286</c:v>
                </c:pt>
                <c:pt idx="157">
                  <c:v>-10.651116</c:v>
                </c:pt>
                <c:pt idx="158">
                  <c:v>-10.663864999999999</c:v>
                </c:pt>
                <c:pt idx="159">
                  <c:v>-10.664982</c:v>
                </c:pt>
                <c:pt idx="160">
                  <c:v>-10.687561000000001</c:v>
                </c:pt>
                <c:pt idx="161">
                  <c:v>-10.734854</c:v>
                </c:pt>
                <c:pt idx="162">
                  <c:v>-10.762363000000001</c:v>
                </c:pt>
                <c:pt idx="163">
                  <c:v>-10.786959</c:v>
                </c:pt>
                <c:pt idx="164">
                  <c:v>-10.867041</c:v>
                </c:pt>
                <c:pt idx="165">
                  <c:v>-10.948085000000001</c:v>
                </c:pt>
                <c:pt idx="166">
                  <c:v>-10.949778</c:v>
                </c:pt>
                <c:pt idx="167">
                  <c:v>-10.95391</c:v>
                </c:pt>
                <c:pt idx="168">
                  <c:v>-11.040502999999999</c:v>
                </c:pt>
                <c:pt idx="169">
                  <c:v>-11.122778</c:v>
                </c:pt>
                <c:pt idx="170">
                  <c:v>-11.137073000000001</c:v>
                </c:pt>
                <c:pt idx="171">
                  <c:v>-11.187466000000001</c:v>
                </c:pt>
                <c:pt idx="172">
                  <c:v>-11.302571</c:v>
                </c:pt>
                <c:pt idx="173">
                  <c:v>-11.371437999999999</c:v>
                </c:pt>
                <c:pt idx="174">
                  <c:v>-11.354702</c:v>
                </c:pt>
                <c:pt idx="175">
                  <c:v>-11.408842999999999</c:v>
                </c:pt>
                <c:pt idx="176">
                  <c:v>-11.545692000000001</c:v>
                </c:pt>
                <c:pt idx="177">
                  <c:v>-11.585046999999999</c:v>
                </c:pt>
                <c:pt idx="178">
                  <c:v>-11.573371</c:v>
                </c:pt>
                <c:pt idx="179">
                  <c:v>-11.681176000000001</c:v>
                </c:pt>
                <c:pt idx="180">
                  <c:v>-11.817652000000001</c:v>
                </c:pt>
                <c:pt idx="181">
                  <c:v>-11.829782</c:v>
                </c:pt>
                <c:pt idx="182">
                  <c:v>-11.852518</c:v>
                </c:pt>
                <c:pt idx="183">
                  <c:v>-11.96083</c:v>
                </c:pt>
                <c:pt idx="184">
                  <c:v>-12.040431</c:v>
                </c:pt>
                <c:pt idx="185">
                  <c:v>-12.074949</c:v>
                </c:pt>
                <c:pt idx="186">
                  <c:v>-12.182009000000001</c:v>
                </c:pt>
                <c:pt idx="187">
                  <c:v>-12.339998</c:v>
                </c:pt>
                <c:pt idx="188">
                  <c:v>-12.433151000000001</c:v>
                </c:pt>
                <c:pt idx="189">
                  <c:v>-12.487037000000001</c:v>
                </c:pt>
                <c:pt idx="190">
                  <c:v>-12.585653000000001</c:v>
                </c:pt>
                <c:pt idx="191">
                  <c:v>-12.704509</c:v>
                </c:pt>
                <c:pt idx="192">
                  <c:v>-12.803312999999999</c:v>
                </c:pt>
                <c:pt idx="193">
                  <c:v>-12.943209</c:v>
                </c:pt>
                <c:pt idx="194">
                  <c:v>-13.114521999999999</c:v>
                </c:pt>
                <c:pt idx="195">
                  <c:v>-13.243262</c:v>
                </c:pt>
                <c:pt idx="196">
                  <c:v>-13.35469</c:v>
                </c:pt>
                <c:pt idx="197">
                  <c:v>-13.497505</c:v>
                </c:pt>
                <c:pt idx="198">
                  <c:v>-13.605242000000001</c:v>
                </c:pt>
                <c:pt idx="199">
                  <c:v>-13.681777</c:v>
                </c:pt>
                <c:pt idx="200">
                  <c:v>-13.75328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E8-46C6-8D57-3AF0D99D9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1"/>
      </c:valAx>
      <c:valAx>
        <c:axId val="116071808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515652940578542"/>
          <c:y val="0.45606918926800827"/>
          <c:w val="0.20378989579248014"/>
          <c:h val="0.33988225430154562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12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Response'!$I$3:$I$103</c:f>
              <c:numCache>
                <c:formatCode>General</c:formatCode>
                <c:ptCount val="101"/>
                <c:pt idx="0">
                  <c:v>-21.349696899999998</c:v>
                </c:pt>
                <c:pt idx="1">
                  <c:v>-13.977580900000001</c:v>
                </c:pt>
                <c:pt idx="2">
                  <c:v>-6.6819129000000004</c:v>
                </c:pt>
                <c:pt idx="3">
                  <c:v>-6.4010408999999999</c:v>
                </c:pt>
                <c:pt idx="4">
                  <c:v>-6.7469449000000008</c:v>
                </c:pt>
                <c:pt idx="5">
                  <c:v>-5.9615499000000014</c:v>
                </c:pt>
                <c:pt idx="6">
                  <c:v>-3.9709169000000006</c:v>
                </c:pt>
                <c:pt idx="7">
                  <c:v>-2.0866679000000001</c:v>
                </c:pt>
                <c:pt idx="8">
                  <c:v>-1.1214304000000013</c:v>
                </c:pt>
                <c:pt idx="9">
                  <c:v>-0.62836080000000116</c:v>
                </c:pt>
                <c:pt idx="10">
                  <c:v>-0.33408070000000123</c:v>
                </c:pt>
                <c:pt idx="11">
                  <c:v>-0.15488530000000011</c:v>
                </c:pt>
                <c:pt idx="12">
                  <c:v>-3.0314500000001132E-2</c:v>
                </c:pt>
                <c:pt idx="13">
                  <c:v>1.5905399999999403E-2</c:v>
                </c:pt>
                <c:pt idx="14">
                  <c:v>4.6904599999999519E-2</c:v>
                </c:pt>
                <c:pt idx="15">
                  <c:v>3.8104099999999974E-2</c:v>
                </c:pt>
                <c:pt idx="16">
                  <c:v>0</c:v>
                </c:pt>
                <c:pt idx="17">
                  <c:v>-7.0555699999999888E-2</c:v>
                </c:pt>
                <c:pt idx="18">
                  <c:v>-0.14013960000000125</c:v>
                </c:pt>
                <c:pt idx="19">
                  <c:v>-0.21647839999999974</c:v>
                </c:pt>
                <c:pt idx="20">
                  <c:v>-0.3063172999999999</c:v>
                </c:pt>
                <c:pt idx="21">
                  <c:v>-0.4114962000000002</c:v>
                </c:pt>
                <c:pt idx="22">
                  <c:v>-0.51810069999999975</c:v>
                </c:pt>
                <c:pt idx="23">
                  <c:v>-0.62761880000000048</c:v>
                </c:pt>
                <c:pt idx="24">
                  <c:v>-0.71249580000000101</c:v>
                </c:pt>
                <c:pt idx="25">
                  <c:v>-0.81676009999999977</c:v>
                </c:pt>
                <c:pt idx="26">
                  <c:v>-0.9190207000000008</c:v>
                </c:pt>
                <c:pt idx="27">
                  <c:v>-1.0343475000000009</c:v>
                </c:pt>
                <c:pt idx="28">
                  <c:v>-1.1225109</c:v>
                </c:pt>
                <c:pt idx="29">
                  <c:v>-1.1846908999999997</c:v>
                </c:pt>
                <c:pt idx="30">
                  <c:v>-1.2665018999999997</c:v>
                </c:pt>
                <c:pt idx="31">
                  <c:v>-1.3026578999999998</c:v>
                </c:pt>
                <c:pt idx="32">
                  <c:v>-1.3368969000000011</c:v>
                </c:pt>
                <c:pt idx="33">
                  <c:v>-1.3279839000000013</c:v>
                </c:pt>
                <c:pt idx="34">
                  <c:v>-1.3496249000000002</c:v>
                </c:pt>
                <c:pt idx="35">
                  <c:v>-1.3663159</c:v>
                </c:pt>
                <c:pt idx="36">
                  <c:v>-1.4055008999999998</c:v>
                </c:pt>
                <c:pt idx="37">
                  <c:v>-1.4446098999999997</c:v>
                </c:pt>
                <c:pt idx="38">
                  <c:v>-1.4857259000000003</c:v>
                </c:pt>
                <c:pt idx="39">
                  <c:v>-1.531080900000001</c:v>
                </c:pt>
                <c:pt idx="40">
                  <c:v>-1.4961649000000001</c:v>
                </c:pt>
                <c:pt idx="41">
                  <c:v>-1.5241299000000001</c:v>
                </c:pt>
                <c:pt idx="42">
                  <c:v>-1.4887978999999998</c:v>
                </c:pt>
                <c:pt idx="43">
                  <c:v>-1.5537188999999998</c:v>
                </c:pt>
                <c:pt idx="44">
                  <c:v>-1.589825900000001</c:v>
                </c:pt>
                <c:pt idx="45">
                  <c:v>-1.6395268999999999</c:v>
                </c:pt>
                <c:pt idx="46">
                  <c:v>-1.749595900000001</c:v>
                </c:pt>
                <c:pt idx="47">
                  <c:v>-1.8140789000000002</c:v>
                </c:pt>
                <c:pt idx="48">
                  <c:v>-1.8950749000000009</c:v>
                </c:pt>
                <c:pt idx="49">
                  <c:v>-1.8877599000000007</c:v>
                </c:pt>
                <c:pt idx="50">
                  <c:v>-1.9903779000000004</c:v>
                </c:pt>
                <c:pt idx="51">
                  <c:v>-2.0638169000000008</c:v>
                </c:pt>
                <c:pt idx="52">
                  <c:v>-2.1440368999999997</c:v>
                </c:pt>
                <c:pt idx="53">
                  <c:v>-2.1608829000000007</c:v>
                </c:pt>
                <c:pt idx="54">
                  <c:v>-2.1673039000000003</c:v>
                </c:pt>
                <c:pt idx="55">
                  <c:v>-2.1701148999999997</c:v>
                </c:pt>
                <c:pt idx="56">
                  <c:v>-2.0478339000000005</c:v>
                </c:pt>
                <c:pt idx="57">
                  <c:v>-1.9579749</c:v>
                </c:pt>
                <c:pt idx="58">
                  <c:v>-1.8141569000000004</c:v>
                </c:pt>
                <c:pt idx="59">
                  <c:v>-1.7105359</c:v>
                </c:pt>
                <c:pt idx="60">
                  <c:v>-1.6026679000000001</c:v>
                </c:pt>
                <c:pt idx="61">
                  <c:v>-1.5549339</c:v>
                </c:pt>
                <c:pt idx="62">
                  <c:v>-1.5926169000000012</c:v>
                </c:pt>
                <c:pt idx="63">
                  <c:v>-1.6747659000000006</c:v>
                </c:pt>
                <c:pt idx="64">
                  <c:v>-1.8773659000000009</c:v>
                </c:pt>
                <c:pt idx="65">
                  <c:v>-2.0395199000000002</c:v>
                </c:pt>
                <c:pt idx="66">
                  <c:v>-2.3037878999999997</c:v>
                </c:pt>
                <c:pt idx="67">
                  <c:v>-2.3767199000000012</c:v>
                </c:pt>
                <c:pt idx="68">
                  <c:v>-2.5933299000000005</c:v>
                </c:pt>
                <c:pt idx="69">
                  <c:v>-2.6265519000000008</c:v>
                </c:pt>
                <c:pt idx="70">
                  <c:v>-2.7815618999999998</c:v>
                </c:pt>
                <c:pt idx="71">
                  <c:v>-2.7717319000000007</c:v>
                </c:pt>
                <c:pt idx="72">
                  <c:v>-2.9412359000000006</c:v>
                </c:pt>
                <c:pt idx="73">
                  <c:v>-2.975074900000001</c:v>
                </c:pt>
                <c:pt idx="74">
                  <c:v>-3.064815900000001</c:v>
                </c:pt>
                <c:pt idx="75">
                  <c:v>-3.0792698999999999</c:v>
                </c:pt>
                <c:pt idx="76">
                  <c:v>-3.1270799</c:v>
                </c:pt>
                <c:pt idx="77">
                  <c:v>-3.1812879000000009</c:v>
                </c:pt>
                <c:pt idx="78">
                  <c:v>-3.1179929000000008</c:v>
                </c:pt>
                <c:pt idx="79">
                  <c:v>-3.1410099000000002</c:v>
                </c:pt>
                <c:pt idx="80">
                  <c:v>-3.2204519000000005</c:v>
                </c:pt>
                <c:pt idx="81">
                  <c:v>-3.4859708999999999</c:v>
                </c:pt>
                <c:pt idx="82">
                  <c:v>-3.6872649000000006</c:v>
                </c:pt>
                <c:pt idx="83">
                  <c:v>-3.8609758999999997</c:v>
                </c:pt>
                <c:pt idx="84">
                  <c:v>-3.9917388999999996</c:v>
                </c:pt>
                <c:pt idx="85">
                  <c:v>-4.0946899000000005</c:v>
                </c:pt>
                <c:pt idx="86">
                  <c:v>-4.1728549000000008</c:v>
                </c:pt>
                <c:pt idx="87">
                  <c:v>-4.2669509000000012</c:v>
                </c:pt>
                <c:pt idx="88">
                  <c:v>-4.3996979000000014</c:v>
                </c:pt>
                <c:pt idx="89">
                  <c:v>-4.5457559000000014</c:v>
                </c:pt>
                <c:pt idx="90">
                  <c:v>-4.5804589</c:v>
                </c:pt>
                <c:pt idx="91">
                  <c:v>-4.6153379000000001</c:v>
                </c:pt>
                <c:pt idx="92">
                  <c:v>-4.6770449000000003</c:v>
                </c:pt>
                <c:pt idx="93">
                  <c:v>-4.7509019000000006</c:v>
                </c:pt>
                <c:pt idx="94">
                  <c:v>-4.8166159000000004</c:v>
                </c:pt>
                <c:pt idx="95">
                  <c:v>-4.8233679000000009</c:v>
                </c:pt>
                <c:pt idx="96">
                  <c:v>-4.8816179000000002</c:v>
                </c:pt>
                <c:pt idx="97">
                  <c:v>-4.8740669000000008</c:v>
                </c:pt>
                <c:pt idx="98">
                  <c:v>-4.8452689000000007</c:v>
                </c:pt>
                <c:pt idx="99">
                  <c:v>-4.5325719000000007</c:v>
                </c:pt>
                <c:pt idx="100">
                  <c:v>-4.3025438999999999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9-4324-8BCC-67FE79EEC80B}"/>
            </c:ext>
          </c:extLst>
        </c:ser>
        <c:ser>
          <c:idx val="0"/>
          <c:order val="1"/>
          <c:tx>
            <c:v>12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Response'!$S$3:$S$103</c:f>
              <c:numCache>
                <c:formatCode>General</c:formatCode>
                <c:ptCount val="101"/>
                <c:pt idx="0">
                  <c:v>-21.0146984</c:v>
                </c:pt>
                <c:pt idx="1">
                  <c:v>-13.573318400000002</c:v>
                </c:pt>
                <c:pt idx="2">
                  <c:v>-6.1512244000000003</c:v>
                </c:pt>
                <c:pt idx="3">
                  <c:v>-5.7281624000000004</c:v>
                </c:pt>
                <c:pt idx="4">
                  <c:v>-6.1669394000000004</c:v>
                </c:pt>
                <c:pt idx="5">
                  <c:v>-5.5208494000000012</c:v>
                </c:pt>
                <c:pt idx="6">
                  <c:v>-3.7084934000000001</c:v>
                </c:pt>
                <c:pt idx="7">
                  <c:v>-1.7955193999999999</c:v>
                </c:pt>
                <c:pt idx="8">
                  <c:v>-0.81334020000000073</c:v>
                </c:pt>
                <c:pt idx="9">
                  <c:v>-0.33344270000000087</c:v>
                </c:pt>
                <c:pt idx="10">
                  <c:v>-9.66225000000005E-2</c:v>
                </c:pt>
                <c:pt idx="11">
                  <c:v>0</c:v>
                </c:pt>
                <c:pt idx="12">
                  <c:v>4.0532100000000071E-2</c:v>
                </c:pt>
                <c:pt idx="13">
                  <c:v>2.5511699999999138E-2</c:v>
                </c:pt>
                <c:pt idx="14">
                  <c:v>1.8235199999999452E-2</c:v>
                </c:pt>
                <c:pt idx="15">
                  <c:v>4.1959999999896525E-4</c:v>
                </c:pt>
                <c:pt idx="16">
                  <c:v>-5.7699999999982765E-4</c:v>
                </c:pt>
                <c:pt idx="17">
                  <c:v>1.469900000000024E-2</c:v>
                </c:pt>
                <c:pt idx="18">
                  <c:v>3.1410199999999833E-2</c:v>
                </c:pt>
                <c:pt idx="19">
                  <c:v>3.486249999999913E-2</c:v>
                </c:pt>
                <c:pt idx="20">
                  <c:v>-3.9557999999999538E-3</c:v>
                </c:pt>
                <c:pt idx="21">
                  <c:v>-5.4545400000000299E-2</c:v>
                </c:pt>
                <c:pt idx="22">
                  <c:v>-0.10896300000000103</c:v>
                </c:pt>
                <c:pt idx="23">
                  <c:v>-0.17563530000000149</c:v>
                </c:pt>
                <c:pt idx="24">
                  <c:v>-0.21168800000000054</c:v>
                </c:pt>
                <c:pt idx="25">
                  <c:v>-0.26325030000000105</c:v>
                </c:pt>
                <c:pt idx="26">
                  <c:v>-0.31452750000000052</c:v>
                </c:pt>
                <c:pt idx="27">
                  <c:v>-0.3978186000000008</c:v>
                </c:pt>
                <c:pt idx="28">
                  <c:v>-0.46821979999999996</c:v>
                </c:pt>
                <c:pt idx="29">
                  <c:v>-0.53296470000000085</c:v>
                </c:pt>
                <c:pt idx="30">
                  <c:v>-0.63025190000000109</c:v>
                </c:pt>
                <c:pt idx="31">
                  <c:v>-0.73274710000000098</c:v>
                </c:pt>
                <c:pt idx="32">
                  <c:v>-0.84288790000000091</c:v>
                </c:pt>
                <c:pt idx="33">
                  <c:v>-0.92807580000000023</c:v>
                </c:pt>
                <c:pt idx="34">
                  <c:v>-1.0295874000000005</c:v>
                </c:pt>
                <c:pt idx="35">
                  <c:v>-1.1202003999999999</c:v>
                </c:pt>
                <c:pt idx="36">
                  <c:v>-1.2164184000000002</c:v>
                </c:pt>
                <c:pt idx="37">
                  <c:v>-1.2901714000000002</c:v>
                </c:pt>
                <c:pt idx="38">
                  <c:v>-1.3540784000000006</c:v>
                </c:pt>
                <c:pt idx="39">
                  <c:v>-1.4289953999999998</c:v>
                </c:pt>
                <c:pt idx="40">
                  <c:v>-1.4266494000000005</c:v>
                </c:pt>
                <c:pt idx="41">
                  <c:v>-1.5025604000000001</c:v>
                </c:pt>
                <c:pt idx="42">
                  <c:v>-1.5036394000000008</c:v>
                </c:pt>
                <c:pt idx="43">
                  <c:v>-1.5999024000000013</c:v>
                </c:pt>
                <c:pt idx="44">
                  <c:v>-1.6422214000000004</c:v>
                </c:pt>
                <c:pt idx="45">
                  <c:v>-1.6947964000000013</c:v>
                </c:pt>
                <c:pt idx="46">
                  <c:v>-1.7488204000000014</c:v>
                </c:pt>
                <c:pt idx="47">
                  <c:v>-1.7706774000000003</c:v>
                </c:pt>
                <c:pt idx="48">
                  <c:v>-1.7662114000000013</c:v>
                </c:pt>
                <c:pt idx="49">
                  <c:v>-1.7454384000000012</c:v>
                </c:pt>
                <c:pt idx="50">
                  <c:v>-1.7749324000000009</c:v>
                </c:pt>
                <c:pt idx="51">
                  <c:v>-1.8423024000000012</c:v>
                </c:pt>
                <c:pt idx="52">
                  <c:v>-1.8651803999999998</c:v>
                </c:pt>
                <c:pt idx="53">
                  <c:v>-1.8676984000000001</c:v>
                </c:pt>
                <c:pt idx="54">
                  <c:v>-1.8126024000000012</c:v>
                </c:pt>
                <c:pt idx="55">
                  <c:v>-1.7815634000000014</c:v>
                </c:pt>
                <c:pt idx="56">
                  <c:v>-1.6406204000000013</c:v>
                </c:pt>
                <c:pt idx="57">
                  <c:v>-1.5571224000000008</c:v>
                </c:pt>
                <c:pt idx="58">
                  <c:v>-1.4524553999999998</c:v>
                </c:pt>
                <c:pt idx="59">
                  <c:v>-1.4058854000000007</c:v>
                </c:pt>
                <c:pt idx="60">
                  <c:v>-1.3670404000000005</c:v>
                </c:pt>
                <c:pt idx="61">
                  <c:v>-1.3775694000000005</c:v>
                </c:pt>
                <c:pt idx="62">
                  <c:v>-1.4209684000000014</c:v>
                </c:pt>
                <c:pt idx="63">
                  <c:v>-1.4636874000000013</c:v>
                </c:pt>
                <c:pt idx="64">
                  <c:v>-1.5459394</c:v>
                </c:pt>
                <c:pt idx="65">
                  <c:v>-1.6300784000000004</c:v>
                </c:pt>
                <c:pt idx="66">
                  <c:v>-1.7676864000000005</c:v>
                </c:pt>
                <c:pt idx="67">
                  <c:v>-1.8540324000000012</c:v>
                </c:pt>
                <c:pt idx="68">
                  <c:v>-2.0450814000000008</c:v>
                </c:pt>
                <c:pt idx="69">
                  <c:v>-2.1607854</c:v>
                </c:pt>
                <c:pt idx="70">
                  <c:v>-2.3428254000000006</c:v>
                </c:pt>
                <c:pt idx="71">
                  <c:v>-2.4154043999999999</c:v>
                </c:pt>
                <c:pt idx="72">
                  <c:v>-2.6215793999999999</c:v>
                </c:pt>
                <c:pt idx="73">
                  <c:v>-2.6994104000000014</c:v>
                </c:pt>
                <c:pt idx="74">
                  <c:v>-2.8178214000000015</c:v>
                </c:pt>
                <c:pt idx="75">
                  <c:v>-2.9007034000000012</c:v>
                </c:pt>
                <c:pt idx="76">
                  <c:v>-2.9777064000000006</c:v>
                </c:pt>
                <c:pt idx="77">
                  <c:v>-3.1127724000000008</c:v>
                </c:pt>
                <c:pt idx="78">
                  <c:v>-3.0924194000000007</c:v>
                </c:pt>
                <c:pt idx="79">
                  <c:v>-3.1977924000000009</c:v>
                </c:pt>
                <c:pt idx="80">
                  <c:v>-3.2511814000000001</c:v>
                </c:pt>
                <c:pt idx="81">
                  <c:v>-3.488619400000001</c:v>
                </c:pt>
                <c:pt idx="82">
                  <c:v>-3.6331514000000009</c:v>
                </c:pt>
                <c:pt idx="83">
                  <c:v>-3.7958824</c:v>
                </c:pt>
                <c:pt idx="84">
                  <c:v>-3.878634400000001</c:v>
                </c:pt>
                <c:pt idx="85">
                  <c:v>-3.9366824000000005</c:v>
                </c:pt>
                <c:pt idx="86">
                  <c:v>-3.9274804000000003</c:v>
                </c:pt>
                <c:pt idx="87">
                  <c:v>-3.9428894000000003</c:v>
                </c:pt>
                <c:pt idx="88">
                  <c:v>-3.9714724000000015</c:v>
                </c:pt>
                <c:pt idx="89">
                  <c:v>-4.0477074000000002</c:v>
                </c:pt>
                <c:pt idx="90">
                  <c:v>-4.0233784000000004</c:v>
                </c:pt>
                <c:pt idx="91">
                  <c:v>-4.0591564000000009</c:v>
                </c:pt>
                <c:pt idx="92">
                  <c:v>-4.0933404000000007</c:v>
                </c:pt>
                <c:pt idx="93">
                  <c:v>-4.2348504000000009</c:v>
                </c:pt>
                <c:pt idx="94">
                  <c:v>-4.3624644000000004</c:v>
                </c:pt>
                <c:pt idx="95">
                  <c:v>-4.5140394000000015</c:v>
                </c:pt>
                <c:pt idx="96">
                  <c:v>-4.5989134000000007</c:v>
                </c:pt>
                <c:pt idx="97">
                  <c:v>-4.6372794000000006</c:v>
                </c:pt>
                <c:pt idx="98">
                  <c:v>-4.5740274000000003</c:v>
                </c:pt>
                <c:pt idx="99">
                  <c:v>-5.0909634000000015</c:v>
                </c:pt>
                <c:pt idx="100">
                  <c:v>-5.6442994000000013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9-4324-8BCC-67FE79EE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34272"/>
        <c:axId val="116136192"/>
      </c:scatterChart>
      <c:valAx>
        <c:axId val="116134272"/>
        <c:scaling>
          <c:orientation val="minMax"/>
          <c:max val="1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136192"/>
        <c:crosses val="autoZero"/>
        <c:crossBetween val="midCat"/>
        <c:majorUnit val="1"/>
      </c:valAx>
      <c:valAx>
        <c:axId val="116136192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134272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415963329373244"/>
          <c:y val="0.68226778944298638"/>
          <c:w val="0.46321612880848689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'IF Response'!$J$1</c:f>
              <c:strCache>
                <c:ptCount val="1"/>
                <c:pt idx="0">
                  <c:v>IF RL-LSLO Log Mag(dB)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Response'!$J$3:$J$103</c:f>
              <c:numCache>
                <c:formatCode>General</c:formatCode>
                <c:ptCount val="101"/>
                <c:pt idx="0">
                  <c:v>-0.30457276</c:v>
                </c:pt>
                <c:pt idx="1">
                  <c:v>-1.1446909999999999</c:v>
                </c:pt>
                <c:pt idx="2">
                  <c:v>-2.6330155999999998</c:v>
                </c:pt>
                <c:pt idx="3">
                  <c:v>-4.7413406</c:v>
                </c:pt>
                <c:pt idx="4">
                  <c:v>-7.6731104999999999</c:v>
                </c:pt>
                <c:pt idx="5">
                  <c:v>-11.338733</c:v>
                </c:pt>
                <c:pt idx="6">
                  <c:v>-14.501339</c:v>
                </c:pt>
                <c:pt idx="7">
                  <c:v>-16.301345999999999</c:v>
                </c:pt>
                <c:pt idx="8">
                  <c:v>-16.513224000000001</c:v>
                </c:pt>
                <c:pt idx="9">
                  <c:v>-16.234020000000001</c:v>
                </c:pt>
                <c:pt idx="10">
                  <c:v>-16.034641000000001</c:v>
                </c:pt>
                <c:pt idx="11">
                  <c:v>-15.914396999999999</c:v>
                </c:pt>
                <c:pt idx="12">
                  <c:v>-16.058734999999999</c:v>
                </c:pt>
                <c:pt idx="13">
                  <c:v>-16.169602999999999</c:v>
                </c:pt>
                <c:pt idx="14">
                  <c:v>-16.592783000000001</c:v>
                </c:pt>
                <c:pt idx="15">
                  <c:v>-16.806253000000002</c:v>
                </c:pt>
                <c:pt idx="16">
                  <c:v>-16.849481999999998</c:v>
                </c:pt>
                <c:pt idx="17">
                  <c:v>-16.880369000000002</c:v>
                </c:pt>
                <c:pt idx="18">
                  <c:v>-16.685921</c:v>
                </c:pt>
                <c:pt idx="19">
                  <c:v>-16.648389999999999</c:v>
                </c:pt>
                <c:pt idx="20">
                  <c:v>-16.226341000000001</c:v>
                </c:pt>
                <c:pt idx="21">
                  <c:v>-15.827399</c:v>
                </c:pt>
                <c:pt idx="22">
                  <c:v>-15.267443999999999</c:v>
                </c:pt>
                <c:pt idx="23">
                  <c:v>-14.845684</c:v>
                </c:pt>
                <c:pt idx="24">
                  <c:v>-14.638544</c:v>
                </c:pt>
                <c:pt idx="25">
                  <c:v>-14.471282</c:v>
                </c:pt>
                <c:pt idx="26">
                  <c:v>-14.145367</c:v>
                </c:pt>
                <c:pt idx="27">
                  <c:v>-14.017512</c:v>
                </c:pt>
                <c:pt idx="28">
                  <c:v>-13.882323</c:v>
                </c:pt>
                <c:pt idx="29">
                  <c:v>-14.046794999999999</c:v>
                </c:pt>
                <c:pt idx="30">
                  <c:v>-13.991249</c:v>
                </c:pt>
                <c:pt idx="31">
                  <c:v>-14.110371000000001</c:v>
                </c:pt>
                <c:pt idx="32">
                  <c:v>-14.26629</c:v>
                </c:pt>
                <c:pt idx="33">
                  <c:v>-14.494128</c:v>
                </c:pt>
                <c:pt idx="34">
                  <c:v>-14.622840999999999</c:v>
                </c:pt>
                <c:pt idx="35">
                  <c:v>-14.823143</c:v>
                </c:pt>
                <c:pt idx="36">
                  <c:v>-14.823938999999999</c:v>
                </c:pt>
                <c:pt idx="37">
                  <c:v>-14.898960000000001</c:v>
                </c:pt>
                <c:pt idx="38">
                  <c:v>-14.801142</c:v>
                </c:pt>
                <c:pt idx="39">
                  <c:v>-14.917083999999999</c:v>
                </c:pt>
                <c:pt idx="40">
                  <c:v>-15.040914000000001</c:v>
                </c:pt>
                <c:pt idx="41">
                  <c:v>-15.091500999999999</c:v>
                </c:pt>
                <c:pt idx="42">
                  <c:v>-15.000211</c:v>
                </c:pt>
                <c:pt idx="43">
                  <c:v>-14.79992</c:v>
                </c:pt>
                <c:pt idx="44">
                  <c:v>-14.565906999999999</c:v>
                </c:pt>
                <c:pt idx="45">
                  <c:v>-14.337368</c:v>
                </c:pt>
                <c:pt idx="46">
                  <c:v>-13.992445</c:v>
                </c:pt>
                <c:pt idx="47">
                  <c:v>-13.702398000000001</c:v>
                </c:pt>
                <c:pt idx="48">
                  <c:v>-13.238832</c:v>
                </c:pt>
                <c:pt idx="49">
                  <c:v>-12.830083999999999</c:v>
                </c:pt>
                <c:pt idx="50">
                  <c:v>-12.414806</c:v>
                </c:pt>
                <c:pt idx="51">
                  <c:v>-12.088027</c:v>
                </c:pt>
                <c:pt idx="52">
                  <c:v>-11.703523000000001</c:v>
                </c:pt>
                <c:pt idx="53">
                  <c:v>-11.228674</c:v>
                </c:pt>
                <c:pt idx="54">
                  <c:v>-10.835421</c:v>
                </c:pt>
                <c:pt idx="55">
                  <c:v>-10.559175</c:v>
                </c:pt>
                <c:pt idx="56">
                  <c:v>-10.34534</c:v>
                </c:pt>
                <c:pt idx="57">
                  <c:v>-10.246713</c:v>
                </c:pt>
                <c:pt idx="58">
                  <c:v>-10.193075</c:v>
                </c:pt>
                <c:pt idx="59">
                  <c:v>-10.360806</c:v>
                </c:pt>
                <c:pt idx="60">
                  <c:v>-10.792249999999999</c:v>
                </c:pt>
                <c:pt idx="61">
                  <c:v>-11.396045000000001</c:v>
                </c:pt>
                <c:pt idx="62">
                  <c:v>-12.079076000000001</c:v>
                </c:pt>
                <c:pt idx="63">
                  <c:v>-12.624762</c:v>
                </c:pt>
                <c:pt idx="64">
                  <c:v>-13.141337999999999</c:v>
                </c:pt>
                <c:pt idx="65">
                  <c:v>-13.532492</c:v>
                </c:pt>
                <c:pt idx="66">
                  <c:v>-13.637874</c:v>
                </c:pt>
                <c:pt idx="67">
                  <c:v>-13.463200000000001</c:v>
                </c:pt>
                <c:pt idx="68">
                  <c:v>-13.032318999999999</c:v>
                </c:pt>
                <c:pt idx="69">
                  <c:v>-12.715541999999999</c:v>
                </c:pt>
                <c:pt idx="70">
                  <c:v>-12.335412</c:v>
                </c:pt>
                <c:pt idx="71">
                  <c:v>-11.961482999999999</c:v>
                </c:pt>
                <c:pt idx="72">
                  <c:v>-11.546006999999999</c:v>
                </c:pt>
                <c:pt idx="73">
                  <c:v>-11.249131999999999</c:v>
                </c:pt>
                <c:pt idx="74">
                  <c:v>-11.00681</c:v>
                </c:pt>
                <c:pt idx="75">
                  <c:v>-10.724454</c:v>
                </c:pt>
                <c:pt idx="76">
                  <c:v>-10.538496</c:v>
                </c:pt>
                <c:pt idx="77">
                  <c:v>-10.430262000000001</c:v>
                </c:pt>
                <c:pt idx="78">
                  <c:v>-10.450073</c:v>
                </c:pt>
                <c:pt idx="79">
                  <c:v>-10.362544</c:v>
                </c:pt>
                <c:pt idx="80">
                  <c:v>-10.284490999999999</c:v>
                </c:pt>
                <c:pt idx="81">
                  <c:v>-10.251721999999999</c:v>
                </c:pt>
                <c:pt idx="82">
                  <c:v>-10.359928</c:v>
                </c:pt>
                <c:pt idx="83">
                  <c:v>-10.515826000000001</c:v>
                </c:pt>
                <c:pt idx="84">
                  <c:v>-10.763873999999999</c:v>
                </c:pt>
                <c:pt idx="85">
                  <c:v>-10.878454</c:v>
                </c:pt>
                <c:pt idx="86">
                  <c:v>-11.01169</c:v>
                </c:pt>
                <c:pt idx="87">
                  <c:v>-11.077916999999999</c:v>
                </c:pt>
                <c:pt idx="88">
                  <c:v>-11.231987999999999</c:v>
                </c:pt>
                <c:pt idx="89">
                  <c:v>-11.537877999999999</c:v>
                </c:pt>
                <c:pt idx="90">
                  <c:v>-11.697989</c:v>
                </c:pt>
                <c:pt idx="91">
                  <c:v>-11.806278000000001</c:v>
                </c:pt>
                <c:pt idx="92">
                  <c:v>-11.853346999999999</c:v>
                </c:pt>
                <c:pt idx="93">
                  <c:v>-11.965446</c:v>
                </c:pt>
                <c:pt idx="94">
                  <c:v>-12.015688000000001</c:v>
                </c:pt>
                <c:pt idx="95">
                  <c:v>-12.005907000000001</c:v>
                </c:pt>
                <c:pt idx="96">
                  <c:v>-11.954412</c:v>
                </c:pt>
                <c:pt idx="97">
                  <c:v>-11.852193</c:v>
                </c:pt>
                <c:pt idx="98">
                  <c:v>-11.741826</c:v>
                </c:pt>
                <c:pt idx="99">
                  <c:v>-11.740005</c:v>
                </c:pt>
                <c:pt idx="100">
                  <c:v>-11.882785999999999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EB-4A1E-A080-14B740E739BA}"/>
            </c:ext>
          </c:extLst>
        </c:ser>
        <c:ser>
          <c:idx val="0"/>
          <c:order val="1"/>
          <c:tx>
            <c:strRef>
              <c:f>'IF Response'!$T$1</c:f>
              <c:strCache>
                <c:ptCount val="1"/>
                <c:pt idx="0">
                  <c:v>IF RL-LSLO Log Mag(dB)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Response'!$T$3:$T$103</c:f>
              <c:numCache>
                <c:formatCode>General</c:formatCode>
                <c:ptCount val="101"/>
                <c:pt idx="0">
                  <c:v>-0.31551337000000002</c:v>
                </c:pt>
                <c:pt idx="1">
                  <c:v>-1.1618229</c:v>
                </c:pt>
                <c:pt idx="2">
                  <c:v>-2.6759352999999999</c:v>
                </c:pt>
                <c:pt idx="3">
                  <c:v>-4.8020452999999996</c:v>
                </c:pt>
                <c:pt idx="4">
                  <c:v>-7.7618694000000001</c:v>
                </c:pt>
                <c:pt idx="5">
                  <c:v>-11.549046000000001</c:v>
                </c:pt>
                <c:pt idx="6">
                  <c:v>-15.103979000000001</c:v>
                </c:pt>
                <c:pt idx="7">
                  <c:v>-17.393826000000001</c:v>
                </c:pt>
                <c:pt idx="8">
                  <c:v>-17.918192000000001</c:v>
                </c:pt>
                <c:pt idx="9">
                  <c:v>-17.645140000000001</c:v>
                </c:pt>
                <c:pt idx="10">
                  <c:v>-17.211114999999999</c:v>
                </c:pt>
                <c:pt idx="11">
                  <c:v>-16.884613000000002</c:v>
                </c:pt>
                <c:pt idx="12">
                  <c:v>-16.788944000000001</c:v>
                </c:pt>
                <c:pt idx="13">
                  <c:v>-16.676918000000001</c:v>
                </c:pt>
                <c:pt idx="14">
                  <c:v>-16.622067999999999</c:v>
                </c:pt>
                <c:pt idx="15">
                  <c:v>-16.266494999999999</c:v>
                </c:pt>
                <c:pt idx="16">
                  <c:v>-15.861276999999999</c:v>
                </c:pt>
                <c:pt idx="17">
                  <c:v>-15.732975</c:v>
                </c:pt>
                <c:pt idx="18">
                  <c:v>-15.664069</c:v>
                </c:pt>
                <c:pt idx="19">
                  <c:v>-15.821531999999999</c:v>
                </c:pt>
                <c:pt idx="20">
                  <c:v>-15.735257000000001</c:v>
                </c:pt>
                <c:pt idx="21">
                  <c:v>-15.722764</c:v>
                </c:pt>
                <c:pt idx="22">
                  <c:v>-15.573003999999999</c:v>
                </c:pt>
                <c:pt idx="23">
                  <c:v>-15.486689999999999</c:v>
                </c:pt>
                <c:pt idx="24">
                  <c:v>-15.462282999999999</c:v>
                </c:pt>
                <c:pt idx="25">
                  <c:v>-15.456787</c:v>
                </c:pt>
                <c:pt idx="26">
                  <c:v>-15.274645</c:v>
                </c:pt>
                <c:pt idx="27">
                  <c:v>-15.320281</c:v>
                </c:pt>
                <c:pt idx="28">
                  <c:v>-15.312668</c:v>
                </c:pt>
                <c:pt idx="29">
                  <c:v>-15.590109999999999</c:v>
                </c:pt>
                <c:pt idx="30">
                  <c:v>-15.560280000000001</c:v>
                </c:pt>
                <c:pt idx="31">
                  <c:v>-15.722753000000001</c:v>
                </c:pt>
                <c:pt idx="32">
                  <c:v>-15.890993</c:v>
                </c:pt>
                <c:pt idx="33">
                  <c:v>-16.122783999999999</c:v>
                </c:pt>
                <c:pt idx="34">
                  <c:v>-16.170739999999999</c:v>
                </c:pt>
                <c:pt idx="35">
                  <c:v>-16.274038000000001</c:v>
                </c:pt>
                <c:pt idx="36">
                  <c:v>-16.154221</c:v>
                </c:pt>
                <c:pt idx="37">
                  <c:v>-16.113440000000001</c:v>
                </c:pt>
                <c:pt idx="38">
                  <c:v>-15.847105000000001</c:v>
                </c:pt>
                <c:pt idx="39">
                  <c:v>-15.866249</c:v>
                </c:pt>
                <c:pt idx="40">
                  <c:v>-15.880164000000001</c:v>
                </c:pt>
                <c:pt idx="41">
                  <c:v>-15.870557</c:v>
                </c:pt>
                <c:pt idx="42">
                  <c:v>-15.645676999999999</c:v>
                </c:pt>
                <c:pt idx="43">
                  <c:v>-15.252865999999999</c:v>
                </c:pt>
                <c:pt idx="44">
                  <c:v>-14.838812000000001</c:v>
                </c:pt>
                <c:pt idx="45">
                  <c:v>-14.355192000000001</c:v>
                </c:pt>
                <c:pt idx="46">
                  <c:v>-13.750456</c:v>
                </c:pt>
                <c:pt idx="47">
                  <c:v>-13.132918</c:v>
                </c:pt>
                <c:pt idx="48">
                  <c:v>-12.506183</c:v>
                </c:pt>
                <c:pt idx="49">
                  <c:v>-12.029059999999999</c:v>
                </c:pt>
                <c:pt idx="50">
                  <c:v>-11.574509000000001</c:v>
                </c:pt>
                <c:pt idx="51">
                  <c:v>-11.200576999999999</c:v>
                </c:pt>
                <c:pt idx="52">
                  <c:v>-10.808895</c:v>
                </c:pt>
                <c:pt idx="53">
                  <c:v>-10.427574</c:v>
                </c:pt>
                <c:pt idx="54">
                  <c:v>-10.194312999999999</c:v>
                </c:pt>
                <c:pt idx="55">
                  <c:v>-10.115463</c:v>
                </c:pt>
                <c:pt idx="56">
                  <c:v>-10.184335000000001</c:v>
                </c:pt>
                <c:pt idx="57">
                  <c:v>-10.407396</c:v>
                </c:pt>
                <c:pt idx="58">
                  <c:v>-10.631973</c:v>
                </c:pt>
                <c:pt idx="59">
                  <c:v>-10.950919000000001</c:v>
                </c:pt>
                <c:pt idx="60">
                  <c:v>-11.289202</c:v>
                </c:pt>
                <c:pt idx="61">
                  <c:v>-11.70833</c:v>
                </c:pt>
                <c:pt idx="62">
                  <c:v>-12.072182</c:v>
                </c:pt>
                <c:pt idx="63">
                  <c:v>-12.303879</c:v>
                </c:pt>
                <c:pt idx="64">
                  <c:v>-12.551375</c:v>
                </c:pt>
                <c:pt idx="65">
                  <c:v>-12.871551</c:v>
                </c:pt>
                <c:pt idx="66">
                  <c:v>-13.128344999999999</c:v>
                </c:pt>
                <c:pt idx="67">
                  <c:v>-13.220485999999999</c:v>
                </c:pt>
                <c:pt idx="68">
                  <c:v>-13.047002000000001</c:v>
                </c:pt>
                <c:pt idx="69">
                  <c:v>-12.943243000000001</c:v>
                </c:pt>
                <c:pt idx="70">
                  <c:v>-12.718657</c:v>
                </c:pt>
                <c:pt idx="71">
                  <c:v>-12.408588</c:v>
                </c:pt>
                <c:pt idx="72">
                  <c:v>-12.004932</c:v>
                </c:pt>
                <c:pt idx="73">
                  <c:v>-11.657443000000001</c:v>
                </c:pt>
                <c:pt idx="74">
                  <c:v>-11.366507</c:v>
                </c:pt>
                <c:pt idx="75">
                  <c:v>-11.044401000000001</c:v>
                </c:pt>
                <c:pt idx="76">
                  <c:v>-10.805804</c:v>
                </c:pt>
                <c:pt idx="77">
                  <c:v>-10.616476</c:v>
                </c:pt>
                <c:pt idx="78">
                  <c:v>-10.518350999999999</c:v>
                </c:pt>
                <c:pt idx="79">
                  <c:v>-10.364356000000001</c:v>
                </c:pt>
                <c:pt idx="80">
                  <c:v>-10.234363</c:v>
                </c:pt>
                <c:pt idx="81">
                  <c:v>-10.162890000000001</c:v>
                </c:pt>
                <c:pt idx="82">
                  <c:v>-10.182045</c:v>
                </c:pt>
                <c:pt idx="83">
                  <c:v>-10.262549999999999</c:v>
                </c:pt>
                <c:pt idx="84">
                  <c:v>-10.452313</c:v>
                </c:pt>
                <c:pt idx="85">
                  <c:v>-10.534399000000001</c:v>
                </c:pt>
                <c:pt idx="86">
                  <c:v>-10.676026</c:v>
                </c:pt>
                <c:pt idx="87">
                  <c:v>-10.77989</c:v>
                </c:pt>
                <c:pt idx="88">
                  <c:v>-10.966658000000001</c:v>
                </c:pt>
                <c:pt idx="89">
                  <c:v>-11.302633</c:v>
                </c:pt>
                <c:pt idx="90">
                  <c:v>-11.4808</c:v>
                </c:pt>
                <c:pt idx="91">
                  <c:v>-11.637014000000001</c:v>
                </c:pt>
                <c:pt idx="92">
                  <c:v>-11.76956</c:v>
                </c:pt>
                <c:pt idx="93">
                  <c:v>-11.97438</c:v>
                </c:pt>
                <c:pt idx="94">
                  <c:v>-12.122268999999999</c:v>
                </c:pt>
                <c:pt idx="95">
                  <c:v>-12.151972000000001</c:v>
                </c:pt>
                <c:pt idx="96">
                  <c:v>-12.168576</c:v>
                </c:pt>
                <c:pt idx="97">
                  <c:v>-12.115372000000001</c:v>
                </c:pt>
                <c:pt idx="98">
                  <c:v>-12.012705</c:v>
                </c:pt>
                <c:pt idx="99">
                  <c:v>-12.134335999999999</c:v>
                </c:pt>
                <c:pt idx="100">
                  <c:v>-12.400373999999999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EB-4A1E-A080-14B740E73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63936"/>
        <c:axId val="116274304"/>
      </c:scatterChart>
      <c:valAx>
        <c:axId val="116263936"/>
        <c:scaling>
          <c:orientation val="minMax"/>
          <c:max val="1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274304"/>
        <c:crosses val="autoZero"/>
        <c:crossBetween val="midCat"/>
        <c:majorUnit val="1"/>
      </c:valAx>
      <c:valAx>
        <c:axId val="116274304"/>
        <c:scaling>
          <c:orientation val="minMax"/>
          <c:max val="0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26393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9477220188788289"/>
          <c:y val="0.69686548535507686"/>
          <c:w val="0.43024202728498628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to IF Isolation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Isolations!$J$5:$J$205</c:f>
              <c:numCache>
                <c:formatCode>General</c:formatCode>
                <c:ptCount val="201"/>
                <c:pt idx="0">
                  <c:v>-54.544556</c:v>
                </c:pt>
                <c:pt idx="1">
                  <c:v>-47.826053999999999</c:v>
                </c:pt>
                <c:pt idx="2">
                  <c:v>-39.559277000000002</c:v>
                </c:pt>
                <c:pt idx="3">
                  <c:v>-34.148784999999997</c:v>
                </c:pt>
                <c:pt idx="4">
                  <c:v>-30.464632000000002</c:v>
                </c:pt>
                <c:pt idx="5">
                  <c:v>-26.515053000000002</c:v>
                </c:pt>
                <c:pt idx="6">
                  <c:v>-23.715620000000001</c:v>
                </c:pt>
                <c:pt idx="7">
                  <c:v>-21.080674999999999</c:v>
                </c:pt>
                <c:pt idx="8">
                  <c:v>-20.301473999999999</c:v>
                </c:pt>
                <c:pt idx="9">
                  <c:v>-19.800518</c:v>
                </c:pt>
                <c:pt idx="10">
                  <c:v>-19.730013</c:v>
                </c:pt>
                <c:pt idx="11">
                  <c:v>-19.727737000000001</c:v>
                </c:pt>
                <c:pt idx="12">
                  <c:v>-20.162175999999999</c:v>
                </c:pt>
                <c:pt idx="13">
                  <c:v>-20.610403000000002</c:v>
                </c:pt>
                <c:pt idx="14">
                  <c:v>-20.907295000000001</c:v>
                </c:pt>
                <c:pt idx="15">
                  <c:v>-21.128447999999999</c:v>
                </c:pt>
                <c:pt idx="16">
                  <c:v>-21.405011999999999</c:v>
                </c:pt>
                <c:pt idx="17">
                  <c:v>-21.810832999999999</c:v>
                </c:pt>
                <c:pt idx="18">
                  <c:v>-22.102599999999999</c:v>
                </c:pt>
                <c:pt idx="19">
                  <c:v>-22.117737000000002</c:v>
                </c:pt>
                <c:pt idx="20">
                  <c:v>-22.159172000000002</c:v>
                </c:pt>
                <c:pt idx="21">
                  <c:v>-22.462475000000001</c:v>
                </c:pt>
                <c:pt idx="22">
                  <c:v>-23.173456000000002</c:v>
                </c:pt>
                <c:pt idx="23">
                  <c:v>-23.701895</c:v>
                </c:pt>
                <c:pt idx="24">
                  <c:v>-24.245573</c:v>
                </c:pt>
                <c:pt idx="25">
                  <c:v>-24.605173000000001</c:v>
                </c:pt>
                <c:pt idx="26">
                  <c:v>-25.168324999999999</c:v>
                </c:pt>
                <c:pt idx="27">
                  <c:v>-25.423836000000001</c:v>
                </c:pt>
                <c:pt idx="28">
                  <c:v>-25.692383</c:v>
                </c:pt>
                <c:pt idx="29">
                  <c:v>-25.882109</c:v>
                </c:pt>
                <c:pt idx="30">
                  <c:v>-26.759509999999999</c:v>
                </c:pt>
                <c:pt idx="31">
                  <c:v>-27.511952999999998</c:v>
                </c:pt>
                <c:pt idx="32">
                  <c:v>-28.319224999999999</c:v>
                </c:pt>
                <c:pt idx="33">
                  <c:v>-28.667883</c:v>
                </c:pt>
                <c:pt idx="34">
                  <c:v>-28.977535</c:v>
                </c:pt>
                <c:pt idx="35">
                  <c:v>-29.120236999999999</c:v>
                </c:pt>
                <c:pt idx="36">
                  <c:v>-29.333756999999999</c:v>
                </c:pt>
                <c:pt idx="37">
                  <c:v>-29.552574</c:v>
                </c:pt>
                <c:pt idx="38">
                  <c:v>-29.763342000000002</c:v>
                </c:pt>
                <c:pt idx="39">
                  <c:v>-29.917695999999999</c:v>
                </c:pt>
                <c:pt idx="40">
                  <c:v>-29.944803</c:v>
                </c:pt>
                <c:pt idx="41">
                  <c:v>-30.024463999999998</c:v>
                </c:pt>
                <c:pt idx="42">
                  <c:v>-30.052261000000001</c:v>
                </c:pt>
                <c:pt idx="43">
                  <c:v>-30.152056000000002</c:v>
                </c:pt>
                <c:pt idx="44">
                  <c:v>-30.373360000000002</c:v>
                </c:pt>
                <c:pt idx="45">
                  <c:v>-30.524673</c:v>
                </c:pt>
                <c:pt idx="46">
                  <c:v>-30.736602999999999</c:v>
                </c:pt>
                <c:pt idx="47">
                  <c:v>-30.788784</c:v>
                </c:pt>
                <c:pt idx="48">
                  <c:v>-30.808147000000002</c:v>
                </c:pt>
                <c:pt idx="49">
                  <c:v>-30.966732</c:v>
                </c:pt>
                <c:pt idx="50">
                  <c:v>-31.269987</c:v>
                </c:pt>
                <c:pt idx="51">
                  <c:v>-31.575472000000001</c:v>
                </c:pt>
                <c:pt idx="52">
                  <c:v>-31.764237999999999</c:v>
                </c:pt>
                <c:pt idx="53">
                  <c:v>-31.890723999999999</c:v>
                </c:pt>
                <c:pt idx="54">
                  <c:v>-32.034973000000001</c:v>
                </c:pt>
                <c:pt idx="55">
                  <c:v>-32.007129999999997</c:v>
                </c:pt>
                <c:pt idx="56">
                  <c:v>-31.982502</c:v>
                </c:pt>
                <c:pt idx="57">
                  <c:v>-31.943638</c:v>
                </c:pt>
                <c:pt idx="58">
                  <c:v>-31.940087999999999</c:v>
                </c:pt>
                <c:pt idx="59">
                  <c:v>-31.946757999999999</c:v>
                </c:pt>
                <c:pt idx="60">
                  <c:v>-31.891651</c:v>
                </c:pt>
                <c:pt idx="61">
                  <c:v>-31.929286999999999</c:v>
                </c:pt>
                <c:pt idx="62">
                  <c:v>-31.934179</c:v>
                </c:pt>
                <c:pt idx="63">
                  <c:v>-32.074615000000001</c:v>
                </c:pt>
                <c:pt idx="64">
                  <c:v>-32.137965999999999</c:v>
                </c:pt>
                <c:pt idx="65">
                  <c:v>-32.214233</c:v>
                </c:pt>
                <c:pt idx="66">
                  <c:v>-32.367789999999999</c:v>
                </c:pt>
                <c:pt idx="67">
                  <c:v>-32.582245</c:v>
                </c:pt>
                <c:pt idx="68">
                  <c:v>-33.002150999999998</c:v>
                </c:pt>
                <c:pt idx="69">
                  <c:v>-33.412360999999997</c:v>
                </c:pt>
                <c:pt idx="70">
                  <c:v>-34.027157000000003</c:v>
                </c:pt>
                <c:pt idx="71">
                  <c:v>-34.653998999999999</c:v>
                </c:pt>
                <c:pt idx="72">
                  <c:v>-35.336875999999997</c:v>
                </c:pt>
                <c:pt idx="73">
                  <c:v>-36.094746000000001</c:v>
                </c:pt>
                <c:pt idx="74">
                  <c:v>-36.892032999999998</c:v>
                </c:pt>
                <c:pt idx="75">
                  <c:v>-37.774284000000002</c:v>
                </c:pt>
                <c:pt idx="76">
                  <c:v>-38.670391000000002</c:v>
                </c:pt>
                <c:pt idx="77">
                  <c:v>-39.504730000000002</c:v>
                </c:pt>
                <c:pt idx="78">
                  <c:v>-40.205604999999998</c:v>
                </c:pt>
                <c:pt idx="79">
                  <c:v>-40.750903999999998</c:v>
                </c:pt>
                <c:pt idx="80">
                  <c:v>-41.307552000000001</c:v>
                </c:pt>
                <c:pt idx="81">
                  <c:v>-41.807158999999999</c:v>
                </c:pt>
                <c:pt idx="82">
                  <c:v>-42.242668000000002</c:v>
                </c:pt>
                <c:pt idx="83">
                  <c:v>-42.374245000000002</c:v>
                </c:pt>
                <c:pt idx="84">
                  <c:v>-42.479992000000003</c:v>
                </c:pt>
                <c:pt idx="85">
                  <c:v>-42.474957000000003</c:v>
                </c:pt>
                <c:pt idx="86">
                  <c:v>-42.549950000000003</c:v>
                </c:pt>
                <c:pt idx="87">
                  <c:v>-42.561703000000001</c:v>
                </c:pt>
                <c:pt idx="88">
                  <c:v>-42.614860999999998</c:v>
                </c:pt>
                <c:pt idx="89">
                  <c:v>-42.575313999999999</c:v>
                </c:pt>
                <c:pt idx="90">
                  <c:v>-42.447037000000002</c:v>
                </c:pt>
                <c:pt idx="91">
                  <c:v>-42.192965999999998</c:v>
                </c:pt>
                <c:pt idx="92">
                  <c:v>-41.886360000000003</c:v>
                </c:pt>
                <c:pt idx="93">
                  <c:v>-41.584739999999996</c:v>
                </c:pt>
                <c:pt idx="94">
                  <c:v>-41.351047999999999</c:v>
                </c:pt>
                <c:pt idx="95">
                  <c:v>-41.294536999999998</c:v>
                </c:pt>
                <c:pt idx="96">
                  <c:v>-41.392052</c:v>
                </c:pt>
                <c:pt idx="97">
                  <c:v>-41.405735</c:v>
                </c:pt>
                <c:pt idx="98">
                  <c:v>-41.476177</c:v>
                </c:pt>
                <c:pt idx="99">
                  <c:v>-41.283915999999998</c:v>
                </c:pt>
                <c:pt idx="100">
                  <c:v>-41.158175999999997</c:v>
                </c:pt>
                <c:pt idx="101">
                  <c:v>-40.708542000000001</c:v>
                </c:pt>
                <c:pt idx="102">
                  <c:v>-40.267001999999998</c:v>
                </c:pt>
                <c:pt idx="103">
                  <c:v>-39.712691999999997</c:v>
                </c:pt>
                <c:pt idx="104">
                  <c:v>-39.187607</c:v>
                </c:pt>
                <c:pt idx="105">
                  <c:v>-38.779223999999999</c:v>
                </c:pt>
                <c:pt idx="106">
                  <c:v>-38.367573</c:v>
                </c:pt>
                <c:pt idx="107">
                  <c:v>-38.082973000000003</c:v>
                </c:pt>
                <c:pt idx="108">
                  <c:v>-37.780434</c:v>
                </c:pt>
                <c:pt idx="109">
                  <c:v>-37.530842</c:v>
                </c:pt>
                <c:pt idx="110">
                  <c:v>-37.325114999999997</c:v>
                </c:pt>
                <c:pt idx="111">
                  <c:v>-37.054324999999999</c:v>
                </c:pt>
                <c:pt idx="112">
                  <c:v>-36.836281</c:v>
                </c:pt>
                <c:pt idx="113">
                  <c:v>-36.538563000000003</c:v>
                </c:pt>
                <c:pt idx="114">
                  <c:v>-36.264851</c:v>
                </c:pt>
                <c:pt idx="115">
                  <c:v>-36.003428999999997</c:v>
                </c:pt>
                <c:pt idx="116">
                  <c:v>-35.750923</c:v>
                </c:pt>
                <c:pt idx="117">
                  <c:v>-35.565680999999998</c:v>
                </c:pt>
                <c:pt idx="118">
                  <c:v>-35.377665999999998</c:v>
                </c:pt>
                <c:pt idx="119">
                  <c:v>-35.234504999999999</c:v>
                </c:pt>
                <c:pt idx="120">
                  <c:v>-35.120766000000003</c:v>
                </c:pt>
                <c:pt idx="121">
                  <c:v>-35.028357999999997</c:v>
                </c:pt>
                <c:pt idx="122">
                  <c:v>-34.985244999999999</c:v>
                </c:pt>
                <c:pt idx="123">
                  <c:v>-34.943919999999999</c:v>
                </c:pt>
                <c:pt idx="124">
                  <c:v>-34.992747999999999</c:v>
                </c:pt>
                <c:pt idx="125">
                  <c:v>-35.095322000000003</c:v>
                </c:pt>
                <c:pt idx="126">
                  <c:v>-35.261417000000002</c:v>
                </c:pt>
                <c:pt idx="127">
                  <c:v>-35.476996999999997</c:v>
                </c:pt>
                <c:pt idx="128">
                  <c:v>-35.639167999999998</c:v>
                </c:pt>
                <c:pt idx="129">
                  <c:v>-35.765335</c:v>
                </c:pt>
                <c:pt idx="130">
                  <c:v>-35.829647000000001</c:v>
                </c:pt>
                <c:pt idx="131">
                  <c:v>-35.864922</c:v>
                </c:pt>
                <c:pt idx="132">
                  <c:v>-35.888168</c:v>
                </c:pt>
                <c:pt idx="133">
                  <c:v>-35.792178999999997</c:v>
                </c:pt>
                <c:pt idx="134">
                  <c:v>-35.662658999999998</c:v>
                </c:pt>
                <c:pt idx="135">
                  <c:v>-35.434406000000003</c:v>
                </c:pt>
                <c:pt idx="136">
                  <c:v>-35.195480000000003</c:v>
                </c:pt>
                <c:pt idx="137">
                  <c:v>-34.972881000000001</c:v>
                </c:pt>
                <c:pt idx="138">
                  <c:v>-34.765743000000001</c:v>
                </c:pt>
                <c:pt idx="139">
                  <c:v>-34.587456000000003</c:v>
                </c:pt>
                <c:pt idx="140">
                  <c:v>-34.422451000000002</c:v>
                </c:pt>
                <c:pt idx="141">
                  <c:v>-34.304966</c:v>
                </c:pt>
                <c:pt idx="142">
                  <c:v>-34.156258000000001</c:v>
                </c:pt>
                <c:pt idx="143">
                  <c:v>-34.020907999999999</c:v>
                </c:pt>
                <c:pt idx="144">
                  <c:v>-33.874415999999997</c:v>
                </c:pt>
                <c:pt idx="145">
                  <c:v>-33.798012</c:v>
                </c:pt>
                <c:pt idx="146">
                  <c:v>-33.680191000000001</c:v>
                </c:pt>
                <c:pt idx="147">
                  <c:v>-33.669556</c:v>
                </c:pt>
                <c:pt idx="148">
                  <c:v>-33.641201000000002</c:v>
                </c:pt>
                <c:pt idx="149">
                  <c:v>-33.678688000000001</c:v>
                </c:pt>
                <c:pt idx="150">
                  <c:v>-33.617446999999999</c:v>
                </c:pt>
                <c:pt idx="151">
                  <c:v>-33.617603000000003</c:v>
                </c:pt>
                <c:pt idx="152">
                  <c:v>-33.612682</c:v>
                </c:pt>
                <c:pt idx="153">
                  <c:v>-33.664332999999999</c:v>
                </c:pt>
                <c:pt idx="154">
                  <c:v>-33.652439000000001</c:v>
                </c:pt>
                <c:pt idx="155">
                  <c:v>-33.691147000000001</c:v>
                </c:pt>
                <c:pt idx="156">
                  <c:v>-33.714455000000001</c:v>
                </c:pt>
                <c:pt idx="157">
                  <c:v>-33.821494999999999</c:v>
                </c:pt>
                <c:pt idx="158">
                  <c:v>-33.904015000000001</c:v>
                </c:pt>
                <c:pt idx="159">
                  <c:v>-34.040218000000003</c:v>
                </c:pt>
                <c:pt idx="160">
                  <c:v>-34.157691999999997</c:v>
                </c:pt>
                <c:pt idx="161">
                  <c:v>-34.304789999999997</c:v>
                </c:pt>
                <c:pt idx="162">
                  <c:v>-34.403717</c:v>
                </c:pt>
                <c:pt idx="163">
                  <c:v>-34.491740999999998</c:v>
                </c:pt>
                <c:pt idx="164">
                  <c:v>-34.515976000000002</c:v>
                </c:pt>
                <c:pt idx="165">
                  <c:v>-34.537533000000003</c:v>
                </c:pt>
                <c:pt idx="166">
                  <c:v>-34.524146999999999</c:v>
                </c:pt>
                <c:pt idx="167">
                  <c:v>-34.492607</c:v>
                </c:pt>
                <c:pt idx="168">
                  <c:v>-34.438015</c:v>
                </c:pt>
                <c:pt idx="169">
                  <c:v>-34.435496999999998</c:v>
                </c:pt>
                <c:pt idx="170">
                  <c:v>-34.465046000000001</c:v>
                </c:pt>
                <c:pt idx="171">
                  <c:v>-34.558506000000001</c:v>
                </c:pt>
                <c:pt idx="172">
                  <c:v>-34.626362</c:v>
                </c:pt>
                <c:pt idx="173">
                  <c:v>-34.759734999999999</c:v>
                </c:pt>
                <c:pt idx="174">
                  <c:v>-34.864905999999998</c:v>
                </c:pt>
                <c:pt idx="175">
                  <c:v>-34.999927999999997</c:v>
                </c:pt>
                <c:pt idx="176">
                  <c:v>-35.127380000000002</c:v>
                </c:pt>
                <c:pt idx="177">
                  <c:v>-35.286839000000001</c:v>
                </c:pt>
                <c:pt idx="178">
                  <c:v>-35.466079999999998</c:v>
                </c:pt>
                <c:pt idx="179">
                  <c:v>-35.663691999999998</c:v>
                </c:pt>
                <c:pt idx="180">
                  <c:v>-35.851925000000001</c:v>
                </c:pt>
                <c:pt idx="181">
                  <c:v>-36.061222000000001</c:v>
                </c:pt>
                <c:pt idx="182">
                  <c:v>-36.279572000000002</c:v>
                </c:pt>
                <c:pt idx="183">
                  <c:v>-36.552872000000001</c:v>
                </c:pt>
                <c:pt idx="184">
                  <c:v>-36.807372999999998</c:v>
                </c:pt>
                <c:pt idx="185">
                  <c:v>-37.079182000000003</c:v>
                </c:pt>
                <c:pt idx="186">
                  <c:v>-37.374713999999997</c:v>
                </c:pt>
                <c:pt idx="187">
                  <c:v>-37.701946</c:v>
                </c:pt>
                <c:pt idx="188">
                  <c:v>-38.032916999999998</c:v>
                </c:pt>
                <c:pt idx="189">
                  <c:v>-38.352454999999999</c:v>
                </c:pt>
                <c:pt idx="190">
                  <c:v>-38.653046000000003</c:v>
                </c:pt>
                <c:pt idx="191">
                  <c:v>-38.939602000000001</c:v>
                </c:pt>
                <c:pt idx="192">
                  <c:v>-39.121613000000004</c:v>
                </c:pt>
                <c:pt idx="193">
                  <c:v>-39.323689000000002</c:v>
                </c:pt>
                <c:pt idx="194">
                  <c:v>-39.476227000000002</c:v>
                </c:pt>
                <c:pt idx="195">
                  <c:v>-39.646320000000003</c:v>
                </c:pt>
                <c:pt idx="196">
                  <c:v>-39.754714999999997</c:v>
                </c:pt>
                <c:pt idx="197">
                  <c:v>-39.867302000000002</c:v>
                </c:pt>
                <c:pt idx="198">
                  <c:v>-39.936557999999998</c:v>
                </c:pt>
                <c:pt idx="199">
                  <c:v>-39.960144</c:v>
                </c:pt>
                <c:pt idx="200">
                  <c:v>-39.933010000000003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B-4868-A261-80BA70242FA2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prstClr val="black"/>
              </a:solidFill>
              <a:prstDash val="sysDash"/>
            </a:ln>
          </c:spPr>
          <c:marker>
            <c:symbol val="none"/>
          </c:marker>
          <c:xVal>
            <c:numRef>
              <c:f>Isolations!$L$5:$L$205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Isolations!$T$5:$T$205</c:f>
              <c:numCache>
                <c:formatCode>General</c:formatCode>
                <c:ptCount val="201"/>
                <c:pt idx="0">
                  <c:v>-58.856873</c:v>
                </c:pt>
                <c:pt idx="1">
                  <c:v>-52.550258999999997</c:v>
                </c:pt>
                <c:pt idx="2">
                  <c:v>-45.291561000000002</c:v>
                </c:pt>
                <c:pt idx="3">
                  <c:v>-41.933846000000003</c:v>
                </c:pt>
                <c:pt idx="4">
                  <c:v>-39.667458000000003</c:v>
                </c:pt>
                <c:pt idx="5">
                  <c:v>-36.314075000000003</c:v>
                </c:pt>
                <c:pt idx="6">
                  <c:v>-33.897841999999997</c:v>
                </c:pt>
                <c:pt idx="7">
                  <c:v>-31.473171000000001</c:v>
                </c:pt>
                <c:pt idx="8">
                  <c:v>-31.206102000000001</c:v>
                </c:pt>
                <c:pt idx="9">
                  <c:v>-31.090209999999999</c:v>
                </c:pt>
                <c:pt idx="10">
                  <c:v>-31.129576</c:v>
                </c:pt>
                <c:pt idx="11">
                  <c:v>-31.235201</c:v>
                </c:pt>
                <c:pt idx="12">
                  <c:v>-31.865144999999998</c:v>
                </c:pt>
                <c:pt idx="13">
                  <c:v>-32.572372000000001</c:v>
                </c:pt>
                <c:pt idx="14">
                  <c:v>-33.225067000000003</c:v>
                </c:pt>
                <c:pt idx="15">
                  <c:v>-33.992072999999998</c:v>
                </c:pt>
                <c:pt idx="16">
                  <c:v>-34.928707000000003</c:v>
                </c:pt>
                <c:pt idx="17">
                  <c:v>-35.878647000000001</c:v>
                </c:pt>
                <c:pt idx="18">
                  <c:v>-36.598937999999997</c:v>
                </c:pt>
                <c:pt idx="19">
                  <c:v>-37.315154999999997</c:v>
                </c:pt>
                <c:pt idx="20">
                  <c:v>-38.138683</c:v>
                </c:pt>
                <c:pt idx="21">
                  <c:v>-39.036053000000003</c:v>
                </c:pt>
                <c:pt idx="22">
                  <c:v>-39.928787</c:v>
                </c:pt>
                <c:pt idx="23">
                  <c:v>-40.568638</c:v>
                </c:pt>
                <c:pt idx="24">
                  <c:v>-41.263573000000001</c:v>
                </c:pt>
                <c:pt idx="25">
                  <c:v>-41.838721999999997</c:v>
                </c:pt>
                <c:pt idx="26">
                  <c:v>-42.544787999999997</c:v>
                </c:pt>
                <c:pt idx="27">
                  <c:v>-43.296886000000001</c:v>
                </c:pt>
                <c:pt idx="28">
                  <c:v>-43.879767999999999</c:v>
                </c:pt>
                <c:pt idx="29">
                  <c:v>-44.310402000000003</c:v>
                </c:pt>
                <c:pt idx="30">
                  <c:v>-44.341312000000002</c:v>
                </c:pt>
                <c:pt idx="31">
                  <c:v>-44.415717999999998</c:v>
                </c:pt>
                <c:pt idx="32">
                  <c:v>-44.610858999999998</c:v>
                </c:pt>
                <c:pt idx="33">
                  <c:v>-44.782863999999996</c:v>
                </c:pt>
                <c:pt idx="34">
                  <c:v>-44.832439000000001</c:v>
                </c:pt>
                <c:pt idx="35">
                  <c:v>-44.808750000000003</c:v>
                </c:pt>
                <c:pt idx="36">
                  <c:v>-44.681984</c:v>
                </c:pt>
                <c:pt idx="37">
                  <c:v>-44.680858999999998</c:v>
                </c:pt>
                <c:pt idx="38">
                  <c:v>-44.694443</c:v>
                </c:pt>
                <c:pt idx="39">
                  <c:v>-44.707317000000003</c:v>
                </c:pt>
                <c:pt idx="40">
                  <c:v>-44.705863999999998</c:v>
                </c:pt>
                <c:pt idx="41">
                  <c:v>-44.499668</c:v>
                </c:pt>
                <c:pt idx="42">
                  <c:v>-44.436717999999999</c:v>
                </c:pt>
                <c:pt idx="43">
                  <c:v>-44.315173999999999</c:v>
                </c:pt>
                <c:pt idx="44">
                  <c:v>-44.316856000000001</c:v>
                </c:pt>
                <c:pt idx="45">
                  <c:v>-44.334862000000001</c:v>
                </c:pt>
                <c:pt idx="46">
                  <c:v>-44.245029000000002</c:v>
                </c:pt>
                <c:pt idx="47">
                  <c:v>-44.220706999999997</c:v>
                </c:pt>
                <c:pt idx="48">
                  <c:v>-44.124744</c:v>
                </c:pt>
                <c:pt idx="49">
                  <c:v>-43.981552000000001</c:v>
                </c:pt>
                <c:pt idx="50">
                  <c:v>-43.919097999999998</c:v>
                </c:pt>
                <c:pt idx="51">
                  <c:v>-43.676566999999999</c:v>
                </c:pt>
                <c:pt idx="52">
                  <c:v>-43.514156</c:v>
                </c:pt>
                <c:pt idx="53">
                  <c:v>-43.286140000000003</c:v>
                </c:pt>
                <c:pt idx="54">
                  <c:v>-43.068275</c:v>
                </c:pt>
                <c:pt idx="55">
                  <c:v>-42.824275999999998</c:v>
                </c:pt>
                <c:pt idx="56">
                  <c:v>-42.551487000000002</c:v>
                </c:pt>
                <c:pt idx="57">
                  <c:v>-42.455401999999999</c:v>
                </c:pt>
                <c:pt idx="58">
                  <c:v>-42.434479000000003</c:v>
                </c:pt>
                <c:pt idx="59">
                  <c:v>-42.206715000000003</c:v>
                </c:pt>
                <c:pt idx="60">
                  <c:v>-41.957068999999997</c:v>
                </c:pt>
                <c:pt idx="61">
                  <c:v>-41.548743999999999</c:v>
                </c:pt>
                <c:pt idx="62">
                  <c:v>-41.343975</c:v>
                </c:pt>
                <c:pt idx="63">
                  <c:v>-41.221831999999999</c:v>
                </c:pt>
                <c:pt idx="64">
                  <c:v>-41.217319000000003</c:v>
                </c:pt>
                <c:pt idx="65">
                  <c:v>-41.180762999999999</c:v>
                </c:pt>
                <c:pt idx="66">
                  <c:v>-41.003276999999997</c:v>
                </c:pt>
                <c:pt idx="67">
                  <c:v>-40.712978</c:v>
                </c:pt>
                <c:pt idx="68">
                  <c:v>-40.540439999999997</c:v>
                </c:pt>
                <c:pt idx="69">
                  <c:v>-40.478591999999999</c:v>
                </c:pt>
                <c:pt idx="70">
                  <c:v>-40.597800999999997</c:v>
                </c:pt>
                <c:pt idx="71">
                  <c:v>-40.735550000000003</c:v>
                </c:pt>
                <c:pt idx="72">
                  <c:v>-40.844172999999998</c:v>
                </c:pt>
                <c:pt idx="73">
                  <c:v>-40.883816000000003</c:v>
                </c:pt>
                <c:pt idx="74">
                  <c:v>-40.861404</c:v>
                </c:pt>
                <c:pt idx="75">
                  <c:v>-40.974262000000003</c:v>
                </c:pt>
                <c:pt idx="76">
                  <c:v>-41.217522000000002</c:v>
                </c:pt>
                <c:pt idx="77">
                  <c:v>-41.635283999999999</c:v>
                </c:pt>
                <c:pt idx="78">
                  <c:v>-41.940120999999998</c:v>
                </c:pt>
                <c:pt idx="79">
                  <c:v>-42.167313</c:v>
                </c:pt>
                <c:pt idx="80">
                  <c:v>-42.256889000000001</c:v>
                </c:pt>
                <c:pt idx="81">
                  <c:v>-42.43618</c:v>
                </c:pt>
                <c:pt idx="82">
                  <c:v>-42.801513999999997</c:v>
                </c:pt>
                <c:pt idx="83">
                  <c:v>-43.302013000000002</c:v>
                </c:pt>
                <c:pt idx="84">
                  <c:v>-43.928691999999998</c:v>
                </c:pt>
                <c:pt idx="85">
                  <c:v>-44.222267000000002</c:v>
                </c:pt>
                <c:pt idx="86">
                  <c:v>-44.567692000000001</c:v>
                </c:pt>
                <c:pt idx="87">
                  <c:v>-44.906303000000001</c:v>
                </c:pt>
                <c:pt idx="88">
                  <c:v>-45.400257000000003</c:v>
                </c:pt>
                <c:pt idx="89">
                  <c:v>-45.840183000000003</c:v>
                </c:pt>
                <c:pt idx="90">
                  <c:v>-46.410896000000001</c:v>
                </c:pt>
                <c:pt idx="91">
                  <c:v>-47.163539999999998</c:v>
                </c:pt>
                <c:pt idx="92">
                  <c:v>-47.993988000000002</c:v>
                </c:pt>
                <c:pt idx="93">
                  <c:v>-48.778961000000002</c:v>
                </c:pt>
                <c:pt idx="94">
                  <c:v>-49.317089000000003</c:v>
                </c:pt>
                <c:pt idx="95">
                  <c:v>-50.084667000000003</c:v>
                </c:pt>
                <c:pt idx="96">
                  <c:v>-50.449328999999999</c:v>
                </c:pt>
                <c:pt idx="97">
                  <c:v>-50.688853999999999</c:v>
                </c:pt>
                <c:pt idx="98">
                  <c:v>-50.294742999999997</c:v>
                </c:pt>
                <c:pt idx="99">
                  <c:v>-50.004416999999997</c:v>
                </c:pt>
                <c:pt idx="100">
                  <c:v>-49.997204000000004</c:v>
                </c:pt>
                <c:pt idx="101">
                  <c:v>-50.572989999999997</c:v>
                </c:pt>
                <c:pt idx="102">
                  <c:v>-51.563267000000003</c:v>
                </c:pt>
                <c:pt idx="103">
                  <c:v>-52.967312</c:v>
                </c:pt>
                <c:pt idx="104">
                  <c:v>-54.227302999999999</c:v>
                </c:pt>
                <c:pt idx="105">
                  <c:v>-55.590443</c:v>
                </c:pt>
                <c:pt idx="106">
                  <c:v>-56.638908000000001</c:v>
                </c:pt>
                <c:pt idx="107">
                  <c:v>-57.807785000000003</c:v>
                </c:pt>
                <c:pt idx="108">
                  <c:v>-58.549522000000003</c:v>
                </c:pt>
                <c:pt idx="109">
                  <c:v>-60.331263999999997</c:v>
                </c:pt>
                <c:pt idx="110">
                  <c:v>-61.839565</c:v>
                </c:pt>
                <c:pt idx="111">
                  <c:v>-64.289703000000003</c:v>
                </c:pt>
                <c:pt idx="112">
                  <c:v>-64.792220999999998</c:v>
                </c:pt>
                <c:pt idx="113">
                  <c:v>-65.207497000000004</c:v>
                </c:pt>
                <c:pt idx="114">
                  <c:v>-63.176887999999998</c:v>
                </c:pt>
                <c:pt idx="115">
                  <c:v>-61.339714000000001</c:v>
                </c:pt>
                <c:pt idx="116">
                  <c:v>-58.718235</c:v>
                </c:pt>
                <c:pt idx="117">
                  <c:v>-56.998676000000003</c:v>
                </c:pt>
                <c:pt idx="118">
                  <c:v>-55.148048000000003</c:v>
                </c:pt>
                <c:pt idx="119">
                  <c:v>-53.576233000000002</c:v>
                </c:pt>
                <c:pt idx="120">
                  <c:v>-52.123137999999997</c:v>
                </c:pt>
                <c:pt idx="121">
                  <c:v>-50.835335000000001</c:v>
                </c:pt>
                <c:pt idx="122">
                  <c:v>-49.547061999999997</c:v>
                </c:pt>
                <c:pt idx="123">
                  <c:v>-48.258316000000001</c:v>
                </c:pt>
                <c:pt idx="124">
                  <c:v>-47.091079999999998</c:v>
                </c:pt>
                <c:pt idx="125">
                  <c:v>-45.911133</c:v>
                </c:pt>
                <c:pt idx="126">
                  <c:v>-44.828560000000003</c:v>
                </c:pt>
                <c:pt idx="127">
                  <c:v>-43.839939000000001</c:v>
                </c:pt>
                <c:pt idx="128">
                  <c:v>-42.982342000000003</c:v>
                </c:pt>
                <c:pt idx="129">
                  <c:v>-42.287036999999998</c:v>
                </c:pt>
                <c:pt idx="130">
                  <c:v>-41.659911999999998</c:v>
                </c:pt>
                <c:pt idx="131">
                  <c:v>-41.197783999999999</c:v>
                </c:pt>
                <c:pt idx="132">
                  <c:v>-40.794888</c:v>
                </c:pt>
                <c:pt idx="133">
                  <c:v>-40.543776999999999</c:v>
                </c:pt>
                <c:pt idx="134">
                  <c:v>-40.355080000000001</c:v>
                </c:pt>
                <c:pt idx="135">
                  <c:v>-40.186653</c:v>
                </c:pt>
                <c:pt idx="136">
                  <c:v>-40.082478000000002</c:v>
                </c:pt>
                <c:pt idx="137">
                  <c:v>-40.039299</c:v>
                </c:pt>
                <c:pt idx="138">
                  <c:v>-40.030701000000001</c:v>
                </c:pt>
                <c:pt idx="139">
                  <c:v>-39.954825999999997</c:v>
                </c:pt>
                <c:pt idx="140">
                  <c:v>-39.898273000000003</c:v>
                </c:pt>
                <c:pt idx="141">
                  <c:v>-39.949534999999997</c:v>
                </c:pt>
                <c:pt idx="142">
                  <c:v>-39.933734999999999</c:v>
                </c:pt>
                <c:pt idx="143">
                  <c:v>-39.950211000000003</c:v>
                </c:pt>
                <c:pt idx="144">
                  <c:v>-39.885078</c:v>
                </c:pt>
                <c:pt idx="145">
                  <c:v>-39.943435999999998</c:v>
                </c:pt>
                <c:pt idx="146">
                  <c:v>-40.030974999999998</c:v>
                </c:pt>
                <c:pt idx="147">
                  <c:v>-40.242393</c:v>
                </c:pt>
                <c:pt idx="148">
                  <c:v>-40.533450999999999</c:v>
                </c:pt>
                <c:pt idx="149">
                  <c:v>-40.983291999999999</c:v>
                </c:pt>
                <c:pt idx="150">
                  <c:v>-41.541252</c:v>
                </c:pt>
                <c:pt idx="151">
                  <c:v>-42.200485</c:v>
                </c:pt>
                <c:pt idx="152">
                  <c:v>-43.077534</c:v>
                </c:pt>
                <c:pt idx="153">
                  <c:v>-44.070480000000003</c:v>
                </c:pt>
                <c:pt idx="154">
                  <c:v>-45.358111999999998</c:v>
                </c:pt>
                <c:pt idx="155">
                  <c:v>-46.608673000000003</c:v>
                </c:pt>
                <c:pt idx="156">
                  <c:v>-48.066142999999997</c:v>
                </c:pt>
                <c:pt idx="157">
                  <c:v>-49.650272000000001</c:v>
                </c:pt>
                <c:pt idx="158">
                  <c:v>-51.404747</c:v>
                </c:pt>
                <c:pt idx="159">
                  <c:v>-53.920174000000003</c:v>
                </c:pt>
                <c:pt idx="160">
                  <c:v>-56.453792999999997</c:v>
                </c:pt>
                <c:pt idx="161">
                  <c:v>-58.757815999999998</c:v>
                </c:pt>
                <c:pt idx="162">
                  <c:v>-59.199471000000003</c:v>
                </c:pt>
                <c:pt idx="163">
                  <c:v>-57.963974</c:v>
                </c:pt>
                <c:pt idx="164">
                  <c:v>-55.587994000000002</c:v>
                </c:pt>
                <c:pt idx="165">
                  <c:v>-53.001682000000002</c:v>
                </c:pt>
                <c:pt idx="166">
                  <c:v>-50.831496999999999</c:v>
                </c:pt>
                <c:pt idx="167">
                  <c:v>-49.018082</c:v>
                </c:pt>
                <c:pt idx="168">
                  <c:v>-47.532989999999998</c:v>
                </c:pt>
                <c:pt idx="169">
                  <c:v>-46.369143999999999</c:v>
                </c:pt>
                <c:pt idx="170">
                  <c:v>-45.306057000000003</c:v>
                </c:pt>
                <c:pt idx="171">
                  <c:v>-44.463261000000003</c:v>
                </c:pt>
                <c:pt idx="172">
                  <c:v>-43.708770999999999</c:v>
                </c:pt>
                <c:pt idx="173">
                  <c:v>-43.109692000000003</c:v>
                </c:pt>
                <c:pt idx="174">
                  <c:v>-42.608536000000001</c:v>
                </c:pt>
                <c:pt idx="175">
                  <c:v>-42.259678000000001</c:v>
                </c:pt>
                <c:pt idx="176">
                  <c:v>-41.938735999999999</c:v>
                </c:pt>
                <c:pt idx="177">
                  <c:v>-41.715564999999998</c:v>
                </c:pt>
                <c:pt idx="178">
                  <c:v>-41.446064</c:v>
                </c:pt>
                <c:pt idx="179">
                  <c:v>-41.204315000000001</c:v>
                </c:pt>
                <c:pt idx="180">
                  <c:v>-40.962933</c:v>
                </c:pt>
                <c:pt idx="181">
                  <c:v>-40.772410999999998</c:v>
                </c:pt>
                <c:pt idx="182">
                  <c:v>-40.694682999999998</c:v>
                </c:pt>
                <c:pt idx="183">
                  <c:v>-40.612923000000002</c:v>
                </c:pt>
                <c:pt idx="184">
                  <c:v>-40.54842</c:v>
                </c:pt>
                <c:pt idx="185">
                  <c:v>-40.476779999999998</c:v>
                </c:pt>
                <c:pt idx="186">
                  <c:v>-40.443309999999997</c:v>
                </c:pt>
                <c:pt idx="187">
                  <c:v>-40.438521999999999</c:v>
                </c:pt>
                <c:pt idx="188">
                  <c:v>-40.399025000000002</c:v>
                </c:pt>
                <c:pt idx="189">
                  <c:v>-40.424168000000002</c:v>
                </c:pt>
                <c:pt idx="190">
                  <c:v>-40.427352999999997</c:v>
                </c:pt>
                <c:pt idx="191">
                  <c:v>-40.513038999999999</c:v>
                </c:pt>
                <c:pt idx="192">
                  <c:v>-40.489730999999999</c:v>
                </c:pt>
                <c:pt idx="193">
                  <c:v>-40.457611</c:v>
                </c:pt>
                <c:pt idx="194">
                  <c:v>-40.459862000000001</c:v>
                </c:pt>
                <c:pt idx="195">
                  <c:v>-40.518852000000003</c:v>
                </c:pt>
                <c:pt idx="196">
                  <c:v>-40.692013000000003</c:v>
                </c:pt>
                <c:pt idx="197">
                  <c:v>-40.811394</c:v>
                </c:pt>
                <c:pt idx="198">
                  <c:v>-40.897098999999997</c:v>
                </c:pt>
                <c:pt idx="199">
                  <c:v>-40.937148999999998</c:v>
                </c:pt>
                <c:pt idx="200">
                  <c:v>-40.962971000000003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5B-4868-A261-80BA70242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78720"/>
        <c:axId val="116480640"/>
      </c:scatterChart>
      <c:valAx>
        <c:axId val="11647872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480640"/>
        <c:crosses val="autoZero"/>
        <c:crossBetween val="midCat"/>
        <c:majorUnit val="1"/>
      </c:valAx>
      <c:valAx>
        <c:axId val="116480640"/>
        <c:scaling>
          <c:orientation val="minMax"/>
          <c:max val="0"/>
          <c:min val="-6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47872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505958330367154"/>
          <c:y val="0.12575787401574806"/>
          <c:w val="0.3122420040964235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-67.565376000000001</c:v>
              </c:pt>
              <c:pt idx="1">
                <c:v>-66.835875999999999</c:v>
              </c:pt>
              <c:pt idx="2">
                <c:v>-65.854118</c:v>
              </c:pt>
              <c:pt idx="3">
                <c:v>-64.304878000000002</c:v>
              </c:pt>
              <c:pt idx="4">
                <c:v>-63.861046000000002</c:v>
              </c:pt>
              <c:pt idx="5">
                <c:v>-63.461441000000001</c:v>
              </c:pt>
              <c:pt idx="6">
                <c:v>-64.443222000000006</c:v>
              </c:pt>
              <c:pt idx="7">
                <c:v>-65.252212999999998</c:v>
              </c:pt>
              <c:pt idx="8">
                <c:v>-67.598213000000001</c:v>
              </c:pt>
              <c:pt idx="9">
                <c:v>-68.810531999999995</c:v>
              </c:pt>
              <c:pt idx="10">
                <c:v>-70.007407999999998</c:v>
              </c:pt>
              <c:pt idx="11">
                <c:v>-67.411118000000002</c:v>
              </c:pt>
              <c:pt idx="12">
                <c:v>-64.543960999999996</c:v>
              </c:pt>
              <c:pt idx="13">
                <c:v>-61.006962000000001</c:v>
              </c:pt>
              <c:pt idx="14">
                <c:v>-59.436607000000002</c:v>
              </c:pt>
              <c:pt idx="15">
                <c:v>-57.813282000000001</c:v>
              </c:pt>
              <c:pt idx="16">
                <c:v>-56.329605000000001</c:v>
              </c:pt>
              <c:pt idx="17">
                <c:v>-54.865524000000001</c:v>
              </c:pt>
              <c:pt idx="18">
                <c:v>-53.897033999999998</c:v>
              </c:pt>
              <c:pt idx="19">
                <c:v>-53.034973000000001</c:v>
              </c:pt>
              <c:pt idx="20">
                <c:v>-52.398701000000003</c:v>
              </c:pt>
              <c:pt idx="21">
                <c:v>-51.629795000000001</c:v>
              </c:pt>
              <c:pt idx="22">
                <c:v>-50.960299999999997</c:v>
              </c:pt>
              <c:pt idx="23">
                <c:v>-50.461101999999997</c:v>
              </c:pt>
              <c:pt idx="24">
                <c:v>-50.341911000000003</c:v>
              </c:pt>
              <c:pt idx="25">
                <c:v>-50.085144</c:v>
              </c:pt>
              <c:pt idx="26">
                <c:v>-50.140887999999997</c:v>
              </c:pt>
              <c:pt idx="27">
                <c:v>-50.055999999999997</c:v>
              </c:pt>
              <c:pt idx="28">
                <c:v>-50.375762999999999</c:v>
              </c:pt>
              <c:pt idx="29">
                <c:v>-50.250293999999997</c:v>
              </c:pt>
              <c:pt idx="30">
                <c:v>-50.282642000000003</c:v>
              </c:pt>
              <c:pt idx="31">
                <c:v>-50.302914000000001</c:v>
              </c:pt>
              <c:pt idx="32">
                <c:v>-50.519371</c:v>
              </c:pt>
              <c:pt idx="33">
                <c:v>-50.919846</c:v>
              </c:pt>
              <c:pt idx="34">
                <c:v>-51.332980999999997</c:v>
              </c:pt>
              <c:pt idx="35">
                <c:v>-51.995978999999998</c:v>
              </c:pt>
              <c:pt idx="36">
                <c:v>-52.403441999999998</c:v>
              </c:pt>
              <c:pt idx="37">
                <c:v>-52.872841000000001</c:v>
              </c:pt>
              <c:pt idx="38">
                <c:v>-53.076110999999997</c:v>
              </c:pt>
              <c:pt idx="39">
                <c:v>-53.314613000000001</c:v>
              </c:pt>
              <c:pt idx="40">
                <c:v>-53.312130000000003</c:v>
              </c:pt>
              <c:pt idx="41">
                <c:v>-53.213745000000003</c:v>
              </c:pt>
              <c:pt idx="42">
                <c:v>-52.846245000000003</c:v>
              </c:pt>
              <c:pt idx="43">
                <c:v>-52.326447000000002</c:v>
              </c:pt>
              <c:pt idx="44">
                <c:v>-51.974570999999997</c:v>
              </c:pt>
              <c:pt idx="45">
                <c:v>-51.613422</c:v>
              </c:pt>
              <c:pt idx="46">
                <c:v>-51.656543999999997</c:v>
              </c:pt>
              <c:pt idx="47">
                <c:v>-51.217784999999999</c:v>
              </c:pt>
              <c:pt idx="48">
                <c:v>-50.952655999999998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B6A-4465-97EA-53C6AB8E1EB6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-66.813957000000002</c:v>
              </c:pt>
              <c:pt idx="1">
                <c:v>-63.347282</c:v>
              </c:pt>
              <c:pt idx="2">
                <c:v>-59.395511999999997</c:v>
              </c:pt>
              <c:pt idx="3">
                <c:v>-57.795009999999998</c:v>
              </c:pt>
              <c:pt idx="4">
                <c:v>-57.370220000000003</c:v>
              </c:pt>
              <c:pt idx="5">
                <c:v>-57.492393</c:v>
              </c:pt>
              <c:pt idx="6">
                <c:v>-56.387596000000002</c:v>
              </c:pt>
              <c:pt idx="7">
                <c:v>-55.618732000000001</c:v>
              </c:pt>
              <c:pt idx="8">
                <c:v>-54.655124999999998</c:v>
              </c:pt>
              <c:pt idx="9">
                <c:v>-53.898299999999999</c:v>
              </c:pt>
              <c:pt idx="10">
                <c:v>-53.512844000000001</c:v>
              </c:pt>
              <c:pt idx="11">
                <c:v>-52.891818999999998</c:v>
              </c:pt>
              <c:pt idx="12">
                <c:v>-52.212173</c:v>
              </c:pt>
              <c:pt idx="13">
                <c:v>-51.432555999999998</c:v>
              </c:pt>
              <c:pt idx="14">
                <c:v>-50.845207000000002</c:v>
              </c:pt>
              <c:pt idx="15">
                <c:v>-50.404162999999997</c:v>
              </c:pt>
              <c:pt idx="16">
                <c:v>-50.108806999999999</c:v>
              </c:pt>
              <c:pt idx="17">
                <c:v>-49.848605999999997</c:v>
              </c:pt>
              <c:pt idx="18">
                <c:v>-49.831726000000003</c:v>
              </c:pt>
              <c:pt idx="19">
                <c:v>-49.702357999999997</c:v>
              </c:pt>
              <c:pt idx="20">
                <c:v>-49.517158999999999</c:v>
              </c:pt>
              <c:pt idx="21">
                <c:v>-49.124415999999997</c:v>
              </c:pt>
              <c:pt idx="22">
                <c:v>-48.600731000000003</c:v>
              </c:pt>
              <c:pt idx="23">
                <c:v>-48.289433000000002</c:v>
              </c:pt>
              <c:pt idx="24">
                <c:v>-48.394202999999997</c:v>
              </c:pt>
              <c:pt idx="25">
                <c:v>-48.383259000000002</c:v>
              </c:pt>
              <c:pt idx="26">
                <c:v>-47.958064999999998</c:v>
              </c:pt>
              <c:pt idx="27">
                <c:v>-47.038955999999999</c:v>
              </c:pt>
              <c:pt idx="28">
                <c:v>-46.432507000000001</c:v>
              </c:pt>
              <c:pt idx="29">
                <c:v>-46.157646</c:v>
              </c:pt>
              <c:pt idx="30">
                <c:v>-45.907058999999997</c:v>
              </c:pt>
              <c:pt idx="31">
                <c:v>-45.495975000000001</c:v>
              </c:pt>
              <c:pt idx="32">
                <c:v>-45.293467999999997</c:v>
              </c:pt>
              <c:pt idx="33">
                <c:v>-45.454163000000001</c:v>
              </c:pt>
              <c:pt idx="34">
                <c:v>-46.200226000000001</c:v>
              </c:pt>
              <c:pt idx="35">
                <c:v>-47.012816999999998</c:v>
              </c:pt>
              <c:pt idx="36">
                <c:v>-47.785496000000002</c:v>
              </c:pt>
              <c:pt idx="37">
                <c:v>-47.976871000000003</c:v>
              </c:pt>
              <c:pt idx="38">
                <c:v>-48.264561</c:v>
              </c:pt>
              <c:pt idx="39">
                <c:v>-48.831454999999998</c:v>
              </c:pt>
              <c:pt idx="40">
                <c:v>-49.801743000000002</c:v>
              </c:pt>
              <c:pt idx="41">
                <c:v>-50.058757999999997</c:v>
              </c:pt>
              <c:pt idx="42">
                <c:v>-50.175217000000004</c:v>
              </c:pt>
              <c:pt idx="43">
                <c:v>-50.252029</c:v>
              </c:pt>
              <c:pt idx="44">
                <c:v>-50.968510000000002</c:v>
              </c:pt>
              <c:pt idx="45">
                <c:v>-51.267155000000002</c:v>
              </c:pt>
              <c:pt idx="46">
                <c:v>-51.15213</c:v>
              </c:pt>
              <c:pt idx="47">
                <c:v>-50.384574999999998</c:v>
              </c:pt>
              <c:pt idx="48">
                <c:v>-49.749564999999997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B6A-4465-97EA-53C6AB8E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2480"/>
        <c:axId val="116622848"/>
      </c:scatterChart>
      <c:valAx>
        <c:axId val="116612480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22848"/>
        <c:crosses val="autoZero"/>
        <c:crossBetween val="midCat"/>
        <c:majorUnit val="2"/>
      </c:valAx>
      <c:valAx>
        <c:axId val="1166228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12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57672977907241"/>
          <c:y val="0.66444262175561386"/>
          <c:w val="0.29035663797577083"/>
          <c:h val="0.1303712215403464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-52.766643999999999</c:v>
              </c:pt>
              <c:pt idx="1">
                <c:v>-55.183086000000003</c:v>
              </c:pt>
              <c:pt idx="2">
                <c:v>-60.747703999999999</c:v>
              </c:pt>
              <c:pt idx="3">
                <c:v>-64.043907000000004</c:v>
              </c:pt>
              <c:pt idx="4">
                <c:v>-62.983787999999997</c:v>
              </c:pt>
              <c:pt idx="5">
                <c:v>-57.442534999999999</c:v>
              </c:pt>
              <c:pt idx="6">
                <c:v>-52.698523999999999</c:v>
              </c:pt>
              <c:pt idx="7">
                <c:v>-49.751469</c:v>
              </c:pt>
              <c:pt idx="8">
                <c:v>-47.750351000000002</c:v>
              </c:pt>
              <c:pt idx="9">
                <c:v>-46.055732999999996</c:v>
              </c:pt>
              <c:pt idx="10">
                <c:v>-44.899757000000001</c:v>
              </c:pt>
              <c:pt idx="11">
                <c:v>-43.937179999999998</c:v>
              </c:pt>
              <c:pt idx="12">
                <c:v>-43.455227000000001</c:v>
              </c:pt>
              <c:pt idx="13">
                <c:v>-42.961533000000003</c:v>
              </c:pt>
              <c:pt idx="14">
                <c:v>-42.813910999999997</c:v>
              </c:pt>
              <c:pt idx="15">
                <c:v>-43.058993999999998</c:v>
              </c:pt>
              <c:pt idx="16">
                <c:v>-43.486469</c:v>
              </c:pt>
              <c:pt idx="17">
                <c:v>-44.186039000000001</c:v>
              </c:pt>
              <c:pt idx="18">
                <c:v>-44.705711000000001</c:v>
              </c:pt>
              <c:pt idx="19">
                <c:v>-45.753796000000001</c:v>
              </c:pt>
              <c:pt idx="20">
                <c:v>-46.936461999999999</c:v>
              </c:pt>
              <c:pt idx="21">
                <c:v>-47.813923000000003</c:v>
              </c:pt>
              <c:pt idx="22">
                <c:v>-47.370261999999997</c:v>
              </c:pt>
              <c:pt idx="23">
                <c:v>-45.650393999999999</c:v>
              </c:pt>
              <c:pt idx="24">
                <c:v>-43.275672999999998</c:v>
              </c:pt>
              <c:pt idx="25">
                <c:v>-41.038165999999997</c:v>
              </c:pt>
              <c:pt idx="26">
                <c:v>-39.933444999999999</c:v>
              </c:pt>
              <c:pt idx="27">
                <c:v>-39.291859000000002</c:v>
              </c:pt>
              <c:pt idx="28">
                <c:v>-39.515957</c:v>
              </c:pt>
              <c:pt idx="29">
                <c:v>-38.867142000000001</c:v>
              </c:pt>
              <c:pt idx="30">
                <c:v>-38.861125999999999</c:v>
              </c:pt>
              <c:pt idx="31">
                <c:v>-39.202713000000003</c:v>
              </c:pt>
              <c:pt idx="32">
                <c:v>-39.902439000000001</c:v>
              </c:pt>
              <c:pt idx="33">
                <c:v>-40.604267</c:v>
              </c:pt>
              <c:pt idx="34">
                <c:v>-41.296306999999999</c:v>
              </c:pt>
              <c:pt idx="35">
                <c:v>-42.424824000000001</c:v>
              </c:pt>
              <c:pt idx="36">
                <c:v>-43.506236999999999</c:v>
              </c:pt>
              <c:pt idx="37">
                <c:v>-44.381591999999998</c:v>
              </c:pt>
              <c:pt idx="38">
                <c:v>-45.424103000000002</c:v>
              </c:pt>
              <c:pt idx="39">
                <c:v>-46.432330999999998</c:v>
              </c:pt>
              <c:pt idx="40">
                <c:v>-47.583266999999999</c:v>
              </c:pt>
              <c:pt idx="41">
                <c:v>-48.693278999999997</c:v>
              </c:pt>
              <c:pt idx="42">
                <c:v>-49.487366000000002</c:v>
              </c:pt>
              <c:pt idx="43">
                <c:v>-49.864753999999998</c:v>
              </c:pt>
              <c:pt idx="44">
                <c:v>-49.864303999999997</c:v>
              </c:pt>
              <c:pt idx="45">
                <c:v>-49.950806</c:v>
              </c:pt>
              <c:pt idx="46">
                <c:v>-52.951748000000002</c:v>
              </c:pt>
              <c:pt idx="47">
                <c:v>-54.389544999999998</c:v>
              </c:pt>
              <c:pt idx="48">
                <c:v>-55.772320000000001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EFE7-4505-9A74-95B92529372F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-58.380310000000001</c:v>
              </c:pt>
              <c:pt idx="1">
                <c:v>-58.233153999999999</c:v>
              </c:pt>
              <c:pt idx="2">
                <c:v>-58.088763999999998</c:v>
              </c:pt>
              <c:pt idx="3">
                <c:v>-57.903202</c:v>
              </c:pt>
              <c:pt idx="4">
                <c:v>-58.052661999999998</c:v>
              </c:pt>
              <c:pt idx="5">
                <c:v>-57.93985</c:v>
              </c:pt>
              <c:pt idx="6">
                <c:v>-57.835014000000001</c:v>
              </c:pt>
              <c:pt idx="7">
                <c:v>-57.591361999999997</c:v>
              </c:pt>
              <c:pt idx="8">
                <c:v>-56.722900000000003</c:v>
              </c:pt>
              <c:pt idx="9">
                <c:v>-56.570469000000003</c:v>
              </c:pt>
              <c:pt idx="10">
                <c:v>-55.524841000000002</c:v>
              </c:pt>
              <c:pt idx="11">
                <c:v>-54.840538000000002</c:v>
              </c:pt>
              <c:pt idx="12">
                <c:v>-52.617519000000001</c:v>
              </c:pt>
              <c:pt idx="13">
                <c:v>-50.540694999999999</c:v>
              </c:pt>
              <c:pt idx="14">
                <c:v>-48.422328999999998</c:v>
              </c:pt>
              <c:pt idx="15">
                <c:v>-47.551696999999997</c:v>
              </c:pt>
              <c:pt idx="16">
                <c:v>-45.958159999999999</c:v>
              </c:pt>
              <c:pt idx="17">
                <c:v>-44.900706999999997</c:v>
              </c:pt>
              <c:pt idx="18">
                <c:v>-42.792254999999997</c:v>
              </c:pt>
              <c:pt idx="19">
                <c:v>-41.729621999999999</c:v>
              </c:pt>
              <c:pt idx="20">
                <c:v>-40.550052999999998</c:v>
              </c:pt>
              <c:pt idx="21">
                <c:v>-39.784306000000001</c:v>
              </c:pt>
              <c:pt idx="22">
                <c:v>-39.102218999999998</c:v>
              </c:pt>
              <c:pt idx="23">
                <c:v>-38.480946000000003</c:v>
              </c:pt>
              <c:pt idx="24">
                <c:v>-37.810310000000001</c:v>
              </c:pt>
              <c:pt idx="25">
                <c:v>-37.359673000000001</c:v>
              </c:pt>
              <c:pt idx="26">
                <c:v>-36.697696999999998</c:v>
              </c:pt>
              <c:pt idx="27">
                <c:v>-36.477969999999999</c:v>
              </c:pt>
              <c:pt idx="28">
                <c:v>-36.209625000000003</c:v>
              </c:pt>
              <c:pt idx="29">
                <c:v>-36.670085999999998</c:v>
              </c:pt>
              <c:pt idx="30">
                <c:v>-36.932034000000002</c:v>
              </c:pt>
              <c:pt idx="31">
                <c:v>-37.095950999999999</c:v>
              </c:pt>
              <c:pt idx="32">
                <c:v>-37.029654999999998</c:v>
              </c:pt>
              <c:pt idx="33">
                <c:v>-37.379398000000002</c:v>
              </c:pt>
              <c:pt idx="34">
                <c:v>-37.705368</c:v>
              </c:pt>
              <c:pt idx="35">
                <c:v>-37.989975000000001</c:v>
              </c:pt>
              <c:pt idx="36">
                <c:v>-38.154738999999999</c:v>
              </c:pt>
              <c:pt idx="37">
                <c:v>-38.920245999999999</c:v>
              </c:pt>
              <c:pt idx="38">
                <c:v>-39.488948999999998</c:v>
              </c:pt>
              <c:pt idx="39">
                <c:v>-40.205387000000002</c:v>
              </c:pt>
              <c:pt idx="40">
                <c:v>-40.498730000000002</c:v>
              </c:pt>
              <c:pt idx="41">
                <c:v>-40.873927999999999</c:v>
              </c:pt>
              <c:pt idx="42">
                <c:v>-41.263412000000002</c:v>
              </c:pt>
              <c:pt idx="43">
                <c:v>-42.056094999999999</c:v>
              </c:pt>
              <c:pt idx="44">
                <c:v>-42.119624999999999</c:v>
              </c:pt>
              <c:pt idx="45">
                <c:v>-41.891646999999999</c:v>
              </c:pt>
              <c:pt idx="46">
                <c:v>-41.052405999999998</c:v>
              </c:pt>
              <c:pt idx="47">
                <c:v>-40.766525000000001</c:v>
              </c:pt>
              <c:pt idx="48">
                <c:v>-40.489910000000002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FE7-4505-9A74-95B92529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2768"/>
        <c:axId val="116679040"/>
      </c:scatterChart>
      <c:valAx>
        <c:axId val="11667276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79040"/>
        <c:crosses val="autoZero"/>
        <c:crossBetween val="midCat"/>
        <c:majorUnit val="2"/>
      </c:valAx>
      <c:valAx>
        <c:axId val="11667904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7276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860293856186"/>
          <c:y val="0.6644948943898098"/>
          <c:w val="0.28757600170857273"/>
          <c:h val="0.1303190236086894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-51.443511999999998</c:v>
              </c:pt>
              <c:pt idx="1">
                <c:v>-53.622073999999998</c:v>
              </c:pt>
              <c:pt idx="2">
                <c:v>-62.60125</c:v>
              </c:pt>
              <c:pt idx="3">
                <c:v>-65.048843000000005</c:v>
              </c:pt>
              <c:pt idx="4">
                <c:v>-64.192672999999999</c:v>
              </c:pt>
              <c:pt idx="5">
                <c:v>-55.380248999999999</c:v>
              </c:pt>
              <c:pt idx="6">
                <c:v>-51.977378999999999</c:v>
              </c:pt>
              <c:pt idx="7">
                <c:v>-50.206164999999999</c:v>
              </c:pt>
              <c:pt idx="8">
                <c:v>-49.965893000000001</c:v>
              </c:pt>
              <c:pt idx="9">
                <c:v>-49.592449000000002</c:v>
              </c:pt>
              <c:pt idx="10">
                <c:v>-49.601714999999999</c:v>
              </c:pt>
              <c:pt idx="11">
                <c:v>-48.155106000000004</c:v>
              </c:pt>
              <c:pt idx="12">
                <c:v>-45.875529999999998</c:v>
              </c:pt>
              <c:pt idx="13">
                <c:v>-43.809685000000002</c:v>
              </c:pt>
              <c:pt idx="14">
                <c:v>-42.873427999999997</c:v>
              </c:pt>
              <c:pt idx="15">
                <c:v>-42.902531000000003</c:v>
              </c:pt>
              <c:pt idx="16">
                <c:v>-43.475417999999998</c:v>
              </c:pt>
              <c:pt idx="17">
                <c:v>-44.139816000000003</c:v>
              </c:pt>
              <c:pt idx="18">
                <c:v>-45.081263999999997</c:v>
              </c:pt>
              <c:pt idx="19">
                <c:v>-45.571114000000001</c:v>
              </c:pt>
              <c:pt idx="20">
                <c:v>-46.048774999999999</c:v>
              </c:pt>
              <c:pt idx="21">
                <c:v>-46.451706000000001</c:v>
              </c:pt>
              <c:pt idx="22">
                <c:v>-46.858974000000003</c:v>
              </c:pt>
              <c:pt idx="23">
                <c:v>-47.348396000000001</c:v>
              </c:pt>
              <c:pt idx="24">
                <c:v>-47.907665000000001</c:v>
              </c:pt>
              <c:pt idx="25">
                <c:v>-48.845466999999999</c:v>
              </c:pt>
              <c:pt idx="26">
                <c:v>-49.766902999999999</c:v>
              </c:pt>
              <c:pt idx="27">
                <c:v>-51.121243</c:v>
              </c:pt>
              <c:pt idx="28">
                <c:v>-52.662556000000002</c:v>
              </c:pt>
              <c:pt idx="29">
                <c:v>-54.577091000000003</c:v>
              </c:pt>
              <c:pt idx="30">
                <c:v>-56.2836</c:v>
              </c:pt>
              <c:pt idx="31">
                <c:v>-58.095683999999999</c:v>
              </c:pt>
              <c:pt idx="32">
                <c:v>-61.096828000000002</c:v>
              </c:pt>
              <c:pt idx="33">
                <c:v>-66.314544999999995</c:v>
              </c:pt>
              <c:pt idx="34">
                <c:v>-67.438927000000007</c:v>
              </c:pt>
              <c:pt idx="35">
                <c:v>-65.296477999999993</c:v>
              </c:pt>
              <c:pt idx="36">
                <c:v>-59.477882000000001</c:v>
              </c:pt>
              <c:pt idx="37">
                <c:v>-56.382286000000001</c:v>
              </c:pt>
              <c:pt idx="38">
                <c:v>-54.598720999999998</c:v>
              </c:pt>
              <c:pt idx="39">
                <c:v>-53.459342999999997</c:v>
              </c:pt>
              <c:pt idx="40">
                <c:v>-52.546405999999998</c:v>
              </c:pt>
              <c:pt idx="41">
                <c:v>-51.484344</c:v>
              </c:pt>
              <c:pt idx="42">
                <c:v>-50.269011999999996</c:v>
              </c:pt>
              <c:pt idx="43">
                <c:v>-49.086292</c:v>
              </c:pt>
              <c:pt idx="44">
                <c:v>-47.904083</c:v>
              </c:pt>
              <c:pt idx="45">
                <c:v>-46.994053000000001</c:v>
              </c:pt>
              <c:pt idx="46">
                <c:v>-46.772162999999999</c:v>
              </c:pt>
              <c:pt idx="47">
                <c:v>-46.862456999999999</c:v>
              </c:pt>
              <c:pt idx="48">
                <c:v>-47.083812999999999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30F-4F9B-8787-5390F1C4EBBE}"/>
            </c:ext>
          </c:extLst>
        </c:ser>
        <c:ser>
          <c:idx val="1"/>
          <c:order val="1"/>
          <c:tx>
            <c:v>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-31.269020000000001</c:v>
              </c:pt>
              <c:pt idx="1">
                <c:v>-30.796168999999999</c:v>
              </c:pt>
              <c:pt idx="2">
                <c:v>-30.098427000000001</c:v>
              </c:pt>
              <c:pt idx="3">
                <c:v>-29.451439000000001</c:v>
              </c:pt>
              <c:pt idx="4">
                <c:v>-28.989142999999999</c:v>
              </c:pt>
              <c:pt idx="5">
                <c:v>-28.586936999999999</c:v>
              </c:pt>
              <c:pt idx="6">
                <c:v>-28.011762999999998</c:v>
              </c:pt>
              <c:pt idx="7">
                <c:v>-27.634577</c:v>
              </c:pt>
              <c:pt idx="8">
                <c:v>-27.114236999999999</c:v>
              </c:pt>
              <c:pt idx="9">
                <c:v>-26.837433000000001</c:v>
              </c:pt>
              <c:pt idx="10">
                <c:v>-26.381202999999999</c:v>
              </c:pt>
              <c:pt idx="11">
                <c:v>-26.262791</c:v>
              </c:pt>
              <c:pt idx="12">
                <c:v>-26.086075000000001</c:v>
              </c:pt>
              <c:pt idx="13">
                <c:v>-26.071622999999999</c:v>
              </c:pt>
              <c:pt idx="14">
                <c:v>-25.989778999999999</c:v>
              </c:pt>
              <c:pt idx="15">
                <c:v>-26.121199000000001</c:v>
              </c:pt>
              <c:pt idx="16">
                <c:v>-26.113385999999998</c:v>
              </c:pt>
              <c:pt idx="17">
                <c:v>-26.147587000000001</c:v>
              </c:pt>
              <c:pt idx="18">
                <c:v>-26.210455</c:v>
              </c:pt>
              <c:pt idx="19">
                <c:v>-26.414943999999998</c:v>
              </c:pt>
              <c:pt idx="20">
                <c:v>-26.631015999999999</c:v>
              </c:pt>
              <c:pt idx="21">
                <c:v>-26.809666</c:v>
              </c:pt>
              <c:pt idx="22">
                <c:v>-26.968592000000001</c:v>
              </c:pt>
              <c:pt idx="23">
                <c:v>-27.214285</c:v>
              </c:pt>
              <c:pt idx="24">
                <c:v>-27.403822000000002</c:v>
              </c:pt>
              <c:pt idx="25">
                <c:v>-27.634186</c:v>
              </c:pt>
              <c:pt idx="26">
                <c:v>-27.662158999999999</c:v>
              </c:pt>
              <c:pt idx="27">
                <c:v>-27.624707999999998</c:v>
              </c:pt>
              <c:pt idx="28">
                <c:v>-27.454875999999999</c:v>
              </c:pt>
              <c:pt idx="29">
                <c:v>-27.312052000000001</c:v>
              </c:pt>
              <c:pt idx="30">
                <c:v>-27.365486000000001</c:v>
              </c:pt>
              <c:pt idx="31">
                <c:v>-27.468836</c:v>
              </c:pt>
              <c:pt idx="32">
                <c:v>-27.882850999999999</c:v>
              </c:pt>
              <c:pt idx="33">
                <c:v>-28.029833</c:v>
              </c:pt>
              <c:pt idx="34">
                <c:v>-28.302923</c:v>
              </c:pt>
              <c:pt idx="35">
                <c:v>-28.236878999999998</c:v>
              </c:pt>
              <c:pt idx="36">
                <c:v>-28.161476</c:v>
              </c:pt>
              <c:pt idx="37">
                <c:v>-28.110043999999998</c:v>
              </c:pt>
              <c:pt idx="38">
                <c:v>-28.278172000000001</c:v>
              </c:pt>
              <c:pt idx="39">
                <c:v>-28.642365000000002</c:v>
              </c:pt>
              <c:pt idx="40">
                <c:v>-28.897124999999999</c:v>
              </c:pt>
              <c:pt idx="41">
                <c:v>-29.182234000000001</c:v>
              </c:pt>
              <c:pt idx="42">
                <c:v>-29.469056999999999</c:v>
              </c:pt>
              <c:pt idx="43">
                <c:v>-29.796514999999999</c:v>
              </c:pt>
              <c:pt idx="44">
                <c:v>-29.918413000000001</c:v>
              </c:pt>
              <c:pt idx="45">
                <c:v>-30.002507999999999</c:v>
              </c:pt>
              <c:pt idx="46">
                <c:v>-30.347345000000001</c:v>
              </c:pt>
              <c:pt idx="47">
                <c:v>-30.983898</c:v>
              </c:pt>
              <c:pt idx="48">
                <c:v>-31.513898999999999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30F-4F9B-8787-5390F1C4E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9776"/>
        <c:axId val="117021696"/>
      </c:scatterChart>
      <c:valAx>
        <c:axId val="117019776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4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7021696"/>
        <c:crosses val="autoZero"/>
        <c:crossBetween val="midCat"/>
        <c:majorUnit val="2"/>
      </c:valAx>
      <c:valAx>
        <c:axId val="117021696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7019776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033284088591"/>
          <c:y val="0.66907225138524351"/>
          <c:w val="0.28205468044122006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-56.831592999999998</c:v>
              </c:pt>
              <c:pt idx="1">
                <c:v>-55.494114000000003</c:v>
              </c:pt>
              <c:pt idx="2">
                <c:v>-53.996699999999997</c:v>
              </c:pt>
              <c:pt idx="3">
                <c:v>-52.782001000000001</c:v>
              </c:pt>
              <c:pt idx="4">
                <c:v>-52.782944000000001</c:v>
              </c:pt>
              <c:pt idx="5">
                <c:v>-52.611927000000001</c:v>
              </c:pt>
              <c:pt idx="6">
                <c:v>-53.040599999999998</c:v>
              </c:pt>
              <c:pt idx="7">
                <c:v>-53.147587000000001</c:v>
              </c:pt>
              <c:pt idx="8">
                <c:v>-53.715747999999998</c:v>
              </c:pt>
              <c:pt idx="9">
                <c:v>-55.201430999999999</c:v>
              </c:pt>
              <c:pt idx="10">
                <c:v>-56.393520000000002</c:v>
              </c:pt>
              <c:pt idx="11">
                <c:v>-57.861590999999997</c:v>
              </c:pt>
              <c:pt idx="12">
                <c:v>-60.214882000000003</c:v>
              </c:pt>
              <c:pt idx="13">
                <c:v>-64.684509000000006</c:v>
              </c:pt>
              <c:pt idx="14">
                <c:v>-68.448211999999998</c:v>
              </c:pt>
              <c:pt idx="15">
                <c:v>-67.445250999999999</c:v>
              </c:pt>
              <c:pt idx="16">
                <c:v>-62.621166000000002</c:v>
              </c:pt>
              <c:pt idx="17">
                <c:v>-57.381622</c:v>
              </c:pt>
              <c:pt idx="18">
                <c:v>-54.436478000000001</c:v>
              </c:pt>
              <c:pt idx="19">
                <c:v>-52.396610000000003</c:v>
              </c:pt>
              <c:pt idx="20">
                <c:v>-50.817203999999997</c:v>
              </c:pt>
              <c:pt idx="21">
                <c:v>-49.653500000000001</c:v>
              </c:pt>
              <c:pt idx="22">
                <c:v>-49.312958000000002</c:v>
              </c:pt>
              <c:pt idx="23">
                <c:v>-49.058501999999997</c:v>
              </c:pt>
              <c:pt idx="24">
                <c:v>-48.838946999999997</c:v>
              </c:pt>
              <c:pt idx="25">
                <c:v>-48.423378</c:v>
              </c:pt>
              <c:pt idx="26">
                <c:v>-48.303356000000001</c:v>
              </c:pt>
              <c:pt idx="27">
                <c:v>-47.753914000000002</c:v>
              </c:pt>
              <c:pt idx="28">
                <c:v>-47.614345999999998</c:v>
              </c:pt>
              <c:pt idx="29">
                <c:v>-47.188648000000001</c:v>
              </c:pt>
              <c:pt idx="30">
                <c:v>-47.327697999999998</c:v>
              </c:pt>
              <c:pt idx="31">
                <c:v>-47.517273000000003</c:v>
              </c:pt>
              <c:pt idx="32">
                <c:v>-47.724136000000001</c:v>
              </c:pt>
              <c:pt idx="33">
                <c:v>-49.171120000000002</c:v>
              </c:pt>
              <c:pt idx="34">
                <c:v>-50.353698999999999</c:v>
              </c:pt>
              <c:pt idx="35">
                <c:v>-51.202002999999998</c:v>
              </c:pt>
              <c:pt idx="36">
                <c:v>-50.971989000000001</c:v>
              </c:pt>
              <c:pt idx="37">
                <c:v>-50.512439999999998</c:v>
              </c:pt>
              <c:pt idx="38">
                <c:v>-50.397095</c:v>
              </c:pt>
              <c:pt idx="39">
                <c:v>-50.316738000000001</c:v>
              </c:pt>
              <c:pt idx="40">
                <c:v>-50.249172000000002</c:v>
              </c:pt>
              <c:pt idx="41">
                <c:v>-50.288505999999998</c:v>
              </c:pt>
              <c:pt idx="42">
                <c:v>-50.379463000000001</c:v>
              </c:pt>
              <c:pt idx="43">
                <c:v>-50.597782000000002</c:v>
              </c:pt>
              <c:pt idx="44">
                <c:v>-51.172131</c:v>
              </c:pt>
              <c:pt idx="45">
                <c:v>-51.079574999999998</c:v>
              </c:pt>
              <c:pt idx="46">
                <c:v>-51.031979</c:v>
              </c:pt>
              <c:pt idx="47">
                <c:v>-50.386738000000001</c:v>
              </c:pt>
              <c:pt idx="48">
                <c:v>-50.306975999999999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4033-435D-8A8D-AA57406360E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-49.571506999999997</c:v>
              </c:pt>
              <c:pt idx="1">
                <c:v>-49.096901000000003</c:v>
              </c:pt>
              <c:pt idx="2">
                <c:v>-48.470058000000002</c:v>
              </c:pt>
              <c:pt idx="3">
                <c:v>-48.132347000000003</c:v>
              </c:pt>
              <c:pt idx="4">
                <c:v>-47.690055999999998</c:v>
              </c:pt>
              <c:pt idx="5">
                <c:v>-47.510058999999998</c:v>
              </c:pt>
              <c:pt idx="6">
                <c:v>-47.446064</c:v>
              </c:pt>
              <c:pt idx="7">
                <c:v>-48.085625</c:v>
              </c:pt>
              <c:pt idx="8">
                <c:v>-48.812508000000001</c:v>
              </c:pt>
              <c:pt idx="9">
                <c:v>-49.975791999999998</c:v>
              </c:pt>
              <c:pt idx="10">
                <c:v>-51.343941000000001</c:v>
              </c:pt>
              <c:pt idx="11">
                <c:v>-53.338073999999999</c:v>
              </c:pt>
              <c:pt idx="12">
                <c:v>-56.165725999999999</c:v>
              </c:pt>
              <c:pt idx="13">
                <c:v>-59.331257000000001</c:v>
              </c:pt>
              <c:pt idx="14">
                <c:v>-61.074986000000003</c:v>
              </c:pt>
              <c:pt idx="15">
                <c:v>-60.498641999999997</c:v>
              </c:pt>
              <c:pt idx="16">
                <c:v>-57.801853000000001</c:v>
              </c:pt>
              <c:pt idx="17">
                <c:v>-55.131926999999997</c:v>
              </c:pt>
              <c:pt idx="18">
                <c:v>-53.097220999999998</c:v>
              </c:pt>
              <c:pt idx="19">
                <c:v>-51.666794000000003</c:v>
              </c:pt>
              <c:pt idx="20">
                <c:v>-50.73518</c:v>
              </c:pt>
              <c:pt idx="21">
                <c:v>-50.225624000000003</c:v>
              </c:pt>
              <c:pt idx="22">
                <c:v>-50.142220000000002</c:v>
              </c:pt>
              <c:pt idx="23">
                <c:v>-50.317554000000001</c:v>
              </c:pt>
              <c:pt idx="24">
                <c:v>-50.573078000000002</c:v>
              </c:pt>
              <c:pt idx="25">
                <c:v>-51.109192</c:v>
              </c:pt>
              <c:pt idx="26">
                <c:v>-52.016894999999998</c:v>
              </c:pt>
              <c:pt idx="27">
                <c:v>-53.272758000000003</c:v>
              </c:pt>
              <c:pt idx="28">
                <c:v>-57.386291999999997</c:v>
              </c:pt>
              <c:pt idx="29">
                <c:v>-60.017769000000001</c:v>
              </c:pt>
              <c:pt idx="30">
                <c:v>-59.436878</c:v>
              </c:pt>
              <c:pt idx="31">
                <c:v>-54.613151999999999</c:v>
              </c:pt>
              <c:pt idx="32">
                <c:v>-50.938003999999999</c:v>
              </c:pt>
              <c:pt idx="33">
                <c:v>-48.484870999999998</c:v>
              </c:pt>
              <c:pt idx="34">
                <c:v>-46.057502999999997</c:v>
              </c:pt>
              <c:pt idx="35">
                <c:v>-43.187294000000001</c:v>
              </c:pt>
              <c:pt idx="36">
                <c:v>-41.920001999999997</c:v>
              </c:pt>
              <c:pt idx="37">
                <c:v>-41.785125999999998</c:v>
              </c:pt>
              <c:pt idx="38">
                <c:v>-42.049007000000003</c:v>
              </c:pt>
              <c:pt idx="39">
                <c:v>-42.461803000000003</c:v>
              </c:pt>
              <c:pt idx="40">
                <c:v>-42.954085999999997</c:v>
              </c:pt>
              <c:pt idx="41">
                <c:v>-43.530743000000001</c:v>
              </c:pt>
              <c:pt idx="42">
                <c:v>-44.063637</c:v>
              </c:pt>
              <c:pt idx="43">
                <c:v>-44.501888000000001</c:v>
              </c:pt>
              <c:pt idx="44">
                <c:v>-45.245398999999999</c:v>
              </c:pt>
              <c:pt idx="45">
                <c:v>-46.130997000000001</c:v>
              </c:pt>
              <c:pt idx="46">
                <c:v>-47.443824999999997</c:v>
              </c:pt>
              <c:pt idx="47">
                <c:v>-48.061442999999997</c:v>
              </c:pt>
              <c:pt idx="48">
                <c:v>-48.413196999999997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033-435D-8A8D-AA574063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0208"/>
        <c:axId val="116832128"/>
      </c:scatterChart>
      <c:valAx>
        <c:axId val="11683020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832128"/>
        <c:crosses val="autoZero"/>
        <c:crossBetween val="midCat"/>
        <c:majorUnit val="2"/>
      </c:valAx>
      <c:valAx>
        <c:axId val="11683212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83020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5274784175986"/>
          <c:y val="0.67370188101487316"/>
          <c:w val="0.28480546114993138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Harm-A'!$N$3:$N$51</c:f>
              <c:numCache>
                <c:formatCode>0.00</c:formatCode>
                <c:ptCount val="49"/>
                <c:pt idx="0">
                  <c:v>-45.038715000000003</c:v>
                </c:pt>
                <c:pt idx="1">
                  <c:v>-44.880054000000001</c:v>
                </c:pt>
                <c:pt idx="2">
                  <c:v>-44.845570000000002</c:v>
                </c:pt>
                <c:pt idx="3">
                  <c:v>-44.958511000000001</c:v>
                </c:pt>
                <c:pt idx="4">
                  <c:v>-45.315230999999997</c:v>
                </c:pt>
                <c:pt idx="5">
                  <c:v>-45.700451000000001</c:v>
                </c:pt>
                <c:pt idx="6">
                  <c:v>-46.243586999999998</c:v>
                </c:pt>
                <c:pt idx="7">
                  <c:v>-46.123730000000002</c:v>
                </c:pt>
                <c:pt idx="8">
                  <c:v>-45.686371000000001</c:v>
                </c:pt>
                <c:pt idx="9">
                  <c:v>-44.855732000000003</c:v>
                </c:pt>
                <c:pt idx="10">
                  <c:v>-44.495289</c:v>
                </c:pt>
                <c:pt idx="11">
                  <c:v>-44.535632999999997</c:v>
                </c:pt>
                <c:pt idx="12">
                  <c:v>-44.311385999999999</c:v>
                </c:pt>
                <c:pt idx="13">
                  <c:v>-44.191325999999997</c:v>
                </c:pt>
                <c:pt idx="14">
                  <c:v>-43.625664</c:v>
                </c:pt>
                <c:pt idx="15">
                  <c:v>-43.463138999999998</c:v>
                </c:pt>
                <c:pt idx="16">
                  <c:v>-43.050086999999998</c:v>
                </c:pt>
                <c:pt idx="17">
                  <c:v>-42.820746999999997</c:v>
                </c:pt>
                <c:pt idx="18">
                  <c:v>-42.713692000000002</c:v>
                </c:pt>
                <c:pt idx="19">
                  <c:v>-42.759509999999999</c:v>
                </c:pt>
                <c:pt idx="20">
                  <c:v>-42.974303999999997</c:v>
                </c:pt>
                <c:pt idx="21">
                  <c:v>-43.013378000000003</c:v>
                </c:pt>
                <c:pt idx="22">
                  <c:v>-43.114123999999997</c:v>
                </c:pt>
                <c:pt idx="23">
                  <c:v>-43.054240999999998</c:v>
                </c:pt>
                <c:pt idx="24">
                  <c:v>-43.213473999999998</c:v>
                </c:pt>
                <c:pt idx="25">
                  <c:v>-43.251190000000001</c:v>
                </c:pt>
                <c:pt idx="26">
                  <c:v>-43.284294000000003</c:v>
                </c:pt>
                <c:pt idx="27">
                  <c:v>-43.207458000000003</c:v>
                </c:pt>
                <c:pt idx="28">
                  <c:v>-42.968783999999999</c:v>
                </c:pt>
                <c:pt idx="29">
                  <c:v>-42.710236000000002</c:v>
                </c:pt>
                <c:pt idx="30">
                  <c:v>-42.448711000000003</c:v>
                </c:pt>
                <c:pt idx="31">
                  <c:v>-42.396503000000003</c:v>
                </c:pt>
                <c:pt idx="32">
                  <c:v>-42.370669999999997</c:v>
                </c:pt>
                <c:pt idx="33">
                  <c:v>-42.333607000000001</c:v>
                </c:pt>
                <c:pt idx="34">
                  <c:v>-42.102825000000003</c:v>
                </c:pt>
                <c:pt idx="35">
                  <c:v>-41.650185</c:v>
                </c:pt>
                <c:pt idx="36">
                  <c:v>-40.996986</c:v>
                </c:pt>
                <c:pt idx="37">
                  <c:v>-40.252445000000002</c:v>
                </c:pt>
                <c:pt idx="38">
                  <c:v>-39.535488000000001</c:v>
                </c:pt>
                <c:pt idx="39">
                  <c:v>-38.851157999999998</c:v>
                </c:pt>
                <c:pt idx="40">
                  <c:v>-38.256458000000002</c:v>
                </c:pt>
                <c:pt idx="41">
                  <c:v>-37.758324000000002</c:v>
                </c:pt>
                <c:pt idx="42">
                  <c:v>-37.356513999999997</c:v>
                </c:pt>
                <c:pt idx="43">
                  <c:v>-37.035347000000002</c:v>
                </c:pt>
                <c:pt idx="44">
                  <c:v>-36.670765000000003</c:v>
                </c:pt>
                <c:pt idx="45">
                  <c:v>-36.315162999999998</c:v>
                </c:pt>
                <c:pt idx="46">
                  <c:v>-35.900986000000003</c:v>
                </c:pt>
                <c:pt idx="47">
                  <c:v>-35.491118999999998</c:v>
                </c:pt>
                <c:pt idx="48">
                  <c:v>-35.197395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51-4F67-B69D-B92F1ACDEE8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Harm-B'!$N$3:$N$51</c:f>
              <c:numCache>
                <c:formatCode>0.00</c:formatCode>
                <c:ptCount val="49"/>
                <c:pt idx="0">
                  <c:v>-44.769027999999999</c:v>
                </c:pt>
                <c:pt idx="1">
                  <c:v>-44.079323000000002</c:v>
                </c:pt>
                <c:pt idx="2">
                  <c:v>-43.094593000000003</c:v>
                </c:pt>
                <c:pt idx="3">
                  <c:v>-42.257725000000001</c:v>
                </c:pt>
                <c:pt idx="4">
                  <c:v>-41.739052000000001</c:v>
                </c:pt>
                <c:pt idx="5">
                  <c:v>-41.461379999999998</c:v>
                </c:pt>
                <c:pt idx="6">
                  <c:v>-41.751919000000001</c:v>
                </c:pt>
                <c:pt idx="7">
                  <c:v>-42.208987999999998</c:v>
                </c:pt>
                <c:pt idx="8">
                  <c:v>-43.141151000000001</c:v>
                </c:pt>
                <c:pt idx="9">
                  <c:v>-44.071793</c:v>
                </c:pt>
                <c:pt idx="10">
                  <c:v>-45.509041000000003</c:v>
                </c:pt>
                <c:pt idx="11">
                  <c:v>-47.228293999999998</c:v>
                </c:pt>
                <c:pt idx="12">
                  <c:v>-48.289146000000002</c:v>
                </c:pt>
                <c:pt idx="13">
                  <c:v>-49.303677</c:v>
                </c:pt>
                <c:pt idx="14">
                  <c:v>-49.276814000000002</c:v>
                </c:pt>
                <c:pt idx="15">
                  <c:v>-49.371806999999997</c:v>
                </c:pt>
                <c:pt idx="16">
                  <c:v>-48.577869</c:v>
                </c:pt>
                <c:pt idx="17">
                  <c:v>-47.965415999999998</c:v>
                </c:pt>
                <c:pt idx="18">
                  <c:v>-47.423938999999997</c:v>
                </c:pt>
                <c:pt idx="19">
                  <c:v>-47.023707999999999</c:v>
                </c:pt>
                <c:pt idx="20">
                  <c:v>-46.913665999999999</c:v>
                </c:pt>
                <c:pt idx="21">
                  <c:v>-46.739001999999999</c:v>
                </c:pt>
                <c:pt idx="22">
                  <c:v>-46.601284</c:v>
                </c:pt>
                <c:pt idx="23">
                  <c:v>-46.406424999999999</c:v>
                </c:pt>
                <c:pt idx="24">
                  <c:v>-46.596545999999996</c:v>
                </c:pt>
                <c:pt idx="25">
                  <c:v>-46.840083999999997</c:v>
                </c:pt>
                <c:pt idx="26">
                  <c:v>-46.976208</c:v>
                </c:pt>
                <c:pt idx="27">
                  <c:v>-46.618637</c:v>
                </c:pt>
                <c:pt idx="28">
                  <c:v>-46.228222000000002</c:v>
                </c:pt>
                <c:pt idx="29">
                  <c:v>-45.687023000000003</c:v>
                </c:pt>
                <c:pt idx="30">
                  <c:v>-45.260539999999999</c:v>
                </c:pt>
                <c:pt idx="31">
                  <c:v>-44.928440000000002</c:v>
                </c:pt>
                <c:pt idx="32">
                  <c:v>-44.733989999999999</c:v>
                </c:pt>
                <c:pt idx="33">
                  <c:v>-44.579585999999999</c:v>
                </c:pt>
                <c:pt idx="34">
                  <c:v>-44.289375</c:v>
                </c:pt>
                <c:pt idx="35">
                  <c:v>-43.872025000000001</c:v>
                </c:pt>
                <c:pt idx="36">
                  <c:v>-43.297629999999998</c:v>
                </c:pt>
                <c:pt idx="37">
                  <c:v>-42.612803999999997</c:v>
                </c:pt>
                <c:pt idx="38">
                  <c:v>-41.961123999999998</c:v>
                </c:pt>
                <c:pt idx="39">
                  <c:v>-41.451134000000003</c:v>
                </c:pt>
                <c:pt idx="40">
                  <c:v>-41.276192000000002</c:v>
                </c:pt>
                <c:pt idx="41">
                  <c:v>-41.179580999999999</c:v>
                </c:pt>
                <c:pt idx="42">
                  <c:v>-41.218018000000001</c:v>
                </c:pt>
                <c:pt idx="43">
                  <c:v>-41.143642</c:v>
                </c:pt>
                <c:pt idx="44">
                  <c:v>-41.008102000000001</c:v>
                </c:pt>
                <c:pt idx="45">
                  <c:v>-40.775489999999998</c:v>
                </c:pt>
                <c:pt idx="46">
                  <c:v>-40.487873</c:v>
                </c:pt>
                <c:pt idx="47">
                  <c:v>-40.373443999999999</c:v>
                </c:pt>
                <c:pt idx="48">
                  <c:v>-40.336196999999999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51-4F67-B69D-B92F1ACDEE80}"/>
            </c:ext>
          </c:extLst>
        </c:ser>
        <c:ser>
          <c:idx val="1"/>
          <c:order val="2"/>
          <c:tx>
            <c:v>5xLO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Harm-A'!$V$3:$V$51</c:f>
              <c:numCache>
                <c:formatCode>0.00</c:formatCode>
                <c:ptCount val="49"/>
                <c:pt idx="0">
                  <c:v>-50.119587000000003</c:v>
                </c:pt>
                <c:pt idx="1">
                  <c:v>-50.488503000000001</c:v>
                </c:pt>
                <c:pt idx="2">
                  <c:v>-50.919967999999997</c:v>
                </c:pt>
                <c:pt idx="3">
                  <c:v>-51.486088000000002</c:v>
                </c:pt>
                <c:pt idx="4">
                  <c:v>-51.816001999999997</c:v>
                </c:pt>
                <c:pt idx="5">
                  <c:v>-51.901310000000002</c:v>
                </c:pt>
                <c:pt idx="6">
                  <c:v>-52.235855000000001</c:v>
                </c:pt>
                <c:pt idx="7">
                  <c:v>-52.240879</c:v>
                </c:pt>
                <c:pt idx="8">
                  <c:v>-52.629967000000001</c:v>
                </c:pt>
                <c:pt idx="9">
                  <c:v>-52.740810000000003</c:v>
                </c:pt>
                <c:pt idx="10">
                  <c:v>-52.883125</c:v>
                </c:pt>
                <c:pt idx="11">
                  <c:v>-53.350352999999998</c:v>
                </c:pt>
                <c:pt idx="12">
                  <c:v>-53.269260000000003</c:v>
                </c:pt>
                <c:pt idx="13">
                  <c:v>-53.521675000000002</c:v>
                </c:pt>
                <c:pt idx="14">
                  <c:v>-53.683883999999999</c:v>
                </c:pt>
                <c:pt idx="15">
                  <c:v>-53.799827999999998</c:v>
                </c:pt>
                <c:pt idx="16">
                  <c:v>-54.022807999999998</c:v>
                </c:pt>
                <c:pt idx="17">
                  <c:v>-53.922061999999997</c:v>
                </c:pt>
                <c:pt idx="18">
                  <c:v>-54.199837000000002</c:v>
                </c:pt>
                <c:pt idx="19">
                  <c:v>-54.044429999999998</c:v>
                </c:pt>
                <c:pt idx="20">
                  <c:v>-53.537208999999997</c:v>
                </c:pt>
                <c:pt idx="21">
                  <c:v>-53.571765999999997</c:v>
                </c:pt>
                <c:pt idx="22">
                  <c:v>-53.658893999999997</c:v>
                </c:pt>
                <c:pt idx="23">
                  <c:v>-53.837108999999998</c:v>
                </c:pt>
                <c:pt idx="24">
                  <c:v>-53.211646999999999</c:v>
                </c:pt>
                <c:pt idx="25">
                  <c:v>-53.462806999999998</c:v>
                </c:pt>
                <c:pt idx="26">
                  <c:v>-53.547652999999997</c:v>
                </c:pt>
                <c:pt idx="27">
                  <c:v>-53.474921999999999</c:v>
                </c:pt>
                <c:pt idx="28">
                  <c:v>-52.737502999999997</c:v>
                </c:pt>
                <c:pt idx="29">
                  <c:v>-52.565781000000001</c:v>
                </c:pt>
                <c:pt idx="30">
                  <c:v>-52.781376000000002</c:v>
                </c:pt>
                <c:pt idx="31">
                  <c:v>-53.063755</c:v>
                </c:pt>
                <c:pt idx="32">
                  <c:v>-53.436515999999997</c:v>
                </c:pt>
                <c:pt idx="33">
                  <c:v>-54.267937000000003</c:v>
                </c:pt>
                <c:pt idx="34">
                  <c:v>-54.880135000000003</c:v>
                </c:pt>
                <c:pt idx="35">
                  <c:v>-55.309314999999998</c:v>
                </c:pt>
                <c:pt idx="36">
                  <c:v>-55.232810999999998</c:v>
                </c:pt>
                <c:pt idx="37">
                  <c:v>-55.502800000000001</c:v>
                </c:pt>
                <c:pt idx="38">
                  <c:v>-55.898304000000003</c:v>
                </c:pt>
                <c:pt idx="39">
                  <c:v>-56.680511000000003</c:v>
                </c:pt>
                <c:pt idx="40">
                  <c:v>-57.037277000000003</c:v>
                </c:pt>
                <c:pt idx="41">
                  <c:v>-57.207828999999997</c:v>
                </c:pt>
                <c:pt idx="42">
                  <c:v>-57.176791999999999</c:v>
                </c:pt>
                <c:pt idx="43">
                  <c:v>-57.264397000000002</c:v>
                </c:pt>
                <c:pt idx="44">
                  <c:v>-57.859122999999997</c:v>
                </c:pt>
                <c:pt idx="45">
                  <c:v>-58.166325000000001</c:v>
                </c:pt>
                <c:pt idx="46">
                  <c:v>-58.262954999999998</c:v>
                </c:pt>
                <c:pt idx="47">
                  <c:v>-57.115799000000003</c:v>
                </c:pt>
                <c:pt idx="48">
                  <c:v>-56.146095000000003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51-4F67-B69D-B92F1ACDEE80}"/>
            </c:ext>
          </c:extLst>
        </c:ser>
        <c:ser>
          <c:idx val="3"/>
          <c:order val="3"/>
          <c:tx>
            <c:v>5xLO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Harm-B'!$V$3:$V$51</c:f>
              <c:numCache>
                <c:formatCode>0.00</c:formatCode>
                <c:ptCount val="49"/>
                <c:pt idx="0">
                  <c:v>-56.112209</c:v>
                </c:pt>
                <c:pt idx="1">
                  <c:v>-56.607909999999997</c:v>
                </c:pt>
                <c:pt idx="2">
                  <c:v>-57.471164999999999</c:v>
                </c:pt>
                <c:pt idx="3">
                  <c:v>-58.368594999999999</c:v>
                </c:pt>
                <c:pt idx="4">
                  <c:v>-58.565342000000001</c:v>
                </c:pt>
                <c:pt idx="5">
                  <c:v>-57.863624999999999</c:v>
                </c:pt>
                <c:pt idx="6">
                  <c:v>-57.360683000000002</c:v>
                </c:pt>
                <c:pt idx="7">
                  <c:v>-57.090775000000001</c:v>
                </c:pt>
                <c:pt idx="8">
                  <c:v>-57.194941999999998</c:v>
                </c:pt>
                <c:pt idx="9">
                  <c:v>-56.689067999999999</c:v>
                </c:pt>
                <c:pt idx="10">
                  <c:v>-56.048026999999998</c:v>
                </c:pt>
                <c:pt idx="11">
                  <c:v>-55.634971999999998</c:v>
                </c:pt>
                <c:pt idx="12">
                  <c:v>-55.160912000000003</c:v>
                </c:pt>
                <c:pt idx="13">
                  <c:v>-54.597588000000002</c:v>
                </c:pt>
                <c:pt idx="14">
                  <c:v>-53.99765</c:v>
                </c:pt>
                <c:pt idx="15">
                  <c:v>-53.415798000000002</c:v>
                </c:pt>
                <c:pt idx="16">
                  <c:v>-53.018867</c:v>
                </c:pt>
                <c:pt idx="17">
                  <c:v>-52.448005999999999</c:v>
                </c:pt>
                <c:pt idx="18">
                  <c:v>-52.058067000000001</c:v>
                </c:pt>
                <c:pt idx="19">
                  <c:v>-51.665115</c:v>
                </c:pt>
                <c:pt idx="20">
                  <c:v>-51.241211</c:v>
                </c:pt>
                <c:pt idx="21">
                  <c:v>-51.282733999999998</c:v>
                </c:pt>
                <c:pt idx="22">
                  <c:v>-51.445453999999998</c:v>
                </c:pt>
                <c:pt idx="23">
                  <c:v>-51.794513999999999</c:v>
                </c:pt>
                <c:pt idx="24">
                  <c:v>-51.652999999999999</c:v>
                </c:pt>
                <c:pt idx="25">
                  <c:v>-51.856724</c:v>
                </c:pt>
                <c:pt idx="26">
                  <c:v>-51.983826000000001</c:v>
                </c:pt>
                <c:pt idx="27">
                  <c:v>-52.043056</c:v>
                </c:pt>
                <c:pt idx="28">
                  <c:v>-51.773803999999998</c:v>
                </c:pt>
                <c:pt idx="29">
                  <c:v>-51.540523999999998</c:v>
                </c:pt>
                <c:pt idx="30">
                  <c:v>-51.699986000000003</c:v>
                </c:pt>
                <c:pt idx="31">
                  <c:v>-51.888393000000001</c:v>
                </c:pt>
                <c:pt idx="32">
                  <c:v>-52.327224999999999</c:v>
                </c:pt>
                <c:pt idx="33">
                  <c:v>-52.970959000000001</c:v>
                </c:pt>
                <c:pt idx="34">
                  <c:v>-53.418509999999998</c:v>
                </c:pt>
                <c:pt idx="35">
                  <c:v>-53.758411000000002</c:v>
                </c:pt>
                <c:pt idx="36">
                  <c:v>-53.623275999999997</c:v>
                </c:pt>
                <c:pt idx="37">
                  <c:v>-53.731586</c:v>
                </c:pt>
                <c:pt idx="38">
                  <c:v>-53.950564999999997</c:v>
                </c:pt>
                <c:pt idx="39">
                  <c:v>-54.431731999999997</c:v>
                </c:pt>
                <c:pt idx="40">
                  <c:v>-55.170524999999998</c:v>
                </c:pt>
                <c:pt idx="41">
                  <c:v>-55.93573</c:v>
                </c:pt>
                <c:pt idx="42">
                  <c:v>-56.523598</c:v>
                </c:pt>
                <c:pt idx="43">
                  <c:v>-56.476078000000001</c:v>
                </c:pt>
                <c:pt idx="44">
                  <c:v>-56.738491000000003</c:v>
                </c:pt>
                <c:pt idx="45">
                  <c:v>-57.411644000000003</c:v>
                </c:pt>
                <c:pt idx="46">
                  <c:v>-58.688693999999998</c:v>
                </c:pt>
                <c:pt idx="47">
                  <c:v>-59.292766999999998</c:v>
                </c:pt>
                <c:pt idx="48">
                  <c:v>-59.499546000000002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51-4F67-B69D-B92F1ACDE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00224"/>
        <c:axId val="116902144"/>
      </c:scatterChart>
      <c:valAx>
        <c:axId val="11690022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902144"/>
        <c:crosses val="autoZero"/>
        <c:crossBetween val="midCat"/>
        <c:majorUnit val="1"/>
      </c:valAx>
      <c:valAx>
        <c:axId val="116902144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9002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83547800621867"/>
          <c:y val="0.66173931242827333"/>
          <c:w val="0.74697213657994499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Harm-A'!$M$3:$M$51</c:f>
              <c:numCache>
                <c:formatCode>0.00</c:formatCode>
                <c:ptCount val="49"/>
                <c:pt idx="0">
                  <c:v>-48.317833</c:v>
                </c:pt>
                <c:pt idx="1">
                  <c:v>-48.681193999999998</c:v>
                </c:pt>
                <c:pt idx="2">
                  <c:v>-49.224117</c:v>
                </c:pt>
                <c:pt idx="3">
                  <c:v>-49.534430999999998</c:v>
                </c:pt>
                <c:pt idx="4">
                  <c:v>-50.069186999999999</c:v>
                </c:pt>
                <c:pt idx="5">
                  <c:v>-50.573841000000002</c:v>
                </c:pt>
                <c:pt idx="6">
                  <c:v>-51.234183999999999</c:v>
                </c:pt>
                <c:pt idx="7">
                  <c:v>-52.014083999999997</c:v>
                </c:pt>
                <c:pt idx="8">
                  <c:v>-52.914822000000001</c:v>
                </c:pt>
                <c:pt idx="9">
                  <c:v>-53.467255000000002</c:v>
                </c:pt>
                <c:pt idx="10">
                  <c:v>-53.756686999999999</c:v>
                </c:pt>
                <c:pt idx="11">
                  <c:v>-53.611786000000002</c:v>
                </c:pt>
                <c:pt idx="12">
                  <c:v>-53.232551999999998</c:v>
                </c:pt>
                <c:pt idx="13">
                  <c:v>-52.312140999999997</c:v>
                </c:pt>
                <c:pt idx="14">
                  <c:v>-51.234653000000002</c:v>
                </c:pt>
                <c:pt idx="15">
                  <c:v>-50.605705</c:v>
                </c:pt>
                <c:pt idx="16">
                  <c:v>-50.532367999999998</c:v>
                </c:pt>
                <c:pt idx="17">
                  <c:v>-50.272919000000002</c:v>
                </c:pt>
                <c:pt idx="18">
                  <c:v>-49.686458999999999</c:v>
                </c:pt>
                <c:pt idx="19">
                  <c:v>-49.207684</c:v>
                </c:pt>
                <c:pt idx="20">
                  <c:v>-48.712119999999999</c:v>
                </c:pt>
                <c:pt idx="21">
                  <c:v>-48.502647000000003</c:v>
                </c:pt>
                <c:pt idx="22">
                  <c:v>-48.059303</c:v>
                </c:pt>
                <c:pt idx="23">
                  <c:v>-47.965279000000002</c:v>
                </c:pt>
                <c:pt idx="24">
                  <c:v>-47.505341000000001</c:v>
                </c:pt>
                <c:pt idx="25">
                  <c:v>-47.303513000000002</c:v>
                </c:pt>
                <c:pt idx="26">
                  <c:v>-46.825583999999999</c:v>
                </c:pt>
                <c:pt idx="27">
                  <c:v>-46.953181999999998</c:v>
                </c:pt>
                <c:pt idx="28">
                  <c:v>-47.314444999999999</c:v>
                </c:pt>
                <c:pt idx="29">
                  <c:v>-47.831237999999999</c:v>
                </c:pt>
                <c:pt idx="30">
                  <c:v>-47.665497000000002</c:v>
                </c:pt>
                <c:pt idx="31">
                  <c:v>-47.761744999999998</c:v>
                </c:pt>
                <c:pt idx="32">
                  <c:v>-48.467250999999997</c:v>
                </c:pt>
                <c:pt idx="33">
                  <c:v>-49.350493999999998</c:v>
                </c:pt>
                <c:pt idx="34">
                  <c:v>-49.908726000000001</c:v>
                </c:pt>
                <c:pt idx="35">
                  <c:v>-50.054721999999998</c:v>
                </c:pt>
                <c:pt idx="36">
                  <c:v>-50.614871999999998</c:v>
                </c:pt>
                <c:pt idx="37">
                  <c:v>-50.692734000000002</c:v>
                </c:pt>
                <c:pt idx="38">
                  <c:v>-51.054482</c:v>
                </c:pt>
                <c:pt idx="39">
                  <c:v>-51.472309000000003</c:v>
                </c:pt>
                <c:pt idx="40">
                  <c:v>-51.917563999999999</c:v>
                </c:pt>
                <c:pt idx="41">
                  <c:v>-52.770893000000001</c:v>
                </c:pt>
                <c:pt idx="42">
                  <c:v>-53.315398999999999</c:v>
                </c:pt>
                <c:pt idx="43">
                  <c:v>-54.131515999999998</c:v>
                </c:pt>
                <c:pt idx="44">
                  <c:v>-54.312038000000001</c:v>
                </c:pt>
                <c:pt idx="45">
                  <c:v>-53.954940999999998</c:v>
                </c:pt>
                <c:pt idx="46">
                  <c:v>-52.665638000000001</c:v>
                </c:pt>
                <c:pt idx="47">
                  <c:v>-51.039943999999998</c:v>
                </c:pt>
                <c:pt idx="48">
                  <c:v>-49.964809000000002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22-4470-AB96-51543D77053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Harm-B'!$M$3:$M$51</c:f>
              <c:numCache>
                <c:formatCode>0.00</c:formatCode>
                <c:ptCount val="49"/>
                <c:pt idx="0">
                  <c:v>-42.625134000000003</c:v>
                </c:pt>
                <c:pt idx="1">
                  <c:v>-41.612572</c:v>
                </c:pt>
                <c:pt idx="2">
                  <c:v>-40.291870000000003</c:v>
                </c:pt>
                <c:pt idx="3">
                  <c:v>-38.987437999999997</c:v>
                </c:pt>
                <c:pt idx="4">
                  <c:v>-38.455829999999999</c:v>
                </c:pt>
                <c:pt idx="5">
                  <c:v>-38.241436</c:v>
                </c:pt>
                <c:pt idx="6">
                  <c:v>-38.2117</c:v>
                </c:pt>
                <c:pt idx="7">
                  <c:v>-38.296326000000001</c:v>
                </c:pt>
                <c:pt idx="8">
                  <c:v>-38.697406999999998</c:v>
                </c:pt>
                <c:pt idx="9">
                  <c:v>-39.160972999999998</c:v>
                </c:pt>
                <c:pt idx="10">
                  <c:v>-39.747356000000003</c:v>
                </c:pt>
                <c:pt idx="11">
                  <c:v>-39.894016000000001</c:v>
                </c:pt>
                <c:pt idx="12">
                  <c:v>-40.088455000000003</c:v>
                </c:pt>
                <c:pt idx="13">
                  <c:v>-40.230637000000002</c:v>
                </c:pt>
                <c:pt idx="14">
                  <c:v>-40.270657</c:v>
                </c:pt>
                <c:pt idx="15">
                  <c:v>-40.474007</c:v>
                </c:pt>
                <c:pt idx="16">
                  <c:v>-40.579341999999997</c:v>
                </c:pt>
                <c:pt idx="17">
                  <c:v>-40.964928</c:v>
                </c:pt>
                <c:pt idx="18">
                  <c:v>-41.181423000000002</c:v>
                </c:pt>
                <c:pt idx="19">
                  <c:v>-41.437767000000001</c:v>
                </c:pt>
                <c:pt idx="20">
                  <c:v>-41.601593000000001</c:v>
                </c:pt>
                <c:pt idx="21">
                  <c:v>-41.919708</c:v>
                </c:pt>
                <c:pt idx="22">
                  <c:v>-42.471119000000002</c:v>
                </c:pt>
                <c:pt idx="23">
                  <c:v>-43.107776999999999</c:v>
                </c:pt>
                <c:pt idx="24">
                  <c:v>-43.706386999999999</c:v>
                </c:pt>
                <c:pt idx="25">
                  <c:v>-44.407252999999997</c:v>
                </c:pt>
                <c:pt idx="26">
                  <c:v>-44.867718000000004</c:v>
                </c:pt>
                <c:pt idx="27">
                  <c:v>-45.629294999999999</c:v>
                </c:pt>
                <c:pt idx="28">
                  <c:v>-46.291420000000002</c:v>
                </c:pt>
                <c:pt idx="29">
                  <c:v>-47.105376999999997</c:v>
                </c:pt>
                <c:pt idx="30">
                  <c:v>-47.326351000000003</c:v>
                </c:pt>
                <c:pt idx="31">
                  <c:v>-49.753875999999998</c:v>
                </c:pt>
                <c:pt idx="32">
                  <c:v>-52.771538</c:v>
                </c:pt>
                <c:pt idx="33">
                  <c:v>-55.848559999999999</c:v>
                </c:pt>
                <c:pt idx="34">
                  <c:v>-57.333179000000001</c:v>
                </c:pt>
                <c:pt idx="35">
                  <c:v>-57.418526</c:v>
                </c:pt>
                <c:pt idx="36">
                  <c:v>-57.174194</c:v>
                </c:pt>
                <c:pt idx="37">
                  <c:v>-55.432713</c:v>
                </c:pt>
                <c:pt idx="38">
                  <c:v>-54.302340999999998</c:v>
                </c:pt>
                <c:pt idx="39">
                  <c:v>-53.146168000000003</c:v>
                </c:pt>
                <c:pt idx="40">
                  <c:v>-51.921996999999998</c:v>
                </c:pt>
                <c:pt idx="41">
                  <c:v>-50.915661</c:v>
                </c:pt>
                <c:pt idx="42">
                  <c:v>-50.275767999999999</c:v>
                </c:pt>
                <c:pt idx="43">
                  <c:v>-50.196711999999998</c:v>
                </c:pt>
                <c:pt idx="44">
                  <c:v>-50.021835000000003</c:v>
                </c:pt>
                <c:pt idx="45">
                  <c:v>-49.923068999999998</c:v>
                </c:pt>
                <c:pt idx="46">
                  <c:v>-50.519894000000001</c:v>
                </c:pt>
                <c:pt idx="47">
                  <c:v>-51.456501000000003</c:v>
                </c:pt>
                <c:pt idx="48">
                  <c:v>-52.335017999999998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22-4470-AB96-51543D770530}"/>
            </c:ext>
          </c:extLst>
        </c:ser>
        <c:ser>
          <c:idx val="1"/>
          <c:order val="2"/>
          <c:tx>
            <c:v>5xLO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Harm-A'!$U$3:$U$51</c:f>
              <c:numCache>
                <c:formatCode>0.00</c:formatCode>
                <c:ptCount val="49"/>
                <c:pt idx="0">
                  <c:v>-52.588501000000001</c:v>
                </c:pt>
                <c:pt idx="1">
                  <c:v>-53.010753999999999</c:v>
                </c:pt>
                <c:pt idx="2">
                  <c:v>-53.529701000000003</c:v>
                </c:pt>
                <c:pt idx="3">
                  <c:v>-54.106288999999997</c:v>
                </c:pt>
                <c:pt idx="4">
                  <c:v>-54.762802000000001</c:v>
                </c:pt>
                <c:pt idx="5">
                  <c:v>-55.439934000000001</c:v>
                </c:pt>
                <c:pt idx="6">
                  <c:v>-55.998154</c:v>
                </c:pt>
                <c:pt idx="7">
                  <c:v>-56.497630999999998</c:v>
                </c:pt>
                <c:pt idx="8">
                  <c:v>-57.446728</c:v>
                </c:pt>
                <c:pt idx="9">
                  <c:v>-58.173439000000002</c:v>
                </c:pt>
                <c:pt idx="10">
                  <c:v>-58.878413999999999</c:v>
                </c:pt>
                <c:pt idx="11">
                  <c:v>-59.533878000000001</c:v>
                </c:pt>
                <c:pt idx="12">
                  <c:v>-60.226779999999998</c:v>
                </c:pt>
                <c:pt idx="13">
                  <c:v>-60.674877000000002</c:v>
                </c:pt>
                <c:pt idx="14">
                  <c:v>-61.192309999999999</c:v>
                </c:pt>
                <c:pt idx="15">
                  <c:v>-61.024329999999999</c:v>
                </c:pt>
                <c:pt idx="16">
                  <c:v>-60.654533000000001</c:v>
                </c:pt>
                <c:pt idx="17">
                  <c:v>-59.862206</c:v>
                </c:pt>
                <c:pt idx="18">
                  <c:v>-59.755851999999997</c:v>
                </c:pt>
                <c:pt idx="19">
                  <c:v>-59.620117</c:v>
                </c:pt>
                <c:pt idx="20">
                  <c:v>-59.419032999999999</c:v>
                </c:pt>
                <c:pt idx="21">
                  <c:v>-59.765346999999998</c:v>
                </c:pt>
                <c:pt idx="22">
                  <c:v>-60.215426999999998</c:v>
                </c:pt>
                <c:pt idx="23">
                  <c:v>-60.442298999999998</c:v>
                </c:pt>
                <c:pt idx="24">
                  <c:v>-59.818935000000003</c:v>
                </c:pt>
                <c:pt idx="25">
                  <c:v>-59.230648000000002</c:v>
                </c:pt>
                <c:pt idx="26">
                  <c:v>-58.667427000000004</c:v>
                </c:pt>
                <c:pt idx="27">
                  <c:v>-58.045425000000002</c:v>
                </c:pt>
                <c:pt idx="28">
                  <c:v>-58.050392000000002</c:v>
                </c:pt>
                <c:pt idx="29">
                  <c:v>-58.795577999999999</c:v>
                </c:pt>
                <c:pt idx="30">
                  <c:v>-59.093257999999999</c:v>
                </c:pt>
                <c:pt idx="31">
                  <c:v>-59.214924000000003</c:v>
                </c:pt>
                <c:pt idx="32">
                  <c:v>-59.699032000000003</c:v>
                </c:pt>
                <c:pt idx="33">
                  <c:v>-61.696078999999997</c:v>
                </c:pt>
                <c:pt idx="34">
                  <c:v>-62.519340999999997</c:v>
                </c:pt>
                <c:pt idx="35">
                  <c:v>-62.405251</c:v>
                </c:pt>
                <c:pt idx="36">
                  <c:v>-61.044434000000003</c:v>
                </c:pt>
                <c:pt idx="37">
                  <c:v>-60.944721000000001</c:v>
                </c:pt>
                <c:pt idx="38">
                  <c:v>-60.985756000000002</c:v>
                </c:pt>
                <c:pt idx="39">
                  <c:v>-61.642234999999999</c:v>
                </c:pt>
                <c:pt idx="40">
                  <c:v>-61.355370000000001</c:v>
                </c:pt>
                <c:pt idx="41">
                  <c:v>-60.508502999999997</c:v>
                </c:pt>
                <c:pt idx="42">
                  <c:v>-59.667126000000003</c:v>
                </c:pt>
                <c:pt idx="43">
                  <c:v>-59.475777000000001</c:v>
                </c:pt>
                <c:pt idx="44">
                  <c:v>-59.823120000000003</c:v>
                </c:pt>
                <c:pt idx="45">
                  <c:v>-60.05003</c:v>
                </c:pt>
                <c:pt idx="46">
                  <c:v>-60.063091</c:v>
                </c:pt>
                <c:pt idx="47">
                  <c:v>-59.626286</c:v>
                </c:pt>
                <c:pt idx="48">
                  <c:v>-59.268559000000003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22-4470-AB96-51543D770530}"/>
            </c:ext>
          </c:extLst>
        </c:ser>
        <c:ser>
          <c:idx val="3"/>
          <c:order val="3"/>
          <c:tx>
            <c:v>5xLO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Harm-B'!$U$3:$U$51</c:f>
              <c:numCache>
                <c:formatCode>0.00</c:formatCode>
                <c:ptCount val="49"/>
                <c:pt idx="0">
                  <c:v>-49.851897999999998</c:v>
                </c:pt>
                <c:pt idx="1">
                  <c:v>-49.765694000000003</c:v>
                </c:pt>
                <c:pt idx="2">
                  <c:v>-49.058247000000001</c:v>
                </c:pt>
                <c:pt idx="3">
                  <c:v>-48.098675</c:v>
                </c:pt>
                <c:pt idx="4">
                  <c:v>-47.272202</c:v>
                </c:pt>
                <c:pt idx="5">
                  <c:v>-46.433169999999997</c:v>
                </c:pt>
                <c:pt idx="6">
                  <c:v>-45.886589000000001</c:v>
                </c:pt>
                <c:pt idx="7">
                  <c:v>-45.315472</c:v>
                </c:pt>
                <c:pt idx="8">
                  <c:v>-45.633045000000003</c:v>
                </c:pt>
                <c:pt idx="9">
                  <c:v>-45.620852999999997</c:v>
                </c:pt>
                <c:pt idx="10">
                  <c:v>-45.702373999999999</c:v>
                </c:pt>
                <c:pt idx="11">
                  <c:v>-45.917369999999998</c:v>
                </c:pt>
                <c:pt idx="12">
                  <c:v>-46.274284000000002</c:v>
                </c:pt>
                <c:pt idx="13">
                  <c:v>-46.773823</c:v>
                </c:pt>
                <c:pt idx="14">
                  <c:v>-47.254371999999996</c:v>
                </c:pt>
                <c:pt idx="15">
                  <c:v>-47.743454</c:v>
                </c:pt>
                <c:pt idx="16">
                  <c:v>-47.901890000000002</c:v>
                </c:pt>
                <c:pt idx="17">
                  <c:v>-47.930225</c:v>
                </c:pt>
                <c:pt idx="18">
                  <c:v>-47.880820999999997</c:v>
                </c:pt>
                <c:pt idx="19">
                  <c:v>-47.720126999999998</c:v>
                </c:pt>
                <c:pt idx="20">
                  <c:v>-47.214523</c:v>
                </c:pt>
                <c:pt idx="21">
                  <c:v>-46.879646000000001</c:v>
                </c:pt>
                <c:pt idx="22">
                  <c:v>-46.925491000000001</c:v>
                </c:pt>
                <c:pt idx="23">
                  <c:v>-47.087035999999998</c:v>
                </c:pt>
                <c:pt idx="24">
                  <c:v>-47.05048</c:v>
                </c:pt>
                <c:pt idx="25">
                  <c:v>-47.068272</c:v>
                </c:pt>
                <c:pt idx="26">
                  <c:v>-47.040278999999998</c:v>
                </c:pt>
                <c:pt idx="27">
                  <c:v>-47.048060999999997</c:v>
                </c:pt>
                <c:pt idx="28">
                  <c:v>-47.424458000000001</c:v>
                </c:pt>
                <c:pt idx="29">
                  <c:v>-48.196877000000001</c:v>
                </c:pt>
                <c:pt idx="30">
                  <c:v>-48.905791999999998</c:v>
                </c:pt>
                <c:pt idx="31">
                  <c:v>-49.260998000000001</c:v>
                </c:pt>
                <c:pt idx="32">
                  <c:v>-49.466563999999998</c:v>
                </c:pt>
                <c:pt idx="33">
                  <c:v>-50.141463999999999</c:v>
                </c:pt>
                <c:pt idx="34">
                  <c:v>-50.219234</c:v>
                </c:pt>
                <c:pt idx="35">
                  <c:v>-50.225414000000001</c:v>
                </c:pt>
                <c:pt idx="36">
                  <c:v>-49.952503</c:v>
                </c:pt>
                <c:pt idx="37">
                  <c:v>-50.543964000000003</c:v>
                </c:pt>
                <c:pt idx="38">
                  <c:v>-50.749668</c:v>
                </c:pt>
                <c:pt idx="39">
                  <c:v>-50.807963999999998</c:v>
                </c:pt>
                <c:pt idx="40">
                  <c:v>-50.169162999999998</c:v>
                </c:pt>
                <c:pt idx="41">
                  <c:v>-49.784382000000001</c:v>
                </c:pt>
                <c:pt idx="42">
                  <c:v>-49.522860999999999</c:v>
                </c:pt>
                <c:pt idx="43">
                  <c:v>-49.581097</c:v>
                </c:pt>
                <c:pt idx="44">
                  <c:v>-49.485996</c:v>
                </c:pt>
                <c:pt idx="45">
                  <c:v>-49.457709999999999</c:v>
                </c:pt>
                <c:pt idx="46">
                  <c:v>-49.489280999999998</c:v>
                </c:pt>
                <c:pt idx="47">
                  <c:v>-49.701014999999998</c:v>
                </c:pt>
                <c:pt idx="48">
                  <c:v>-49.852898000000003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22-4470-AB96-51543D770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6272"/>
        <c:axId val="118168192"/>
      </c:scatterChart>
      <c:valAx>
        <c:axId val="11816627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168192"/>
        <c:crosses val="autoZero"/>
        <c:crossBetween val="midCat"/>
        <c:majorUnit val="1"/>
      </c:valAx>
      <c:valAx>
        <c:axId val="11816819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1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724581799991606"/>
          <c:y val="0.65708429503426935"/>
          <c:w val="0.6977420522758756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2xLO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Harm-A'!$J$3:$J$51</c:f>
              <c:numCache>
                <c:formatCode>0.00</c:formatCode>
                <c:ptCount val="49"/>
                <c:pt idx="0">
                  <c:v>-41.236469</c:v>
                </c:pt>
                <c:pt idx="1">
                  <c:v>-41.511768000000004</c:v>
                </c:pt>
                <c:pt idx="2">
                  <c:v>-42.044395000000002</c:v>
                </c:pt>
                <c:pt idx="3">
                  <c:v>-42.827151999999998</c:v>
                </c:pt>
                <c:pt idx="4">
                  <c:v>-43.640338999999997</c:v>
                </c:pt>
                <c:pt idx="5">
                  <c:v>-44.469433000000002</c:v>
                </c:pt>
                <c:pt idx="6">
                  <c:v>-45.319965000000003</c:v>
                </c:pt>
                <c:pt idx="7">
                  <c:v>-46.162022</c:v>
                </c:pt>
                <c:pt idx="8">
                  <c:v>-46.981090999999999</c:v>
                </c:pt>
                <c:pt idx="9">
                  <c:v>-47.978527</c:v>
                </c:pt>
                <c:pt idx="10">
                  <c:v>-48.709708999999997</c:v>
                </c:pt>
                <c:pt idx="11">
                  <c:v>-49.361350999999999</c:v>
                </c:pt>
                <c:pt idx="12">
                  <c:v>-49.646816000000001</c:v>
                </c:pt>
                <c:pt idx="13">
                  <c:v>-50.101844999999997</c:v>
                </c:pt>
                <c:pt idx="14">
                  <c:v>-50.387352</c:v>
                </c:pt>
                <c:pt idx="15">
                  <c:v>-50.2883</c:v>
                </c:pt>
                <c:pt idx="16">
                  <c:v>-49.734081000000003</c:v>
                </c:pt>
                <c:pt idx="17">
                  <c:v>-48.726092999999999</c:v>
                </c:pt>
                <c:pt idx="18">
                  <c:v>-47.814857000000003</c:v>
                </c:pt>
                <c:pt idx="19">
                  <c:v>-46.844070000000002</c:v>
                </c:pt>
                <c:pt idx="20">
                  <c:v>-46.120739</c:v>
                </c:pt>
                <c:pt idx="21">
                  <c:v>-45.328761999999998</c:v>
                </c:pt>
                <c:pt idx="22">
                  <c:v>-44.777709999999999</c:v>
                </c:pt>
                <c:pt idx="23">
                  <c:v>-44.1297</c:v>
                </c:pt>
                <c:pt idx="24">
                  <c:v>-43.603783</c:v>
                </c:pt>
                <c:pt idx="25">
                  <c:v>-43.015926</c:v>
                </c:pt>
                <c:pt idx="26">
                  <c:v>-42.664371000000003</c:v>
                </c:pt>
                <c:pt idx="27">
                  <c:v>-42.384414999999997</c:v>
                </c:pt>
                <c:pt idx="28">
                  <c:v>-42.032921000000002</c:v>
                </c:pt>
                <c:pt idx="29">
                  <c:v>-41.654102000000002</c:v>
                </c:pt>
                <c:pt idx="30">
                  <c:v>-41.218273000000003</c:v>
                </c:pt>
                <c:pt idx="31">
                  <c:v>-41.040774999999996</c:v>
                </c:pt>
                <c:pt idx="32">
                  <c:v>-40.749428000000002</c:v>
                </c:pt>
                <c:pt idx="33">
                  <c:v>-40.703049</c:v>
                </c:pt>
                <c:pt idx="34">
                  <c:v>-40.591656</c:v>
                </c:pt>
                <c:pt idx="35">
                  <c:v>-40.792876999999997</c:v>
                </c:pt>
                <c:pt idx="36">
                  <c:v>-40.780022000000002</c:v>
                </c:pt>
                <c:pt idx="37">
                  <c:v>-40.977477999999998</c:v>
                </c:pt>
                <c:pt idx="38">
                  <c:v>-41.175849999999997</c:v>
                </c:pt>
                <c:pt idx="39">
                  <c:v>-41.827517999999998</c:v>
                </c:pt>
                <c:pt idx="40">
                  <c:v>-42.673099999999998</c:v>
                </c:pt>
                <c:pt idx="41">
                  <c:v>-43.791125999999998</c:v>
                </c:pt>
                <c:pt idx="42">
                  <c:v>-44.531269000000002</c:v>
                </c:pt>
                <c:pt idx="43">
                  <c:v>-44.814903000000001</c:v>
                </c:pt>
                <c:pt idx="44">
                  <c:v>-44.605839000000003</c:v>
                </c:pt>
                <c:pt idx="45">
                  <c:v>-44.363888000000003</c:v>
                </c:pt>
                <c:pt idx="46">
                  <c:v>-44.534236999999997</c:v>
                </c:pt>
                <c:pt idx="47">
                  <c:v>-45.181300999999998</c:v>
                </c:pt>
                <c:pt idx="48">
                  <c:v>-45.877335000000002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7F-48EA-B59D-020C9A3AD408}"/>
            </c:ext>
          </c:extLst>
        </c:ser>
        <c:ser>
          <c:idx val="1"/>
          <c:order val="1"/>
          <c:tx>
            <c:v>2xLO 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Harm-B'!$J$3:$J$51</c:f>
              <c:numCache>
                <c:formatCode>0.00</c:formatCode>
                <c:ptCount val="49"/>
                <c:pt idx="0">
                  <c:v>-30.550256999999998</c:v>
                </c:pt>
                <c:pt idx="1">
                  <c:v>-30.376144</c:v>
                </c:pt>
                <c:pt idx="2">
                  <c:v>-30.259115000000001</c:v>
                </c:pt>
                <c:pt idx="3">
                  <c:v>-30.343841999999999</c:v>
                </c:pt>
                <c:pt idx="4">
                  <c:v>-30.540514000000002</c:v>
                </c:pt>
                <c:pt idx="5">
                  <c:v>-30.865476999999998</c:v>
                </c:pt>
                <c:pt idx="6">
                  <c:v>-31.288336000000001</c:v>
                </c:pt>
                <c:pt idx="7">
                  <c:v>-31.792308999999999</c:v>
                </c:pt>
                <c:pt idx="8">
                  <c:v>-32.204555999999997</c:v>
                </c:pt>
                <c:pt idx="9">
                  <c:v>-32.718280999999998</c:v>
                </c:pt>
                <c:pt idx="10">
                  <c:v>-33.130268000000001</c:v>
                </c:pt>
                <c:pt idx="11">
                  <c:v>-33.639705999999997</c:v>
                </c:pt>
                <c:pt idx="12">
                  <c:v>-34.028239999999997</c:v>
                </c:pt>
                <c:pt idx="13">
                  <c:v>-34.482776999999999</c:v>
                </c:pt>
                <c:pt idx="14">
                  <c:v>-34.854793999999998</c:v>
                </c:pt>
                <c:pt idx="15">
                  <c:v>-35.196953000000001</c:v>
                </c:pt>
                <c:pt idx="16">
                  <c:v>-35.523871999999997</c:v>
                </c:pt>
                <c:pt idx="17">
                  <c:v>-35.785747999999998</c:v>
                </c:pt>
                <c:pt idx="18">
                  <c:v>-36.120583000000003</c:v>
                </c:pt>
                <c:pt idx="19">
                  <c:v>-36.410477</c:v>
                </c:pt>
                <c:pt idx="20">
                  <c:v>-36.722397000000001</c:v>
                </c:pt>
                <c:pt idx="21">
                  <c:v>-36.860599999999998</c:v>
                </c:pt>
                <c:pt idx="22">
                  <c:v>-37.021374000000002</c:v>
                </c:pt>
                <c:pt idx="23">
                  <c:v>-37.107391</c:v>
                </c:pt>
                <c:pt idx="24">
                  <c:v>-37.312176000000001</c:v>
                </c:pt>
                <c:pt idx="25">
                  <c:v>-37.499706000000003</c:v>
                </c:pt>
                <c:pt idx="26">
                  <c:v>-37.914757000000002</c:v>
                </c:pt>
                <c:pt idx="27">
                  <c:v>-38.408065999999998</c:v>
                </c:pt>
                <c:pt idx="28">
                  <c:v>-38.971806000000001</c:v>
                </c:pt>
                <c:pt idx="29">
                  <c:v>-39.586444999999998</c:v>
                </c:pt>
                <c:pt idx="30">
                  <c:v>-40.369929999999997</c:v>
                </c:pt>
                <c:pt idx="31">
                  <c:v>-41.318657000000002</c:v>
                </c:pt>
                <c:pt idx="32">
                  <c:v>-42.279110000000003</c:v>
                </c:pt>
                <c:pt idx="33">
                  <c:v>-43.159187000000003</c:v>
                </c:pt>
                <c:pt idx="34">
                  <c:v>-43.875495999999998</c:v>
                </c:pt>
                <c:pt idx="35">
                  <c:v>-44.510421999999998</c:v>
                </c:pt>
                <c:pt idx="36">
                  <c:v>-44.938622000000002</c:v>
                </c:pt>
                <c:pt idx="37">
                  <c:v>-45.349487000000003</c:v>
                </c:pt>
                <c:pt idx="38">
                  <c:v>-45.609467000000002</c:v>
                </c:pt>
                <c:pt idx="39">
                  <c:v>-46.007603000000003</c:v>
                </c:pt>
                <c:pt idx="40">
                  <c:v>-46.274002000000003</c:v>
                </c:pt>
                <c:pt idx="41">
                  <c:v>-46.478923999999999</c:v>
                </c:pt>
                <c:pt idx="42">
                  <c:v>-46.043221000000003</c:v>
                </c:pt>
                <c:pt idx="43">
                  <c:v>-45.278320000000001</c:v>
                </c:pt>
                <c:pt idx="44">
                  <c:v>-44.280239000000002</c:v>
                </c:pt>
                <c:pt idx="45">
                  <c:v>-43.724865000000001</c:v>
                </c:pt>
                <c:pt idx="46">
                  <c:v>-44.272255000000001</c:v>
                </c:pt>
                <c:pt idx="47">
                  <c:v>-46.111843</c:v>
                </c:pt>
                <c:pt idx="48">
                  <c:v>-47.948421000000003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7F-48EA-B59D-020C9A3AD408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Harm-A'!$R$3:$R$51</c:f>
              <c:numCache>
                <c:formatCode>0.00</c:formatCode>
                <c:ptCount val="49"/>
                <c:pt idx="0">
                  <c:v>-55.188198</c:v>
                </c:pt>
                <c:pt idx="1">
                  <c:v>-54.648060000000001</c:v>
                </c:pt>
                <c:pt idx="2">
                  <c:v>-54.007637000000003</c:v>
                </c:pt>
                <c:pt idx="3">
                  <c:v>-53.430968999999997</c:v>
                </c:pt>
                <c:pt idx="4">
                  <c:v>-53.188107000000002</c:v>
                </c:pt>
                <c:pt idx="5">
                  <c:v>-52.990501000000002</c:v>
                </c:pt>
                <c:pt idx="6">
                  <c:v>-52.834862000000001</c:v>
                </c:pt>
                <c:pt idx="7">
                  <c:v>-52.775105000000003</c:v>
                </c:pt>
                <c:pt idx="8">
                  <c:v>-53.067611999999997</c:v>
                </c:pt>
                <c:pt idx="9">
                  <c:v>-53.588794999999998</c:v>
                </c:pt>
                <c:pt idx="10">
                  <c:v>-54.069473000000002</c:v>
                </c:pt>
                <c:pt idx="11">
                  <c:v>-54.258358000000001</c:v>
                </c:pt>
                <c:pt idx="12">
                  <c:v>-54.277199000000003</c:v>
                </c:pt>
                <c:pt idx="13">
                  <c:v>-54.450252999999996</c:v>
                </c:pt>
                <c:pt idx="14">
                  <c:v>-54.729874000000002</c:v>
                </c:pt>
                <c:pt idx="15">
                  <c:v>-55.061073</c:v>
                </c:pt>
                <c:pt idx="16">
                  <c:v>-55.037754</c:v>
                </c:pt>
                <c:pt idx="17">
                  <c:v>-54.886294999999997</c:v>
                </c:pt>
                <c:pt idx="18">
                  <c:v>-54.779842000000002</c:v>
                </c:pt>
                <c:pt idx="19">
                  <c:v>-54.900539000000002</c:v>
                </c:pt>
                <c:pt idx="20">
                  <c:v>-54.902267000000002</c:v>
                </c:pt>
                <c:pt idx="21">
                  <c:v>-54.674736000000003</c:v>
                </c:pt>
                <c:pt idx="22">
                  <c:v>-54.056465000000003</c:v>
                </c:pt>
                <c:pt idx="23">
                  <c:v>-53.281784000000002</c:v>
                </c:pt>
                <c:pt idx="24">
                  <c:v>-52.597735999999998</c:v>
                </c:pt>
                <c:pt idx="25">
                  <c:v>-52.319000000000003</c:v>
                </c:pt>
                <c:pt idx="26">
                  <c:v>-52.043078999999999</c:v>
                </c:pt>
                <c:pt idx="27">
                  <c:v>-51.436751999999998</c:v>
                </c:pt>
                <c:pt idx="28">
                  <c:v>-50.942799000000001</c:v>
                </c:pt>
                <c:pt idx="29">
                  <c:v>-50.666373999999998</c:v>
                </c:pt>
                <c:pt idx="30">
                  <c:v>-50.775753000000002</c:v>
                </c:pt>
                <c:pt idx="31">
                  <c:v>-50.613247000000001</c:v>
                </c:pt>
                <c:pt idx="32">
                  <c:v>-50.409626000000003</c:v>
                </c:pt>
                <c:pt idx="33">
                  <c:v>-50.369610000000002</c:v>
                </c:pt>
                <c:pt idx="34">
                  <c:v>-50.416533999999999</c:v>
                </c:pt>
                <c:pt idx="35">
                  <c:v>-50.706291</c:v>
                </c:pt>
                <c:pt idx="36">
                  <c:v>-50.553485999999999</c:v>
                </c:pt>
                <c:pt idx="37">
                  <c:v>-50.64452</c:v>
                </c:pt>
                <c:pt idx="38">
                  <c:v>-50.810538999999999</c:v>
                </c:pt>
                <c:pt idx="39">
                  <c:v>-51.111324000000003</c:v>
                </c:pt>
                <c:pt idx="40">
                  <c:v>-51.334721000000002</c:v>
                </c:pt>
                <c:pt idx="41">
                  <c:v>-51.708961000000002</c:v>
                </c:pt>
                <c:pt idx="42">
                  <c:v>-52.473990999999998</c:v>
                </c:pt>
                <c:pt idx="43">
                  <c:v>-53.114693000000003</c:v>
                </c:pt>
                <c:pt idx="44">
                  <c:v>-53.412078999999999</c:v>
                </c:pt>
                <c:pt idx="45">
                  <c:v>-53.075702999999997</c:v>
                </c:pt>
                <c:pt idx="46">
                  <c:v>-53.237777999999999</c:v>
                </c:pt>
                <c:pt idx="47">
                  <c:v>-53.464432000000002</c:v>
                </c:pt>
                <c:pt idx="48">
                  <c:v>-54.026114999999997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7F-48EA-B59D-020C9A3AD408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-40.990208000000003</c:v>
                </c:pt>
                <c:pt idx="1">
                  <c:v>-40.98856</c:v>
                </c:pt>
                <c:pt idx="2">
                  <c:v>-41.067604000000003</c:v>
                </c:pt>
                <c:pt idx="3">
                  <c:v>-41.273074999999999</c:v>
                </c:pt>
                <c:pt idx="4">
                  <c:v>-41.665539000000003</c:v>
                </c:pt>
                <c:pt idx="5">
                  <c:v>-42.269469999999998</c:v>
                </c:pt>
                <c:pt idx="6">
                  <c:v>-42.888199</c:v>
                </c:pt>
                <c:pt idx="7">
                  <c:v>-43.636142999999997</c:v>
                </c:pt>
                <c:pt idx="8">
                  <c:v>-44.415103999999999</c:v>
                </c:pt>
                <c:pt idx="9">
                  <c:v>-45.044460000000001</c:v>
                </c:pt>
                <c:pt idx="10">
                  <c:v>-45.441673000000002</c:v>
                </c:pt>
                <c:pt idx="11">
                  <c:v>-45.387858999999999</c:v>
                </c:pt>
                <c:pt idx="12">
                  <c:v>-45.433430000000001</c:v>
                </c:pt>
                <c:pt idx="13">
                  <c:v>-45.302413999999999</c:v>
                </c:pt>
                <c:pt idx="14">
                  <c:v>-45.214427999999998</c:v>
                </c:pt>
                <c:pt idx="15">
                  <c:v>-45.075080999999997</c:v>
                </c:pt>
                <c:pt idx="16">
                  <c:v>-44.894424000000001</c:v>
                </c:pt>
                <c:pt idx="17">
                  <c:v>-44.878815000000003</c:v>
                </c:pt>
                <c:pt idx="18">
                  <c:v>-44.723232000000003</c:v>
                </c:pt>
                <c:pt idx="19">
                  <c:v>-44.745941000000002</c:v>
                </c:pt>
                <c:pt idx="20">
                  <c:v>-44.717823000000003</c:v>
                </c:pt>
                <c:pt idx="21">
                  <c:v>-44.633144000000001</c:v>
                </c:pt>
                <c:pt idx="22">
                  <c:v>-44.563960999999999</c:v>
                </c:pt>
                <c:pt idx="23">
                  <c:v>-44.471606999999999</c:v>
                </c:pt>
                <c:pt idx="24">
                  <c:v>-44.490592999999997</c:v>
                </c:pt>
                <c:pt idx="25">
                  <c:v>-44.678455</c:v>
                </c:pt>
                <c:pt idx="26">
                  <c:v>-44.742294000000001</c:v>
                </c:pt>
                <c:pt idx="27">
                  <c:v>-44.762107999999998</c:v>
                </c:pt>
                <c:pt idx="28">
                  <c:v>-44.855941999999999</c:v>
                </c:pt>
                <c:pt idx="29">
                  <c:v>-45.038719</c:v>
                </c:pt>
                <c:pt idx="30">
                  <c:v>-45.311351999999999</c:v>
                </c:pt>
                <c:pt idx="31">
                  <c:v>-45.358868000000001</c:v>
                </c:pt>
                <c:pt idx="32">
                  <c:v>-45.342574999999997</c:v>
                </c:pt>
                <c:pt idx="33">
                  <c:v>-45.368946000000001</c:v>
                </c:pt>
                <c:pt idx="34">
                  <c:v>-45.428100999999998</c:v>
                </c:pt>
                <c:pt idx="35">
                  <c:v>-45.598613999999998</c:v>
                </c:pt>
                <c:pt idx="36">
                  <c:v>-45.520580000000002</c:v>
                </c:pt>
                <c:pt idx="37">
                  <c:v>-45.447758</c:v>
                </c:pt>
                <c:pt idx="38">
                  <c:v>-45.446575000000003</c:v>
                </c:pt>
                <c:pt idx="39">
                  <c:v>-45.530872000000002</c:v>
                </c:pt>
                <c:pt idx="40">
                  <c:v>-45.580768999999997</c:v>
                </c:pt>
                <c:pt idx="41">
                  <c:v>-45.768912999999998</c:v>
                </c:pt>
                <c:pt idx="42">
                  <c:v>-46.163147000000002</c:v>
                </c:pt>
                <c:pt idx="43">
                  <c:v>-46.478149000000002</c:v>
                </c:pt>
                <c:pt idx="44">
                  <c:v>-46.733638999999997</c:v>
                </c:pt>
                <c:pt idx="45">
                  <c:v>-46.730797000000003</c:v>
                </c:pt>
                <c:pt idx="46">
                  <c:v>-47.418964000000003</c:v>
                </c:pt>
                <c:pt idx="47">
                  <c:v>-48.293765999999998</c:v>
                </c:pt>
                <c:pt idx="48">
                  <c:v>-49.255401999999997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7F-48EA-B59D-020C9A3A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44480"/>
        <c:axId val="118246400"/>
      </c:scatterChart>
      <c:valAx>
        <c:axId val="11824448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3323970683694748"/>
              <c:y val="0.91106241058792869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246400"/>
        <c:crosses val="autoZero"/>
        <c:crossBetween val="midCat"/>
        <c:majorUnit val="1"/>
      </c:valAx>
      <c:valAx>
        <c:axId val="1182464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244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394784640129162"/>
          <c:y val="0.66173931242827333"/>
          <c:w val="0.7487473997897991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2xLO 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Harm-A'!$I$3:$I$51</c:f>
              <c:numCache>
                <c:formatCode>0.00</c:formatCode>
                <c:ptCount val="49"/>
                <c:pt idx="0">
                  <c:v>-35.131630000000001</c:v>
                </c:pt>
                <c:pt idx="1">
                  <c:v>-35.000926999999997</c:v>
                </c:pt>
                <c:pt idx="2">
                  <c:v>-34.86853</c:v>
                </c:pt>
                <c:pt idx="3">
                  <c:v>-34.888339999999999</c:v>
                </c:pt>
                <c:pt idx="4">
                  <c:v>-35.080105000000003</c:v>
                </c:pt>
                <c:pt idx="5">
                  <c:v>-35.447749999999999</c:v>
                </c:pt>
                <c:pt idx="6">
                  <c:v>-35.847800999999997</c:v>
                </c:pt>
                <c:pt idx="7">
                  <c:v>-36.191284000000003</c:v>
                </c:pt>
                <c:pt idx="8">
                  <c:v>-36.337291999999998</c:v>
                </c:pt>
                <c:pt idx="9">
                  <c:v>-36.256610999999999</c:v>
                </c:pt>
                <c:pt idx="10">
                  <c:v>-35.970646000000002</c:v>
                </c:pt>
                <c:pt idx="11">
                  <c:v>-35.424911000000002</c:v>
                </c:pt>
                <c:pt idx="12">
                  <c:v>-34.705565999999997</c:v>
                </c:pt>
                <c:pt idx="13">
                  <c:v>-33.865760999999999</c:v>
                </c:pt>
                <c:pt idx="14">
                  <c:v>-33.047485000000002</c:v>
                </c:pt>
                <c:pt idx="15">
                  <c:v>-32.199199999999998</c:v>
                </c:pt>
                <c:pt idx="16">
                  <c:v>-31.302868</c:v>
                </c:pt>
                <c:pt idx="17">
                  <c:v>-30.373422999999999</c:v>
                </c:pt>
                <c:pt idx="18">
                  <c:v>-29.567347999999999</c:v>
                </c:pt>
                <c:pt idx="19">
                  <c:v>-28.673290000000001</c:v>
                </c:pt>
                <c:pt idx="20">
                  <c:v>-27.899039999999999</c:v>
                </c:pt>
                <c:pt idx="21">
                  <c:v>-27.063461</c:v>
                </c:pt>
                <c:pt idx="22">
                  <c:v>-26.476088000000001</c:v>
                </c:pt>
                <c:pt idx="23">
                  <c:v>-25.84478</c:v>
                </c:pt>
                <c:pt idx="24">
                  <c:v>-25.278217000000001</c:v>
                </c:pt>
                <c:pt idx="25">
                  <c:v>-24.730969999999999</c:v>
                </c:pt>
                <c:pt idx="26">
                  <c:v>-24.222587999999998</c:v>
                </c:pt>
                <c:pt idx="27">
                  <c:v>-23.748003000000001</c:v>
                </c:pt>
                <c:pt idx="28">
                  <c:v>-23.300577000000001</c:v>
                </c:pt>
                <c:pt idx="29">
                  <c:v>-22.970804000000001</c:v>
                </c:pt>
                <c:pt idx="30">
                  <c:v>-22.749234999999999</c:v>
                </c:pt>
                <c:pt idx="31">
                  <c:v>-22.672364999999999</c:v>
                </c:pt>
                <c:pt idx="32">
                  <c:v>-22.685976</c:v>
                </c:pt>
                <c:pt idx="33">
                  <c:v>-22.819203999999999</c:v>
                </c:pt>
                <c:pt idx="34">
                  <c:v>-23.013387999999999</c:v>
                </c:pt>
                <c:pt idx="35">
                  <c:v>-23.276249</c:v>
                </c:pt>
                <c:pt idx="36">
                  <c:v>-23.637288999999999</c:v>
                </c:pt>
                <c:pt idx="37">
                  <c:v>-24.072635999999999</c:v>
                </c:pt>
                <c:pt idx="38">
                  <c:v>-24.642071000000001</c:v>
                </c:pt>
                <c:pt idx="39">
                  <c:v>-25.368299</c:v>
                </c:pt>
                <c:pt idx="40">
                  <c:v>-26.343771</c:v>
                </c:pt>
                <c:pt idx="41">
                  <c:v>-27.468008000000001</c:v>
                </c:pt>
                <c:pt idx="42">
                  <c:v>-28.511873000000001</c:v>
                </c:pt>
                <c:pt idx="43">
                  <c:v>-29.440467999999999</c:v>
                </c:pt>
                <c:pt idx="44">
                  <c:v>-30.461561</c:v>
                </c:pt>
                <c:pt idx="45">
                  <c:v>-31.689164999999999</c:v>
                </c:pt>
                <c:pt idx="46">
                  <c:v>-33.080109</c:v>
                </c:pt>
                <c:pt idx="47">
                  <c:v>-34.437522999999999</c:v>
                </c:pt>
                <c:pt idx="48">
                  <c:v>-35.338211000000001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E3D-8DFC-4F8A42BC49A4}"/>
            </c:ext>
          </c:extLst>
        </c:ser>
        <c:ser>
          <c:idx val="0"/>
          <c:order val="1"/>
          <c:tx>
            <c:v>2xLO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Harm-B'!$I$3:$I$51</c:f>
              <c:numCache>
                <c:formatCode>0.00</c:formatCode>
                <c:ptCount val="49"/>
                <c:pt idx="0">
                  <c:v>-36.810184</c:v>
                </c:pt>
                <c:pt idx="1">
                  <c:v>-36.582939000000003</c:v>
                </c:pt>
                <c:pt idx="2">
                  <c:v>-36.330246000000002</c:v>
                </c:pt>
                <c:pt idx="3">
                  <c:v>-36.281714999999998</c:v>
                </c:pt>
                <c:pt idx="4">
                  <c:v>-36.441592999999997</c:v>
                </c:pt>
                <c:pt idx="5">
                  <c:v>-36.787094000000003</c:v>
                </c:pt>
                <c:pt idx="6">
                  <c:v>-37.231605999999999</c:v>
                </c:pt>
                <c:pt idx="7">
                  <c:v>-37.620624999999997</c:v>
                </c:pt>
                <c:pt idx="8">
                  <c:v>-37.865845</c:v>
                </c:pt>
                <c:pt idx="9">
                  <c:v>-37.844090000000001</c:v>
                </c:pt>
                <c:pt idx="10">
                  <c:v>-37.595547000000003</c:v>
                </c:pt>
                <c:pt idx="11">
                  <c:v>-37.015053000000002</c:v>
                </c:pt>
                <c:pt idx="12">
                  <c:v>-36.311371000000001</c:v>
                </c:pt>
                <c:pt idx="13">
                  <c:v>-35.479304999999997</c:v>
                </c:pt>
                <c:pt idx="14">
                  <c:v>-34.744689999999999</c:v>
                </c:pt>
                <c:pt idx="15">
                  <c:v>-33.936359000000003</c:v>
                </c:pt>
                <c:pt idx="16">
                  <c:v>-33.079940999999998</c:v>
                </c:pt>
                <c:pt idx="17">
                  <c:v>-32.113899000000004</c:v>
                </c:pt>
                <c:pt idx="18">
                  <c:v>-31.251118000000002</c:v>
                </c:pt>
                <c:pt idx="19">
                  <c:v>-30.247204</c:v>
                </c:pt>
                <c:pt idx="20">
                  <c:v>-29.407976000000001</c:v>
                </c:pt>
                <c:pt idx="21">
                  <c:v>-28.553840999999998</c:v>
                </c:pt>
                <c:pt idx="22">
                  <c:v>-28.054165000000001</c:v>
                </c:pt>
                <c:pt idx="23">
                  <c:v>-27.530695000000001</c:v>
                </c:pt>
                <c:pt idx="24">
                  <c:v>-27.051252000000002</c:v>
                </c:pt>
                <c:pt idx="25">
                  <c:v>-26.511232</c:v>
                </c:pt>
                <c:pt idx="26">
                  <c:v>-25.944181</c:v>
                </c:pt>
                <c:pt idx="27">
                  <c:v>-25.384058</c:v>
                </c:pt>
                <c:pt idx="28">
                  <c:v>-24.849104000000001</c:v>
                </c:pt>
                <c:pt idx="29">
                  <c:v>-24.433311</c:v>
                </c:pt>
                <c:pt idx="30">
                  <c:v>-24.109299</c:v>
                </c:pt>
                <c:pt idx="31">
                  <c:v>-23.932611000000001</c:v>
                </c:pt>
                <c:pt idx="32">
                  <c:v>-23.844528</c:v>
                </c:pt>
                <c:pt idx="33">
                  <c:v>-23.916226999999999</c:v>
                </c:pt>
                <c:pt idx="34">
                  <c:v>-24.061440999999999</c:v>
                </c:pt>
                <c:pt idx="35">
                  <c:v>-24.289380999999999</c:v>
                </c:pt>
                <c:pt idx="36">
                  <c:v>-24.606563999999999</c:v>
                </c:pt>
                <c:pt idx="37">
                  <c:v>-25.013186999999999</c:v>
                </c:pt>
                <c:pt idx="38">
                  <c:v>-25.498566</c:v>
                </c:pt>
                <c:pt idx="39">
                  <c:v>-25.979229</c:v>
                </c:pt>
                <c:pt idx="40">
                  <c:v>-26.356833000000002</c:v>
                </c:pt>
                <c:pt idx="41">
                  <c:v>-26.652445</c:v>
                </c:pt>
                <c:pt idx="42">
                  <c:v>-26.910568000000001</c:v>
                </c:pt>
                <c:pt idx="43">
                  <c:v>-27.387571000000001</c:v>
                </c:pt>
                <c:pt idx="44">
                  <c:v>-28.103570999999999</c:v>
                </c:pt>
                <c:pt idx="45">
                  <c:v>-29.129546999999999</c:v>
                </c:pt>
                <c:pt idx="46">
                  <c:v>-30.426832000000001</c:v>
                </c:pt>
                <c:pt idx="47">
                  <c:v>-31.999103999999999</c:v>
                </c:pt>
                <c:pt idx="48">
                  <c:v>-33.147530000000003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5F-4E3D-8DFC-4F8A42BC49A4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Harm-A'!$Q$3:$Q$51</c:f>
              <c:numCache>
                <c:formatCode>0.00</c:formatCode>
                <c:ptCount val="49"/>
                <c:pt idx="0">
                  <c:v>-52.881348000000003</c:v>
                </c:pt>
                <c:pt idx="1">
                  <c:v>-51.675288999999999</c:v>
                </c:pt>
                <c:pt idx="2">
                  <c:v>-50.596736999999997</c:v>
                </c:pt>
                <c:pt idx="3">
                  <c:v>-49.516852999999998</c:v>
                </c:pt>
                <c:pt idx="4">
                  <c:v>-49.111801</c:v>
                </c:pt>
                <c:pt idx="5">
                  <c:v>-48.394638</c:v>
                </c:pt>
                <c:pt idx="6">
                  <c:v>-48.12077</c:v>
                </c:pt>
                <c:pt idx="7">
                  <c:v>-47.457729</c:v>
                </c:pt>
                <c:pt idx="8">
                  <c:v>-47.148029000000001</c:v>
                </c:pt>
                <c:pt idx="9">
                  <c:v>-47.356158999999998</c:v>
                </c:pt>
                <c:pt idx="10">
                  <c:v>-47.704346000000001</c:v>
                </c:pt>
                <c:pt idx="11">
                  <c:v>-48.705768999999997</c:v>
                </c:pt>
                <c:pt idx="12">
                  <c:v>-49.350208000000002</c:v>
                </c:pt>
                <c:pt idx="13">
                  <c:v>-50.777259999999998</c:v>
                </c:pt>
                <c:pt idx="14">
                  <c:v>-50.023296000000002</c:v>
                </c:pt>
                <c:pt idx="15">
                  <c:v>-49.451819999999998</c:v>
                </c:pt>
                <c:pt idx="16">
                  <c:v>-46.987197999999999</c:v>
                </c:pt>
                <c:pt idx="17">
                  <c:v>-45.493026999999998</c:v>
                </c:pt>
                <c:pt idx="18">
                  <c:v>-43.552093999999997</c:v>
                </c:pt>
                <c:pt idx="19">
                  <c:v>-42.376060000000003</c:v>
                </c:pt>
                <c:pt idx="20">
                  <c:v>-41.401710999999999</c:v>
                </c:pt>
                <c:pt idx="21">
                  <c:v>-40.613593999999999</c:v>
                </c:pt>
                <c:pt idx="22">
                  <c:v>-40.163536000000001</c:v>
                </c:pt>
                <c:pt idx="23">
                  <c:v>-39.910873000000002</c:v>
                </c:pt>
                <c:pt idx="24">
                  <c:v>-39.639248000000002</c:v>
                </c:pt>
                <c:pt idx="25">
                  <c:v>-39.494377</c:v>
                </c:pt>
                <c:pt idx="26">
                  <c:v>-39.187981000000001</c:v>
                </c:pt>
                <c:pt idx="27">
                  <c:v>-38.992367000000002</c:v>
                </c:pt>
                <c:pt idx="28">
                  <c:v>-39.187114999999999</c:v>
                </c:pt>
                <c:pt idx="29">
                  <c:v>-39.352837000000001</c:v>
                </c:pt>
                <c:pt idx="30">
                  <c:v>-39.792870000000001</c:v>
                </c:pt>
                <c:pt idx="31">
                  <c:v>-39.849750999999998</c:v>
                </c:pt>
                <c:pt idx="32">
                  <c:v>-40.029980000000002</c:v>
                </c:pt>
                <c:pt idx="33">
                  <c:v>-40.321083000000002</c:v>
                </c:pt>
                <c:pt idx="34">
                  <c:v>-40.461593999999998</c:v>
                </c:pt>
                <c:pt idx="35">
                  <c:v>-41.190956</c:v>
                </c:pt>
                <c:pt idx="36">
                  <c:v>-41.249054000000001</c:v>
                </c:pt>
                <c:pt idx="37">
                  <c:v>-41.690024999999999</c:v>
                </c:pt>
                <c:pt idx="38">
                  <c:v>-41.952601999999999</c:v>
                </c:pt>
                <c:pt idx="39">
                  <c:v>-42.612740000000002</c:v>
                </c:pt>
                <c:pt idx="40">
                  <c:v>-43.484836999999999</c:v>
                </c:pt>
                <c:pt idx="41">
                  <c:v>-44.140697000000003</c:v>
                </c:pt>
                <c:pt idx="42">
                  <c:v>-44.853499999999997</c:v>
                </c:pt>
                <c:pt idx="43">
                  <c:v>-45.576659999999997</c:v>
                </c:pt>
                <c:pt idx="44">
                  <c:v>-46.313400000000001</c:v>
                </c:pt>
                <c:pt idx="45">
                  <c:v>-47.190010000000001</c:v>
                </c:pt>
                <c:pt idx="46">
                  <c:v>-47.541469999999997</c:v>
                </c:pt>
                <c:pt idx="47">
                  <c:v>-48.110016000000002</c:v>
                </c:pt>
                <c:pt idx="48">
                  <c:v>-48.384036999999999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5F-4E3D-8DFC-4F8A42BC49A4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-40.990208000000003</c:v>
                </c:pt>
                <c:pt idx="1">
                  <c:v>-40.98856</c:v>
                </c:pt>
                <c:pt idx="2">
                  <c:v>-41.067604000000003</c:v>
                </c:pt>
                <c:pt idx="3">
                  <c:v>-41.273074999999999</c:v>
                </c:pt>
                <c:pt idx="4">
                  <c:v>-41.665539000000003</c:v>
                </c:pt>
                <c:pt idx="5">
                  <c:v>-42.269469999999998</c:v>
                </c:pt>
                <c:pt idx="6">
                  <c:v>-42.888199</c:v>
                </c:pt>
                <c:pt idx="7">
                  <c:v>-43.636142999999997</c:v>
                </c:pt>
                <c:pt idx="8">
                  <c:v>-44.415103999999999</c:v>
                </c:pt>
                <c:pt idx="9">
                  <c:v>-45.044460000000001</c:v>
                </c:pt>
                <c:pt idx="10">
                  <c:v>-45.441673000000002</c:v>
                </c:pt>
                <c:pt idx="11">
                  <c:v>-45.387858999999999</c:v>
                </c:pt>
                <c:pt idx="12">
                  <c:v>-45.433430000000001</c:v>
                </c:pt>
                <c:pt idx="13">
                  <c:v>-45.302413999999999</c:v>
                </c:pt>
                <c:pt idx="14">
                  <c:v>-45.214427999999998</c:v>
                </c:pt>
                <c:pt idx="15">
                  <c:v>-45.075080999999997</c:v>
                </c:pt>
                <c:pt idx="16">
                  <c:v>-44.894424000000001</c:v>
                </c:pt>
                <c:pt idx="17">
                  <c:v>-44.878815000000003</c:v>
                </c:pt>
                <c:pt idx="18">
                  <c:v>-44.723232000000003</c:v>
                </c:pt>
                <c:pt idx="19">
                  <c:v>-44.745941000000002</c:v>
                </c:pt>
                <c:pt idx="20">
                  <c:v>-44.717823000000003</c:v>
                </c:pt>
                <c:pt idx="21">
                  <c:v>-44.633144000000001</c:v>
                </c:pt>
                <c:pt idx="22">
                  <c:v>-44.563960999999999</c:v>
                </c:pt>
                <c:pt idx="23">
                  <c:v>-44.471606999999999</c:v>
                </c:pt>
                <c:pt idx="24">
                  <c:v>-44.490592999999997</c:v>
                </c:pt>
                <c:pt idx="25">
                  <c:v>-44.678455</c:v>
                </c:pt>
                <c:pt idx="26">
                  <c:v>-44.742294000000001</c:v>
                </c:pt>
                <c:pt idx="27">
                  <c:v>-44.762107999999998</c:v>
                </c:pt>
                <c:pt idx="28">
                  <c:v>-44.855941999999999</c:v>
                </c:pt>
                <c:pt idx="29">
                  <c:v>-45.038719</c:v>
                </c:pt>
                <c:pt idx="30">
                  <c:v>-45.311351999999999</c:v>
                </c:pt>
                <c:pt idx="31">
                  <c:v>-45.358868000000001</c:v>
                </c:pt>
                <c:pt idx="32">
                  <c:v>-45.342574999999997</c:v>
                </c:pt>
                <c:pt idx="33">
                  <c:v>-45.368946000000001</c:v>
                </c:pt>
                <c:pt idx="34">
                  <c:v>-45.428100999999998</c:v>
                </c:pt>
                <c:pt idx="35">
                  <c:v>-45.598613999999998</c:v>
                </c:pt>
                <c:pt idx="36">
                  <c:v>-45.520580000000002</c:v>
                </c:pt>
                <c:pt idx="37">
                  <c:v>-45.447758</c:v>
                </c:pt>
                <c:pt idx="38">
                  <c:v>-45.446575000000003</c:v>
                </c:pt>
                <c:pt idx="39">
                  <c:v>-45.530872000000002</c:v>
                </c:pt>
                <c:pt idx="40">
                  <c:v>-45.580768999999997</c:v>
                </c:pt>
                <c:pt idx="41">
                  <c:v>-45.768912999999998</c:v>
                </c:pt>
                <c:pt idx="42">
                  <c:v>-46.163147000000002</c:v>
                </c:pt>
                <c:pt idx="43">
                  <c:v>-46.478149000000002</c:v>
                </c:pt>
                <c:pt idx="44">
                  <c:v>-46.733638999999997</c:v>
                </c:pt>
                <c:pt idx="45">
                  <c:v>-46.730797000000003</c:v>
                </c:pt>
                <c:pt idx="46">
                  <c:v>-47.418964000000003</c:v>
                </c:pt>
                <c:pt idx="47">
                  <c:v>-48.293765999999998</c:v>
                </c:pt>
                <c:pt idx="48">
                  <c:v>-49.255401999999997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5F-4E3D-8DFC-4F8A42BC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66752"/>
        <c:axId val="118668672"/>
      </c:scatterChart>
      <c:valAx>
        <c:axId val="11866675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668672"/>
        <c:crosses val="autoZero"/>
        <c:crossBetween val="midCat"/>
        <c:majorUnit val="1"/>
      </c:valAx>
      <c:valAx>
        <c:axId val="11866867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66675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46918682748682"/>
          <c:y val="0.66173931242827333"/>
          <c:w val="0.75049804455203106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Input IP3 vs LO Power: Sine Wave LO (dBm)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15650840954312159"/>
          <c:y val="1.38888888888888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41825485176878"/>
          <c:y val="0.10223377077865267"/>
          <c:w val="0.76542713682528862"/>
          <c:h val="0.711458267716535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+15dBm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'IP3'!$J$5:$J$103</c:f>
              <c:numCache>
                <c:formatCode>General</c:formatCode>
                <c:ptCount val="99"/>
                <c:pt idx="0">
                  <c:v>20.039963</c:v>
                </c:pt>
                <c:pt idx="1">
                  <c:v>19.590965000000001</c:v>
                </c:pt>
                <c:pt idx="2">
                  <c:v>19.082024000000001</c:v>
                </c:pt>
                <c:pt idx="3">
                  <c:v>19.239017</c:v>
                </c:pt>
                <c:pt idx="4">
                  <c:v>19.402515000000001</c:v>
                </c:pt>
                <c:pt idx="5">
                  <c:v>19.683882000000001</c:v>
                </c:pt>
                <c:pt idx="6">
                  <c:v>19.647993</c:v>
                </c:pt>
                <c:pt idx="7">
                  <c:v>19.440180000000002</c:v>
                </c:pt>
                <c:pt idx="8">
                  <c:v>19.31193</c:v>
                </c:pt>
                <c:pt idx="9">
                  <c:v>19.498192</c:v>
                </c:pt>
                <c:pt idx="10">
                  <c:v>19.366755999999999</c:v>
                </c:pt>
                <c:pt idx="11">
                  <c:v>19.249838</c:v>
                </c:pt>
                <c:pt idx="12">
                  <c:v>19.470955</c:v>
                </c:pt>
                <c:pt idx="13">
                  <c:v>19.820066000000001</c:v>
                </c:pt>
                <c:pt idx="14">
                  <c:v>19.532515</c:v>
                </c:pt>
                <c:pt idx="15">
                  <c:v>18.767923</c:v>
                </c:pt>
                <c:pt idx="16">
                  <c:v>18.914338999999998</c:v>
                </c:pt>
                <c:pt idx="17">
                  <c:v>19.379452000000001</c:v>
                </c:pt>
                <c:pt idx="18">
                  <c:v>19.58897</c:v>
                </c:pt>
                <c:pt idx="19">
                  <c:v>19.426212</c:v>
                </c:pt>
                <c:pt idx="20">
                  <c:v>19.608931999999999</c:v>
                </c:pt>
                <c:pt idx="21">
                  <c:v>19.974063999999998</c:v>
                </c:pt>
                <c:pt idx="22">
                  <c:v>20.369329</c:v>
                </c:pt>
                <c:pt idx="23">
                  <c:v>20.487508999999999</c:v>
                </c:pt>
                <c:pt idx="24">
                  <c:v>20.339523</c:v>
                </c:pt>
                <c:pt idx="25">
                  <c:v>20.026631999999999</c:v>
                </c:pt>
                <c:pt idx="26">
                  <c:v>19.73753</c:v>
                </c:pt>
                <c:pt idx="27">
                  <c:v>19.838263000000001</c:v>
                </c:pt>
                <c:pt idx="28">
                  <c:v>20.120864999999998</c:v>
                </c:pt>
                <c:pt idx="29">
                  <c:v>21.031801000000002</c:v>
                </c:pt>
                <c:pt idx="30">
                  <c:v>22.484348000000001</c:v>
                </c:pt>
                <c:pt idx="31">
                  <c:v>23.361426999999999</c:v>
                </c:pt>
                <c:pt idx="32">
                  <c:v>23.082062000000001</c:v>
                </c:pt>
                <c:pt idx="33">
                  <c:v>22.101704000000002</c:v>
                </c:pt>
                <c:pt idx="34">
                  <c:v>21.768238</c:v>
                </c:pt>
                <c:pt idx="35">
                  <c:v>22.334285999999999</c:v>
                </c:pt>
                <c:pt idx="36">
                  <c:v>23.122250000000001</c:v>
                </c:pt>
                <c:pt idx="37">
                  <c:v>23.760079999999999</c:v>
                </c:pt>
                <c:pt idx="38">
                  <c:v>23.950996</c:v>
                </c:pt>
                <c:pt idx="39">
                  <c:v>23.514914000000001</c:v>
                </c:pt>
                <c:pt idx="40">
                  <c:v>23.024857000000001</c:v>
                </c:pt>
                <c:pt idx="41">
                  <c:v>22.750170000000001</c:v>
                </c:pt>
                <c:pt idx="42">
                  <c:v>22.773218</c:v>
                </c:pt>
                <c:pt idx="43">
                  <c:v>22.634712</c:v>
                </c:pt>
                <c:pt idx="44">
                  <c:v>22.406994000000001</c:v>
                </c:pt>
                <c:pt idx="45">
                  <c:v>22.437495999999999</c:v>
                </c:pt>
                <c:pt idx="46">
                  <c:v>22.272884000000001</c:v>
                </c:pt>
                <c:pt idx="47">
                  <c:v>21.903638999999998</c:v>
                </c:pt>
                <c:pt idx="48">
                  <c:v>21.370522999999999</c:v>
                </c:pt>
                <c:pt idx="49">
                  <c:v>21.305622</c:v>
                </c:pt>
                <c:pt idx="50">
                  <c:v>21.666215999999999</c:v>
                </c:pt>
                <c:pt idx="51">
                  <c:v>22.213346000000001</c:v>
                </c:pt>
                <c:pt idx="52">
                  <c:v>22.724550000000001</c:v>
                </c:pt>
                <c:pt idx="53">
                  <c:v>23.356514000000001</c:v>
                </c:pt>
                <c:pt idx="54">
                  <c:v>23.903955</c:v>
                </c:pt>
                <c:pt idx="55">
                  <c:v>24.562950000000001</c:v>
                </c:pt>
                <c:pt idx="56">
                  <c:v>24.960028000000001</c:v>
                </c:pt>
                <c:pt idx="57">
                  <c:v>25.061691</c:v>
                </c:pt>
                <c:pt idx="58">
                  <c:v>24.846782999999999</c:v>
                </c:pt>
                <c:pt idx="59">
                  <c:v>24.376252999999998</c:v>
                </c:pt>
                <c:pt idx="60">
                  <c:v>23.761130999999999</c:v>
                </c:pt>
                <c:pt idx="61">
                  <c:v>23.038561000000001</c:v>
                </c:pt>
                <c:pt idx="62">
                  <c:v>22.505939000000001</c:v>
                </c:pt>
                <c:pt idx="63">
                  <c:v>22.132200000000001</c:v>
                </c:pt>
                <c:pt idx="64">
                  <c:v>21.758938000000001</c:v>
                </c:pt>
                <c:pt idx="65">
                  <c:v>21.537167</c:v>
                </c:pt>
                <c:pt idx="66">
                  <c:v>21.652002</c:v>
                </c:pt>
                <c:pt idx="67">
                  <c:v>21.739706000000002</c:v>
                </c:pt>
                <c:pt idx="68">
                  <c:v>21.752602</c:v>
                </c:pt>
                <c:pt idx="69">
                  <c:v>21.676846000000001</c:v>
                </c:pt>
                <c:pt idx="70">
                  <c:v>21.824200000000001</c:v>
                </c:pt>
                <c:pt idx="71">
                  <c:v>21.823540000000001</c:v>
                </c:pt>
                <c:pt idx="72">
                  <c:v>21.735299999999999</c:v>
                </c:pt>
                <c:pt idx="73">
                  <c:v>21.693940999999999</c:v>
                </c:pt>
                <c:pt idx="74">
                  <c:v>21.622957</c:v>
                </c:pt>
                <c:pt idx="75">
                  <c:v>21.498369</c:v>
                </c:pt>
                <c:pt idx="76">
                  <c:v>21.310040000000001</c:v>
                </c:pt>
                <c:pt idx="77">
                  <c:v>21.278314999999999</c:v>
                </c:pt>
                <c:pt idx="78">
                  <c:v>21.279620999999999</c:v>
                </c:pt>
                <c:pt idx="79">
                  <c:v>21.358298999999999</c:v>
                </c:pt>
                <c:pt idx="80">
                  <c:v>21.712658000000001</c:v>
                </c:pt>
                <c:pt idx="81">
                  <c:v>22.214421999999999</c:v>
                </c:pt>
                <c:pt idx="82">
                  <c:v>22.594882999999999</c:v>
                </c:pt>
                <c:pt idx="83">
                  <c:v>22.739768999999999</c:v>
                </c:pt>
                <c:pt idx="84">
                  <c:v>23.011816</c:v>
                </c:pt>
                <c:pt idx="85">
                  <c:v>23.207847999999998</c:v>
                </c:pt>
                <c:pt idx="86">
                  <c:v>23.241403999999999</c:v>
                </c:pt>
                <c:pt idx="87">
                  <c:v>23.092034999999999</c:v>
                </c:pt>
                <c:pt idx="88">
                  <c:v>22.919062</c:v>
                </c:pt>
                <c:pt idx="89">
                  <c:v>22.939917000000001</c:v>
                </c:pt>
                <c:pt idx="90">
                  <c:v>22.756568999999999</c:v>
                </c:pt>
                <c:pt idx="91">
                  <c:v>22.661684000000001</c:v>
                </c:pt>
                <c:pt idx="92">
                  <c:v>22.224305999999999</c:v>
                </c:pt>
                <c:pt idx="93">
                  <c:v>21.806028000000001</c:v>
                </c:pt>
                <c:pt idx="94">
                  <c:v>21.431978000000001</c:v>
                </c:pt>
                <c:pt idx="95">
                  <c:v>21.224705</c:v>
                </c:pt>
                <c:pt idx="96">
                  <c:v>21.054798000000002</c:v>
                </c:pt>
                <c:pt idx="97">
                  <c:v>20.968014</c:v>
                </c:pt>
                <c:pt idx="98">
                  <c:v>20.937228999999999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DA-48F5-BFF9-8B5962EAC0B3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+13dBm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'IP3'!$M$5:$M$103</c:f>
              <c:numCache>
                <c:formatCode>General</c:formatCode>
                <c:ptCount val="99"/>
                <c:pt idx="0">
                  <c:v>18.984663000000001</c:v>
                </c:pt>
                <c:pt idx="1">
                  <c:v>18.387067999999999</c:v>
                </c:pt>
                <c:pt idx="2">
                  <c:v>17.823264999999999</c:v>
                </c:pt>
                <c:pt idx="3">
                  <c:v>17.982289999999999</c:v>
                </c:pt>
                <c:pt idx="4">
                  <c:v>18.083245999999999</c:v>
                </c:pt>
                <c:pt idx="5">
                  <c:v>18.247693999999999</c:v>
                </c:pt>
                <c:pt idx="6">
                  <c:v>18.175228000000001</c:v>
                </c:pt>
                <c:pt idx="7">
                  <c:v>18.063768</c:v>
                </c:pt>
                <c:pt idx="8">
                  <c:v>17.982098000000001</c:v>
                </c:pt>
                <c:pt idx="9">
                  <c:v>18.157564000000001</c:v>
                </c:pt>
                <c:pt idx="10">
                  <c:v>17.916027</c:v>
                </c:pt>
                <c:pt idx="11">
                  <c:v>17.705839000000001</c:v>
                </c:pt>
                <c:pt idx="12">
                  <c:v>17.797201000000001</c:v>
                </c:pt>
                <c:pt idx="13">
                  <c:v>18.117906999999999</c:v>
                </c:pt>
                <c:pt idx="14">
                  <c:v>17.919432</c:v>
                </c:pt>
                <c:pt idx="15">
                  <c:v>17.341698000000001</c:v>
                </c:pt>
                <c:pt idx="16">
                  <c:v>17.497064999999999</c:v>
                </c:pt>
                <c:pt idx="17">
                  <c:v>17.893429000000001</c:v>
                </c:pt>
                <c:pt idx="18">
                  <c:v>17.972912000000001</c:v>
                </c:pt>
                <c:pt idx="19">
                  <c:v>17.710238</c:v>
                </c:pt>
                <c:pt idx="20">
                  <c:v>17.777756</c:v>
                </c:pt>
                <c:pt idx="21">
                  <c:v>18.15279</c:v>
                </c:pt>
                <c:pt idx="22">
                  <c:v>18.565355</c:v>
                </c:pt>
                <c:pt idx="23">
                  <c:v>18.693102</c:v>
                </c:pt>
                <c:pt idx="24">
                  <c:v>18.476868</c:v>
                </c:pt>
                <c:pt idx="25">
                  <c:v>18.197721000000001</c:v>
                </c:pt>
                <c:pt idx="26">
                  <c:v>17.930378000000001</c:v>
                </c:pt>
                <c:pt idx="27">
                  <c:v>18.168678</c:v>
                </c:pt>
                <c:pt idx="28">
                  <c:v>18.588421</c:v>
                </c:pt>
                <c:pt idx="29">
                  <c:v>19.473877000000002</c:v>
                </c:pt>
                <c:pt idx="30">
                  <c:v>20.564316000000002</c:v>
                </c:pt>
                <c:pt idx="31">
                  <c:v>21.143039999999999</c:v>
                </c:pt>
                <c:pt idx="32">
                  <c:v>20.950814999999999</c:v>
                </c:pt>
                <c:pt idx="33">
                  <c:v>20.373944999999999</c:v>
                </c:pt>
                <c:pt idx="34">
                  <c:v>20.43844</c:v>
                </c:pt>
                <c:pt idx="35">
                  <c:v>21.198502000000001</c:v>
                </c:pt>
                <c:pt idx="36">
                  <c:v>22.044218000000001</c:v>
                </c:pt>
                <c:pt idx="37">
                  <c:v>22.496919999999999</c:v>
                </c:pt>
                <c:pt idx="38">
                  <c:v>22.504819999999999</c:v>
                </c:pt>
                <c:pt idx="39">
                  <c:v>21.985315</c:v>
                </c:pt>
                <c:pt idx="40">
                  <c:v>21.496109000000001</c:v>
                </c:pt>
                <c:pt idx="41">
                  <c:v>21.218433000000001</c:v>
                </c:pt>
                <c:pt idx="42">
                  <c:v>21.229664</c:v>
                </c:pt>
                <c:pt idx="43">
                  <c:v>21.122903999999998</c:v>
                </c:pt>
                <c:pt idx="44">
                  <c:v>20.956105999999998</c:v>
                </c:pt>
                <c:pt idx="45">
                  <c:v>21.036463000000001</c:v>
                </c:pt>
                <c:pt idx="46">
                  <c:v>20.894673999999998</c:v>
                </c:pt>
                <c:pt idx="47">
                  <c:v>20.510479</c:v>
                </c:pt>
                <c:pt idx="48">
                  <c:v>20.104633</c:v>
                </c:pt>
                <c:pt idx="49">
                  <c:v>20.173594999999999</c:v>
                </c:pt>
                <c:pt idx="50">
                  <c:v>20.566330000000001</c:v>
                </c:pt>
                <c:pt idx="51">
                  <c:v>20.903466999999999</c:v>
                </c:pt>
                <c:pt idx="52">
                  <c:v>21.244378999999999</c:v>
                </c:pt>
                <c:pt idx="53">
                  <c:v>21.774077999999999</c:v>
                </c:pt>
                <c:pt idx="54">
                  <c:v>22.219269000000001</c:v>
                </c:pt>
                <c:pt idx="55">
                  <c:v>22.615793</c:v>
                </c:pt>
                <c:pt idx="56">
                  <c:v>22.718889000000001</c:v>
                </c:pt>
                <c:pt idx="57">
                  <c:v>22.630783000000001</c:v>
                </c:pt>
                <c:pt idx="58">
                  <c:v>22.319517000000001</c:v>
                </c:pt>
                <c:pt idx="59">
                  <c:v>21.993231000000002</c:v>
                </c:pt>
                <c:pt idx="60">
                  <c:v>21.492044</c:v>
                </c:pt>
                <c:pt idx="61">
                  <c:v>21.007580000000001</c:v>
                </c:pt>
                <c:pt idx="62">
                  <c:v>20.518795000000001</c:v>
                </c:pt>
                <c:pt idx="63">
                  <c:v>20.261524000000001</c:v>
                </c:pt>
                <c:pt idx="64">
                  <c:v>19.923556999999999</c:v>
                </c:pt>
                <c:pt idx="65">
                  <c:v>19.715783999999999</c:v>
                </c:pt>
                <c:pt idx="66">
                  <c:v>19.767954</c:v>
                </c:pt>
                <c:pt idx="67">
                  <c:v>19.888961999999999</c:v>
                </c:pt>
                <c:pt idx="68">
                  <c:v>19.959623000000001</c:v>
                </c:pt>
                <c:pt idx="69">
                  <c:v>19.955658</c:v>
                </c:pt>
                <c:pt idx="70">
                  <c:v>20.185085000000001</c:v>
                </c:pt>
                <c:pt idx="71">
                  <c:v>20.242833999999998</c:v>
                </c:pt>
                <c:pt idx="72">
                  <c:v>20.269053</c:v>
                </c:pt>
                <c:pt idx="73">
                  <c:v>20.262440000000002</c:v>
                </c:pt>
                <c:pt idx="74">
                  <c:v>20.236474999999999</c:v>
                </c:pt>
                <c:pt idx="75">
                  <c:v>20.138411000000001</c:v>
                </c:pt>
                <c:pt idx="76">
                  <c:v>20.010317000000001</c:v>
                </c:pt>
                <c:pt idx="77">
                  <c:v>20.055183</c:v>
                </c:pt>
                <c:pt idx="78">
                  <c:v>20.127661</c:v>
                </c:pt>
                <c:pt idx="79">
                  <c:v>20.188934</c:v>
                </c:pt>
                <c:pt idx="80">
                  <c:v>20.512684</c:v>
                </c:pt>
                <c:pt idx="81">
                  <c:v>20.861742</c:v>
                </c:pt>
                <c:pt idx="82">
                  <c:v>21.160028000000001</c:v>
                </c:pt>
                <c:pt idx="83">
                  <c:v>21.178934000000002</c:v>
                </c:pt>
                <c:pt idx="84">
                  <c:v>21.386505</c:v>
                </c:pt>
                <c:pt idx="85">
                  <c:v>21.525911000000001</c:v>
                </c:pt>
                <c:pt idx="86">
                  <c:v>21.464047999999998</c:v>
                </c:pt>
                <c:pt idx="87">
                  <c:v>21.314229999999998</c:v>
                </c:pt>
                <c:pt idx="88">
                  <c:v>21.114906000000001</c:v>
                </c:pt>
                <c:pt idx="89">
                  <c:v>21.069974999999999</c:v>
                </c:pt>
                <c:pt idx="90">
                  <c:v>20.67013</c:v>
                </c:pt>
                <c:pt idx="91">
                  <c:v>20.470886</c:v>
                </c:pt>
                <c:pt idx="92">
                  <c:v>20.187096</c:v>
                </c:pt>
                <c:pt idx="93">
                  <c:v>19.954443000000001</c:v>
                </c:pt>
                <c:pt idx="94">
                  <c:v>19.634575000000002</c:v>
                </c:pt>
                <c:pt idx="95">
                  <c:v>19.464217999999999</c:v>
                </c:pt>
                <c:pt idx="96">
                  <c:v>19.441212</c:v>
                </c:pt>
                <c:pt idx="97">
                  <c:v>19.398378000000001</c:v>
                </c:pt>
                <c:pt idx="98">
                  <c:v>19.300765999999999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DA-48F5-BFF9-8B5962EAC0B3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+11dBm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'IP3'!$P$5:$P$103</c:f>
              <c:numCache>
                <c:formatCode>General</c:formatCode>
                <c:ptCount val="99"/>
                <c:pt idx="0">
                  <c:v>17.581074000000001</c:v>
                </c:pt>
                <c:pt idx="1">
                  <c:v>17.155842</c:v>
                </c:pt>
                <c:pt idx="2">
                  <c:v>16.782536</c:v>
                </c:pt>
                <c:pt idx="3">
                  <c:v>16.894435999999999</c:v>
                </c:pt>
                <c:pt idx="4">
                  <c:v>16.861319999999999</c:v>
                </c:pt>
                <c:pt idx="5">
                  <c:v>16.843533999999998</c:v>
                </c:pt>
                <c:pt idx="6">
                  <c:v>16.788269</c:v>
                </c:pt>
                <c:pt idx="7">
                  <c:v>16.734677999999999</c:v>
                </c:pt>
                <c:pt idx="8">
                  <c:v>16.775691999999999</c:v>
                </c:pt>
                <c:pt idx="9">
                  <c:v>16.903020999999999</c:v>
                </c:pt>
                <c:pt idx="10">
                  <c:v>16.591055000000001</c:v>
                </c:pt>
                <c:pt idx="11">
                  <c:v>16.229545999999999</c:v>
                </c:pt>
                <c:pt idx="12">
                  <c:v>16.193397999999998</c:v>
                </c:pt>
                <c:pt idx="13">
                  <c:v>16.488475999999999</c:v>
                </c:pt>
                <c:pt idx="14">
                  <c:v>16.358891</c:v>
                </c:pt>
                <c:pt idx="15">
                  <c:v>15.96382</c:v>
                </c:pt>
                <c:pt idx="16">
                  <c:v>16.144915000000001</c:v>
                </c:pt>
                <c:pt idx="17">
                  <c:v>16.550657000000001</c:v>
                </c:pt>
                <c:pt idx="18">
                  <c:v>16.490452000000001</c:v>
                </c:pt>
                <c:pt idx="19">
                  <c:v>16.120127</c:v>
                </c:pt>
                <c:pt idx="20">
                  <c:v>16.016311999999999</c:v>
                </c:pt>
                <c:pt idx="21">
                  <c:v>16.348091</c:v>
                </c:pt>
                <c:pt idx="22">
                  <c:v>16.730944000000001</c:v>
                </c:pt>
                <c:pt idx="23">
                  <c:v>16.878903999999999</c:v>
                </c:pt>
                <c:pt idx="24">
                  <c:v>16.715332</c:v>
                </c:pt>
                <c:pt idx="25">
                  <c:v>16.534510000000001</c:v>
                </c:pt>
                <c:pt idx="26">
                  <c:v>16.359928</c:v>
                </c:pt>
                <c:pt idx="27">
                  <c:v>16.726049</c:v>
                </c:pt>
                <c:pt idx="28">
                  <c:v>17.214206999999998</c:v>
                </c:pt>
                <c:pt idx="29">
                  <c:v>17.977150000000002</c:v>
                </c:pt>
                <c:pt idx="30">
                  <c:v>18.794601</c:v>
                </c:pt>
                <c:pt idx="31">
                  <c:v>19.212503000000002</c:v>
                </c:pt>
                <c:pt idx="32">
                  <c:v>19.185155999999999</c:v>
                </c:pt>
                <c:pt idx="33">
                  <c:v>19.012691</c:v>
                </c:pt>
                <c:pt idx="34">
                  <c:v>19.401178000000002</c:v>
                </c:pt>
                <c:pt idx="35">
                  <c:v>20.271587</c:v>
                </c:pt>
                <c:pt idx="36">
                  <c:v>20.971924000000001</c:v>
                </c:pt>
                <c:pt idx="37">
                  <c:v>21.207277000000001</c:v>
                </c:pt>
                <c:pt idx="38">
                  <c:v>21.118742000000001</c:v>
                </c:pt>
                <c:pt idx="39">
                  <c:v>20.630405</c:v>
                </c:pt>
                <c:pt idx="40">
                  <c:v>20.209028</c:v>
                </c:pt>
                <c:pt idx="41">
                  <c:v>19.94932</c:v>
                </c:pt>
                <c:pt idx="42">
                  <c:v>19.94228</c:v>
                </c:pt>
                <c:pt idx="43">
                  <c:v>19.839903</c:v>
                </c:pt>
                <c:pt idx="44">
                  <c:v>19.678621</c:v>
                </c:pt>
                <c:pt idx="45">
                  <c:v>19.791822</c:v>
                </c:pt>
                <c:pt idx="46">
                  <c:v>19.644548</c:v>
                </c:pt>
                <c:pt idx="47">
                  <c:v>19.273899</c:v>
                </c:pt>
                <c:pt idx="48">
                  <c:v>18.944607000000001</c:v>
                </c:pt>
                <c:pt idx="49">
                  <c:v>19.095469999999999</c:v>
                </c:pt>
                <c:pt idx="50">
                  <c:v>19.386607999999999</c:v>
                </c:pt>
                <c:pt idx="51">
                  <c:v>19.490093000000002</c:v>
                </c:pt>
                <c:pt idx="52">
                  <c:v>19.636769999999999</c:v>
                </c:pt>
                <c:pt idx="53">
                  <c:v>20.120445</c:v>
                </c:pt>
                <c:pt idx="54">
                  <c:v>20.413958000000001</c:v>
                </c:pt>
                <c:pt idx="55">
                  <c:v>20.563099000000001</c:v>
                </c:pt>
                <c:pt idx="56">
                  <c:v>20.401484</c:v>
                </c:pt>
                <c:pt idx="57">
                  <c:v>20.172464000000002</c:v>
                </c:pt>
                <c:pt idx="58">
                  <c:v>19.845602</c:v>
                </c:pt>
                <c:pt idx="59">
                  <c:v>19.566883000000001</c:v>
                </c:pt>
                <c:pt idx="60">
                  <c:v>19.213263000000001</c:v>
                </c:pt>
                <c:pt idx="61">
                  <c:v>18.832636000000001</c:v>
                </c:pt>
                <c:pt idx="62">
                  <c:v>18.477876999999999</c:v>
                </c:pt>
                <c:pt idx="63">
                  <c:v>18.315178</c:v>
                </c:pt>
                <c:pt idx="64">
                  <c:v>18.109480000000001</c:v>
                </c:pt>
                <c:pt idx="65">
                  <c:v>17.935210999999999</c:v>
                </c:pt>
                <c:pt idx="66">
                  <c:v>17.994399999999999</c:v>
                </c:pt>
                <c:pt idx="67">
                  <c:v>18.132242000000002</c:v>
                </c:pt>
                <c:pt idx="68">
                  <c:v>18.257287999999999</c:v>
                </c:pt>
                <c:pt idx="69">
                  <c:v>18.322265999999999</c:v>
                </c:pt>
                <c:pt idx="70">
                  <c:v>18.649469</c:v>
                </c:pt>
                <c:pt idx="71">
                  <c:v>18.808482999999999</c:v>
                </c:pt>
                <c:pt idx="72">
                  <c:v>18.874127999999999</c:v>
                </c:pt>
                <c:pt idx="73">
                  <c:v>18.837216999999999</c:v>
                </c:pt>
                <c:pt idx="74">
                  <c:v>18.889621999999999</c:v>
                </c:pt>
                <c:pt idx="75">
                  <c:v>18.853241000000001</c:v>
                </c:pt>
                <c:pt idx="76">
                  <c:v>18.760096000000001</c:v>
                </c:pt>
                <c:pt idx="77">
                  <c:v>18.804963999999998</c:v>
                </c:pt>
                <c:pt idx="78">
                  <c:v>18.937457999999999</c:v>
                </c:pt>
                <c:pt idx="79">
                  <c:v>18.983339000000001</c:v>
                </c:pt>
                <c:pt idx="80">
                  <c:v>19.150959</c:v>
                </c:pt>
                <c:pt idx="81">
                  <c:v>19.286059999999999</c:v>
                </c:pt>
                <c:pt idx="82">
                  <c:v>19.446009</c:v>
                </c:pt>
                <c:pt idx="83">
                  <c:v>19.300046999999999</c:v>
                </c:pt>
                <c:pt idx="84">
                  <c:v>19.390457000000001</c:v>
                </c:pt>
                <c:pt idx="85">
                  <c:v>19.380351999999998</c:v>
                </c:pt>
                <c:pt idx="86">
                  <c:v>19.258215</c:v>
                </c:pt>
                <c:pt idx="87">
                  <c:v>19.031057000000001</c:v>
                </c:pt>
                <c:pt idx="88">
                  <c:v>18.81617</c:v>
                </c:pt>
                <c:pt idx="89">
                  <c:v>18.757715000000001</c:v>
                </c:pt>
                <c:pt idx="90">
                  <c:v>18.382328000000001</c:v>
                </c:pt>
                <c:pt idx="91">
                  <c:v>18.246179999999999</c:v>
                </c:pt>
                <c:pt idx="92">
                  <c:v>18.030646999999998</c:v>
                </c:pt>
                <c:pt idx="93">
                  <c:v>17.869966999999999</c:v>
                </c:pt>
                <c:pt idx="94">
                  <c:v>17.619394</c:v>
                </c:pt>
                <c:pt idx="95">
                  <c:v>17.496587999999999</c:v>
                </c:pt>
                <c:pt idx="96">
                  <c:v>17.520966000000001</c:v>
                </c:pt>
                <c:pt idx="97">
                  <c:v>17.440472</c:v>
                </c:pt>
                <c:pt idx="98">
                  <c:v>17.315947000000001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DA-48F5-BFF9-8B5962EAC0B3}"/>
            </c:ext>
          </c:extLst>
        </c:ser>
        <c:ser>
          <c:idx val="3"/>
          <c:order val="3"/>
          <c:tx>
            <c:strRef>
              <c:f>'IP3'!$S$2</c:f>
              <c:strCache>
                <c:ptCount val="1"/>
                <c:pt idx="0">
                  <c:v>+9dBm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'IP3'!$R$5:$R$103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'IP3'!$S$5:$S$103</c:f>
              <c:numCache>
                <c:formatCode>General</c:formatCode>
                <c:ptCount val="99"/>
                <c:pt idx="0">
                  <c:v>16.539673000000001</c:v>
                </c:pt>
                <c:pt idx="1">
                  <c:v>16.138725000000001</c:v>
                </c:pt>
                <c:pt idx="2">
                  <c:v>15.791217</c:v>
                </c:pt>
                <c:pt idx="3">
                  <c:v>15.781802000000001</c:v>
                </c:pt>
                <c:pt idx="4">
                  <c:v>15.634314</c:v>
                </c:pt>
                <c:pt idx="5">
                  <c:v>15.514566</c:v>
                </c:pt>
                <c:pt idx="6">
                  <c:v>15.536773</c:v>
                </c:pt>
                <c:pt idx="7">
                  <c:v>15.544261000000001</c:v>
                </c:pt>
                <c:pt idx="8">
                  <c:v>15.665773</c:v>
                </c:pt>
                <c:pt idx="9">
                  <c:v>15.665378</c:v>
                </c:pt>
                <c:pt idx="10">
                  <c:v>15.283618000000001</c:v>
                </c:pt>
                <c:pt idx="11">
                  <c:v>14.7752</c:v>
                </c:pt>
                <c:pt idx="12">
                  <c:v>14.645314000000001</c:v>
                </c:pt>
                <c:pt idx="13">
                  <c:v>14.889498</c:v>
                </c:pt>
                <c:pt idx="14">
                  <c:v>14.773315</c:v>
                </c:pt>
                <c:pt idx="15">
                  <c:v>14.481002999999999</c:v>
                </c:pt>
                <c:pt idx="16">
                  <c:v>14.680289999999999</c:v>
                </c:pt>
                <c:pt idx="17">
                  <c:v>15.104452999999999</c:v>
                </c:pt>
                <c:pt idx="18">
                  <c:v>15.018268000000001</c:v>
                </c:pt>
                <c:pt idx="19">
                  <c:v>14.604590999999999</c:v>
                </c:pt>
                <c:pt idx="20">
                  <c:v>14.391412000000001</c:v>
                </c:pt>
                <c:pt idx="21">
                  <c:v>14.694232</c:v>
                </c:pt>
                <c:pt idx="22">
                  <c:v>15.029650999999999</c:v>
                </c:pt>
                <c:pt idx="23">
                  <c:v>15.231066999999999</c:v>
                </c:pt>
                <c:pt idx="24">
                  <c:v>15.147698</c:v>
                </c:pt>
                <c:pt idx="25">
                  <c:v>15.092057</c:v>
                </c:pt>
                <c:pt idx="26">
                  <c:v>14.984666000000001</c:v>
                </c:pt>
                <c:pt idx="27">
                  <c:v>15.421097</c:v>
                </c:pt>
                <c:pt idx="28">
                  <c:v>15.943007</c:v>
                </c:pt>
                <c:pt idx="29">
                  <c:v>16.600452000000001</c:v>
                </c:pt>
                <c:pt idx="30">
                  <c:v>17.194008</c:v>
                </c:pt>
                <c:pt idx="31">
                  <c:v>17.551248999999999</c:v>
                </c:pt>
                <c:pt idx="32">
                  <c:v>17.805073</c:v>
                </c:pt>
                <c:pt idx="33">
                  <c:v>17.993248000000001</c:v>
                </c:pt>
                <c:pt idx="34">
                  <c:v>18.527740000000001</c:v>
                </c:pt>
                <c:pt idx="35">
                  <c:v>19.277525000000001</c:v>
                </c:pt>
                <c:pt idx="36">
                  <c:v>19.818024000000001</c:v>
                </c:pt>
                <c:pt idx="37">
                  <c:v>19.944277</c:v>
                </c:pt>
                <c:pt idx="38">
                  <c:v>19.865402</c:v>
                </c:pt>
                <c:pt idx="39">
                  <c:v>19.410558999999999</c:v>
                </c:pt>
                <c:pt idx="40">
                  <c:v>19.041491000000001</c:v>
                </c:pt>
                <c:pt idx="41">
                  <c:v>18.753119000000002</c:v>
                </c:pt>
                <c:pt idx="42">
                  <c:v>18.718315</c:v>
                </c:pt>
                <c:pt idx="43">
                  <c:v>18.561402999999999</c:v>
                </c:pt>
                <c:pt idx="44">
                  <c:v>18.440049999999999</c:v>
                </c:pt>
                <c:pt idx="45">
                  <c:v>18.593218</c:v>
                </c:pt>
                <c:pt idx="46">
                  <c:v>18.442599999999999</c:v>
                </c:pt>
                <c:pt idx="47">
                  <c:v>18.075738999999999</c:v>
                </c:pt>
                <c:pt idx="48">
                  <c:v>17.793575000000001</c:v>
                </c:pt>
                <c:pt idx="49">
                  <c:v>17.884785000000001</c:v>
                </c:pt>
                <c:pt idx="50">
                  <c:v>17.995493</c:v>
                </c:pt>
                <c:pt idx="51">
                  <c:v>17.854085999999999</c:v>
                </c:pt>
                <c:pt idx="52">
                  <c:v>17.866610000000001</c:v>
                </c:pt>
                <c:pt idx="53">
                  <c:v>18.142759000000002</c:v>
                </c:pt>
                <c:pt idx="54">
                  <c:v>18.226969</c:v>
                </c:pt>
                <c:pt idx="55">
                  <c:v>18.150198</c:v>
                </c:pt>
                <c:pt idx="56">
                  <c:v>17.879874999999998</c:v>
                </c:pt>
                <c:pt idx="57">
                  <c:v>17.587582000000001</c:v>
                </c:pt>
                <c:pt idx="58">
                  <c:v>17.289847999999999</c:v>
                </c:pt>
                <c:pt idx="59">
                  <c:v>17.088450999999999</c:v>
                </c:pt>
                <c:pt idx="60">
                  <c:v>16.850871999999999</c:v>
                </c:pt>
                <c:pt idx="61">
                  <c:v>16.617446999999999</c:v>
                </c:pt>
                <c:pt idx="62">
                  <c:v>16.359425999999999</c:v>
                </c:pt>
                <c:pt idx="63">
                  <c:v>16.318187999999999</c:v>
                </c:pt>
                <c:pt idx="64">
                  <c:v>16.228638</c:v>
                </c:pt>
                <c:pt idx="65">
                  <c:v>16.160150999999999</c:v>
                </c:pt>
                <c:pt idx="66">
                  <c:v>16.220821000000001</c:v>
                </c:pt>
                <c:pt idx="67">
                  <c:v>16.406880999999998</c:v>
                </c:pt>
                <c:pt idx="68">
                  <c:v>16.606373000000001</c:v>
                </c:pt>
                <c:pt idx="69">
                  <c:v>16.774878000000001</c:v>
                </c:pt>
                <c:pt idx="70">
                  <c:v>17.133606</c:v>
                </c:pt>
                <c:pt idx="71">
                  <c:v>17.318307999999998</c:v>
                </c:pt>
                <c:pt idx="72">
                  <c:v>17.315602999999999</c:v>
                </c:pt>
                <c:pt idx="73">
                  <c:v>17.198927000000001</c:v>
                </c:pt>
                <c:pt idx="74">
                  <c:v>17.171323999999998</c:v>
                </c:pt>
                <c:pt idx="75">
                  <c:v>17.152934999999999</c:v>
                </c:pt>
                <c:pt idx="76">
                  <c:v>17.091721</c:v>
                </c:pt>
                <c:pt idx="77">
                  <c:v>17.175068</c:v>
                </c:pt>
                <c:pt idx="78">
                  <c:v>17.356515999999999</c:v>
                </c:pt>
                <c:pt idx="79">
                  <c:v>17.370514</c:v>
                </c:pt>
                <c:pt idx="80">
                  <c:v>17.394686</c:v>
                </c:pt>
                <c:pt idx="81">
                  <c:v>17.309868000000002</c:v>
                </c:pt>
                <c:pt idx="82">
                  <c:v>17.369167000000001</c:v>
                </c:pt>
                <c:pt idx="83">
                  <c:v>17.102007</c:v>
                </c:pt>
                <c:pt idx="84">
                  <c:v>17.106985000000002</c:v>
                </c:pt>
                <c:pt idx="85">
                  <c:v>16.941343</c:v>
                </c:pt>
                <c:pt idx="86">
                  <c:v>16.814283</c:v>
                </c:pt>
                <c:pt idx="87">
                  <c:v>16.546806</c:v>
                </c:pt>
                <c:pt idx="88">
                  <c:v>16.366308</c:v>
                </c:pt>
                <c:pt idx="89">
                  <c:v>16.378488999999998</c:v>
                </c:pt>
                <c:pt idx="90">
                  <c:v>16.109051000000001</c:v>
                </c:pt>
                <c:pt idx="91">
                  <c:v>16.040095999999998</c:v>
                </c:pt>
                <c:pt idx="92">
                  <c:v>15.904738</c:v>
                </c:pt>
                <c:pt idx="93">
                  <c:v>15.870761999999999</c:v>
                </c:pt>
                <c:pt idx="94">
                  <c:v>15.704751999999999</c:v>
                </c:pt>
                <c:pt idx="95">
                  <c:v>15.577192999999999</c:v>
                </c:pt>
                <c:pt idx="96">
                  <c:v>15.575654</c:v>
                </c:pt>
                <c:pt idx="97">
                  <c:v>15.471470999999999</c:v>
                </c:pt>
                <c:pt idx="98">
                  <c:v>15.334752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9DA-48F5-BFF9-8B5962EAC0B3}"/>
            </c:ext>
          </c:extLst>
        </c:ser>
        <c:ser>
          <c:idx val="4"/>
          <c:order val="4"/>
          <c:tx>
            <c:strRef>
              <c:f>'IP3'!$V$2</c:f>
              <c:strCache>
                <c:ptCount val="1"/>
                <c:pt idx="0">
                  <c:v>+6dBm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'IP3'!$U$5:$U$103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'IP3'!$V$5:$V$103</c:f>
              <c:numCache>
                <c:formatCode>General</c:formatCode>
                <c:ptCount val="99"/>
                <c:pt idx="0">
                  <c:v>15.772466</c:v>
                </c:pt>
                <c:pt idx="1">
                  <c:v>15.284421999999999</c:v>
                </c:pt>
                <c:pt idx="2">
                  <c:v>14.833788</c:v>
                </c:pt>
                <c:pt idx="3">
                  <c:v>14.687156999999999</c:v>
                </c:pt>
                <c:pt idx="4">
                  <c:v>14.476398</c:v>
                </c:pt>
                <c:pt idx="5">
                  <c:v>14.307492999999999</c:v>
                </c:pt>
                <c:pt idx="6">
                  <c:v>14.422259</c:v>
                </c:pt>
                <c:pt idx="7">
                  <c:v>14.431735</c:v>
                </c:pt>
                <c:pt idx="8">
                  <c:v>14.533756</c:v>
                </c:pt>
                <c:pt idx="9">
                  <c:v>14.335974</c:v>
                </c:pt>
                <c:pt idx="10">
                  <c:v>13.935724</c:v>
                </c:pt>
                <c:pt idx="11">
                  <c:v>13.345977</c:v>
                </c:pt>
                <c:pt idx="12">
                  <c:v>13.137613</c:v>
                </c:pt>
                <c:pt idx="13">
                  <c:v>13.223782999999999</c:v>
                </c:pt>
                <c:pt idx="14">
                  <c:v>13.092494</c:v>
                </c:pt>
                <c:pt idx="15">
                  <c:v>12.851497999999999</c:v>
                </c:pt>
                <c:pt idx="16">
                  <c:v>13.067019</c:v>
                </c:pt>
                <c:pt idx="17">
                  <c:v>13.506259999999999</c:v>
                </c:pt>
                <c:pt idx="18">
                  <c:v>13.480631000000001</c:v>
                </c:pt>
                <c:pt idx="19">
                  <c:v>13.171307000000001</c:v>
                </c:pt>
                <c:pt idx="20">
                  <c:v>12.964824</c:v>
                </c:pt>
                <c:pt idx="21">
                  <c:v>13.270806</c:v>
                </c:pt>
                <c:pt idx="22">
                  <c:v>13.56284</c:v>
                </c:pt>
                <c:pt idx="23">
                  <c:v>13.804287</c:v>
                </c:pt>
                <c:pt idx="24">
                  <c:v>13.802148000000001</c:v>
                </c:pt>
                <c:pt idx="25">
                  <c:v>13.840648</c:v>
                </c:pt>
                <c:pt idx="26">
                  <c:v>13.724977000000001</c:v>
                </c:pt>
                <c:pt idx="27">
                  <c:v>14.173484999999999</c:v>
                </c:pt>
                <c:pt idx="28">
                  <c:v>14.687696000000001</c:v>
                </c:pt>
                <c:pt idx="29">
                  <c:v>15.277767000000001</c:v>
                </c:pt>
                <c:pt idx="30">
                  <c:v>15.697507</c:v>
                </c:pt>
                <c:pt idx="31">
                  <c:v>16.056228999999998</c:v>
                </c:pt>
                <c:pt idx="32">
                  <c:v>16.540955</c:v>
                </c:pt>
                <c:pt idx="33">
                  <c:v>16.867125999999999</c:v>
                </c:pt>
                <c:pt idx="34">
                  <c:v>17.342699</c:v>
                </c:pt>
                <c:pt idx="35">
                  <c:v>17.836328999999999</c:v>
                </c:pt>
                <c:pt idx="36">
                  <c:v>18.261122</c:v>
                </c:pt>
                <c:pt idx="37">
                  <c:v>18.42868</c:v>
                </c:pt>
                <c:pt idx="38">
                  <c:v>18.474211</c:v>
                </c:pt>
                <c:pt idx="39">
                  <c:v>18.147243</c:v>
                </c:pt>
                <c:pt idx="40">
                  <c:v>17.687743999999999</c:v>
                </c:pt>
                <c:pt idx="41">
                  <c:v>17.319058999999999</c:v>
                </c:pt>
                <c:pt idx="42">
                  <c:v>17.230053000000002</c:v>
                </c:pt>
                <c:pt idx="43">
                  <c:v>17.157076</c:v>
                </c:pt>
                <c:pt idx="44">
                  <c:v>17.098386999999999</c:v>
                </c:pt>
                <c:pt idx="45">
                  <c:v>17.221841999999999</c:v>
                </c:pt>
                <c:pt idx="46">
                  <c:v>16.972815000000001</c:v>
                </c:pt>
                <c:pt idx="47">
                  <c:v>16.593886999999999</c:v>
                </c:pt>
                <c:pt idx="48">
                  <c:v>16.290312</c:v>
                </c:pt>
                <c:pt idx="49">
                  <c:v>16.236899999999999</c:v>
                </c:pt>
                <c:pt idx="50">
                  <c:v>16.072700999999999</c:v>
                </c:pt>
                <c:pt idx="51">
                  <c:v>15.682399</c:v>
                </c:pt>
                <c:pt idx="52">
                  <c:v>15.473413000000001</c:v>
                </c:pt>
                <c:pt idx="53">
                  <c:v>15.519345</c:v>
                </c:pt>
                <c:pt idx="54">
                  <c:v>15.444625</c:v>
                </c:pt>
                <c:pt idx="55">
                  <c:v>15.276403</c:v>
                </c:pt>
                <c:pt idx="56">
                  <c:v>14.989107000000001</c:v>
                </c:pt>
                <c:pt idx="57">
                  <c:v>14.727990999999999</c:v>
                </c:pt>
                <c:pt idx="58">
                  <c:v>14.571691</c:v>
                </c:pt>
                <c:pt idx="59">
                  <c:v>14.531134</c:v>
                </c:pt>
                <c:pt idx="60">
                  <c:v>14.441781000000001</c:v>
                </c:pt>
                <c:pt idx="61">
                  <c:v>14.355867999999999</c:v>
                </c:pt>
                <c:pt idx="62">
                  <c:v>14.194744</c:v>
                </c:pt>
                <c:pt idx="63">
                  <c:v>14.242649999999999</c:v>
                </c:pt>
                <c:pt idx="64">
                  <c:v>14.232962000000001</c:v>
                </c:pt>
                <c:pt idx="65">
                  <c:v>14.250753</c:v>
                </c:pt>
                <c:pt idx="66">
                  <c:v>14.309357</c:v>
                </c:pt>
                <c:pt idx="67">
                  <c:v>14.553430000000001</c:v>
                </c:pt>
                <c:pt idx="68">
                  <c:v>14.804244000000001</c:v>
                </c:pt>
                <c:pt idx="69">
                  <c:v>14.995210999999999</c:v>
                </c:pt>
                <c:pt idx="70">
                  <c:v>15.257910000000001</c:v>
                </c:pt>
                <c:pt idx="71">
                  <c:v>15.335971000000001</c:v>
                </c:pt>
                <c:pt idx="72">
                  <c:v>15.230559</c:v>
                </c:pt>
                <c:pt idx="73">
                  <c:v>14.996199000000001</c:v>
                </c:pt>
                <c:pt idx="74">
                  <c:v>14.994935999999999</c:v>
                </c:pt>
                <c:pt idx="75">
                  <c:v>15.086152999999999</c:v>
                </c:pt>
                <c:pt idx="76">
                  <c:v>15.199403999999999</c:v>
                </c:pt>
                <c:pt idx="77">
                  <c:v>15.419439000000001</c:v>
                </c:pt>
                <c:pt idx="78">
                  <c:v>15.699916999999999</c:v>
                </c:pt>
                <c:pt idx="79">
                  <c:v>15.661277999999999</c:v>
                </c:pt>
                <c:pt idx="80">
                  <c:v>15.489371999999999</c:v>
                </c:pt>
                <c:pt idx="81">
                  <c:v>15.196225</c:v>
                </c:pt>
                <c:pt idx="82">
                  <c:v>15.208800999999999</c:v>
                </c:pt>
                <c:pt idx="83">
                  <c:v>14.853327999999999</c:v>
                </c:pt>
                <c:pt idx="84">
                  <c:v>14.751877</c:v>
                </c:pt>
                <c:pt idx="85">
                  <c:v>14.491709</c:v>
                </c:pt>
                <c:pt idx="86">
                  <c:v>14.445499</c:v>
                </c:pt>
                <c:pt idx="87">
                  <c:v>14.242112000000001</c:v>
                </c:pt>
                <c:pt idx="88">
                  <c:v>14.077233</c:v>
                </c:pt>
                <c:pt idx="89">
                  <c:v>14.114992000000001</c:v>
                </c:pt>
                <c:pt idx="90">
                  <c:v>13.946482</c:v>
                </c:pt>
                <c:pt idx="91">
                  <c:v>13.966799</c:v>
                </c:pt>
                <c:pt idx="92">
                  <c:v>13.874663999999999</c:v>
                </c:pt>
                <c:pt idx="93">
                  <c:v>13.903395</c:v>
                </c:pt>
                <c:pt idx="94">
                  <c:v>13.817674999999999</c:v>
                </c:pt>
                <c:pt idx="95">
                  <c:v>13.736483</c:v>
                </c:pt>
                <c:pt idx="96">
                  <c:v>13.727627</c:v>
                </c:pt>
                <c:pt idx="97">
                  <c:v>13.664465</c:v>
                </c:pt>
                <c:pt idx="98">
                  <c:v>13.579145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9DA-48F5-BFF9-8B5962EAC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5701302314198157"/>
          <c:y val="0.1325320793234179"/>
          <c:w val="0.19794049417910148"/>
          <c:h val="0.2565489209682122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1"/>
          <a:lstStyle/>
          <a:p>
            <a:pPr algn="ctr">
              <a:defRPr/>
            </a:pPr>
            <a:r>
              <a:rPr lang="en-US" sz="1000" baseline="0"/>
              <a:t>Configuration B Input IP3 vs LO Power: Sine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5982558178930142"/>
          <c:y val="1.38890456282541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97019047729378"/>
          <c:y val="0.10485746573344999"/>
          <c:w val="0.76542713682528862"/>
          <c:h val="0.7070137731154941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'IP3'!$AG$2</c:f>
              <c:strCache>
                <c:ptCount val="1"/>
                <c:pt idx="0">
                  <c:v>+15dBm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'IP3'!$AF$5:$AF$103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'IP3'!$AG$5:$AG$103</c:f>
              <c:numCache>
                <c:formatCode>General</c:formatCode>
                <c:ptCount val="99"/>
                <c:pt idx="0">
                  <c:v>21.811281000000001</c:v>
                </c:pt>
                <c:pt idx="1">
                  <c:v>21.327428999999999</c:v>
                </c:pt>
                <c:pt idx="2">
                  <c:v>20.871984000000001</c:v>
                </c:pt>
                <c:pt idx="3">
                  <c:v>20.626729999999998</c:v>
                </c:pt>
                <c:pt idx="4">
                  <c:v>20.138725000000001</c:v>
                </c:pt>
                <c:pt idx="5">
                  <c:v>19.797939</c:v>
                </c:pt>
                <c:pt idx="6">
                  <c:v>19.926822999999999</c:v>
                </c:pt>
                <c:pt idx="7">
                  <c:v>20.351794999999999</c:v>
                </c:pt>
                <c:pt idx="8">
                  <c:v>20.777857000000001</c:v>
                </c:pt>
                <c:pt idx="9">
                  <c:v>21.089417000000001</c:v>
                </c:pt>
                <c:pt idx="10">
                  <c:v>20.818919999999999</c:v>
                </c:pt>
                <c:pt idx="11">
                  <c:v>20.287365000000001</c:v>
                </c:pt>
                <c:pt idx="12">
                  <c:v>19.764578</c:v>
                </c:pt>
                <c:pt idx="13">
                  <c:v>19.571007000000002</c:v>
                </c:pt>
                <c:pt idx="14">
                  <c:v>19.412382000000001</c:v>
                </c:pt>
                <c:pt idx="15">
                  <c:v>19.355915</c:v>
                </c:pt>
                <c:pt idx="16">
                  <c:v>19.57658</c:v>
                </c:pt>
                <c:pt idx="17">
                  <c:v>19.738733</c:v>
                </c:pt>
                <c:pt idx="18">
                  <c:v>19.631668000000001</c:v>
                </c:pt>
                <c:pt idx="19">
                  <c:v>19.264261000000001</c:v>
                </c:pt>
                <c:pt idx="20">
                  <c:v>19.027685000000002</c:v>
                </c:pt>
                <c:pt idx="21">
                  <c:v>19.003737999999998</c:v>
                </c:pt>
                <c:pt idx="22">
                  <c:v>19.282482000000002</c:v>
                </c:pt>
                <c:pt idx="23">
                  <c:v>19.541107</c:v>
                </c:pt>
                <c:pt idx="24">
                  <c:v>19.61561</c:v>
                </c:pt>
                <c:pt idx="25">
                  <c:v>19.738492999999998</c:v>
                </c:pt>
                <c:pt idx="26">
                  <c:v>19.794875999999999</c:v>
                </c:pt>
                <c:pt idx="27">
                  <c:v>20.288221</c:v>
                </c:pt>
                <c:pt idx="28">
                  <c:v>21.065045999999999</c:v>
                </c:pt>
                <c:pt idx="29">
                  <c:v>22.103694999999998</c:v>
                </c:pt>
                <c:pt idx="30">
                  <c:v>23.336561</c:v>
                </c:pt>
                <c:pt idx="31">
                  <c:v>24.613606999999998</c:v>
                </c:pt>
                <c:pt idx="32">
                  <c:v>25.960816999999999</c:v>
                </c:pt>
                <c:pt idx="33">
                  <c:v>26.327171</c:v>
                </c:pt>
                <c:pt idx="34">
                  <c:v>25.540178000000001</c:v>
                </c:pt>
                <c:pt idx="35">
                  <c:v>24.275846000000001</c:v>
                </c:pt>
                <c:pt idx="36">
                  <c:v>23.339565</c:v>
                </c:pt>
                <c:pt idx="37">
                  <c:v>23.097384999999999</c:v>
                </c:pt>
                <c:pt idx="38">
                  <c:v>23.085642</c:v>
                </c:pt>
                <c:pt idx="39">
                  <c:v>23.025780000000001</c:v>
                </c:pt>
                <c:pt idx="40">
                  <c:v>23.034903</c:v>
                </c:pt>
                <c:pt idx="41">
                  <c:v>23.321611000000001</c:v>
                </c:pt>
                <c:pt idx="42">
                  <c:v>23.614946</c:v>
                </c:pt>
                <c:pt idx="43">
                  <c:v>23.551786</c:v>
                </c:pt>
                <c:pt idx="44">
                  <c:v>23.247684</c:v>
                </c:pt>
                <c:pt idx="45">
                  <c:v>23.559303</c:v>
                </c:pt>
                <c:pt idx="46">
                  <c:v>23.791073000000001</c:v>
                </c:pt>
                <c:pt idx="47">
                  <c:v>23.807644</c:v>
                </c:pt>
                <c:pt idx="48">
                  <c:v>23.533949</c:v>
                </c:pt>
                <c:pt idx="49">
                  <c:v>23.286010999999998</c:v>
                </c:pt>
                <c:pt idx="50">
                  <c:v>23.194369999999999</c:v>
                </c:pt>
                <c:pt idx="51">
                  <c:v>23.067104</c:v>
                </c:pt>
                <c:pt idx="52">
                  <c:v>23.278465000000001</c:v>
                </c:pt>
                <c:pt idx="53">
                  <c:v>23.420508999999999</c:v>
                </c:pt>
                <c:pt idx="54">
                  <c:v>23.187597</c:v>
                </c:pt>
                <c:pt idx="55">
                  <c:v>23.078903</c:v>
                </c:pt>
                <c:pt idx="56">
                  <c:v>23.199950999999999</c:v>
                </c:pt>
                <c:pt idx="57">
                  <c:v>23.359587000000001</c:v>
                </c:pt>
                <c:pt idx="58">
                  <c:v>23.429113000000001</c:v>
                </c:pt>
                <c:pt idx="59">
                  <c:v>23.394269999999999</c:v>
                </c:pt>
                <c:pt idx="60">
                  <c:v>23.415741000000001</c:v>
                </c:pt>
                <c:pt idx="61">
                  <c:v>23.406841</c:v>
                </c:pt>
                <c:pt idx="62">
                  <c:v>23.445838999999999</c:v>
                </c:pt>
                <c:pt idx="63">
                  <c:v>23.588158</c:v>
                </c:pt>
                <c:pt idx="64">
                  <c:v>23.400162000000002</c:v>
                </c:pt>
                <c:pt idx="65">
                  <c:v>22.864189</c:v>
                </c:pt>
                <c:pt idx="66">
                  <c:v>22.196033</c:v>
                </c:pt>
                <c:pt idx="67">
                  <c:v>21.653365999999998</c:v>
                </c:pt>
                <c:pt idx="68">
                  <c:v>21.300856</c:v>
                </c:pt>
                <c:pt idx="69">
                  <c:v>21.201801</c:v>
                </c:pt>
                <c:pt idx="70">
                  <c:v>21.350722999999999</c:v>
                </c:pt>
                <c:pt idx="71">
                  <c:v>21.466881000000001</c:v>
                </c:pt>
                <c:pt idx="72">
                  <c:v>21.58539</c:v>
                </c:pt>
                <c:pt idx="73">
                  <c:v>21.810946000000001</c:v>
                </c:pt>
                <c:pt idx="74">
                  <c:v>22.281635000000001</c:v>
                </c:pt>
                <c:pt idx="75">
                  <c:v>22.622404</c:v>
                </c:pt>
                <c:pt idx="76">
                  <c:v>22.767292000000001</c:v>
                </c:pt>
                <c:pt idx="77">
                  <c:v>22.751369</c:v>
                </c:pt>
                <c:pt idx="78">
                  <c:v>22.764956000000002</c:v>
                </c:pt>
                <c:pt idx="79">
                  <c:v>22.793406999999998</c:v>
                </c:pt>
                <c:pt idx="80">
                  <c:v>22.979081999999998</c:v>
                </c:pt>
                <c:pt idx="81">
                  <c:v>23.168972</c:v>
                </c:pt>
                <c:pt idx="82">
                  <c:v>23.148821000000002</c:v>
                </c:pt>
                <c:pt idx="83">
                  <c:v>22.866095000000001</c:v>
                </c:pt>
                <c:pt idx="84">
                  <c:v>22.671188000000001</c:v>
                </c:pt>
                <c:pt idx="85">
                  <c:v>22.550940000000001</c:v>
                </c:pt>
                <c:pt idx="86">
                  <c:v>22.309076000000001</c:v>
                </c:pt>
                <c:pt idx="87">
                  <c:v>22.193365</c:v>
                </c:pt>
                <c:pt idx="88">
                  <c:v>22.131164999999999</c:v>
                </c:pt>
                <c:pt idx="89">
                  <c:v>22.284025</c:v>
                </c:pt>
                <c:pt idx="90">
                  <c:v>22.122328</c:v>
                </c:pt>
                <c:pt idx="91">
                  <c:v>22.066959000000001</c:v>
                </c:pt>
                <c:pt idx="92">
                  <c:v>22.021004000000001</c:v>
                </c:pt>
                <c:pt idx="93">
                  <c:v>21.934895999999998</c:v>
                </c:pt>
                <c:pt idx="94">
                  <c:v>21.749791999999999</c:v>
                </c:pt>
                <c:pt idx="95">
                  <c:v>21.496485</c:v>
                </c:pt>
                <c:pt idx="96">
                  <c:v>21.322196999999999</c:v>
                </c:pt>
                <c:pt idx="97">
                  <c:v>21.143082</c:v>
                </c:pt>
                <c:pt idx="98">
                  <c:v>21.037844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44-4FCF-B507-FB2C7832E510}"/>
            </c:ext>
          </c:extLst>
        </c:ser>
        <c:ser>
          <c:idx val="1"/>
          <c:order val="1"/>
          <c:tx>
            <c:strRef>
              <c:f>'IP3'!$AJ$2</c:f>
              <c:strCache>
                <c:ptCount val="1"/>
                <c:pt idx="0">
                  <c:v>+13dBm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'IP3'!$AJ$5:$AJ$103</c:f>
              <c:numCache>
                <c:formatCode>General</c:formatCode>
                <c:ptCount val="99"/>
                <c:pt idx="0">
                  <c:v>20.764631000000001</c:v>
                </c:pt>
                <c:pt idx="1">
                  <c:v>20.122071999999999</c:v>
                </c:pt>
                <c:pt idx="2">
                  <c:v>19.465014</c:v>
                </c:pt>
                <c:pt idx="3">
                  <c:v>19.257436999999999</c:v>
                </c:pt>
                <c:pt idx="4">
                  <c:v>18.799616</c:v>
                </c:pt>
                <c:pt idx="5">
                  <c:v>18.512604</c:v>
                </c:pt>
                <c:pt idx="6">
                  <c:v>18.698298000000001</c:v>
                </c:pt>
                <c:pt idx="7">
                  <c:v>19.070271999999999</c:v>
                </c:pt>
                <c:pt idx="8">
                  <c:v>19.402386</c:v>
                </c:pt>
                <c:pt idx="9">
                  <c:v>19.550875000000001</c:v>
                </c:pt>
                <c:pt idx="10">
                  <c:v>19.143854000000001</c:v>
                </c:pt>
                <c:pt idx="11">
                  <c:v>18.565602999999999</c:v>
                </c:pt>
                <c:pt idx="12">
                  <c:v>18.030258</c:v>
                </c:pt>
                <c:pt idx="13">
                  <c:v>17.850221999999999</c:v>
                </c:pt>
                <c:pt idx="14">
                  <c:v>17.659586000000001</c:v>
                </c:pt>
                <c:pt idx="15">
                  <c:v>17.595558</c:v>
                </c:pt>
                <c:pt idx="16">
                  <c:v>17.915883999999998</c:v>
                </c:pt>
                <c:pt idx="17">
                  <c:v>18.209468999999999</c:v>
                </c:pt>
                <c:pt idx="18">
                  <c:v>18.011364</c:v>
                </c:pt>
                <c:pt idx="19">
                  <c:v>17.510632999999999</c:v>
                </c:pt>
                <c:pt idx="20">
                  <c:v>17.176886</c:v>
                </c:pt>
                <c:pt idx="21">
                  <c:v>17.276726</c:v>
                </c:pt>
                <c:pt idx="22">
                  <c:v>17.632877000000001</c:v>
                </c:pt>
                <c:pt idx="23">
                  <c:v>17.935994999999998</c:v>
                </c:pt>
                <c:pt idx="24">
                  <c:v>18.081040999999999</c:v>
                </c:pt>
                <c:pt idx="25">
                  <c:v>18.258773999999999</c:v>
                </c:pt>
                <c:pt idx="26">
                  <c:v>18.340816</c:v>
                </c:pt>
                <c:pt idx="27">
                  <c:v>18.809418000000001</c:v>
                </c:pt>
                <c:pt idx="28">
                  <c:v>19.486559</c:v>
                </c:pt>
                <c:pt idx="29">
                  <c:v>20.342247</c:v>
                </c:pt>
                <c:pt idx="30">
                  <c:v>21.554476000000001</c:v>
                </c:pt>
                <c:pt idx="31">
                  <c:v>23.25338</c:v>
                </c:pt>
                <c:pt idx="32">
                  <c:v>24.867364999999999</c:v>
                </c:pt>
                <c:pt idx="33">
                  <c:v>25.215053999999999</c:v>
                </c:pt>
                <c:pt idx="34">
                  <c:v>24.110071000000001</c:v>
                </c:pt>
                <c:pt idx="35">
                  <c:v>22.814919</c:v>
                </c:pt>
                <c:pt idx="36">
                  <c:v>22.040854</c:v>
                </c:pt>
                <c:pt idx="37">
                  <c:v>21.811836</c:v>
                </c:pt>
                <c:pt idx="38">
                  <c:v>21.773707999999999</c:v>
                </c:pt>
                <c:pt idx="39">
                  <c:v>21.661404000000001</c:v>
                </c:pt>
                <c:pt idx="40">
                  <c:v>21.658190000000001</c:v>
                </c:pt>
                <c:pt idx="41">
                  <c:v>21.959187</c:v>
                </c:pt>
                <c:pt idx="42">
                  <c:v>22.161797</c:v>
                </c:pt>
                <c:pt idx="43">
                  <c:v>22.059977</c:v>
                </c:pt>
                <c:pt idx="44">
                  <c:v>21.673513</c:v>
                </c:pt>
                <c:pt idx="45">
                  <c:v>21.892842999999999</c:v>
                </c:pt>
                <c:pt idx="46">
                  <c:v>21.993797000000001</c:v>
                </c:pt>
                <c:pt idx="47">
                  <c:v>21.849066000000001</c:v>
                </c:pt>
                <c:pt idx="48">
                  <c:v>21.513114999999999</c:v>
                </c:pt>
                <c:pt idx="49">
                  <c:v>21.351521000000002</c:v>
                </c:pt>
                <c:pt idx="50">
                  <c:v>21.372064999999999</c:v>
                </c:pt>
                <c:pt idx="51">
                  <c:v>21.2742</c:v>
                </c:pt>
                <c:pt idx="52">
                  <c:v>21.388387999999999</c:v>
                </c:pt>
                <c:pt idx="53">
                  <c:v>21.498560000000001</c:v>
                </c:pt>
                <c:pt idx="54">
                  <c:v>21.394615000000002</c:v>
                </c:pt>
                <c:pt idx="55">
                  <c:v>21.432145999999999</c:v>
                </c:pt>
                <c:pt idx="56">
                  <c:v>21.597427</c:v>
                </c:pt>
                <c:pt idx="57">
                  <c:v>21.682804000000001</c:v>
                </c:pt>
                <c:pt idx="58">
                  <c:v>21.579086</c:v>
                </c:pt>
                <c:pt idx="59">
                  <c:v>21.438929000000002</c:v>
                </c:pt>
                <c:pt idx="60">
                  <c:v>21.507860000000001</c:v>
                </c:pt>
                <c:pt idx="61">
                  <c:v>21.640996999999999</c:v>
                </c:pt>
                <c:pt idx="62">
                  <c:v>21.796548999999999</c:v>
                </c:pt>
                <c:pt idx="63">
                  <c:v>21.826671999999999</c:v>
                </c:pt>
                <c:pt idx="64">
                  <c:v>21.568356000000001</c:v>
                </c:pt>
                <c:pt idx="65">
                  <c:v>21.016378</c:v>
                </c:pt>
                <c:pt idx="66">
                  <c:v>20.524559</c:v>
                </c:pt>
                <c:pt idx="67">
                  <c:v>20.102484</c:v>
                </c:pt>
                <c:pt idx="68">
                  <c:v>19.852453000000001</c:v>
                </c:pt>
                <c:pt idx="69">
                  <c:v>19.775497000000001</c:v>
                </c:pt>
                <c:pt idx="70">
                  <c:v>19.925127</c:v>
                </c:pt>
                <c:pt idx="71">
                  <c:v>20.048141000000001</c:v>
                </c:pt>
                <c:pt idx="72">
                  <c:v>20.122672999999999</c:v>
                </c:pt>
                <c:pt idx="73">
                  <c:v>20.438659999999999</c:v>
                </c:pt>
                <c:pt idx="74">
                  <c:v>20.918735999999999</c:v>
                </c:pt>
                <c:pt idx="75">
                  <c:v>21.336994000000001</c:v>
                </c:pt>
                <c:pt idx="76">
                  <c:v>21.354026999999999</c:v>
                </c:pt>
                <c:pt idx="77">
                  <c:v>21.340731000000002</c:v>
                </c:pt>
                <c:pt idx="78">
                  <c:v>21.375717000000002</c:v>
                </c:pt>
                <c:pt idx="79">
                  <c:v>21.422502999999999</c:v>
                </c:pt>
                <c:pt idx="80">
                  <c:v>21.561454999999999</c:v>
                </c:pt>
                <c:pt idx="81">
                  <c:v>21.599810000000002</c:v>
                </c:pt>
                <c:pt idx="82">
                  <c:v>21.491415</c:v>
                </c:pt>
                <c:pt idx="83">
                  <c:v>21.120156999999999</c:v>
                </c:pt>
                <c:pt idx="84">
                  <c:v>20.885884999999998</c:v>
                </c:pt>
                <c:pt idx="85">
                  <c:v>20.848196000000002</c:v>
                </c:pt>
                <c:pt idx="86">
                  <c:v>20.694956000000001</c:v>
                </c:pt>
                <c:pt idx="87">
                  <c:v>20.593596000000002</c:v>
                </c:pt>
                <c:pt idx="88">
                  <c:v>20.445886999999999</c:v>
                </c:pt>
                <c:pt idx="89">
                  <c:v>20.459773999999999</c:v>
                </c:pt>
                <c:pt idx="90">
                  <c:v>20.239756</c:v>
                </c:pt>
                <c:pt idx="91">
                  <c:v>20.247133000000002</c:v>
                </c:pt>
                <c:pt idx="92">
                  <c:v>20.292974000000001</c:v>
                </c:pt>
                <c:pt idx="93">
                  <c:v>20.206386999999999</c:v>
                </c:pt>
                <c:pt idx="94">
                  <c:v>19.949698999999999</c:v>
                </c:pt>
                <c:pt idx="95">
                  <c:v>19.696391999999999</c:v>
                </c:pt>
                <c:pt idx="96">
                  <c:v>19.725207999999999</c:v>
                </c:pt>
                <c:pt idx="97">
                  <c:v>19.616159</c:v>
                </c:pt>
                <c:pt idx="98">
                  <c:v>19.518170999999999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44-4FCF-B507-FB2C7832E510}"/>
            </c:ext>
          </c:extLst>
        </c:ser>
        <c:ser>
          <c:idx val="2"/>
          <c:order val="2"/>
          <c:tx>
            <c:strRef>
              <c:f>'IP3'!$AM$2</c:f>
              <c:strCache>
                <c:ptCount val="1"/>
                <c:pt idx="0">
                  <c:v>+11dBm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'IP3'!$AM$5:$AM$103</c:f>
              <c:numCache>
                <c:formatCode>General</c:formatCode>
                <c:ptCount val="99"/>
                <c:pt idx="0">
                  <c:v>19.438278</c:v>
                </c:pt>
                <c:pt idx="1">
                  <c:v>18.792738</c:v>
                </c:pt>
                <c:pt idx="2">
                  <c:v>18.11787</c:v>
                </c:pt>
                <c:pt idx="3">
                  <c:v>17.921631000000001</c:v>
                </c:pt>
                <c:pt idx="4">
                  <c:v>17.558015999999999</c:v>
                </c:pt>
                <c:pt idx="5">
                  <c:v>17.337945999999999</c:v>
                </c:pt>
                <c:pt idx="6">
                  <c:v>17.494087</c:v>
                </c:pt>
                <c:pt idx="7">
                  <c:v>17.753236999999999</c:v>
                </c:pt>
                <c:pt idx="8">
                  <c:v>18.025375</c:v>
                </c:pt>
                <c:pt idx="9">
                  <c:v>18.070827000000001</c:v>
                </c:pt>
                <c:pt idx="10">
                  <c:v>17.617117</c:v>
                </c:pt>
                <c:pt idx="11">
                  <c:v>17.016590000000001</c:v>
                </c:pt>
                <c:pt idx="12">
                  <c:v>16.509855000000002</c:v>
                </c:pt>
                <c:pt idx="13">
                  <c:v>16.374752000000001</c:v>
                </c:pt>
                <c:pt idx="14">
                  <c:v>16.131153000000001</c:v>
                </c:pt>
                <c:pt idx="15">
                  <c:v>16.011574</c:v>
                </c:pt>
                <c:pt idx="16">
                  <c:v>16.309473000000001</c:v>
                </c:pt>
                <c:pt idx="17">
                  <c:v>16.613667</c:v>
                </c:pt>
                <c:pt idx="18">
                  <c:v>16.408915</c:v>
                </c:pt>
                <c:pt idx="19">
                  <c:v>15.873538</c:v>
                </c:pt>
                <c:pt idx="20">
                  <c:v>15.587332</c:v>
                </c:pt>
                <c:pt idx="21">
                  <c:v>15.810117999999999</c:v>
                </c:pt>
                <c:pt idx="22">
                  <c:v>16.250022999999999</c:v>
                </c:pt>
                <c:pt idx="23">
                  <c:v>16.595441999999998</c:v>
                </c:pt>
                <c:pt idx="24">
                  <c:v>16.776244999999999</c:v>
                </c:pt>
                <c:pt idx="25">
                  <c:v>17.012322999999999</c:v>
                </c:pt>
                <c:pt idx="26">
                  <c:v>17.099409000000001</c:v>
                </c:pt>
                <c:pt idx="27">
                  <c:v>17.545940000000002</c:v>
                </c:pt>
                <c:pt idx="28">
                  <c:v>18.096781</c:v>
                </c:pt>
                <c:pt idx="29">
                  <c:v>18.884568999999999</c:v>
                </c:pt>
                <c:pt idx="30">
                  <c:v>20.065840000000001</c:v>
                </c:pt>
                <c:pt idx="31">
                  <c:v>22.084506999999999</c:v>
                </c:pt>
                <c:pt idx="32">
                  <c:v>23.576993999999999</c:v>
                </c:pt>
                <c:pt idx="33">
                  <c:v>23.917926999999999</c:v>
                </c:pt>
                <c:pt idx="34">
                  <c:v>22.617100000000001</c:v>
                </c:pt>
                <c:pt idx="35">
                  <c:v>21.600961999999999</c:v>
                </c:pt>
                <c:pt idx="36">
                  <c:v>20.907532</c:v>
                </c:pt>
                <c:pt idx="37">
                  <c:v>20.649920999999999</c:v>
                </c:pt>
                <c:pt idx="38">
                  <c:v>20.552216000000001</c:v>
                </c:pt>
                <c:pt idx="39">
                  <c:v>20.411315999999999</c:v>
                </c:pt>
                <c:pt idx="40">
                  <c:v>20.353355000000001</c:v>
                </c:pt>
                <c:pt idx="41">
                  <c:v>20.565874000000001</c:v>
                </c:pt>
                <c:pt idx="42">
                  <c:v>20.706278000000001</c:v>
                </c:pt>
                <c:pt idx="43">
                  <c:v>20.589024999999999</c:v>
                </c:pt>
                <c:pt idx="44">
                  <c:v>20.18261</c:v>
                </c:pt>
                <c:pt idx="45">
                  <c:v>20.284407000000002</c:v>
                </c:pt>
                <c:pt idx="46">
                  <c:v>20.238299999999999</c:v>
                </c:pt>
                <c:pt idx="47">
                  <c:v>20.003983999999999</c:v>
                </c:pt>
                <c:pt idx="48">
                  <c:v>19.640774</c:v>
                </c:pt>
                <c:pt idx="49">
                  <c:v>19.516331000000001</c:v>
                </c:pt>
                <c:pt idx="50">
                  <c:v>19.537230999999998</c:v>
                </c:pt>
                <c:pt idx="51">
                  <c:v>19.396498000000001</c:v>
                </c:pt>
                <c:pt idx="52">
                  <c:v>19.411283000000001</c:v>
                </c:pt>
                <c:pt idx="53">
                  <c:v>19.481297000000001</c:v>
                </c:pt>
                <c:pt idx="54">
                  <c:v>19.486902000000001</c:v>
                </c:pt>
                <c:pt idx="55">
                  <c:v>19.610150999999998</c:v>
                </c:pt>
                <c:pt idx="56">
                  <c:v>19.748301000000001</c:v>
                </c:pt>
                <c:pt idx="57">
                  <c:v>19.764790999999999</c:v>
                </c:pt>
                <c:pt idx="58">
                  <c:v>19.655251</c:v>
                </c:pt>
                <c:pt idx="59">
                  <c:v>19.625153999999998</c:v>
                </c:pt>
                <c:pt idx="60">
                  <c:v>19.790842000000001</c:v>
                </c:pt>
                <c:pt idx="61">
                  <c:v>19.943408999999999</c:v>
                </c:pt>
                <c:pt idx="62">
                  <c:v>20.066355000000001</c:v>
                </c:pt>
                <c:pt idx="63">
                  <c:v>20.059345</c:v>
                </c:pt>
                <c:pt idx="64">
                  <c:v>19.838318000000001</c:v>
                </c:pt>
                <c:pt idx="65">
                  <c:v>19.337136999999998</c:v>
                </c:pt>
                <c:pt idx="66">
                  <c:v>18.899456000000001</c:v>
                </c:pt>
                <c:pt idx="67">
                  <c:v>18.612971999999999</c:v>
                </c:pt>
                <c:pt idx="68">
                  <c:v>18.454471999999999</c:v>
                </c:pt>
                <c:pt idx="69">
                  <c:v>18.384823000000001</c:v>
                </c:pt>
                <c:pt idx="70">
                  <c:v>18.491472000000002</c:v>
                </c:pt>
                <c:pt idx="71">
                  <c:v>18.602952999999999</c:v>
                </c:pt>
                <c:pt idx="72">
                  <c:v>18.687954000000001</c:v>
                </c:pt>
                <c:pt idx="73">
                  <c:v>18.928567999999999</c:v>
                </c:pt>
                <c:pt idx="74">
                  <c:v>19.343178000000002</c:v>
                </c:pt>
                <c:pt idx="75">
                  <c:v>19.624624000000001</c:v>
                </c:pt>
                <c:pt idx="76">
                  <c:v>19.609044999999998</c:v>
                </c:pt>
                <c:pt idx="77">
                  <c:v>19.584299000000001</c:v>
                </c:pt>
                <c:pt idx="78">
                  <c:v>19.766100000000002</c:v>
                </c:pt>
                <c:pt idx="79">
                  <c:v>19.812270999999999</c:v>
                </c:pt>
                <c:pt idx="80">
                  <c:v>19.836196999999999</c:v>
                </c:pt>
                <c:pt idx="81">
                  <c:v>19.714524999999998</c:v>
                </c:pt>
                <c:pt idx="82">
                  <c:v>19.581151999999999</c:v>
                </c:pt>
                <c:pt idx="83">
                  <c:v>19.214447</c:v>
                </c:pt>
                <c:pt idx="84">
                  <c:v>19.046855999999998</c:v>
                </c:pt>
                <c:pt idx="85">
                  <c:v>18.979375999999998</c:v>
                </c:pt>
                <c:pt idx="86">
                  <c:v>18.825346</c:v>
                </c:pt>
                <c:pt idx="87">
                  <c:v>18.638945</c:v>
                </c:pt>
                <c:pt idx="88">
                  <c:v>18.444745999999999</c:v>
                </c:pt>
                <c:pt idx="89">
                  <c:v>18.490147</c:v>
                </c:pt>
                <c:pt idx="90">
                  <c:v>18.266628000000001</c:v>
                </c:pt>
                <c:pt idx="91">
                  <c:v>18.24823</c:v>
                </c:pt>
                <c:pt idx="92">
                  <c:v>18.248594000000001</c:v>
                </c:pt>
                <c:pt idx="93">
                  <c:v>18.211172000000001</c:v>
                </c:pt>
                <c:pt idx="94">
                  <c:v>18.018647999999999</c:v>
                </c:pt>
                <c:pt idx="95">
                  <c:v>17.836676000000001</c:v>
                </c:pt>
                <c:pt idx="96">
                  <c:v>17.862418999999999</c:v>
                </c:pt>
                <c:pt idx="97">
                  <c:v>17.768946</c:v>
                </c:pt>
                <c:pt idx="98">
                  <c:v>17.633953000000002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C44-4FCF-B507-FB2C7832E510}"/>
            </c:ext>
          </c:extLst>
        </c:ser>
        <c:ser>
          <c:idx val="3"/>
          <c:order val="3"/>
          <c:tx>
            <c:strRef>
              <c:f>'IP3'!$AP$2</c:f>
              <c:strCache>
                <c:ptCount val="1"/>
                <c:pt idx="0">
                  <c:v>+9dBm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'IP3'!$AP$5:$AP$103</c:f>
              <c:numCache>
                <c:formatCode>General</c:formatCode>
                <c:ptCount val="99"/>
                <c:pt idx="0">
                  <c:v>18.385113</c:v>
                </c:pt>
                <c:pt idx="1">
                  <c:v>17.689478000000001</c:v>
                </c:pt>
                <c:pt idx="2">
                  <c:v>16.970725999999999</c:v>
                </c:pt>
                <c:pt idx="3">
                  <c:v>16.70928</c:v>
                </c:pt>
                <c:pt idx="4">
                  <c:v>16.371673999999999</c:v>
                </c:pt>
                <c:pt idx="5">
                  <c:v>16.113292999999999</c:v>
                </c:pt>
                <c:pt idx="6">
                  <c:v>16.271312999999999</c:v>
                </c:pt>
                <c:pt idx="7">
                  <c:v>16.429441000000001</c:v>
                </c:pt>
                <c:pt idx="8">
                  <c:v>16.67905</c:v>
                </c:pt>
                <c:pt idx="9">
                  <c:v>16.580373999999999</c:v>
                </c:pt>
                <c:pt idx="10">
                  <c:v>16.110765000000001</c:v>
                </c:pt>
                <c:pt idx="11">
                  <c:v>15.489876000000001</c:v>
                </c:pt>
                <c:pt idx="12">
                  <c:v>15.024018</c:v>
                </c:pt>
                <c:pt idx="13">
                  <c:v>14.895690999999999</c:v>
                </c:pt>
                <c:pt idx="14">
                  <c:v>14.624750000000001</c:v>
                </c:pt>
                <c:pt idx="15">
                  <c:v>14.443484</c:v>
                </c:pt>
                <c:pt idx="16">
                  <c:v>14.653285</c:v>
                </c:pt>
                <c:pt idx="17">
                  <c:v>14.96814</c:v>
                </c:pt>
                <c:pt idx="18">
                  <c:v>14.85281</c:v>
                </c:pt>
                <c:pt idx="19">
                  <c:v>14.44825</c:v>
                </c:pt>
                <c:pt idx="20">
                  <c:v>14.251163</c:v>
                </c:pt>
                <c:pt idx="21">
                  <c:v>14.596209999999999</c:v>
                </c:pt>
                <c:pt idx="22">
                  <c:v>15.075597</c:v>
                </c:pt>
                <c:pt idx="23">
                  <c:v>15.446346</c:v>
                </c:pt>
                <c:pt idx="24">
                  <c:v>15.679271</c:v>
                </c:pt>
                <c:pt idx="25">
                  <c:v>15.979399000000001</c:v>
                </c:pt>
                <c:pt idx="26">
                  <c:v>16.066268999999998</c:v>
                </c:pt>
                <c:pt idx="27">
                  <c:v>16.51042</c:v>
                </c:pt>
                <c:pt idx="28">
                  <c:v>17.044725</c:v>
                </c:pt>
                <c:pt idx="29">
                  <c:v>17.801221999999999</c:v>
                </c:pt>
                <c:pt idx="30">
                  <c:v>18.966614</c:v>
                </c:pt>
                <c:pt idx="31">
                  <c:v>20.914753000000001</c:v>
                </c:pt>
                <c:pt idx="32">
                  <c:v>22.128164000000002</c:v>
                </c:pt>
                <c:pt idx="33">
                  <c:v>22.225641</c:v>
                </c:pt>
                <c:pt idx="34">
                  <c:v>21.021549</c:v>
                </c:pt>
                <c:pt idx="35">
                  <c:v>20.353161</c:v>
                </c:pt>
                <c:pt idx="36">
                  <c:v>19.871195</c:v>
                </c:pt>
                <c:pt idx="37">
                  <c:v>19.482797999999999</c:v>
                </c:pt>
                <c:pt idx="38">
                  <c:v>19.306978000000001</c:v>
                </c:pt>
                <c:pt idx="39">
                  <c:v>19.116989</c:v>
                </c:pt>
                <c:pt idx="40">
                  <c:v>19.024754999999999</c:v>
                </c:pt>
                <c:pt idx="41">
                  <c:v>19.121098</c:v>
                </c:pt>
                <c:pt idx="42">
                  <c:v>19.198101000000001</c:v>
                </c:pt>
                <c:pt idx="43">
                  <c:v>19.106558</c:v>
                </c:pt>
                <c:pt idx="44">
                  <c:v>18.744291</c:v>
                </c:pt>
                <c:pt idx="45">
                  <c:v>18.743967000000001</c:v>
                </c:pt>
                <c:pt idx="46">
                  <c:v>18.539868999999999</c:v>
                </c:pt>
                <c:pt idx="47">
                  <c:v>18.202379000000001</c:v>
                </c:pt>
                <c:pt idx="48">
                  <c:v>17.832284999999999</c:v>
                </c:pt>
                <c:pt idx="49">
                  <c:v>17.725546000000001</c:v>
                </c:pt>
                <c:pt idx="50">
                  <c:v>17.665427999999999</c:v>
                </c:pt>
                <c:pt idx="51">
                  <c:v>17.406139</c:v>
                </c:pt>
                <c:pt idx="52">
                  <c:v>17.305081999999999</c:v>
                </c:pt>
                <c:pt idx="53">
                  <c:v>17.41433</c:v>
                </c:pt>
                <c:pt idx="54">
                  <c:v>17.505056</c:v>
                </c:pt>
                <c:pt idx="55">
                  <c:v>17.618379999999998</c:v>
                </c:pt>
                <c:pt idx="56">
                  <c:v>17.670752</c:v>
                </c:pt>
                <c:pt idx="57">
                  <c:v>17.630856999999999</c:v>
                </c:pt>
                <c:pt idx="58">
                  <c:v>17.595832999999999</c:v>
                </c:pt>
                <c:pt idx="59">
                  <c:v>17.659846999999999</c:v>
                </c:pt>
                <c:pt idx="60">
                  <c:v>17.897826999999999</c:v>
                </c:pt>
                <c:pt idx="61">
                  <c:v>18.075953999999999</c:v>
                </c:pt>
                <c:pt idx="62">
                  <c:v>18.107230999999999</c:v>
                </c:pt>
                <c:pt idx="63">
                  <c:v>18.052213999999999</c:v>
                </c:pt>
                <c:pt idx="64">
                  <c:v>17.843233000000001</c:v>
                </c:pt>
                <c:pt idx="65">
                  <c:v>17.472466000000001</c:v>
                </c:pt>
                <c:pt idx="66">
                  <c:v>17.133821000000001</c:v>
                </c:pt>
                <c:pt idx="67">
                  <c:v>16.989205999999999</c:v>
                </c:pt>
                <c:pt idx="68">
                  <c:v>16.927135</c:v>
                </c:pt>
                <c:pt idx="69">
                  <c:v>16.904071999999999</c:v>
                </c:pt>
                <c:pt idx="70">
                  <c:v>16.977922</c:v>
                </c:pt>
                <c:pt idx="71">
                  <c:v>17.06963</c:v>
                </c:pt>
                <c:pt idx="72">
                  <c:v>17.084661000000001</c:v>
                </c:pt>
                <c:pt idx="73">
                  <c:v>17.190466000000001</c:v>
                </c:pt>
                <c:pt idx="74">
                  <c:v>17.420696</c:v>
                </c:pt>
                <c:pt idx="75">
                  <c:v>17.614758999999999</c:v>
                </c:pt>
                <c:pt idx="76">
                  <c:v>17.587816</c:v>
                </c:pt>
                <c:pt idx="77">
                  <c:v>17.699397999999999</c:v>
                </c:pt>
                <c:pt idx="78">
                  <c:v>18.010235000000002</c:v>
                </c:pt>
                <c:pt idx="79">
                  <c:v>18.065384000000002</c:v>
                </c:pt>
                <c:pt idx="80">
                  <c:v>17.960501000000001</c:v>
                </c:pt>
                <c:pt idx="81">
                  <c:v>17.655649</c:v>
                </c:pt>
                <c:pt idx="82">
                  <c:v>17.531647</c:v>
                </c:pt>
                <c:pt idx="83">
                  <c:v>17.149426999999999</c:v>
                </c:pt>
                <c:pt idx="84">
                  <c:v>16.939661000000001</c:v>
                </c:pt>
                <c:pt idx="85">
                  <c:v>16.802804999999999</c:v>
                </c:pt>
                <c:pt idx="86">
                  <c:v>16.648766999999999</c:v>
                </c:pt>
                <c:pt idx="87">
                  <c:v>16.469298999999999</c:v>
                </c:pt>
                <c:pt idx="88">
                  <c:v>16.213588999999999</c:v>
                </c:pt>
                <c:pt idx="89">
                  <c:v>16.266715999999999</c:v>
                </c:pt>
                <c:pt idx="90">
                  <c:v>16.020454000000001</c:v>
                </c:pt>
                <c:pt idx="91">
                  <c:v>16.040424000000002</c:v>
                </c:pt>
                <c:pt idx="92">
                  <c:v>16.004764999999999</c:v>
                </c:pt>
                <c:pt idx="93">
                  <c:v>16.028631000000001</c:v>
                </c:pt>
                <c:pt idx="94">
                  <c:v>15.839721000000001</c:v>
                </c:pt>
                <c:pt idx="95">
                  <c:v>15.656611</c:v>
                </c:pt>
                <c:pt idx="96">
                  <c:v>15.682672999999999</c:v>
                </c:pt>
                <c:pt idx="97">
                  <c:v>15.626562</c:v>
                </c:pt>
                <c:pt idx="98">
                  <c:v>15.532621000000001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C44-4FCF-B507-FB2C7832E510}"/>
            </c:ext>
          </c:extLst>
        </c:ser>
        <c:ser>
          <c:idx val="4"/>
          <c:order val="4"/>
          <c:tx>
            <c:strRef>
              <c:f>'IP3'!$AS$2</c:f>
              <c:strCache>
                <c:ptCount val="1"/>
                <c:pt idx="0">
                  <c:v>+6dBm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'IP3'!$AR$5:$AR$103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'IP3'!$AS$5:$AS$103</c:f>
              <c:numCache>
                <c:formatCode>General</c:formatCode>
                <c:ptCount val="99"/>
                <c:pt idx="0">
                  <c:v>17.325362999999999</c:v>
                </c:pt>
                <c:pt idx="1">
                  <c:v>16.536707</c:v>
                </c:pt>
                <c:pt idx="2">
                  <c:v>15.705768000000001</c:v>
                </c:pt>
                <c:pt idx="3">
                  <c:v>15.408255</c:v>
                </c:pt>
                <c:pt idx="4">
                  <c:v>15.084255000000001</c:v>
                </c:pt>
                <c:pt idx="5">
                  <c:v>14.855278999999999</c:v>
                </c:pt>
                <c:pt idx="6">
                  <c:v>15.050241</c:v>
                </c:pt>
                <c:pt idx="7">
                  <c:v>15.146747</c:v>
                </c:pt>
                <c:pt idx="8">
                  <c:v>15.315731</c:v>
                </c:pt>
                <c:pt idx="9">
                  <c:v>14.944592999999999</c:v>
                </c:pt>
                <c:pt idx="10">
                  <c:v>14.415402</c:v>
                </c:pt>
                <c:pt idx="11">
                  <c:v>13.775618</c:v>
                </c:pt>
                <c:pt idx="12">
                  <c:v>13.385503999999999</c:v>
                </c:pt>
                <c:pt idx="13">
                  <c:v>13.290414</c:v>
                </c:pt>
                <c:pt idx="14">
                  <c:v>13.069221000000001</c:v>
                </c:pt>
                <c:pt idx="15">
                  <c:v>12.922397</c:v>
                </c:pt>
                <c:pt idx="16">
                  <c:v>13.116472999999999</c:v>
                </c:pt>
                <c:pt idx="17">
                  <c:v>13.496119</c:v>
                </c:pt>
                <c:pt idx="18">
                  <c:v>13.504441999999999</c:v>
                </c:pt>
                <c:pt idx="19">
                  <c:v>13.228901</c:v>
                </c:pt>
                <c:pt idx="20">
                  <c:v>13.067245</c:v>
                </c:pt>
                <c:pt idx="21">
                  <c:v>13.523488</c:v>
                </c:pt>
                <c:pt idx="22">
                  <c:v>14.048769999999999</c:v>
                </c:pt>
                <c:pt idx="23">
                  <c:v>14.495728</c:v>
                </c:pt>
                <c:pt idx="24">
                  <c:v>14.793271000000001</c:v>
                </c:pt>
                <c:pt idx="25">
                  <c:v>15.159376999999999</c:v>
                </c:pt>
                <c:pt idx="26">
                  <c:v>15.211480999999999</c:v>
                </c:pt>
                <c:pt idx="27">
                  <c:v>15.693527</c:v>
                </c:pt>
                <c:pt idx="28">
                  <c:v>16.312738</c:v>
                </c:pt>
                <c:pt idx="29">
                  <c:v>17.125919</c:v>
                </c:pt>
                <c:pt idx="30">
                  <c:v>18.153987999999998</c:v>
                </c:pt>
                <c:pt idx="31">
                  <c:v>19.742912</c:v>
                </c:pt>
                <c:pt idx="32">
                  <c:v>20.656862</c:v>
                </c:pt>
                <c:pt idx="33">
                  <c:v>20.553467000000001</c:v>
                </c:pt>
                <c:pt idx="34">
                  <c:v>19.481556000000001</c:v>
                </c:pt>
                <c:pt idx="35">
                  <c:v>19.004878999999999</c:v>
                </c:pt>
                <c:pt idx="36">
                  <c:v>18.563110000000002</c:v>
                </c:pt>
                <c:pt idx="37">
                  <c:v>18.100439000000001</c:v>
                </c:pt>
                <c:pt idx="38">
                  <c:v>17.749382000000001</c:v>
                </c:pt>
                <c:pt idx="39">
                  <c:v>17.492364999999999</c:v>
                </c:pt>
                <c:pt idx="40">
                  <c:v>17.290220000000001</c:v>
                </c:pt>
                <c:pt idx="41">
                  <c:v>17.311845999999999</c:v>
                </c:pt>
                <c:pt idx="42">
                  <c:v>17.482893000000001</c:v>
                </c:pt>
                <c:pt idx="43">
                  <c:v>17.517026999999999</c:v>
                </c:pt>
                <c:pt idx="44">
                  <c:v>17.249147000000001</c:v>
                </c:pt>
                <c:pt idx="45">
                  <c:v>17.113848000000001</c:v>
                </c:pt>
                <c:pt idx="46">
                  <c:v>16.748783</c:v>
                </c:pt>
                <c:pt idx="47">
                  <c:v>16.348206000000001</c:v>
                </c:pt>
                <c:pt idx="48">
                  <c:v>15.908256</c:v>
                </c:pt>
                <c:pt idx="49">
                  <c:v>15.703036000000001</c:v>
                </c:pt>
                <c:pt idx="50">
                  <c:v>15.507343000000001</c:v>
                </c:pt>
                <c:pt idx="51">
                  <c:v>15.141693999999999</c:v>
                </c:pt>
                <c:pt idx="52">
                  <c:v>14.959622</c:v>
                </c:pt>
                <c:pt idx="53">
                  <c:v>15.000175</c:v>
                </c:pt>
                <c:pt idx="54">
                  <c:v>15.052263999999999</c:v>
                </c:pt>
                <c:pt idx="55">
                  <c:v>15.054104000000001</c:v>
                </c:pt>
                <c:pt idx="56">
                  <c:v>14.986243</c:v>
                </c:pt>
                <c:pt idx="57">
                  <c:v>14.954208</c:v>
                </c:pt>
                <c:pt idx="58">
                  <c:v>15.030661</c:v>
                </c:pt>
                <c:pt idx="59">
                  <c:v>15.209064</c:v>
                </c:pt>
                <c:pt idx="60">
                  <c:v>15.405155000000001</c:v>
                </c:pt>
                <c:pt idx="61">
                  <c:v>15.566459</c:v>
                </c:pt>
                <c:pt idx="62">
                  <c:v>15.445415000000001</c:v>
                </c:pt>
                <c:pt idx="63">
                  <c:v>15.32888</c:v>
                </c:pt>
                <c:pt idx="64">
                  <c:v>15.152537000000001</c:v>
                </c:pt>
                <c:pt idx="65">
                  <c:v>14.973526</c:v>
                </c:pt>
                <c:pt idx="66">
                  <c:v>14.807342999999999</c:v>
                </c:pt>
                <c:pt idx="67">
                  <c:v>14.827871</c:v>
                </c:pt>
                <c:pt idx="68">
                  <c:v>14.943853000000001</c:v>
                </c:pt>
                <c:pt idx="69">
                  <c:v>15.026017</c:v>
                </c:pt>
                <c:pt idx="70">
                  <c:v>15.133120999999999</c:v>
                </c:pt>
                <c:pt idx="71">
                  <c:v>15.215813000000001</c:v>
                </c:pt>
                <c:pt idx="72">
                  <c:v>15.172148</c:v>
                </c:pt>
                <c:pt idx="73">
                  <c:v>15.096946000000001</c:v>
                </c:pt>
                <c:pt idx="74">
                  <c:v>15.191106</c:v>
                </c:pt>
                <c:pt idx="75">
                  <c:v>15.369253</c:v>
                </c:pt>
                <c:pt idx="76">
                  <c:v>15.431668</c:v>
                </c:pt>
                <c:pt idx="77">
                  <c:v>15.562719</c:v>
                </c:pt>
                <c:pt idx="78">
                  <c:v>15.881539</c:v>
                </c:pt>
                <c:pt idx="79">
                  <c:v>15.847334999999999</c:v>
                </c:pt>
                <c:pt idx="80">
                  <c:v>15.633049</c:v>
                </c:pt>
                <c:pt idx="81">
                  <c:v>15.220523</c:v>
                </c:pt>
                <c:pt idx="82">
                  <c:v>15.194995</c:v>
                </c:pt>
                <c:pt idx="83">
                  <c:v>14.869733</c:v>
                </c:pt>
                <c:pt idx="84">
                  <c:v>14.635645</c:v>
                </c:pt>
                <c:pt idx="85">
                  <c:v>14.358382000000001</c:v>
                </c:pt>
                <c:pt idx="86">
                  <c:v>14.205253000000001</c:v>
                </c:pt>
                <c:pt idx="87">
                  <c:v>14.052785</c:v>
                </c:pt>
                <c:pt idx="88">
                  <c:v>13.790348</c:v>
                </c:pt>
                <c:pt idx="89">
                  <c:v>13.820297999999999</c:v>
                </c:pt>
                <c:pt idx="90">
                  <c:v>13.623803000000001</c:v>
                </c:pt>
                <c:pt idx="91">
                  <c:v>13.691848999999999</c:v>
                </c:pt>
                <c:pt idx="92">
                  <c:v>13.670045</c:v>
                </c:pt>
                <c:pt idx="93">
                  <c:v>13.761884999999999</c:v>
                </c:pt>
                <c:pt idx="94">
                  <c:v>13.748137</c:v>
                </c:pt>
                <c:pt idx="95">
                  <c:v>13.742359</c:v>
                </c:pt>
                <c:pt idx="96">
                  <c:v>13.858199000000001</c:v>
                </c:pt>
                <c:pt idx="97">
                  <c:v>13.951214999999999</c:v>
                </c:pt>
                <c:pt idx="98">
                  <c:v>13.993244000000001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C44-4FCF-B507-FB2C7832E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6005748739161962"/>
          <c:y val="0.1325320793234179"/>
          <c:w val="0.19794049417910148"/>
          <c:h val="0.2843266987459900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Output IP3 vs LO Power: Sine Wave LO (dBm)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15095647391759659"/>
          <c:y val="1.38888888888888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8703900629"/>
          <c:y val="9.7847769028871392E-2"/>
          <c:w val="0.76542713682528862"/>
          <c:h val="0.725776100904053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+15dBm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'IP3'!$K$5:$K$103</c:f>
              <c:numCache>
                <c:formatCode>General</c:formatCode>
                <c:ptCount val="99"/>
                <c:pt idx="0">
                  <c:v>9.3620453000000001</c:v>
                </c:pt>
                <c:pt idx="1">
                  <c:v>9.3272648</c:v>
                </c:pt>
                <c:pt idx="2">
                  <c:v>9.4454621999999997</c:v>
                </c:pt>
                <c:pt idx="3">
                  <c:v>10.159466999999999</c:v>
                </c:pt>
                <c:pt idx="4">
                  <c:v>10.770479</c:v>
                </c:pt>
                <c:pt idx="5">
                  <c:v>11.365112999999999</c:v>
                </c:pt>
                <c:pt idx="6">
                  <c:v>11.54435</c:v>
                </c:pt>
                <c:pt idx="7">
                  <c:v>11.492685</c:v>
                </c:pt>
                <c:pt idx="8">
                  <c:v>11.480464</c:v>
                </c:pt>
                <c:pt idx="9">
                  <c:v>11.790378</c:v>
                </c:pt>
                <c:pt idx="10">
                  <c:v>11.735303999999999</c:v>
                </c:pt>
                <c:pt idx="11">
                  <c:v>11.679093999999999</c:v>
                </c:pt>
                <c:pt idx="12">
                  <c:v>11.901814999999999</c:v>
                </c:pt>
                <c:pt idx="13">
                  <c:v>12.22485</c:v>
                </c:pt>
                <c:pt idx="14">
                  <c:v>11.904659000000001</c:v>
                </c:pt>
                <c:pt idx="15">
                  <c:v>11.126607</c:v>
                </c:pt>
                <c:pt idx="16">
                  <c:v>11.274222</c:v>
                </c:pt>
                <c:pt idx="17">
                  <c:v>11.697927</c:v>
                </c:pt>
                <c:pt idx="18">
                  <c:v>11.814932000000001</c:v>
                </c:pt>
                <c:pt idx="19">
                  <c:v>11.511229999999999</c:v>
                </c:pt>
                <c:pt idx="20">
                  <c:v>11.639987</c:v>
                </c:pt>
                <c:pt idx="21">
                  <c:v>11.954943999999999</c:v>
                </c:pt>
                <c:pt idx="22">
                  <c:v>12.329458000000001</c:v>
                </c:pt>
                <c:pt idx="23">
                  <c:v>12.375304</c:v>
                </c:pt>
                <c:pt idx="24">
                  <c:v>12.094498</c:v>
                </c:pt>
                <c:pt idx="25">
                  <c:v>11.687103</c:v>
                </c:pt>
                <c:pt idx="26">
                  <c:v>11.345841</c:v>
                </c:pt>
                <c:pt idx="27">
                  <c:v>11.437974000000001</c:v>
                </c:pt>
                <c:pt idx="28">
                  <c:v>11.707962999999999</c:v>
                </c:pt>
                <c:pt idx="29">
                  <c:v>12.623075999999999</c:v>
                </c:pt>
                <c:pt idx="30">
                  <c:v>14.205337999999999</c:v>
                </c:pt>
                <c:pt idx="31">
                  <c:v>15.228077000000001</c:v>
                </c:pt>
                <c:pt idx="32">
                  <c:v>14.99701</c:v>
                </c:pt>
                <c:pt idx="33">
                  <c:v>13.943244</c:v>
                </c:pt>
                <c:pt idx="34">
                  <c:v>13.554040000000001</c:v>
                </c:pt>
                <c:pt idx="35">
                  <c:v>14.116196</c:v>
                </c:pt>
                <c:pt idx="36">
                  <c:v>14.894625</c:v>
                </c:pt>
                <c:pt idx="37">
                  <c:v>15.512969</c:v>
                </c:pt>
                <c:pt idx="38">
                  <c:v>15.69683</c:v>
                </c:pt>
                <c:pt idx="39">
                  <c:v>15.334932</c:v>
                </c:pt>
                <c:pt idx="40">
                  <c:v>14.971004000000001</c:v>
                </c:pt>
                <c:pt idx="41">
                  <c:v>14.788809000000001</c:v>
                </c:pt>
                <c:pt idx="42">
                  <c:v>14.897819999999999</c:v>
                </c:pt>
                <c:pt idx="43">
                  <c:v>14.782192999999999</c:v>
                </c:pt>
                <c:pt idx="44">
                  <c:v>14.538945999999999</c:v>
                </c:pt>
                <c:pt idx="45">
                  <c:v>14.534039</c:v>
                </c:pt>
                <c:pt idx="46">
                  <c:v>14.323962999999999</c:v>
                </c:pt>
                <c:pt idx="47">
                  <c:v>13.92985</c:v>
                </c:pt>
                <c:pt idx="48">
                  <c:v>13.349627</c:v>
                </c:pt>
                <c:pt idx="49">
                  <c:v>13.238066</c:v>
                </c:pt>
                <c:pt idx="50">
                  <c:v>13.545655999999999</c:v>
                </c:pt>
                <c:pt idx="51">
                  <c:v>14.029852</c:v>
                </c:pt>
                <c:pt idx="52">
                  <c:v>14.497513</c:v>
                </c:pt>
                <c:pt idx="53">
                  <c:v>15.052835</c:v>
                </c:pt>
                <c:pt idx="54">
                  <c:v>15.532389999999999</c:v>
                </c:pt>
                <c:pt idx="55">
                  <c:v>16.098925000000001</c:v>
                </c:pt>
                <c:pt idx="56">
                  <c:v>16.420995999999999</c:v>
                </c:pt>
                <c:pt idx="57">
                  <c:v>16.440536000000002</c:v>
                </c:pt>
                <c:pt idx="58">
                  <c:v>16.154789000000001</c:v>
                </c:pt>
                <c:pt idx="59">
                  <c:v>15.670125000000001</c:v>
                </c:pt>
                <c:pt idx="60">
                  <c:v>15.086309</c:v>
                </c:pt>
                <c:pt idx="61">
                  <c:v>14.423681999999999</c:v>
                </c:pt>
                <c:pt idx="62">
                  <c:v>13.890639999999999</c:v>
                </c:pt>
                <c:pt idx="63">
                  <c:v>13.493448000000001</c:v>
                </c:pt>
                <c:pt idx="64">
                  <c:v>13.099563</c:v>
                </c:pt>
                <c:pt idx="65">
                  <c:v>12.857084</c:v>
                </c:pt>
                <c:pt idx="66">
                  <c:v>12.946419000000001</c:v>
                </c:pt>
                <c:pt idx="67">
                  <c:v>12.965645</c:v>
                </c:pt>
                <c:pt idx="68">
                  <c:v>12.962433000000001</c:v>
                </c:pt>
                <c:pt idx="69">
                  <c:v>12.872292</c:v>
                </c:pt>
                <c:pt idx="70">
                  <c:v>12.994531</c:v>
                </c:pt>
                <c:pt idx="71">
                  <c:v>12.939004000000001</c:v>
                </c:pt>
                <c:pt idx="72">
                  <c:v>12.789301999999999</c:v>
                </c:pt>
                <c:pt idx="73">
                  <c:v>12.736567000000001</c:v>
                </c:pt>
                <c:pt idx="74">
                  <c:v>12.671794</c:v>
                </c:pt>
                <c:pt idx="75">
                  <c:v>12.588072</c:v>
                </c:pt>
                <c:pt idx="76">
                  <c:v>12.460391</c:v>
                </c:pt>
                <c:pt idx="77">
                  <c:v>12.466604999999999</c:v>
                </c:pt>
                <c:pt idx="78">
                  <c:v>12.467079999999999</c:v>
                </c:pt>
                <c:pt idx="79">
                  <c:v>12.5357</c:v>
                </c:pt>
                <c:pt idx="80">
                  <c:v>12.89784</c:v>
                </c:pt>
                <c:pt idx="81">
                  <c:v>13.395320999999999</c:v>
                </c:pt>
                <c:pt idx="82">
                  <c:v>13.728204</c:v>
                </c:pt>
                <c:pt idx="83">
                  <c:v>13.799541</c:v>
                </c:pt>
                <c:pt idx="84">
                  <c:v>14.034789</c:v>
                </c:pt>
                <c:pt idx="85">
                  <c:v>14.191193999999999</c:v>
                </c:pt>
                <c:pt idx="86">
                  <c:v>14.174814</c:v>
                </c:pt>
                <c:pt idx="87">
                  <c:v>13.95144</c:v>
                </c:pt>
                <c:pt idx="88">
                  <c:v>13.722003000000001</c:v>
                </c:pt>
                <c:pt idx="89">
                  <c:v>13.663577999999999</c:v>
                </c:pt>
                <c:pt idx="90">
                  <c:v>13.366965</c:v>
                </c:pt>
                <c:pt idx="91">
                  <c:v>13.168602999999999</c:v>
                </c:pt>
                <c:pt idx="92">
                  <c:v>12.625487</c:v>
                </c:pt>
                <c:pt idx="93">
                  <c:v>12.139017000000001</c:v>
                </c:pt>
                <c:pt idx="94">
                  <c:v>11.593005</c:v>
                </c:pt>
                <c:pt idx="95">
                  <c:v>11.227048</c:v>
                </c:pt>
                <c:pt idx="96">
                  <c:v>10.910976</c:v>
                </c:pt>
                <c:pt idx="97">
                  <c:v>10.719874000000001</c:v>
                </c:pt>
                <c:pt idx="98">
                  <c:v>10.639504000000001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8D3-46DB-8728-589B19E1958A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+13dBm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'IP3'!$N$5:$N$103</c:f>
              <c:numCache>
                <c:formatCode>General</c:formatCode>
                <c:ptCount val="99"/>
                <c:pt idx="0">
                  <c:v>8.1186828999999996</c:v>
                </c:pt>
                <c:pt idx="1">
                  <c:v>7.911098</c:v>
                </c:pt>
                <c:pt idx="2">
                  <c:v>7.9542332</c:v>
                </c:pt>
                <c:pt idx="3">
                  <c:v>8.6808758000000008</c:v>
                </c:pt>
                <c:pt idx="4">
                  <c:v>9.2332315000000005</c:v>
                </c:pt>
                <c:pt idx="5">
                  <c:v>9.7112721999999998</c:v>
                </c:pt>
                <c:pt idx="6">
                  <c:v>9.8579664000000005</c:v>
                </c:pt>
                <c:pt idx="7">
                  <c:v>9.9113331000000002</c:v>
                </c:pt>
                <c:pt idx="8">
                  <c:v>9.9569425999999996</c:v>
                </c:pt>
                <c:pt idx="9">
                  <c:v>10.266591999999999</c:v>
                </c:pt>
                <c:pt idx="10">
                  <c:v>10.102327000000001</c:v>
                </c:pt>
                <c:pt idx="11">
                  <c:v>9.9499235000000006</c:v>
                </c:pt>
                <c:pt idx="12">
                  <c:v>10.038733000000001</c:v>
                </c:pt>
                <c:pt idx="13">
                  <c:v>10.327804</c:v>
                </c:pt>
                <c:pt idx="14">
                  <c:v>10.092848999999999</c:v>
                </c:pt>
                <c:pt idx="15">
                  <c:v>9.4948359</c:v>
                </c:pt>
                <c:pt idx="16">
                  <c:v>9.6498717999999997</c:v>
                </c:pt>
                <c:pt idx="17">
                  <c:v>9.9860878</c:v>
                </c:pt>
                <c:pt idx="18">
                  <c:v>9.9496689000000007</c:v>
                </c:pt>
                <c:pt idx="19">
                  <c:v>9.5218629999999997</c:v>
                </c:pt>
                <c:pt idx="20">
                  <c:v>9.5292749000000008</c:v>
                </c:pt>
                <c:pt idx="21">
                  <c:v>9.8528050999999994</c:v>
                </c:pt>
                <c:pt idx="22">
                  <c:v>10.245373000000001</c:v>
                </c:pt>
                <c:pt idx="23">
                  <c:v>10.304940999999999</c:v>
                </c:pt>
                <c:pt idx="24">
                  <c:v>9.9553747000000001</c:v>
                </c:pt>
                <c:pt idx="25">
                  <c:v>9.5876903999999996</c:v>
                </c:pt>
                <c:pt idx="26">
                  <c:v>9.2710103999999998</c:v>
                </c:pt>
                <c:pt idx="27">
                  <c:v>9.5077476999999995</c:v>
                </c:pt>
                <c:pt idx="28">
                  <c:v>9.9174489999999995</c:v>
                </c:pt>
                <c:pt idx="29">
                  <c:v>10.814038</c:v>
                </c:pt>
                <c:pt idx="30">
                  <c:v>12.045199</c:v>
                </c:pt>
                <c:pt idx="31">
                  <c:v>12.77439</c:v>
                </c:pt>
                <c:pt idx="32">
                  <c:v>12.623377</c:v>
                </c:pt>
                <c:pt idx="33">
                  <c:v>11.968185999999999</c:v>
                </c:pt>
                <c:pt idx="34">
                  <c:v>11.985229</c:v>
                </c:pt>
                <c:pt idx="35">
                  <c:v>12.762729</c:v>
                </c:pt>
                <c:pt idx="36">
                  <c:v>13.623514</c:v>
                </c:pt>
                <c:pt idx="37">
                  <c:v>14.071481</c:v>
                </c:pt>
                <c:pt idx="38">
                  <c:v>14.083793</c:v>
                </c:pt>
                <c:pt idx="39">
                  <c:v>13.637093999999999</c:v>
                </c:pt>
                <c:pt idx="40">
                  <c:v>13.272458</c:v>
                </c:pt>
                <c:pt idx="41">
                  <c:v>13.086938999999999</c:v>
                </c:pt>
                <c:pt idx="42">
                  <c:v>13.180358999999999</c:v>
                </c:pt>
                <c:pt idx="43">
                  <c:v>13.095124</c:v>
                </c:pt>
                <c:pt idx="44">
                  <c:v>12.901775000000001</c:v>
                </c:pt>
                <c:pt idx="45">
                  <c:v>12.944998</c:v>
                </c:pt>
                <c:pt idx="46">
                  <c:v>12.758407999999999</c:v>
                </c:pt>
                <c:pt idx="47">
                  <c:v>12.354649</c:v>
                </c:pt>
                <c:pt idx="48">
                  <c:v>11.903169999999999</c:v>
                </c:pt>
                <c:pt idx="49">
                  <c:v>11.925770999999999</c:v>
                </c:pt>
                <c:pt idx="50">
                  <c:v>12.263725000000001</c:v>
                </c:pt>
                <c:pt idx="51">
                  <c:v>12.537561</c:v>
                </c:pt>
                <c:pt idx="52">
                  <c:v>12.838336999999999</c:v>
                </c:pt>
                <c:pt idx="53">
                  <c:v>13.295213</c:v>
                </c:pt>
                <c:pt idx="54">
                  <c:v>13.680489</c:v>
                </c:pt>
                <c:pt idx="55">
                  <c:v>13.982991999999999</c:v>
                </c:pt>
                <c:pt idx="56">
                  <c:v>14.012877</c:v>
                </c:pt>
                <c:pt idx="57">
                  <c:v>13.844550999999999</c:v>
                </c:pt>
                <c:pt idx="58">
                  <c:v>13.462543</c:v>
                </c:pt>
                <c:pt idx="59">
                  <c:v>13.119672</c:v>
                </c:pt>
                <c:pt idx="60">
                  <c:v>12.63885</c:v>
                </c:pt>
                <c:pt idx="61">
                  <c:v>12.207696</c:v>
                </c:pt>
                <c:pt idx="62">
                  <c:v>11.706117000000001</c:v>
                </c:pt>
                <c:pt idx="63">
                  <c:v>11.410975000000001</c:v>
                </c:pt>
                <c:pt idx="64">
                  <c:v>11.039956999999999</c:v>
                </c:pt>
                <c:pt idx="65">
                  <c:v>10.80518</c:v>
                </c:pt>
                <c:pt idx="66">
                  <c:v>10.834021</c:v>
                </c:pt>
                <c:pt idx="67">
                  <c:v>10.890394000000001</c:v>
                </c:pt>
                <c:pt idx="68">
                  <c:v>10.956963999999999</c:v>
                </c:pt>
                <c:pt idx="69">
                  <c:v>10.951893999999999</c:v>
                </c:pt>
                <c:pt idx="70">
                  <c:v>11.171844999999999</c:v>
                </c:pt>
                <c:pt idx="71">
                  <c:v>11.184498</c:v>
                </c:pt>
                <c:pt idx="72">
                  <c:v>11.155922</c:v>
                </c:pt>
                <c:pt idx="73">
                  <c:v>11.142182999999999</c:v>
                </c:pt>
                <c:pt idx="74">
                  <c:v>11.1203</c:v>
                </c:pt>
                <c:pt idx="75">
                  <c:v>11.062384</c:v>
                </c:pt>
                <c:pt idx="76">
                  <c:v>10.994308999999999</c:v>
                </c:pt>
                <c:pt idx="77">
                  <c:v>11.073032</c:v>
                </c:pt>
                <c:pt idx="78">
                  <c:v>11.137328</c:v>
                </c:pt>
                <c:pt idx="79">
                  <c:v>11.171569999999999</c:v>
                </c:pt>
                <c:pt idx="80">
                  <c:v>11.499999000000001</c:v>
                </c:pt>
                <c:pt idx="81">
                  <c:v>11.836226</c:v>
                </c:pt>
                <c:pt idx="82">
                  <c:v>12.087254</c:v>
                </c:pt>
                <c:pt idx="83">
                  <c:v>12.017664999999999</c:v>
                </c:pt>
                <c:pt idx="84">
                  <c:v>12.184367</c:v>
                </c:pt>
                <c:pt idx="85">
                  <c:v>12.275904000000001</c:v>
                </c:pt>
                <c:pt idx="86">
                  <c:v>12.157399</c:v>
                </c:pt>
                <c:pt idx="87">
                  <c:v>11.921010000000001</c:v>
                </c:pt>
                <c:pt idx="88">
                  <c:v>11.650354</c:v>
                </c:pt>
                <c:pt idx="89">
                  <c:v>11.51526</c:v>
                </c:pt>
                <c:pt idx="90">
                  <c:v>10.976284</c:v>
                </c:pt>
                <c:pt idx="91">
                  <c:v>10.670210000000001</c:v>
                </c:pt>
                <c:pt idx="92">
                  <c:v>10.274120999999999</c:v>
                </c:pt>
                <c:pt idx="93">
                  <c:v>9.9784708000000002</c:v>
                </c:pt>
                <c:pt idx="94">
                  <c:v>9.4674329999999998</c:v>
                </c:pt>
                <c:pt idx="95">
                  <c:v>9.1305227000000002</c:v>
                </c:pt>
                <c:pt idx="96">
                  <c:v>8.9694480999999993</c:v>
                </c:pt>
                <c:pt idx="97">
                  <c:v>8.8251848000000006</c:v>
                </c:pt>
                <c:pt idx="98">
                  <c:v>8.6761789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8D3-46DB-8728-589B19E1958A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+11dBm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'IP3'!$Q$5:$Q$103</c:f>
              <c:numCache>
                <c:formatCode>General</c:formatCode>
                <c:ptCount val="99"/>
                <c:pt idx="0">
                  <c:v>6.4092522000000001</c:v>
                </c:pt>
                <c:pt idx="1">
                  <c:v>6.3730606999999999</c:v>
                </c:pt>
                <c:pt idx="2">
                  <c:v>6.6109533000000003</c:v>
                </c:pt>
                <c:pt idx="3">
                  <c:v>7.3034920999999997</c:v>
                </c:pt>
                <c:pt idx="4">
                  <c:v>7.7288965999999997</c:v>
                </c:pt>
                <c:pt idx="5">
                  <c:v>8.0307426</c:v>
                </c:pt>
                <c:pt idx="6">
                  <c:v>8.2012643999999995</c:v>
                </c:pt>
                <c:pt idx="7">
                  <c:v>8.3201646999999994</c:v>
                </c:pt>
                <c:pt idx="8">
                  <c:v>8.4973068000000005</c:v>
                </c:pt>
                <c:pt idx="9">
                  <c:v>8.7684192999999997</c:v>
                </c:pt>
                <c:pt idx="10">
                  <c:v>8.5341520000000006</c:v>
                </c:pt>
                <c:pt idx="11">
                  <c:v>8.2250060999999999</c:v>
                </c:pt>
                <c:pt idx="12">
                  <c:v>8.1747455999999996</c:v>
                </c:pt>
                <c:pt idx="13">
                  <c:v>8.4296942000000001</c:v>
                </c:pt>
                <c:pt idx="14">
                  <c:v>8.2528324000000008</c:v>
                </c:pt>
                <c:pt idx="15">
                  <c:v>7.8283566999999996</c:v>
                </c:pt>
                <c:pt idx="16">
                  <c:v>8.0009995000000007</c:v>
                </c:pt>
                <c:pt idx="17">
                  <c:v>8.3263683000000004</c:v>
                </c:pt>
                <c:pt idx="18">
                  <c:v>8.1308869999999995</c:v>
                </c:pt>
                <c:pt idx="19">
                  <c:v>7.5785264999999997</c:v>
                </c:pt>
                <c:pt idx="20">
                  <c:v>7.4127827000000002</c:v>
                </c:pt>
                <c:pt idx="21">
                  <c:v>7.6874856999999999</c:v>
                </c:pt>
                <c:pt idx="22">
                  <c:v>8.0486450000000005</c:v>
                </c:pt>
                <c:pt idx="23">
                  <c:v>8.1358852000000006</c:v>
                </c:pt>
                <c:pt idx="24">
                  <c:v>7.8406137999999999</c:v>
                </c:pt>
                <c:pt idx="25">
                  <c:v>7.5802053999999996</c:v>
                </c:pt>
                <c:pt idx="26">
                  <c:v>7.3578919999999997</c:v>
                </c:pt>
                <c:pt idx="27">
                  <c:v>7.7323046</c:v>
                </c:pt>
                <c:pt idx="28">
                  <c:v>8.2119484000000007</c:v>
                </c:pt>
                <c:pt idx="29">
                  <c:v>8.9900140999999998</c:v>
                </c:pt>
                <c:pt idx="30">
                  <c:v>9.9567499000000002</c:v>
                </c:pt>
                <c:pt idx="31">
                  <c:v>10.527768</c:v>
                </c:pt>
                <c:pt idx="32">
                  <c:v>10.532696</c:v>
                </c:pt>
                <c:pt idx="33">
                  <c:v>10.281601</c:v>
                </c:pt>
                <c:pt idx="34">
                  <c:v>10.637634</c:v>
                </c:pt>
                <c:pt idx="35">
                  <c:v>11.555213999999999</c:v>
                </c:pt>
                <c:pt idx="36">
                  <c:v>12.295667</c:v>
                </c:pt>
                <c:pt idx="37">
                  <c:v>12.540808999999999</c:v>
                </c:pt>
                <c:pt idx="38">
                  <c:v>12.469224000000001</c:v>
                </c:pt>
                <c:pt idx="39">
                  <c:v>12.054833</c:v>
                </c:pt>
                <c:pt idx="40">
                  <c:v>11.755523999999999</c:v>
                </c:pt>
                <c:pt idx="41">
                  <c:v>11.585470000000001</c:v>
                </c:pt>
                <c:pt idx="42">
                  <c:v>11.658187</c:v>
                </c:pt>
                <c:pt idx="43">
                  <c:v>11.575780999999999</c:v>
                </c:pt>
                <c:pt idx="44">
                  <c:v>11.379517999999999</c:v>
                </c:pt>
                <c:pt idx="45">
                  <c:v>11.453987</c:v>
                </c:pt>
                <c:pt idx="46">
                  <c:v>11.265506999999999</c:v>
                </c:pt>
                <c:pt idx="47">
                  <c:v>10.882339</c:v>
                </c:pt>
                <c:pt idx="48">
                  <c:v>10.508867</c:v>
                </c:pt>
                <c:pt idx="49">
                  <c:v>10.615532</c:v>
                </c:pt>
                <c:pt idx="50">
                  <c:v>10.848848</c:v>
                </c:pt>
                <c:pt idx="51">
                  <c:v>10.889683</c:v>
                </c:pt>
                <c:pt idx="52">
                  <c:v>10.996243</c:v>
                </c:pt>
                <c:pt idx="53">
                  <c:v>11.411830999999999</c:v>
                </c:pt>
                <c:pt idx="54">
                  <c:v>11.651813000000001</c:v>
                </c:pt>
                <c:pt idx="55">
                  <c:v>11.706068</c:v>
                </c:pt>
                <c:pt idx="56">
                  <c:v>11.467191</c:v>
                </c:pt>
                <c:pt idx="57">
                  <c:v>11.155396</c:v>
                </c:pt>
                <c:pt idx="58">
                  <c:v>10.751187</c:v>
                </c:pt>
                <c:pt idx="59">
                  <c:v>10.448861000000001</c:v>
                </c:pt>
                <c:pt idx="60">
                  <c:v>10.094922</c:v>
                </c:pt>
                <c:pt idx="61">
                  <c:v>9.7572126000000008</c:v>
                </c:pt>
                <c:pt idx="62">
                  <c:v>9.3694877999999999</c:v>
                </c:pt>
                <c:pt idx="63">
                  <c:v>9.1556157999999996</c:v>
                </c:pt>
                <c:pt idx="64">
                  <c:v>8.9037609</c:v>
                </c:pt>
                <c:pt idx="65">
                  <c:v>8.7027397000000004</c:v>
                </c:pt>
                <c:pt idx="66">
                  <c:v>8.7446059999999992</c:v>
                </c:pt>
                <c:pt idx="67">
                  <c:v>8.8247852000000009</c:v>
                </c:pt>
                <c:pt idx="68">
                  <c:v>8.9602565999999992</c:v>
                </c:pt>
                <c:pt idx="69">
                  <c:v>9.0398025999999998</c:v>
                </c:pt>
                <c:pt idx="70">
                  <c:v>9.3757353000000005</c:v>
                </c:pt>
                <c:pt idx="71">
                  <c:v>9.4965525</c:v>
                </c:pt>
                <c:pt idx="72">
                  <c:v>9.5103006000000008</c:v>
                </c:pt>
                <c:pt idx="73">
                  <c:v>9.4686564999999998</c:v>
                </c:pt>
                <c:pt idx="74">
                  <c:v>9.5236940000000008</c:v>
                </c:pt>
                <c:pt idx="75">
                  <c:v>9.5237082999999991</c:v>
                </c:pt>
                <c:pt idx="76">
                  <c:v>9.4787674000000006</c:v>
                </c:pt>
                <c:pt idx="77">
                  <c:v>9.5445623000000008</c:v>
                </c:pt>
                <c:pt idx="78">
                  <c:v>9.6560992999999993</c:v>
                </c:pt>
                <c:pt idx="79">
                  <c:v>9.6582632000000004</c:v>
                </c:pt>
                <c:pt idx="80">
                  <c:v>9.8265858000000001</c:v>
                </c:pt>
                <c:pt idx="81">
                  <c:v>9.9308844000000001</c:v>
                </c:pt>
                <c:pt idx="82">
                  <c:v>10.039400000000001</c:v>
                </c:pt>
                <c:pt idx="83">
                  <c:v>9.7774353000000005</c:v>
                </c:pt>
                <c:pt idx="84">
                  <c:v>9.8262882000000005</c:v>
                </c:pt>
                <c:pt idx="85">
                  <c:v>9.7537030999999992</c:v>
                </c:pt>
                <c:pt idx="86">
                  <c:v>9.5687064999999993</c:v>
                </c:pt>
                <c:pt idx="87">
                  <c:v>9.2362155999999995</c:v>
                </c:pt>
                <c:pt idx="88">
                  <c:v>8.9249620000000007</c:v>
                </c:pt>
                <c:pt idx="89">
                  <c:v>8.7693100000000008</c:v>
                </c:pt>
                <c:pt idx="90">
                  <c:v>8.2294636000000008</c:v>
                </c:pt>
                <c:pt idx="91">
                  <c:v>7.9863849</c:v>
                </c:pt>
                <c:pt idx="92">
                  <c:v>7.6409587999999999</c:v>
                </c:pt>
                <c:pt idx="93">
                  <c:v>7.4211086999999996</c:v>
                </c:pt>
                <c:pt idx="94">
                  <c:v>6.9605440999999999</c:v>
                </c:pt>
                <c:pt idx="95">
                  <c:v>6.6612901999999998</c:v>
                </c:pt>
                <c:pt idx="96">
                  <c:v>6.5382170999999998</c:v>
                </c:pt>
                <c:pt idx="97">
                  <c:v>6.3513970000000004</c:v>
                </c:pt>
                <c:pt idx="98">
                  <c:v>6.1704454000000002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D3-46DB-8728-589B19E1958A}"/>
            </c:ext>
          </c:extLst>
        </c:ser>
        <c:ser>
          <c:idx val="3"/>
          <c:order val="3"/>
          <c:tx>
            <c:strRef>
              <c:f>'IP3'!$S$2</c:f>
              <c:strCache>
                <c:ptCount val="1"/>
                <c:pt idx="0">
                  <c:v>+9dBm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'IP3'!$R$5:$R$103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'IP3'!$T$5:$T$103</c:f>
              <c:numCache>
                <c:formatCode>General</c:formatCode>
                <c:ptCount val="99"/>
                <c:pt idx="0">
                  <c:v>4.9418997999999998</c:v>
                </c:pt>
                <c:pt idx="1">
                  <c:v>4.9314070000000001</c:v>
                </c:pt>
                <c:pt idx="2">
                  <c:v>5.2039961999999997</c:v>
                </c:pt>
                <c:pt idx="3">
                  <c:v>5.7971367999999996</c:v>
                </c:pt>
                <c:pt idx="4">
                  <c:v>6.1184640000000003</c:v>
                </c:pt>
                <c:pt idx="5">
                  <c:v>6.3247346999999996</c:v>
                </c:pt>
                <c:pt idx="6">
                  <c:v>6.5813316999999998</c:v>
                </c:pt>
                <c:pt idx="7">
                  <c:v>6.7692275000000004</c:v>
                </c:pt>
                <c:pt idx="8">
                  <c:v>7.0332422000000001</c:v>
                </c:pt>
                <c:pt idx="9">
                  <c:v>7.1824402999999997</c:v>
                </c:pt>
                <c:pt idx="10">
                  <c:v>6.8742074999999998</c:v>
                </c:pt>
                <c:pt idx="11">
                  <c:v>6.4115337999999999</c:v>
                </c:pt>
                <c:pt idx="12">
                  <c:v>6.2526292999999997</c:v>
                </c:pt>
                <c:pt idx="13">
                  <c:v>6.4425631000000001</c:v>
                </c:pt>
                <c:pt idx="14">
                  <c:v>6.2653184</c:v>
                </c:pt>
                <c:pt idx="15">
                  <c:v>5.9330235</c:v>
                </c:pt>
                <c:pt idx="16">
                  <c:v>6.1071444000000001</c:v>
                </c:pt>
                <c:pt idx="17">
                  <c:v>6.4331402999999998</c:v>
                </c:pt>
                <c:pt idx="18">
                  <c:v>6.1944780000000002</c:v>
                </c:pt>
                <c:pt idx="19">
                  <c:v>5.5972375999999997</c:v>
                </c:pt>
                <c:pt idx="20">
                  <c:v>5.3194293999999998</c:v>
                </c:pt>
                <c:pt idx="21">
                  <c:v>5.5577148999999997</c:v>
                </c:pt>
                <c:pt idx="22">
                  <c:v>5.8687639000000003</c:v>
                </c:pt>
                <c:pt idx="23">
                  <c:v>6.0167060000000001</c:v>
                </c:pt>
                <c:pt idx="24">
                  <c:v>5.8043975999999997</c:v>
                </c:pt>
                <c:pt idx="25">
                  <c:v>5.6777134</c:v>
                </c:pt>
                <c:pt idx="26">
                  <c:v>5.5229464000000004</c:v>
                </c:pt>
                <c:pt idx="27">
                  <c:v>5.9757794999999998</c:v>
                </c:pt>
                <c:pt idx="28">
                  <c:v>6.4888721</c:v>
                </c:pt>
                <c:pt idx="29">
                  <c:v>7.1626114999999997</c:v>
                </c:pt>
                <c:pt idx="30">
                  <c:v>7.9123535</c:v>
                </c:pt>
                <c:pt idx="31">
                  <c:v>8.4199246999999993</c:v>
                </c:pt>
                <c:pt idx="32">
                  <c:v>8.7021093</c:v>
                </c:pt>
                <c:pt idx="33">
                  <c:v>8.8228836000000008</c:v>
                </c:pt>
                <c:pt idx="34">
                  <c:v>9.3539180999999996</c:v>
                </c:pt>
                <c:pt idx="35">
                  <c:v>10.186661000000001</c:v>
                </c:pt>
                <c:pt idx="36">
                  <c:v>10.791359</c:v>
                </c:pt>
                <c:pt idx="37">
                  <c:v>10.941193</c:v>
                </c:pt>
                <c:pt idx="38">
                  <c:v>10.894503</c:v>
                </c:pt>
                <c:pt idx="39">
                  <c:v>10.516400000000001</c:v>
                </c:pt>
                <c:pt idx="40">
                  <c:v>10.266474000000001</c:v>
                </c:pt>
                <c:pt idx="41">
                  <c:v>10.062386999999999</c:v>
                </c:pt>
                <c:pt idx="42">
                  <c:v>10.099985</c:v>
                </c:pt>
                <c:pt idx="43">
                  <c:v>9.9612750999999999</c:v>
                </c:pt>
                <c:pt idx="44">
                  <c:v>9.7988529</c:v>
                </c:pt>
                <c:pt idx="45">
                  <c:v>9.9170732000000008</c:v>
                </c:pt>
                <c:pt idx="46">
                  <c:v>9.7306328000000004</c:v>
                </c:pt>
                <c:pt idx="47">
                  <c:v>9.3553715000000004</c:v>
                </c:pt>
                <c:pt idx="48">
                  <c:v>9.0284242999999993</c:v>
                </c:pt>
                <c:pt idx="49">
                  <c:v>9.0768451999999993</c:v>
                </c:pt>
                <c:pt idx="50">
                  <c:v>9.1248970000000007</c:v>
                </c:pt>
                <c:pt idx="51">
                  <c:v>8.9190760000000004</c:v>
                </c:pt>
                <c:pt idx="52">
                  <c:v>8.8874759999999995</c:v>
                </c:pt>
                <c:pt idx="53">
                  <c:v>9.0976944</c:v>
                </c:pt>
                <c:pt idx="54">
                  <c:v>9.1322373999999993</c:v>
                </c:pt>
                <c:pt idx="55">
                  <c:v>8.9542035999999996</c:v>
                </c:pt>
                <c:pt idx="56">
                  <c:v>8.5951786000000006</c:v>
                </c:pt>
                <c:pt idx="57">
                  <c:v>8.2081251000000002</c:v>
                </c:pt>
                <c:pt idx="58">
                  <c:v>7.8182945000000004</c:v>
                </c:pt>
                <c:pt idx="59">
                  <c:v>7.5821886000000003</c:v>
                </c:pt>
                <c:pt idx="60">
                  <c:v>7.3172264</c:v>
                </c:pt>
                <c:pt idx="61">
                  <c:v>7.1172085000000003</c:v>
                </c:pt>
                <c:pt idx="62">
                  <c:v>6.8030381000000002</c:v>
                </c:pt>
                <c:pt idx="63">
                  <c:v>6.7007184000000004</c:v>
                </c:pt>
                <c:pt idx="64">
                  <c:v>6.5518589</c:v>
                </c:pt>
                <c:pt idx="65">
                  <c:v>6.4632940000000003</c:v>
                </c:pt>
                <c:pt idx="66">
                  <c:v>6.5171479999999997</c:v>
                </c:pt>
                <c:pt idx="67">
                  <c:v>6.6530724000000001</c:v>
                </c:pt>
                <c:pt idx="68">
                  <c:v>6.8818397999999998</c:v>
                </c:pt>
                <c:pt idx="69">
                  <c:v>7.0767721999999997</c:v>
                </c:pt>
                <c:pt idx="70">
                  <c:v>7.4592285</c:v>
                </c:pt>
                <c:pt idx="71">
                  <c:v>7.6024288999999996</c:v>
                </c:pt>
                <c:pt idx="72">
                  <c:v>7.5476593999999997</c:v>
                </c:pt>
                <c:pt idx="73">
                  <c:v>7.4201158999999999</c:v>
                </c:pt>
                <c:pt idx="74">
                  <c:v>7.3851437999999998</c:v>
                </c:pt>
                <c:pt idx="75">
                  <c:v>7.3895783000000002</c:v>
                </c:pt>
                <c:pt idx="76">
                  <c:v>7.3651198999999998</c:v>
                </c:pt>
                <c:pt idx="77">
                  <c:v>7.4509005999999998</c:v>
                </c:pt>
                <c:pt idx="78">
                  <c:v>7.5968285</c:v>
                </c:pt>
                <c:pt idx="79">
                  <c:v>7.5389933999999998</c:v>
                </c:pt>
                <c:pt idx="80">
                  <c:v>7.5600962999999997</c:v>
                </c:pt>
                <c:pt idx="81">
                  <c:v>7.4155363999999997</c:v>
                </c:pt>
                <c:pt idx="82">
                  <c:v>7.4254251</c:v>
                </c:pt>
                <c:pt idx="83">
                  <c:v>6.9996885999999998</c:v>
                </c:pt>
                <c:pt idx="84">
                  <c:v>6.9637880000000001</c:v>
                </c:pt>
                <c:pt idx="85">
                  <c:v>6.7029414000000003</c:v>
                </c:pt>
                <c:pt idx="86">
                  <c:v>6.5049824999999997</c:v>
                </c:pt>
                <c:pt idx="87">
                  <c:v>6.1043719999999997</c:v>
                </c:pt>
                <c:pt idx="88">
                  <c:v>5.7934603999999998</c:v>
                </c:pt>
                <c:pt idx="89">
                  <c:v>5.7048106000000001</c:v>
                </c:pt>
                <c:pt idx="90">
                  <c:v>5.2287121000000001</c:v>
                </c:pt>
                <c:pt idx="91">
                  <c:v>5.0604266999999998</c:v>
                </c:pt>
                <c:pt idx="92">
                  <c:v>4.7642898999999996</c:v>
                </c:pt>
                <c:pt idx="93">
                  <c:v>4.6799355</c:v>
                </c:pt>
                <c:pt idx="94">
                  <c:v>4.2644900999999997</c:v>
                </c:pt>
                <c:pt idx="95">
                  <c:v>3.9294726999999998</c:v>
                </c:pt>
                <c:pt idx="96">
                  <c:v>3.7520821</c:v>
                </c:pt>
                <c:pt idx="97">
                  <c:v>3.5175936000000001</c:v>
                </c:pt>
                <c:pt idx="98">
                  <c:v>3.3089466000000001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8D3-46DB-8728-589B19E1958A}"/>
            </c:ext>
          </c:extLst>
        </c:ser>
        <c:ser>
          <c:idx val="4"/>
          <c:order val="4"/>
          <c:tx>
            <c:strRef>
              <c:f>'IP3'!$V$2</c:f>
              <c:strCache>
                <c:ptCount val="1"/>
                <c:pt idx="0">
                  <c:v>+6dBm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'IP3'!$U$5:$U$104</c:f>
              <c:numCache>
                <c:formatCode>General</c:formatCode>
                <c:ptCount val="100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'IP3'!$W$5:$W$103</c:f>
              <c:numCache>
                <c:formatCode>General</c:formatCode>
                <c:ptCount val="99"/>
                <c:pt idx="0">
                  <c:v>3.5830510000000002</c:v>
                </c:pt>
                <c:pt idx="1">
                  <c:v>3.4905515</c:v>
                </c:pt>
                <c:pt idx="2">
                  <c:v>3.6728692000000001</c:v>
                </c:pt>
                <c:pt idx="3">
                  <c:v>4.1596928000000002</c:v>
                </c:pt>
                <c:pt idx="4">
                  <c:v>4.4291214999999999</c:v>
                </c:pt>
                <c:pt idx="5">
                  <c:v>4.5955348000000003</c:v>
                </c:pt>
                <c:pt idx="6">
                  <c:v>4.9537978000000003</c:v>
                </c:pt>
                <c:pt idx="7">
                  <c:v>5.1461296000000001</c:v>
                </c:pt>
                <c:pt idx="8">
                  <c:v>5.3830008999999999</c:v>
                </c:pt>
                <c:pt idx="9">
                  <c:v>5.3306817999999998</c:v>
                </c:pt>
                <c:pt idx="10">
                  <c:v>5.0022010999999997</c:v>
                </c:pt>
                <c:pt idx="11">
                  <c:v>4.4534763999999996</c:v>
                </c:pt>
                <c:pt idx="12">
                  <c:v>4.1996378999999999</c:v>
                </c:pt>
                <c:pt idx="13">
                  <c:v>4.2111324999999997</c:v>
                </c:pt>
                <c:pt idx="14">
                  <c:v>4.0078649999999998</c:v>
                </c:pt>
                <c:pt idx="15">
                  <c:v>3.7165759</c:v>
                </c:pt>
                <c:pt idx="16">
                  <c:v>3.8804569</c:v>
                </c:pt>
                <c:pt idx="17">
                  <c:v>4.2015571999999999</c:v>
                </c:pt>
                <c:pt idx="18">
                  <c:v>4.0099359000000003</c:v>
                </c:pt>
                <c:pt idx="19">
                  <c:v>3.5282102000000002</c:v>
                </c:pt>
                <c:pt idx="20">
                  <c:v>3.2564156</c:v>
                </c:pt>
                <c:pt idx="21">
                  <c:v>3.4858463</c:v>
                </c:pt>
                <c:pt idx="22">
                  <c:v>3.7425437000000001</c:v>
                </c:pt>
                <c:pt idx="23">
                  <c:v>3.9407445999999999</c:v>
                </c:pt>
                <c:pt idx="24">
                  <c:v>3.8126196999999999</c:v>
                </c:pt>
                <c:pt idx="25">
                  <c:v>3.7972454999999998</c:v>
                </c:pt>
                <c:pt idx="26">
                  <c:v>3.6321298999999998</c:v>
                </c:pt>
                <c:pt idx="27">
                  <c:v>4.1108313000000001</c:v>
                </c:pt>
                <c:pt idx="28">
                  <c:v>4.6141762999999996</c:v>
                </c:pt>
                <c:pt idx="29">
                  <c:v>5.2161483999999998</c:v>
                </c:pt>
                <c:pt idx="30">
                  <c:v>5.7922411</c:v>
                </c:pt>
                <c:pt idx="31">
                  <c:v>6.2957124999999996</c:v>
                </c:pt>
                <c:pt idx="32">
                  <c:v>6.8134537000000002</c:v>
                </c:pt>
                <c:pt idx="33">
                  <c:v>7.0964985</c:v>
                </c:pt>
                <c:pt idx="34">
                  <c:v>7.6084847</c:v>
                </c:pt>
                <c:pt idx="35">
                  <c:v>8.2193117000000004</c:v>
                </c:pt>
                <c:pt idx="36">
                  <c:v>8.7310514000000001</c:v>
                </c:pt>
                <c:pt idx="37">
                  <c:v>8.9340209999999995</c:v>
                </c:pt>
                <c:pt idx="38">
                  <c:v>9.0306721000000003</c:v>
                </c:pt>
                <c:pt idx="39">
                  <c:v>8.7851228999999993</c:v>
                </c:pt>
                <c:pt idx="40">
                  <c:v>8.4415493000000001</c:v>
                </c:pt>
                <c:pt idx="41">
                  <c:v>8.1504288000000003</c:v>
                </c:pt>
                <c:pt idx="42">
                  <c:v>8.1247691999999994</c:v>
                </c:pt>
                <c:pt idx="43">
                  <c:v>8.0706462999999999</c:v>
                </c:pt>
                <c:pt idx="44">
                  <c:v>7.9697237000000003</c:v>
                </c:pt>
                <c:pt idx="45">
                  <c:v>8.0644951000000002</c:v>
                </c:pt>
                <c:pt idx="46">
                  <c:v>7.7797746999999999</c:v>
                </c:pt>
                <c:pt idx="47">
                  <c:v>7.3945293000000003</c:v>
                </c:pt>
                <c:pt idx="48">
                  <c:v>7.0400628999999997</c:v>
                </c:pt>
                <c:pt idx="49">
                  <c:v>6.9425812000000002</c:v>
                </c:pt>
                <c:pt idx="50">
                  <c:v>6.7016248999999997</c:v>
                </c:pt>
                <c:pt idx="51">
                  <c:v>6.2420796999999997</c:v>
                </c:pt>
                <c:pt idx="52">
                  <c:v>5.9743966999999998</c:v>
                </c:pt>
                <c:pt idx="53">
                  <c:v>5.9442902000000002</c:v>
                </c:pt>
                <c:pt idx="54">
                  <c:v>5.8131208000000001</c:v>
                </c:pt>
                <c:pt idx="55">
                  <c:v>5.5268188</c:v>
                </c:pt>
                <c:pt idx="56">
                  <c:v>5.1293234999999999</c:v>
                </c:pt>
                <c:pt idx="57">
                  <c:v>4.7512121</c:v>
                </c:pt>
                <c:pt idx="58">
                  <c:v>4.4830122000000001</c:v>
                </c:pt>
                <c:pt idx="59">
                  <c:v>4.3987230999999998</c:v>
                </c:pt>
                <c:pt idx="60">
                  <c:v>4.2437186000000002</c:v>
                </c:pt>
                <c:pt idx="61">
                  <c:v>4.1857227999999997</c:v>
                </c:pt>
                <c:pt idx="62">
                  <c:v>3.9377955999999998</c:v>
                </c:pt>
                <c:pt idx="63">
                  <c:v>3.9192203999999999</c:v>
                </c:pt>
                <c:pt idx="64">
                  <c:v>3.8283111999999999</c:v>
                </c:pt>
                <c:pt idx="65">
                  <c:v>3.8343634999999998</c:v>
                </c:pt>
                <c:pt idx="66">
                  <c:v>3.8922172000000002</c:v>
                </c:pt>
                <c:pt idx="67">
                  <c:v>4.0844984000000002</c:v>
                </c:pt>
                <c:pt idx="68">
                  <c:v>4.3752107999999996</c:v>
                </c:pt>
                <c:pt idx="69">
                  <c:v>4.5877118000000001</c:v>
                </c:pt>
                <c:pt idx="70">
                  <c:v>4.8841270999999997</c:v>
                </c:pt>
                <c:pt idx="71">
                  <c:v>4.8971065999999999</c:v>
                </c:pt>
                <c:pt idx="72">
                  <c:v>4.7340549999999997</c:v>
                </c:pt>
                <c:pt idx="73">
                  <c:v>4.4667969000000003</c:v>
                </c:pt>
                <c:pt idx="74">
                  <c:v>4.4442529999999998</c:v>
                </c:pt>
                <c:pt idx="75">
                  <c:v>4.5408119999999998</c:v>
                </c:pt>
                <c:pt idx="76">
                  <c:v>4.6856833</c:v>
                </c:pt>
                <c:pt idx="77">
                  <c:v>4.8896522999999998</c:v>
                </c:pt>
                <c:pt idx="78">
                  <c:v>5.1252541999999996</c:v>
                </c:pt>
                <c:pt idx="79">
                  <c:v>4.9808577999999999</c:v>
                </c:pt>
                <c:pt idx="80">
                  <c:v>4.8094878000000003</c:v>
                </c:pt>
                <c:pt idx="81">
                  <c:v>4.4025601999999999</c:v>
                </c:pt>
                <c:pt idx="82">
                  <c:v>4.3723945999999998</c:v>
                </c:pt>
                <c:pt idx="83">
                  <c:v>3.7782887999999999</c:v>
                </c:pt>
                <c:pt idx="84">
                  <c:v>3.6386126999999999</c:v>
                </c:pt>
                <c:pt idx="85">
                  <c:v>3.2114986999999999</c:v>
                </c:pt>
                <c:pt idx="86">
                  <c:v>3.0776534</c:v>
                </c:pt>
                <c:pt idx="87">
                  <c:v>2.6925116</c:v>
                </c:pt>
                <c:pt idx="88">
                  <c:v>2.3395041999999999</c:v>
                </c:pt>
                <c:pt idx="89">
                  <c:v>2.2741093999999999</c:v>
                </c:pt>
                <c:pt idx="90">
                  <c:v>1.8204317999999999</c:v>
                </c:pt>
                <c:pt idx="91">
                  <c:v>1.7528348</c:v>
                </c:pt>
                <c:pt idx="92">
                  <c:v>1.4324517000000001</c:v>
                </c:pt>
                <c:pt idx="93">
                  <c:v>1.4218865999999999</c:v>
                </c:pt>
                <c:pt idx="94">
                  <c:v>0.99861436999999997</c:v>
                </c:pt>
                <c:pt idx="95">
                  <c:v>0.63775157999999998</c:v>
                </c:pt>
                <c:pt idx="96">
                  <c:v>0.38054830000000001</c:v>
                </c:pt>
                <c:pt idx="97">
                  <c:v>0.13270517000000001</c:v>
                </c:pt>
                <c:pt idx="98">
                  <c:v>-5.8180910000000002E-2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8D3-46DB-8728-589B19E19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514418950243023"/>
          <c:y val="0.11864319043452902"/>
          <c:w val="0.1868366229280515"/>
          <c:h val="0.2731178915135608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Output IP3 vs LO Power: Sine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4540453829207159"/>
          <c:y val="1.38890456282541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41825485176878"/>
          <c:y val="9.9654782735491401E-2"/>
          <c:w val="0.76542713682528862"/>
          <c:h val="0.700333187518226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'IP3'!$AG$2</c:f>
              <c:strCache>
                <c:ptCount val="1"/>
                <c:pt idx="0">
                  <c:v>+15dBm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'IP3'!$AF$5:$AF$103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'IP3'!$AH$5:$AH$103</c:f>
              <c:numCache>
                <c:formatCode>General</c:formatCode>
                <c:ptCount val="99"/>
                <c:pt idx="0">
                  <c:v>9.2000513000000002</c:v>
                </c:pt>
                <c:pt idx="1">
                  <c:v>9.2050266000000001</c:v>
                </c:pt>
                <c:pt idx="2">
                  <c:v>9.5276698999999994</c:v>
                </c:pt>
                <c:pt idx="3">
                  <c:v>10.020307000000001</c:v>
                </c:pt>
                <c:pt idx="4">
                  <c:v>10.168879</c:v>
                </c:pt>
                <c:pt idx="5">
                  <c:v>10.301174</c:v>
                </c:pt>
                <c:pt idx="6">
                  <c:v>10.806272999999999</c:v>
                </c:pt>
                <c:pt idx="7">
                  <c:v>11.58046</c:v>
                </c:pt>
                <c:pt idx="8">
                  <c:v>12.269878</c:v>
                </c:pt>
                <c:pt idx="9">
                  <c:v>12.816006</c:v>
                </c:pt>
                <c:pt idx="10">
                  <c:v>12.632102</c:v>
                </c:pt>
                <c:pt idx="11">
                  <c:v>12.20885</c:v>
                </c:pt>
                <c:pt idx="12">
                  <c:v>11.749737</c:v>
                </c:pt>
                <c:pt idx="13">
                  <c:v>11.630611</c:v>
                </c:pt>
                <c:pt idx="14">
                  <c:v>11.525504</c:v>
                </c:pt>
                <c:pt idx="15">
                  <c:v>11.532964</c:v>
                </c:pt>
                <c:pt idx="16">
                  <c:v>11.839124</c:v>
                </c:pt>
                <c:pt idx="17">
                  <c:v>12.030791000000001</c:v>
                </c:pt>
                <c:pt idx="18">
                  <c:v>11.915418000000001</c:v>
                </c:pt>
                <c:pt idx="19">
                  <c:v>11.523137999999999</c:v>
                </c:pt>
                <c:pt idx="20">
                  <c:v>11.347904</c:v>
                </c:pt>
                <c:pt idx="21">
                  <c:v>11.360332</c:v>
                </c:pt>
                <c:pt idx="22">
                  <c:v>11.662151</c:v>
                </c:pt>
                <c:pt idx="23">
                  <c:v>11.902199</c:v>
                </c:pt>
                <c:pt idx="24">
                  <c:v>11.921754</c:v>
                </c:pt>
                <c:pt idx="25">
                  <c:v>12.002734</c:v>
                </c:pt>
                <c:pt idx="26">
                  <c:v>12.035752</c:v>
                </c:pt>
                <c:pt idx="27">
                  <c:v>12.524058</c:v>
                </c:pt>
                <c:pt idx="28">
                  <c:v>13.248697</c:v>
                </c:pt>
                <c:pt idx="29">
                  <c:v>14.175314999999999</c:v>
                </c:pt>
                <c:pt idx="30">
                  <c:v>15.354768999999999</c:v>
                </c:pt>
                <c:pt idx="31">
                  <c:v>16.603756000000001</c:v>
                </c:pt>
                <c:pt idx="32">
                  <c:v>17.913734000000002</c:v>
                </c:pt>
                <c:pt idx="33">
                  <c:v>18.226393000000002</c:v>
                </c:pt>
                <c:pt idx="34">
                  <c:v>17.476067</c:v>
                </c:pt>
                <c:pt idx="35">
                  <c:v>16.305434999999999</c:v>
                </c:pt>
                <c:pt idx="36">
                  <c:v>15.422582</c:v>
                </c:pt>
                <c:pt idx="37">
                  <c:v>15.173282</c:v>
                </c:pt>
                <c:pt idx="38">
                  <c:v>15.135503</c:v>
                </c:pt>
                <c:pt idx="39">
                  <c:v>15.092544</c:v>
                </c:pt>
                <c:pt idx="40">
                  <c:v>15.131410000000001</c:v>
                </c:pt>
                <c:pt idx="41">
                  <c:v>15.412354000000001</c:v>
                </c:pt>
                <c:pt idx="42">
                  <c:v>15.721023000000001</c:v>
                </c:pt>
                <c:pt idx="43">
                  <c:v>15.664584</c:v>
                </c:pt>
                <c:pt idx="44">
                  <c:v>15.357989</c:v>
                </c:pt>
                <c:pt idx="45">
                  <c:v>15.663632</c:v>
                </c:pt>
                <c:pt idx="46">
                  <c:v>15.887183</c:v>
                </c:pt>
                <c:pt idx="47">
                  <c:v>15.913593000000001</c:v>
                </c:pt>
                <c:pt idx="48">
                  <c:v>15.623972</c:v>
                </c:pt>
                <c:pt idx="49">
                  <c:v>15.351074000000001</c:v>
                </c:pt>
                <c:pt idx="50">
                  <c:v>15.222079000000001</c:v>
                </c:pt>
                <c:pt idx="51">
                  <c:v>15.036161999999999</c:v>
                </c:pt>
                <c:pt idx="52">
                  <c:v>15.212726999999999</c:v>
                </c:pt>
                <c:pt idx="53">
                  <c:v>15.300549999999999</c:v>
                </c:pt>
                <c:pt idx="54">
                  <c:v>15.031361</c:v>
                </c:pt>
                <c:pt idx="55">
                  <c:v>14.833797000000001</c:v>
                </c:pt>
                <c:pt idx="56">
                  <c:v>14.851763</c:v>
                </c:pt>
                <c:pt idx="57">
                  <c:v>14.876263</c:v>
                </c:pt>
                <c:pt idx="58">
                  <c:v>14.805897</c:v>
                </c:pt>
                <c:pt idx="59">
                  <c:v>14.677104</c:v>
                </c:pt>
                <c:pt idx="60">
                  <c:v>14.619885</c:v>
                </c:pt>
                <c:pt idx="61">
                  <c:v>14.562058</c:v>
                </c:pt>
                <c:pt idx="62">
                  <c:v>14.513845</c:v>
                </c:pt>
                <c:pt idx="63">
                  <c:v>14.59003</c:v>
                </c:pt>
                <c:pt idx="64">
                  <c:v>14.395381</c:v>
                </c:pt>
                <c:pt idx="65">
                  <c:v>13.903451</c:v>
                </c:pt>
                <c:pt idx="66">
                  <c:v>13.328110000000001</c:v>
                </c:pt>
                <c:pt idx="67">
                  <c:v>12.853275999999999</c:v>
                </c:pt>
                <c:pt idx="68">
                  <c:v>12.608877</c:v>
                </c:pt>
                <c:pt idx="69">
                  <c:v>12.573257999999999</c:v>
                </c:pt>
                <c:pt idx="70">
                  <c:v>12.722602</c:v>
                </c:pt>
                <c:pt idx="71">
                  <c:v>12.771051</c:v>
                </c:pt>
                <c:pt idx="72">
                  <c:v>12.79265</c:v>
                </c:pt>
                <c:pt idx="73">
                  <c:v>12.965218999999999</c:v>
                </c:pt>
                <c:pt idx="74">
                  <c:v>13.384796</c:v>
                </c:pt>
                <c:pt idx="75">
                  <c:v>13.713820999999999</c:v>
                </c:pt>
                <c:pt idx="76">
                  <c:v>13.890775</c:v>
                </c:pt>
                <c:pt idx="77">
                  <c:v>13.910484</c:v>
                </c:pt>
                <c:pt idx="78">
                  <c:v>13.938625999999999</c:v>
                </c:pt>
                <c:pt idx="79">
                  <c:v>13.957655000000001</c:v>
                </c:pt>
                <c:pt idx="80">
                  <c:v>14.155991999999999</c:v>
                </c:pt>
                <c:pt idx="81">
                  <c:v>14.333924</c:v>
                </c:pt>
                <c:pt idx="82">
                  <c:v>14.260021</c:v>
                </c:pt>
                <c:pt idx="83">
                  <c:v>13.902881000000001</c:v>
                </c:pt>
                <c:pt idx="84">
                  <c:v>13.687122</c:v>
                </c:pt>
                <c:pt idx="85">
                  <c:v>13.554366999999999</c:v>
                </c:pt>
                <c:pt idx="86">
                  <c:v>13.252408000000001</c:v>
                </c:pt>
                <c:pt idx="87">
                  <c:v>13.035625</c:v>
                </c:pt>
                <c:pt idx="88">
                  <c:v>12.870711999999999</c:v>
                </c:pt>
                <c:pt idx="89">
                  <c:v>12.954589</c:v>
                </c:pt>
                <c:pt idx="90">
                  <c:v>12.68862</c:v>
                </c:pt>
                <c:pt idx="91">
                  <c:v>12.554086</c:v>
                </c:pt>
                <c:pt idx="92">
                  <c:v>12.407583000000001</c:v>
                </c:pt>
                <c:pt idx="93">
                  <c:v>12.253349999999999</c:v>
                </c:pt>
                <c:pt idx="94">
                  <c:v>11.930694000000001</c:v>
                </c:pt>
                <c:pt idx="95">
                  <c:v>11.571692000000001</c:v>
                </c:pt>
                <c:pt idx="96">
                  <c:v>11.304088</c:v>
                </c:pt>
                <c:pt idx="97">
                  <c:v>11.042622</c:v>
                </c:pt>
                <c:pt idx="98">
                  <c:v>10.876828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86-4067-8F4A-57082C0A6423}"/>
            </c:ext>
          </c:extLst>
        </c:ser>
        <c:ser>
          <c:idx val="1"/>
          <c:order val="1"/>
          <c:tx>
            <c:strRef>
              <c:f>'IP3'!$AJ$2</c:f>
              <c:strCache>
                <c:ptCount val="1"/>
                <c:pt idx="0">
                  <c:v>+13dBm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'IP3'!$AK$5:$AK$103</c:f>
              <c:numCache>
                <c:formatCode>General</c:formatCode>
                <c:ptCount val="99"/>
                <c:pt idx="0">
                  <c:v>7.9589271999999998</c:v>
                </c:pt>
                <c:pt idx="1">
                  <c:v>7.7767705999999999</c:v>
                </c:pt>
                <c:pt idx="2">
                  <c:v>7.8754416000000003</c:v>
                </c:pt>
                <c:pt idx="3">
                  <c:v>8.4187592999999996</c:v>
                </c:pt>
                <c:pt idx="4">
                  <c:v>8.6017875999999998</c:v>
                </c:pt>
                <c:pt idx="5">
                  <c:v>8.7873116000000007</c:v>
                </c:pt>
                <c:pt idx="6">
                  <c:v>9.3539410000000007</c:v>
                </c:pt>
                <c:pt idx="7">
                  <c:v>10.083629999999999</c:v>
                </c:pt>
                <c:pt idx="8">
                  <c:v>10.688827</c:v>
                </c:pt>
                <c:pt idx="9">
                  <c:v>11.081529</c:v>
                </c:pt>
                <c:pt idx="10">
                  <c:v>10.771957</c:v>
                </c:pt>
                <c:pt idx="11">
                  <c:v>10.315550999999999</c:v>
                </c:pt>
                <c:pt idx="12">
                  <c:v>9.8486977000000007</c:v>
                </c:pt>
                <c:pt idx="13">
                  <c:v>9.7319306999999995</c:v>
                </c:pt>
                <c:pt idx="14">
                  <c:v>9.5804653000000002</c:v>
                </c:pt>
                <c:pt idx="15">
                  <c:v>9.5710955000000002</c:v>
                </c:pt>
                <c:pt idx="16">
                  <c:v>9.9759779000000002</c:v>
                </c:pt>
                <c:pt idx="17">
                  <c:v>10.286716999999999</c:v>
                </c:pt>
                <c:pt idx="18">
                  <c:v>10.064259</c:v>
                </c:pt>
                <c:pt idx="19">
                  <c:v>9.5261917</c:v>
                </c:pt>
                <c:pt idx="20">
                  <c:v>9.2502812999999993</c:v>
                </c:pt>
                <c:pt idx="21">
                  <c:v>9.3804988999999992</c:v>
                </c:pt>
                <c:pt idx="22">
                  <c:v>9.7504691999999995</c:v>
                </c:pt>
                <c:pt idx="23">
                  <c:v>10.031105999999999</c:v>
                </c:pt>
                <c:pt idx="24">
                  <c:v>10.116400000000001</c:v>
                </c:pt>
                <c:pt idx="25">
                  <c:v>10.254657</c:v>
                </c:pt>
                <c:pt idx="26">
                  <c:v>10.315517</c:v>
                </c:pt>
                <c:pt idx="27">
                  <c:v>10.790558000000001</c:v>
                </c:pt>
                <c:pt idx="28">
                  <c:v>11.424662</c:v>
                </c:pt>
                <c:pt idx="29">
                  <c:v>12.178006</c:v>
                </c:pt>
                <c:pt idx="30">
                  <c:v>13.350758000000001</c:v>
                </c:pt>
                <c:pt idx="31">
                  <c:v>15.030595999999999</c:v>
                </c:pt>
                <c:pt idx="32">
                  <c:v>16.610711999999999</c:v>
                </c:pt>
                <c:pt idx="33">
                  <c:v>16.902864000000001</c:v>
                </c:pt>
                <c:pt idx="34">
                  <c:v>15.836226999999999</c:v>
                </c:pt>
                <c:pt idx="35">
                  <c:v>14.638624</c:v>
                </c:pt>
                <c:pt idx="36">
                  <c:v>13.924324</c:v>
                </c:pt>
                <c:pt idx="37">
                  <c:v>13.695123000000001</c:v>
                </c:pt>
                <c:pt idx="38">
                  <c:v>13.641887000000001</c:v>
                </c:pt>
                <c:pt idx="39">
                  <c:v>13.550959000000001</c:v>
                </c:pt>
                <c:pt idx="40">
                  <c:v>13.581753000000001</c:v>
                </c:pt>
                <c:pt idx="41">
                  <c:v>13.882434</c:v>
                </c:pt>
                <c:pt idx="42">
                  <c:v>14.101336</c:v>
                </c:pt>
                <c:pt idx="43">
                  <c:v>14.006169</c:v>
                </c:pt>
                <c:pt idx="44">
                  <c:v>13.605900999999999</c:v>
                </c:pt>
                <c:pt idx="45">
                  <c:v>13.816528999999999</c:v>
                </c:pt>
                <c:pt idx="46">
                  <c:v>13.906575</c:v>
                </c:pt>
                <c:pt idx="47">
                  <c:v>13.773946</c:v>
                </c:pt>
                <c:pt idx="48">
                  <c:v>13.417863000000001</c:v>
                </c:pt>
                <c:pt idx="49">
                  <c:v>13.225135999999999</c:v>
                </c:pt>
                <c:pt idx="50">
                  <c:v>13.200732</c:v>
                </c:pt>
                <c:pt idx="51">
                  <c:v>13.04372</c:v>
                </c:pt>
                <c:pt idx="52">
                  <c:v>13.128909</c:v>
                </c:pt>
                <c:pt idx="53">
                  <c:v>13.188585</c:v>
                </c:pt>
                <c:pt idx="54">
                  <c:v>13.048537</c:v>
                </c:pt>
                <c:pt idx="55">
                  <c:v>12.985080999999999</c:v>
                </c:pt>
                <c:pt idx="56">
                  <c:v>13.038826</c:v>
                </c:pt>
                <c:pt idx="57">
                  <c:v>12.989212999999999</c:v>
                </c:pt>
                <c:pt idx="58">
                  <c:v>12.750617999999999</c:v>
                </c:pt>
                <c:pt idx="59">
                  <c:v>12.525325</c:v>
                </c:pt>
                <c:pt idx="60">
                  <c:v>12.520295000000001</c:v>
                </c:pt>
                <c:pt idx="61">
                  <c:v>12.621786999999999</c:v>
                </c:pt>
                <c:pt idx="62">
                  <c:v>12.707872999999999</c:v>
                </c:pt>
                <c:pt idx="63">
                  <c:v>12.685663</c:v>
                </c:pt>
                <c:pt idx="64">
                  <c:v>12.429484</c:v>
                </c:pt>
                <c:pt idx="65">
                  <c:v>11.922701999999999</c:v>
                </c:pt>
                <c:pt idx="66">
                  <c:v>11.521127999999999</c:v>
                </c:pt>
                <c:pt idx="67">
                  <c:v>11.151649000000001</c:v>
                </c:pt>
                <c:pt idx="68">
                  <c:v>10.994301999999999</c:v>
                </c:pt>
                <c:pt idx="69">
                  <c:v>10.969635999999999</c:v>
                </c:pt>
                <c:pt idx="70">
                  <c:v>11.116068</c:v>
                </c:pt>
                <c:pt idx="71">
                  <c:v>11.17146</c:v>
                </c:pt>
                <c:pt idx="72">
                  <c:v>11.148339999999999</c:v>
                </c:pt>
                <c:pt idx="73">
                  <c:v>11.419313000000001</c:v>
                </c:pt>
                <c:pt idx="74">
                  <c:v>11.853021999999999</c:v>
                </c:pt>
                <c:pt idx="75">
                  <c:v>12.266009</c:v>
                </c:pt>
                <c:pt idx="76">
                  <c:v>12.315203</c:v>
                </c:pt>
                <c:pt idx="77">
                  <c:v>12.328657</c:v>
                </c:pt>
                <c:pt idx="78">
                  <c:v>12.364888000000001</c:v>
                </c:pt>
                <c:pt idx="79">
                  <c:v>12.375401999999999</c:v>
                </c:pt>
                <c:pt idx="80">
                  <c:v>12.517761999999999</c:v>
                </c:pt>
                <c:pt idx="81">
                  <c:v>12.53388</c:v>
                </c:pt>
                <c:pt idx="82">
                  <c:v>12.373416000000001</c:v>
                </c:pt>
                <c:pt idx="83">
                  <c:v>11.917564</c:v>
                </c:pt>
                <c:pt idx="84">
                  <c:v>11.658412999999999</c:v>
                </c:pt>
                <c:pt idx="85">
                  <c:v>11.606301999999999</c:v>
                </c:pt>
                <c:pt idx="86">
                  <c:v>11.390285</c:v>
                </c:pt>
                <c:pt idx="87">
                  <c:v>11.190454000000001</c:v>
                </c:pt>
                <c:pt idx="88">
                  <c:v>10.941193</c:v>
                </c:pt>
                <c:pt idx="89">
                  <c:v>10.898811</c:v>
                </c:pt>
                <c:pt idx="90">
                  <c:v>10.567467000000001</c:v>
                </c:pt>
                <c:pt idx="91">
                  <c:v>10.499425</c:v>
                </c:pt>
                <c:pt idx="92">
                  <c:v>10.440815000000001</c:v>
                </c:pt>
                <c:pt idx="93">
                  <c:v>10.289275</c:v>
                </c:pt>
                <c:pt idx="94">
                  <c:v>9.8843288000000005</c:v>
                </c:pt>
                <c:pt idx="95">
                  <c:v>9.5195694</c:v>
                </c:pt>
                <c:pt idx="96">
                  <c:v>9.4623203</c:v>
                </c:pt>
                <c:pt idx="97">
                  <c:v>9.2720985000000002</c:v>
                </c:pt>
                <c:pt idx="98">
                  <c:v>9.1122207999999993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86-4067-8F4A-57082C0A6423}"/>
            </c:ext>
          </c:extLst>
        </c:ser>
        <c:ser>
          <c:idx val="2"/>
          <c:order val="2"/>
          <c:tx>
            <c:strRef>
              <c:f>'IP3'!$AM$2</c:f>
              <c:strCache>
                <c:ptCount val="1"/>
                <c:pt idx="0">
                  <c:v>+11dBm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'IP3'!$AN$5:$AN$103</c:f>
              <c:numCache>
                <c:formatCode>General</c:formatCode>
                <c:ptCount val="99"/>
                <c:pt idx="0">
                  <c:v>6.3331422999999996</c:v>
                </c:pt>
                <c:pt idx="1">
                  <c:v>6.1398181999999997</c:v>
                </c:pt>
                <c:pt idx="2">
                  <c:v>6.2165093000000002</c:v>
                </c:pt>
                <c:pt idx="3">
                  <c:v>6.7808523000000003</c:v>
                </c:pt>
                <c:pt idx="4">
                  <c:v>7.0653690999999998</c:v>
                </c:pt>
                <c:pt idx="5">
                  <c:v>7.3220549000000004</c:v>
                </c:pt>
                <c:pt idx="6">
                  <c:v>7.8650928000000002</c:v>
                </c:pt>
                <c:pt idx="7">
                  <c:v>8.4873046999999993</c:v>
                </c:pt>
                <c:pt idx="8">
                  <c:v>9.0437250000000002</c:v>
                </c:pt>
                <c:pt idx="9">
                  <c:v>9.3436394000000007</c:v>
                </c:pt>
                <c:pt idx="10">
                  <c:v>8.9963111999999992</c:v>
                </c:pt>
                <c:pt idx="11">
                  <c:v>8.5238075000000002</c:v>
                </c:pt>
                <c:pt idx="12">
                  <c:v>8.0817336999999991</c:v>
                </c:pt>
                <c:pt idx="13">
                  <c:v>7.9954109000000004</c:v>
                </c:pt>
                <c:pt idx="14">
                  <c:v>7.7774158</c:v>
                </c:pt>
                <c:pt idx="15">
                  <c:v>7.7067122000000001</c:v>
                </c:pt>
                <c:pt idx="16">
                  <c:v>8.0876675000000002</c:v>
                </c:pt>
                <c:pt idx="17">
                  <c:v>8.3932219000000003</c:v>
                </c:pt>
                <c:pt idx="18">
                  <c:v>8.1474379999999993</c:v>
                </c:pt>
                <c:pt idx="19">
                  <c:v>7.5641436999999998</c:v>
                </c:pt>
                <c:pt idx="20">
                  <c:v>7.3346809999999998</c:v>
                </c:pt>
                <c:pt idx="21">
                  <c:v>7.5782952000000003</c:v>
                </c:pt>
                <c:pt idx="22">
                  <c:v>8.0226564000000007</c:v>
                </c:pt>
                <c:pt idx="23">
                  <c:v>8.3454560999999998</c:v>
                </c:pt>
                <c:pt idx="24">
                  <c:v>8.4630775000000007</c:v>
                </c:pt>
                <c:pt idx="25">
                  <c:v>8.6685333</c:v>
                </c:pt>
                <c:pt idx="26">
                  <c:v>8.7370272</c:v>
                </c:pt>
                <c:pt idx="27">
                  <c:v>9.2074013000000008</c:v>
                </c:pt>
                <c:pt idx="28">
                  <c:v>9.7257700000000007</c:v>
                </c:pt>
                <c:pt idx="29">
                  <c:v>10.423126999999999</c:v>
                </c:pt>
                <c:pt idx="30">
                  <c:v>11.579723</c:v>
                </c:pt>
                <c:pt idx="31">
                  <c:v>13.588559</c:v>
                </c:pt>
                <c:pt idx="32">
                  <c:v>15.048149</c:v>
                </c:pt>
                <c:pt idx="33">
                  <c:v>15.33197</c:v>
                </c:pt>
                <c:pt idx="34">
                  <c:v>14.069096</c:v>
                </c:pt>
                <c:pt idx="35">
                  <c:v>13.153712000000001</c:v>
                </c:pt>
                <c:pt idx="36">
                  <c:v>12.522902999999999</c:v>
                </c:pt>
                <c:pt idx="37">
                  <c:v>12.270020000000001</c:v>
                </c:pt>
                <c:pt idx="38">
                  <c:v>12.169371999999999</c:v>
                </c:pt>
                <c:pt idx="39">
                  <c:v>12.057828000000001</c:v>
                </c:pt>
                <c:pt idx="40">
                  <c:v>12.03983</c:v>
                </c:pt>
                <c:pt idx="41">
                  <c:v>12.256819</c:v>
                </c:pt>
                <c:pt idx="42">
                  <c:v>12.412188</c:v>
                </c:pt>
                <c:pt idx="43">
                  <c:v>12.297953</c:v>
                </c:pt>
                <c:pt idx="44">
                  <c:v>11.866002999999999</c:v>
                </c:pt>
                <c:pt idx="45">
                  <c:v>11.957098</c:v>
                </c:pt>
                <c:pt idx="46">
                  <c:v>11.899361000000001</c:v>
                </c:pt>
                <c:pt idx="47">
                  <c:v>11.676625</c:v>
                </c:pt>
                <c:pt idx="48">
                  <c:v>11.286612</c:v>
                </c:pt>
                <c:pt idx="49">
                  <c:v>11.126671</c:v>
                </c:pt>
                <c:pt idx="50">
                  <c:v>11.09911</c:v>
                </c:pt>
                <c:pt idx="51">
                  <c:v>10.901494</c:v>
                </c:pt>
                <c:pt idx="52">
                  <c:v>10.889194</c:v>
                </c:pt>
                <c:pt idx="53">
                  <c:v>10.910233</c:v>
                </c:pt>
                <c:pt idx="54">
                  <c:v>10.876889</c:v>
                </c:pt>
                <c:pt idx="55">
                  <c:v>10.889004999999999</c:v>
                </c:pt>
                <c:pt idx="56">
                  <c:v>10.910149000000001</c:v>
                </c:pt>
                <c:pt idx="57">
                  <c:v>10.797081</c:v>
                </c:pt>
                <c:pt idx="58">
                  <c:v>10.560533</c:v>
                </c:pt>
                <c:pt idx="59">
                  <c:v>10.452245</c:v>
                </c:pt>
                <c:pt idx="60">
                  <c:v>10.544750000000001</c:v>
                </c:pt>
                <c:pt idx="61">
                  <c:v>10.682003</c:v>
                </c:pt>
                <c:pt idx="62">
                  <c:v>10.751395</c:v>
                </c:pt>
                <c:pt idx="63">
                  <c:v>10.704312</c:v>
                </c:pt>
                <c:pt idx="64">
                  <c:v>10.487902999999999</c:v>
                </c:pt>
                <c:pt idx="65">
                  <c:v>10.030089</c:v>
                </c:pt>
                <c:pt idx="66">
                  <c:v>9.6772738</c:v>
                </c:pt>
                <c:pt idx="67">
                  <c:v>9.4239922000000007</c:v>
                </c:pt>
                <c:pt idx="68">
                  <c:v>9.3436699000000001</c:v>
                </c:pt>
                <c:pt idx="69">
                  <c:v>9.3129109999999997</c:v>
                </c:pt>
                <c:pt idx="70">
                  <c:v>9.4146842999999993</c:v>
                </c:pt>
                <c:pt idx="71">
                  <c:v>9.4518795000000004</c:v>
                </c:pt>
                <c:pt idx="72">
                  <c:v>9.4364614000000007</c:v>
                </c:pt>
                <c:pt idx="73">
                  <c:v>9.6359452999999995</c:v>
                </c:pt>
                <c:pt idx="74">
                  <c:v>10.008409</c:v>
                </c:pt>
                <c:pt idx="75">
                  <c:v>10.286508</c:v>
                </c:pt>
                <c:pt idx="76">
                  <c:v>10.297200999999999</c:v>
                </c:pt>
                <c:pt idx="77">
                  <c:v>10.283302000000001</c:v>
                </c:pt>
                <c:pt idx="78">
                  <c:v>10.450426999999999</c:v>
                </c:pt>
                <c:pt idx="79">
                  <c:v>10.434927</c:v>
                </c:pt>
                <c:pt idx="80">
                  <c:v>10.454775</c:v>
                </c:pt>
                <c:pt idx="81">
                  <c:v>10.296048000000001</c:v>
                </c:pt>
                <c:pt idx="82">
                  <c:v>10.111691</c:v>
                </c:pt>
                <c:pt idx="83">
                  <c:v>9.6444425999999996</c:v>
                </c:pt>
                <c:pt idx="84">
                  <c:v>9.4510287999999996</c:v>
                </c:pt>
                <c:pt idx="85">
                  <c:v>9.3635321000000005</c:v>
                </c:pt>
                <c:pt idx="86">
                  <c:v>9.1438006999999999</c:v>
                </c:pt>
                <c:pt idx="87">
                  <c:v>8.8600148999999995</c:v>
                </c:pt>
                <c:pt idx="88">
                  <c:v>8.5546427000000005</c:v>
                </c:pt>
                <c:pt idx="89">
                  <c:v>8.5588951000000009</c:v>
                </c:pt>
                <c:pt idx="90">
                  <c:v>8.2089280999999996</c:v>
                </c:pt>
                <c:pt idx="91">
                  <c:v>8.1211357</c:v>
                </c:pt>
                <c:pt idx="92">
                  <c:v>8.0042171</c:v>
                </c:pt>
                <c:pt idx="93">
                  <c:v>7.9048862</c:v>
                </c:pt>
                <c:pt idx="94">
                  <c:v>7.5490408000000002</c:v>
                </c:pt>
                <c:pt idx="95">
                  <c:v>7.2425021999999997</c:v>
                </c:pt>
                <c:pt idx="96">
                  <c:v>7.1766930000000002</c:v>
                </c:pt>
                <c:pt idx="97">
                  <c:v>6.9948940000000004</c:v>
                </c:pt>
                <c:pt idx="98">
                  <c:v>6.7919140000000002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86-4067-8F4A-57082C0A6423}"/>
            </c:ext>
          </c:extLst>
        </c:ser>
        <c:ser>
          <c:idx val="3"/>
          <c:order val="3"/>
          <c:tx>
            <c:strRef>
              <c:f>'IP3'!$AP$2</c:f>
              <c:strCache>
                <c:ptCount val="1"/>
                <c:pt idx="0">
                  <c:v>+9dBm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'IP3'!$AQ$5:$AQ$103</c:f>
              <c:numCache>
                <c:formatCode>General</c:formatCode>
                <c:ptCount val="99"/>
                <c:pt idx="0">
                  <c:v>4.8696332</c:v>
                </c:pt>
                <c:pt idx="1">
                  <c:v>4.6164421999999998</c:v>
                </c:pt>
                <c:pt idx="2">
                  <c:v>4.6415620000000004</c:v>
                </c:pt>
                <c:pt idx="3">
                  <c:v>5.1527862999999998</c:v>
                </c:pt>
                <c:pt idx="4">
                  <c:v>5.4715495000000001</c:v>
                </c:pt>
                <c:pt idx="5">
                  <c:v>5.6974958999999998</c:v>
                </c:pt>
                <c:pt idx="6">
                  <c:v>6.2571678000000004</c:v>
                </c:pt>
                <c:pt idx="7">
                  <c:v>6.7843780999999996</c:v>
                </c:pt>
                <c:pt idx="8">
                  <c:v>7.3263258999999996</c:v>
                </c:pt>
                <c:pt idx="9">
                  <c:v>7.4885731</c:v>
                </c:pt>
                <c:pt idx="10">
                  <c:v>7.1289176999999997</c:v>
                </c:pt>
                <c:pt idx="11">
                  <c:v>6.6354331999999996</c:v>
                </c:pt>
                <c:pt idx="12">
                  <c:v>6.2259149999999996</c:v>
                </c:pt>
                <c:pt idx="13">
                  <c:v>6.1304793000000002</c:v>
                </c:pt>
                <c:pt idx="14">
                  <c:v>5.8791112999999999</c:v>
                </c:pt>
                <c:pt idx="15">
                  <c:v>5.7465371999999997</c:v>
                </c:pt>
                <c:pt idx="16">
                  <c:v>6.0307316999999996</c:v>
                </c:pt>
                <c:pt idx="17">
                  <c:v>6.3266926000000003</c:v>
                </c:pt>
                <c:pt idx="18">
                  <c:v>6.1463140999999997</c:v>
                </c:pt>
                <c:pt idx="19">
                  <c:v>5.6911415999999999</c:v>
                </c:pt>
                <c:pt idx="20">
                  <c:v>5.5478468000000003</c:v>
                </c:pt>
                <c:pt idx="21">
                  <c:v>5.9049038999999999</c:v>
                </c:pt>
                <c:pt idx="22">
                  <c:v>6.3826900000000002</c:v>
                </c:pt>
                <c:pt idx="23">
                  <c:v>6.7368354999999998</c:v>
                </c:pt>
                <c:pt idx="24">
                  <c:v>6.9124894000000001</c:v>
                </c:pt>
                <c:pt idx="25">
                  <c:v>7.1949258</c:v>
                </c:pt>
                <c:pt idx="26">
                  <c:v>7.2680898000000003</c:v>
                </c:pt>
                <c:pt idx="27">
                  <c:v>7.7544436000000001</c:v>
                </c:pt>
                <c:pt idx="28">
                  <c:v>8.2664670999999998</c:v>
                </c:pt>
                <c:pt idx="29">
                  <c:v>8.9474382000000006</c:v>
                </c:pt>
                <c:pt idx="30">
                  <c:v>10.106738</c:v>
                </c:pt>
                <c:pt idx="31">
                  <c:v>12.056482000000001</c:v>
                </c:pt>
                <c:pt idx="32">
                  <c:v>13.238863</c:v>
                </c:pt>
                <c:pt idx="33">
                  <c:v>13.278846</c:v>
                </c:pt>
                <c:pt idx="34">
                  <c:v>12.113344</c:v>
                </c:pt>
                <c:pt idx="35">
                  <c:v>11.548741</c:v>
                </c:pt>
                <c:pt idx="36">
                  <c:v>11.127314999999999</c:v>
                </c:pt>
                <c:pt idx="37">
                  <c:v>10.74587</c:v>
                </c:pt>
                <c:pt idx="38">
                  <c:v>10.579957</c:v>
                </c:pt>
                <c:pt idx="39">
                  <c:v>10.429048999999999</c:v>
                </c:pt>
                <c:pt idx="40">
                  <c:v>10.38261</c:v>
                </c:pt>
                <c:pt idx="41">
                  <c:v>10.48607</c:v>
                </c:pt>
                <c:pt idx="42">
                  <c:v>10.576077</c:v>
                </c:pt>
                <c:pt idx="43">
                  <c:v>10.486473</c:v>
                </c:pt>
                <c:pt idx="44">
                  <c:v>10.08963</c:v>
                </c:pt>
                <c:pt idx="45">
                  <c:v>10.079174999999999</c:v>
                </c:pt>
                <c:pt idx="46">
                  <c:v>9.8604298000000004</c:v>
                </c:pt>
                <c:pt idx="47">
                  <c:v>9.5320482000000002</c:v>
                </c:pt>
                <c:pt idx="48">
                  <c:v>9.1240653999999992</c:v>
                </c:pt>
                <c:pt idx="49">
                  <c:v>8.9763020999999998</c:v>
                </c:pt>
                <c:pt idx="50">
                  <c:v>8.8617171999999993</c:v>
                </c:pt>
                <c:pt idx="51">
                  <c:v>8.5460519999999995</c:v>
                </c:pt>
                <c:pt idx="52">
                  <c:v>8.4147262999999999</c:v>
                </c:pt>
                <c:pt idx="53">
                  <c:v>8.4711970999999995</c:v>
                </c:pt>
                <c:pt idx="54">
                  <c:v>8.5217524000000004</c:v>
                </c:pt>
                <c:pt idx="55">
                  <c:v>8.5185002999999995</c:v>
                </c:pt>
                <c:pt idx="56">
                  <c:v>8.4515352000000004</c:v>
                </c:pt>
                <c:pt idx="57">
                  <c:v>8.2872056999999995</c:v>
                </c:pt>
                <c:pt idx="58">
                  <c:v>8.1324986999999993</c:v>
                </c:pt>
                <c:pt idx="59">
                  <c:v>8.1294556</c:v>
                </c:pt>
                <c:pt idx="60">
                  <c:v>8.2943125000000002</c:v>
                </c:pt>
                <c:pt idx="61">
                  <c:v>8.4748038999999995</c:v>
                </c:pt>
                <c:pt idx="62">
                  <c:v>8.4611234999999994</c:v>
                </c:pt>
                <c:pt idx="63">
                  <c:v>8.3719605999999995</c:v>
                </c:pt>
                <c:pt idx="64">
                  <c:v>8.1627711999999999</c:v>
                </c:pt>
                <c:pt idx="65">
                  <c:v>7.8273191000000004</c:v>
                </c:pt>
                <c:pt idx="66">
                  <c:v>7.5623174000000004</c:v>
                </c:pt>
                <c:pt idx="67">
                  <c:v>7.4212623000000004</c:v>
                </c:pt>
                <c:pt idx="68">
                  <c:v>7.4202452000000001</c:v>
                </c:pt>
                <c:pt idx="69">
                  <c:v>7.4168285999999997</c:v>
                </c:pt>
                <c:pt idx="70">
                  <c:v>7.4833588999999998</c:v>
                </c:pt>
                <c:pt idx="71">
                  <c:v>7.4917178</c:v>
                </c:pt>
                <c:pt idx="72">
                  <c:v>7.4029641000000002</c:v>
                </c:pt>
                <c:pt idx="73">
                  <c:v>7.4692755000000002</c:v>
                </c:pt>
                <c:pt idx="74">
                  <c:v>7.6546358999999997</c:v>
                </c:pt>
                <c:pt idx="75">
                  <c:v>7.8438376999999999</c:v>
                </c:pt>
                <c:pt idx="76">
                  <c:v>7.8345479999999998</c:v>
                </c:pt>
                <c:pt idx="77">
                  <c:v>7.9394850999999997</c:v>
                </c:pt>
                <c:pt idx="78">
                  <c:v>8.2207956000000006</c:v>
                </c:pt>
                <c:pt idx="79">
                  <c:v>8.1842918000000004</c:v>
                </c:pt>
                <c:pt idx="80">
                  <c:v>8.0720091000000007</c:v>
                </c:pt>
                <c:pt idx="81">
                  <c:v>7.7078484999999999</c:v>
                </c:pt>
                <c:pt idx="82">
                  <c:v>7.5364041000000004</c:v>
                </c:pt>
                <c:pt idx="83">
                  <c:v>7.0195413000000002</c:v>
                </c:pt>
                <c:pt idx="84">
                  <c:v>6.7756676999999996</c:v>
                </c:pt>
                <c:pt idx="85">
                  <c:v>6.5987530000000003</c:v>
                </c:pt>
                <c:pt idx="86">
                  <c:v>6.3675417999999997</c:v>
                </c:pt>
                <c:pt idx="87">
                  <c:v>6.0857191000000004</c:v>
                </c:pt>
                <c:pt idx="88">
                  <c:v>5.6882739000000004</c:v>
                </c:pt>
                <c:pt idx="89">
                  <c:v>5.7176523000000001</c:v>
                </c:pt>
                <c:pt idx="90">
                  <c:v>5.3028502</c:v>
                </c:pt>
                <c:pt idx="91">
                  <c:v>5.2640491000000003</c:v>
                </c:pt>
                <c:pt idx="92">
                  <c:v>5.0827955999999999</c:v>
                </c:pt>
                <c:pt idx="93">
                  <c:v>5.0471295999999999</c:v>
                </c:pt>
                <c:pt idx="94">
                  <c:v>4.6553244999999999</c:v>
                </c:pt>
                <c:pt idx="95">
                  <c:v>4.3044719999999996</c:v>
                </c:pt>
                <c:pt idx="96">
                  <c:v>4.2145815000000004</c:v>
                </c:pt>
                <c:pt idx="97">
                  <c:v>4.0403662000000002</c:v>
                </c:pt>
                <c:pt idx="98">
                  <c:v>3.8604424000000002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D86-4067-8F4A-57082C0A6423}"/>
            </c:ext>
          </c:extLst>
        </c:ser>
        <c:ser>
          <c:idx val="4"/>
          <c:order val="4"/>
          <c:tx>
            <c:strRef>
              <c:f>'IP3'!$AS$2</c:f>
              <c:strCache>
                <c:ptCount val="1"/>
                <c:pt idx="0">
                  <c:v>+6dBm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'IP3'!$AR$5:$AR$103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'IP3'!$AT$5:$AT$103</c:f>
              <c:numCache>
                <c:formatCode>General</c:formatCode>
                <c:ptCount val="99"/>
                <c:pt idx="0">
                  <c:v>3.2691119</c:v>
                </c:pt>
                <c:pt idx="1">
                  <c:v>2.899864</c:v>
                </c:pt>
                <c:pt idx="2">
                  <c:v>2.7954425999999999</c:v>
                </c:pt>
                <c:pt idx="3">
                  <c:v>3.2860813000000002</c:v>
                </c:pt>
                <c:pt idx="4">
                  <c:v>3.6303043000000002</c:v>
                </c:pt>
                <c:pt idx="5">
                  <c:v>3.8907785000000001</c:v>
                </c:pt>
                <c:pt idx="6">
                  <c:v>4.4984627000000001</c:v>
                </c:pt>
                <c:pt idx="7">
                  <c:v>4.9605836999999999</c:v>
                </c:pt>
                <c:pt idx="8">
                  <c:v>5.4167851999999996</c:v>
                </c:pt>
                <c:pt idx="9">
                  <c:v>5.3027787000000002</c:v>
                </c:pt>
                <c:pt idx="10">
                  <c:v>4.8847503999999997</c:v>
                </c:pt>
                <c:pt idx="11">
                  <c:v>4.3700365999999997</c:v>
                </c:pt>
                <c:pt idx="12">
                  <c:v>4.0261040000000001</c:v>
                </c:pt>
                <c:pt idx="13">
                  <c:v>3.9453486999999998</c:v>
                </c:pt>
                <c:pt idx="14">
                  <c:v>3.7448583000000002</c:v>
                </c:pt>
                <c:pt idx="15">
                  <c:v>3.6473618000000001</c:v>
                </c:pt>
                <c:pt idx="16">
                  <c:v>3.8981957</c:v>
                </c:pt>
                <c:pt idx="17">
                  <c:v>4.2323399000000004</c:v>
                </c:pt>
                <c:pt idx="18">
                  <c:v>4.1506615</c:v>
                </c:pt>
                <c:pt idx="19">
                  <c:v>3.8266499</c:v>
                </c:pt>
                <c:pt idx="20">
                  <c:v>3.7141530999999999</c:v>
                </c:pt>
                <c:pt idx="21">
                  <c:v>4.1709813999999996</c:v>
                </c:pt>
                <c:pt idx="22">
                  <c:v>4.6936584000000003</c:v>
                </c:pt>
                <c:pt idx="23">
                  <c:v>5.1442642000000003</c:v>
                </c:pt>
                <c:pt idx="24">
                  <c:v>5.4001435999999998</c:v>
                </c:pt>
                <c:pt idx="25">
                  <c:v>5.7719312</c:v>
                </c:pt>
                <c:pt idx="26">
                  <c:v>5.8178191000000004</c:v>
                </c:pt>
                <c:pt idx="27">
                  <c:v>6.36836</c:v>
                </c:pt>
                <c:pt idx="28">
                  <c:v>6.9787306999999998</c:v>
                </c:pt>
                <c:pt idx="29">
                  <c:v>7.7362475000000002</c:v>
                </c:pt>
                <c:pt idx="30">
                  <c:v>8.7823334000000006</c:v>
                </c:pt>
                <c:pt idx="31">
                  <c:v>10.3889</c:v>
                </c:pt>
                <c:pt idx="32">
                  <c:v>11.276958</c:v>
                </c:pt>
                <c:pt idx="33">
                  <c:v>11.117023</c:v>
                </c:pt>
                <c:pt idx="34">
                  <c:v>10.08516</c:v>
                </c:pt>
                <c:pt idx="35">
                  <c:v>9.7101039999999994</c:v>
                </c:pt>
                <c:pt idx="36">
                  <c:v>9.3228512000000006</c:v>
                </c:pt>
                <c:pt idx="37">
                  <c:v>8.8631773000000003</c:v>
                </c:pt>
                <c:pt idx="38">
                  <c:v>8.5322618000000006</c:v>
                </c:pt>
                <c:pt idx="39">
                  <c:v>8.3236112999999996</c:v>
                </c:pt>
                <c:pt idx="40">
                  <c:v>8.1729669999999999</c:v>
                </c:pt>
                <c:pt idx="41">
                  <c:v>8.2054205000000007</c:v>
                </c:pt>
                <c:pt idx="42">
                  <c:v>8.3854083999999993</c:v>
                </c:pt>
                <c:pt idx="43">
                  <c:v>8.4227152000000007</c:v>
                </c:pt>
                <c:pt idx="44">
                  <c:v>8.1121415999999993</c:v>
                </c:pt>
                <c:pt idx="45">
                  <c:v>7.9662790000000001</c:v>
                </c:pt>
                <c:pt idx="46">
                  <c:v>7.5755754</c:v>
                </c:pt>
                <c:pt idx="47">
                  <c:v>7.1774038999999998</c:v>
                </c:pt>
                <c:pt idx="48">
                  <c:v>6.6824516999999997</c:v>
                </c:pt>
                <c:pt idx="49">
                  <c:v>6.4264989000000003</c:v>
                </c:pt>
                <c:pt idx="50">
                  <c:v>6.1617946999999997</c:v>
                </c:pt>
                <c:pt idx="51">
                  <c:v>5.7358456000000002</c:v>
                </c:pt>
                <c:pt idx="52">
                  <c:v>5.5114751000000002</c:v>
                </c:pt>
                <c:pt idx="53">
                  <c:v>5.4885798000000001</c:v>
                </c:pt>
                <c:pt idx="54">
                  <c:v>5.4991145000000001</c:v>
                </c:pt>
                <c:pt idx="55">
                  <c:v>5.3786177999999998</c:v>
                </c:pt>
                <c:pt idx="56">
                  <c:v>5.1883439999999998</c:v>
                </c:pt>
                <c:pt idx="57">
                  <c:v>5.0333405000000004</c:v>
                </c:pt>
                <c:pt idx="58">
                  <c:v>4.9962773</c:v>
                </c:pt>
                <c:pt idx="59">
                  <c:v>5.1192545999999997</c:v>
                </c:pt>
                <c:pt idx="60">
                  <c:v>5.2278637999999997</c:v>
                </c:pt>
                <c:pt idx="61">
                  <c:v>5.4061985000000004</c:v>
                </c:pt>
                <c:pt idx="62">
                  <c:v>5.2295742000000001</c:v>
                </c:pt>
                <c:pt idx="63">
                  <c:v>5.0734434000000004</c:v>
                </c:pt>
                <c:pt idx="64">
                  <c:v>4.8707174999999996</c:v>
                </c:pt>
                <c:pt idx="65">
                  <c:v>4.7099995999999997</c:v>
                </c:pt>
                <c:pt idx="66">
                  <c:v>4.5975633</c:v>
                </c:pt>
                <c:pt idx="67">
                  <c:v>4.5808654000000004</c:v>
                </c:pt>
                <c:pt idx="68">
                  <c:v>4.7433094999999996</c:v>
                </c:pt>
                <c:pt idx="69">
                  <c:v>4.8224812000000004</c:v>
                </c:pt>
                <c:pt idx="70">
                  <c:v>4.9261308000000001</c:v>
                </c:pt>
                <c:pt idx="71">
                  <c:v>4.9076218999999996</c:v>
                </c:pt>
                <c:pt idx="72">
                  <c:v>4.7560653999999998</c:v>
                </c:pt>
                <c:pt idx="73">
                  <c:v>4.6370009999999997</c:v>
                </c:pt>
                <c:pt idx="74">
                  <c:v>4.6821117000000001</c:v>
                </c:pt>
                <c:pt idx="75">
                  <c:v>4.8531861000000003</c:v>
                </c:pt>
                <c:pt idx="76">
                  <c:v>4.9285188</c:v>
                </c:pt>
                <c:pt idx="77">
                  <c:v>5.0291033000000001</c:v>
                </c:pt>
                <c:pt idx="78">
                  <c:v>5.3070588000000001</c:v>
                </c:pt>
                <c:pt idx="79">
                  <c:v>5.1344376</c:v>
                </c:pt>
                <c:pt idx="80">
                  <c:v>4.9099263999999998</c:v>
                </c:pt>
                <c:pt idx="81">
                  <c:v>4.3800125000000003</c:v>
                </c:pt>
                <c:pt idx="82">
                  <c:v>4.304379</c:v>
                </c:pt>
                <c:pt idx="83">
                  <c:v>3.7688440999999999</c:v>
                </c:pt>
                <c:pt idx="84">
                  <c:v>3.4858623</c:v>
                </c:pt>
                <c:pt idx="85">
                  <c:v>3.1207267999999999</c:v>
                </c:pt>
                <c:pt idx="86">
                  <c:v>2.8585433999999998</c:v>
                </c:pt>
                <c:pt idx="87">
                  <c:v>2.584549</c:v>
                </c:pt>
                <c:pt idx="88">
                  <c:v>2.1027870000000002</c:v>
                </c:pt>
                <c:pt idx="89">
                  <c:v>2.1301429000000001</c:v>
                </c:pt>
                <c:pt idx="90">
                  <c:v>1.6605493</c:v>
                </c:pt>
                <c:pt idx="91">
                  <c:v>1.6854969</c:v>
                </c:pt>
                <c:pt idx="92">
                  <c:v>1.4479567</c:v>
                </c:pt>
                <c:pt idx="93">
                  <c:v>1.4802788</c:v>
                </c:pt>
                <c:pt idx="94">
                  <c:v>1.1673779</c:v>
                </c:pt>
                <c:pt idx="95">
                  <c:v>0.89726114000000001</c:v>
                </c:pt>
                <c:pt idx="96">
                  <c:v>0.83288795000000004</c:v>
                </c:pt>
                <c:pt idx="97">
                  <c:v>0.74832242999999998</c:v>
                </c:pt>
                <c:pt idx="98">
                  <c:v>0.66919202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D86-4067-8F4A-57082C0A6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5689436031521226"/>
          <c:y val="0.11721055701370664"/>
          <c:w val="0.19794049417910148"/>
          <c:h val="0.2672408457086187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4 GHz IF, Highside Sine Wave LO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20180173612534957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4GHz'!$F$5:$F$205</c:f>
              <c:numCache>
                <c:formatCode>General</c:formatCode>
                <c:ptCount val="201"/>
                <c:pt idx="0">
                  <c:v>-11.051524000000001</c:v>
                </c:pt>
                <c:pt idx="1">
                  <c:v>-10.849498000000001</c:v>
                </c:pt>
                <c:pt idx="2">
                  <c:v>-10.596451</c:v>
                </c:pt>
                <c:pt idx="3">
                  <c:v>-10.318857</c:v>
                </c:pt>
                <c:pt idx="4">
                  <c:v>-10.070956000000001</c:v>
                </c:pt>
                <c:pt idx="5">
                  <c:v>-9.8464022</c:v>
                </c:pt>
                <c:pt idx="6">
                  <c:v>-9.6457719999999991</c:v>
                </c:pt>
                <c:pt idx="7">
                  <c:v>-9.4699345000000008</c:v>
                </c:pt>
                <c:pt idx="8">
                  <c:v>-9.2642325999999997</c:v>
                </c:pt>
                <c:pt idx="9">
                  <c:v>-9.0523100000000003</c:v>
                </c:pt>
                <c:pt idx="10">
                  <c:v>-8.8786544999999997</c:v>
                </c:pt>
                <c:pt idx="11">
                  <c:v>-8.7337121999999994</c:v>
                </c:pt>
                <c:pt idx="12">
                  <c:v>-8.5797004999999995</c:v>
                </c:pt>
                <c:pt idx="13">
                  <c:v>-8.4649105000000002</c:v>
                </c:pt>
                <c:pt idx="14">
                  <c:v>-8.3652257999999993</c:v>
                </c:pt>
                <c:pt idx="15">
                  <c:v>-8.2876930000000009</c:v>
                </c:pt>
                <c:pt idx="16">
                  <c:v>-8.2181081999999996</c:v>
                </c:pt>
                <c:pt idx="17">
                  <c:v>-8.1660632999999994</c:v>
                </c:pt>
                <c:pt idx="18">
                  <c:v>-8.1206379000000002</c:v>
                </c:pt>
                <c:pt idx="19">
                  <c:v>-8.0722302999999993</c:v>
                </c:pt>
                <c:pt idx="20">
                  <c:v>-8.0439596000000009</c:v>
                </c:pt>
                <c:pt idx="21">
                  <c:v>-7.9988197999999997</c:v>
                </c:pt>
                <c:pt idx="22">
                  <c:v>-7.9949880000000002</c:v>
                </c:pt>
                <c:pt idx="23">
                  <c:v>-7.9939384000000002</c:v>
                </c:pt>
                <c:pt idx="24">
                  <c:v>-8.0096083</c:v>
                </c:pt>
                <c:pt idx="25">
                  <c:v>-8.0086736999999992</c:v>
                </c:pt>
                <c:pt idx="26">
                  <c:v>-8.0217103999999999</c:v>
                </c:pt>
                <c:pt idx="27">
                  <c:v>-8.0267754</c:v>
                </c:pt>
                <c:pt idx="28">
                  <c:v>-8.0181941999999999</c:v>
                </c:pt>
                <c:pt idx="29">
                  <c:v>-8.0285081999999992</c:v>
                </c:pt>
                <c:pt idx="30">
                  <c:v>-8.0382899999999999</c:v>
                </c:pt>
                <c:pt idx="31">
                  <c:v>-8.0588837000000009</c:v>
                </c:pt>
                <c:pt idx="32">
                  <c:v>-8.0694990000000004</c:v>
                </c:pt>
                <c:pt idx="33">
                  <c:v>-8.1139554999999994</c:v>
                </c:pt>
                <c:pt idx="34">
                  <c:v>-8.1492386000000003</c:v>
                </c:pt>
                <c:pt idx="35">
                  <c:v>-8.2000054999999996</c:v>
                </c:pt>
                <c:pt idx="36">
                  <c:v>-8.2588282</c:v>
                </c:pt>
                <c:pt idx="37">
                  <c:v>-8.3076667999999998</c:v>
                </c:pt>
                <c:pt idx="38">
                  <c:v>-8.3559426999999999</c:v>
                </c:pt>
                <c:pt idx="39">
                  <c:v>-8.4071932</c:v>
                </c:pt>
                <c:pt idx="40">
                  <c:v>-8.4554033000000004</c:v>
                </c:pt>
                <c:pt idx="41">
                  <c:v>-8.4836893</c:v>
                </c:pt>
                <c:pt idx="42">
                  <c:v>-8.5261163999999994</c:v>
                </c:pt>
                <c:pt idx="43">
                  <c:v>-8.5535946000000003</c:v>
                </c:pt>
                <c:pt idx="44">
                  <c:v>-8.5668439999999997</c:v>
                </c:pt>
                <c:pt idx="45">
                  <c:v>-8.5751018999999999</c:v>
                </c:pt>
                <c:pt idx="46">
                  <c:v>-8.5852242000000007</c:v>
                </c:pt>
                <c:pt idx="47">
                  <c:v>-8.5920448</c:v>
                </c:pt>
                <c:pt idx="48">
                  <c:v>-8.6021967000000004</c:v>
                </c:pt>
                <c:pt idx="49">
                  <c:v>-8.6025065999999999</c:v>
                </c:pt>
                <c:pt idx="50">
                  <c:v>-8.6261568000000004</c:v>
                </c:pt>
                <c:pt idx="51">
                  <c:v>-8.6583223</c:v>
                </c:pt>
                <c:pt idx="52">
                  <c:v>-8.6956129000000004</c:v>
                </c:pt>
                <c:pt idx="53">
                  <c:v>-8.7280721999999997</c:v>
                </c:pt>
                <c:pt idx="54">
                  <c:v>-8.7835254999999997</c:v>
                </c:pt>
                <c:pt idx="55">
                  <c:v>-8.8154115999999991</c:v>
                </c:pt>
                <c:pt idx="56">
                  <c:v>-8.8601866000000005</c:v>
                </c:pt>
                <c:pt idx="57">
                  <c:v>-8.9003162000000007</c:v>
                </c:pt>
                <c:pt idx="58">
                  <c:v>-8.9355001000000005</c:v>
                </c:pt>
                <c:pt idx="59">
                  <c:v>-8.9481477999999992</c:v>
                </c:pt>
                <c:pt idx="60">
                  <c:v>-8.9536370999999999</c:v>
                </c:pt>
                <c:pt idx="61">
                  <c:v>-8.9434880999999997</c:v>
                </c:pt>
                <c:pt idx="62">
                  <c:v>-8.9419097999999995</c:v>
                </c:pt>
                <c:pt idx="63">
                  <c:v>-8.9430493999999996</c:v>
                </c:pt>
                <c:pt idx="64">
                  <c:v>-8.9443798000000001</c:v>
                </c:pt>
                <c:pt idx="65">
                  <c:v>-8.9374990000000007</c:v>
                </c:pt>
                <c:pt idx="66">
                  <c:v>-8.9149455999999994</c:v>
                </c:pt>
                <c:pt idx="67">
                  <c:v>-8.8791408999999994</c:v>
                </c:pt>
                <c:pt idx="68">
                  <c:v>-8.8501139000000002</c:v>
                </c:pt>
                <c:pt idx="69">
                  <c:v>-8.8195657999999995</c:v>
                </c:pt>
                <c:pt idx="70">
                  <c:v>-8.7822084</c:v>
                </c:pt>
                <c:pt idx="71">
                  <c:v>-8.7510785999999996</c:v>
                </c:pt>
                <c:pt idx="72">
                  <c:v>-8.7175951000000005</c:v>
                </c:pt>
                <c:pt idx="73">
                  <c:v>-8.6891622999999996</c:v>
                </c:pt>
                <c:pt idx="74">
                  <c:v>-8.6593952000000005</c:v>
                </c:pt>
                <c:pt idx="75">
                  <c:v>-8.6398276999999997</c:v>
                </c:pt>
                <c:pt idx="76">
                  <c:v>-8.6258687999999992</c:v>
                </c:pt>
                <c:pt idx="77">
                  <c:v>-8.6051558999999997</c:v>
                </c:pt>
                <c:pt idx="78">
                  <c:v>-8.5823221000000007</c:v>
                </c:pt>
                <c:pt idx="79">
                  <c:v>-8.5731172999999998</c:v>
                </c:pt>
                <c:pt idx="80">
                  <c:v>-8.5665130999999999</c:v>
                </c:pt>
                <c:pt idx="81">
                  <c:v>-8.5502891999999999</c:v>
                </c:pt>
                <c:pt idx="82">
                  <c:v>-8.5376062000000008</c:v>
                </c:pt>
                <c:pt idx="83">
                  <c:v>-8.5183047999999992</c:v>
                </c:pt>
                <c:pt idx="84">
                  <c:v>-8.4940041999999991</c:v>
                </c:pt>
                <c:pt idx="85">
                  <c:v>-8.4755029999999998</c:v>
                </c:pt>
                <c:pt idx="86">
                  <c:v>-8.4575099999999992</c:v>
                </c:pt>
                <c:pt idx="87">
                  <c:v>-8.4404593000000006</c:v>
                </c:pt>
                <c:pt idx="88">
                  <c:v>-8.4282646000000003</c:v>
                </c:pt>
                <c:pt idx="89">
                  <c:v>-8.4137974</c:v>
                </c:pt>
                <c:pt idx="90">
                  <c:v>-8.3969144999999994</c:v>
                </c:pt>
                <c:pt idx="91">
                  <c:v>-8.3921986000000004</c:v>
                </c:pt>
                <c:pt idx="92">
                  <c:v>-8.3874025000000003</c:v>
                </c:pt>
                <c:pt idx="93">
                  <c:v>-8.3757094999999993</c:v>
                </c:pt>
                <c:pt idx="94">
                  <c:v>-8.3761224999999992</c:v>
                </c:pt>
                <c:pt idx="95">
                  <c:v>-8.3827552999999995</c:v>
                </c:pt>
                <c:pt idx="96">
                  <c:v>-8.3846930999999998</c:v>
                </c:pt>
                <c:pt idx="97">
                  <c:v>-8.3958396999999998</c:v>
                </c:pt>
                <c:pt idx="98">
                  <c:v>-8.4195442000000007</c:v>
                </c:pt>
                <c:pt idx="99">
                  <c:v>-8.4348278000000008</c:v>
                </c:pt>
                <c:pt idx="100">
                  <c:v>-8.4534234999999995</c:v>
                </c:pt>
                <c:pt idx="101">
                  <c:v>-8.4730281999999999</c:v>
                </c:pt>
                <c:pt idx="102">
                  <c:v>-8.4917469000000008</c:v>
                </c:pt>
                <c:pt idx="103">
                  <c:v>-8.5074328999999995</c:v>
                </c:pt>
                <c:pt idx="104">
                  <c:v>-8.5267820000000007</c:v>
                </c:pt>
                <c:pt idx="105">
                  <c:v>-8.5416574000000001</c:v>
                </c:pt>
                <c:pt idx="106">
                  <c:v>-8.5516337999999994</c:v>
                </c:pt>
                <c:pt idx="107">
                  <c:v>-8.5642262000000002</c:v>
                </c:pt>
                <c:pt idx="108">
                  <c:v>-8.5706510999999992</c:v>
                </c:pt>
                <c:pt idx="109">
                  <c:v>-8.5718364999999999</c:v>
                </c:pt>
                <c:pt idx="110">
                  <c:v>-8.5731373000000008</c:v>
                </c:pt>
                <c:pt idx="111">
                  <c:v>-8.5768641999999993</c:v>
                </c:pt>
                <c:pt idx="112">
                  <c:v>-8.5686607000000006</c:v>
                </c:pt>
                <c:pt idx="113">
                  <c:v>-8.5605878999999998</c:v>
                </c:pt>
                <c:pt idx="114">
                  <c:v>-8.5481958000000002</c:v>
                </c:pt>
                <c:pt idx="115">
                  <c:v>-8.5398750000000003</c:v>
                </c:pt>
                <c:pt idx="116">
                  <c:v>-8.5219812000000008</c:v>
                </c:pt>
                <c:pt idx="117">
                  <c:v>-8.5066948</c:v>
                </c:pt>
                <c:pt idx="118">
                  <c:v>-8.4875851000000004</c:v>
                </c:pt>
                <c:pt idx="119">
                  <c:v>-8.4710350000000005</c:v>
                </c:pt>
                <c:pt idx="120">
                  <c:v>-8.4525165999999992</c:v>
                </c:pt>
                <c:pt idx="121">
                  <c:v>-8.4382333999999997</c:v>
                </c:pt>
                <c:pt idx="122">
                  <c:v>-8.4281472999999991</c:v>
                </c:pt>
                <c:pt idx="123">
                  <c:v>-8.4267711999999992</c:v>
                </c:pt>
                <c:pt idx="124">
                  <c:v>-8.4231757999999992</c:v>
                </c:pt>
                <c:pt idx="125">
                  <c:v>-8.4233732000000003</c:v>
                </c:pt>
                <c:pt idx="126">
                  <c:v>-8.4436254999999996</c:v>
                </c:pt>
                <c:pt idx="127">
                  <c:v>-8.4623603999999997</c:v>
                </c:pt>
                <c:pt idx="128">
                  <c:v>-8.4795017000000001</c:v>
                </c:pt>
                <c:pt idx="129">
                  <c:v>-8.5094928999999997</c:v>
                </c:pt>
                <c:pt idx="130">
                  <c:v>-8.5452470999999992</c:v>
                </c:pt>
                <c:pt idx="131">
                  <c:v>-8.5703315999999994</c:v>
                </c:pt>
                <c:pt idx="132">
                  <c:v>-8.5935573999999999</c:v>
                </c:pt>
                <c:pt idx="133">
                  <c:v>-8.6277446999999992</c:v>
                </c:pt>
                <c:pt idx="134">
                  <c:v>-8.6643620000000006</c:v>
                </c:pt>
                <c:pt idx="135">
                  <c:v>-8.6939706999999995</c:v>
                </c:pt>
                <c:pt idx="136">
                  <c:v>-8.7299118</c:v>
                </c:pt>
                <c:pt idx="137">
                  <c:v>-8.7756109000000002</c:v>
                </c:pt>
                <c:pt idx="138">
                  <c:v>-8.8110494999999993</c:v>
                </c:pt>
                <c:pt idx="139">
                  <c:v>-8.8415421999999992</c:v>
                </c:pt>
                <c:pt idx="140">
                  <c:v>-8.8761845000000008</c:v>
                </c:pt>
                <c:pt idx="141">
                  <c:v>-8.9147376999999999</c:v>
                </c:pt>
                <c:pt idx="142">
                  <c:v>-8.9490271000000003</c:v>
                </c:pt>
                <c:pt idx="143">
                  <c:v>-8.9844712999999992</c:v>
                </c:pt>
                <c:pt idx="144">
                  <c:v>-9.0259160999999999</c:v>
                </c:pt>
                <c:pt idx="145">
                  <c:v>-9.0577488000000006</c:v>
                </c:pt>
                <c:pt idx="146">
                  <c:v>-9.0846929999999997</c:v>
                </c:pt>
                <c:pt idx="147">
                  <c:v>-9.1096926000000007</c:v>
                </c:pt>
                <c:pt idx="148">
                  <c:v>-9.1303786999999996</c:v>
                </c:pt>
                <c:pt idx="149">
                  <c:v>-9.1425275999999993</c:v>
                </c:pt>
                <c:pt idx="150">
                  <c:v>-9.1667480000000001</c:v>
                </c:pt>
                <c:pt idx="151">
                  <c:v>-9.1980208999999995</c:v>
                </c:pt>
                <c:pt idx="152">
                  <c:v>-9.2132120000000004</c:v>
                </c:pt>
                <c:pt idx="153">
                  <c:v>-9.2266045000000005</c:v>
                </c:pt>
                <c:pt idx="154">
                  <c:v>-9.2553473000000004</c:v>
                </c:pt>
                <c:pt idx="155">
                  <c:v>-9.2806396000000007</c:v>
                </c:pt>
                <c:pt idx="156">
                  <c:v>-9.2878331999999997</c:v>
                </c:pt>
                <c:pt idx="157">
                  <c:v>-9.3234797</c:v>
                </c:pt>
                <c:pt idx="158">
                  <c:v>-9.3860902999999993</c:v>
                </c:pt>
                <c:pt idx="159">
                  <c:v>-9.4240540999999993</c:v>
                </c:pt>
                <c:pt idx="160">
                  <c:v>-9.4441824000000008</c:v>
                </c:pt>
                <c:pt idx="161">
                  <c:v>-9.5096635999999997</c:v>
                </c:pt>
                <c:pt idx="162">
                  <c:v>-9.5888308999999996</c:v>
                </c:pt>
                <c:pt idx="163">
                  <c:v>-9.6222657999999992</c:v>
                </c:pt>
                <c:pt idx="164">
                  <c:v>-9.6678686000000003</c:v>
                </c:pt>
                <c:pt idx="165">
                  <c:v>-9.7815428000000004</c:v>
                </c:pt>
                <c:pt idx="166">
                  <c:v>-9.8954848999999996</c:v>
                </c:pt>
                <c:pt idx="167">
                  <c:v>-9.9651165000000006</c:v>
                </c:pt>
                <c:pt idx="168">
                  <c:v>-10.060202</c:v>
                </c:pt>
                <c:pt idx="169">
                  <c:v>-10.208204</c:v>
                </c:pt>
                <c:pt idx="170">
                  <c:v>-10.311603</c:v>
                </c:pt>
                <c:pt idx="171">
                  <c:v>-10.387705</c:v>
                </c:pt>
                <c:pt idx="172">
                  <c:v>-10.572546000000001</c:v>
                </c:pt>
                <c:pt idx="173">
                  <c:v>-10.828720000000001</c:v>
                </c:pt>
                <c:pt idx="174">
                  <c:v>-11.012884</c:v>
                </c:pt>
                <c:pt idx="175">
                  <c:v>-11.158918</c:v>
                </c:pt>
                <c:pt idx="176">
                  <c:v>-11.377727999999999</c:v>
                </c:pt>
                <c:pt idx="177">
                  <c:v>-11.617478</c:v>
                </c:pt>
                <c:pt idx="178">
                  <c:v>-11.846377</c:v>
                </c:pt>
                <c:pt idx="179">
                  <c:v>-12.144542</c:v>
                </c:pt>
                <c:pt idx="180">
                  <c:v>-12.561038</c:v>
                </c:pt>
                <c:pt idx="181">
                  <c:v>-12.955026</c:v>
                </c:pt>
                <c:pt idx="182">
                  <c:v>-13.285667999999999</c:v>
                </c:pt>
                <c:pt idx="183">
                  <c:v>-13.594901</c:v>
                </c:pt>
                <c:pt idx="184">
                  <c:v>-13.919573</c:v>
                </c:pt>
                <c:pt idx="185">
                  <c:v>-14.203132</c:v>
                </c:pt>
                <c:pt idx="186">
                  <c:v>-14.469321000000001</c:v>
                </c:pt>
                <c:pt idx="187">
                  <c:v>-14.654399</c:v>
                </c:pt>
                <c:pt idx="188">
                  <c:v>-14.725932</c:v>
                </c:pt>
                <c:pt idx="189">
                  <c:v>-14.671163999999999</c:v>
                </c:pt>
                <c:pt idx="190">
                  <c:v>-14.507135</c:v>
                </c:pt>
                <c:pt idx="191">
                  <c:v>-14.223065</c:v>
                </c:pt>
                <c:pt idx="192">
                  <c:v>-13.933351999999999</c:v>
                </c:pt>
                <c:pt idx="193">
                  <c:v>-13.713048000000001</c:v>
                </c:pt>
                <c:pt idx="194">
                  <c:v>-13.520803000000001</c:v>
                </c:pt>
                <c:pt idx="195">
                  <c:v>-13.357824000000001</c:v>
                </c:pt>
                <c:pt idx="196">
                  <c:v>-13.234800999999999</c:v>
                </c:pt>
                <c:pt idx="197">
                  <c:v>-13.118579</c:v>
                </c:pt>
                <c:pt idx="198">
                  <c:v>-12.985713000000001</c:v>
                </c:pt>
                <c:pt idx="199">
                  <c:v>-12.881008</c:v>
                </c:pt>
                <c:pt idx="200">
                  <c:v>-12.803003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F9-4334-8488-CDE074A24C35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4GHz'!$Q$5:$Q$205</c:f>
              <c:numCache>
                <c:formatCode>General</c:formatCode>
                <c:ptCount val="201"/>
                <c:pt idx="0">
                  <c:v>-12.903224</c:v>
                </c:pt>
                <c:pt idx="1">
                  <c:v>-12.648657</c:v>
                </c:pt>
                <c:pt idx="2">
                  <c:v>-12.322357999999999</c:v>
                </c:pt>
                <c:pt idx="3">
                  <c:v>-11.945524000000001</c:v>
                </c:pt>
                <c:pt idx="4">
                  <c:v>-11.581849999999999</c:v>
                </c:pt>
                <c:pt idx="5">
                  <c:v>-11.267901999999999</c:v>
                </c:pt>
                <c:pt idx="6">
                  <c:v>-10.970867999999999</c:v>
                </c:pt>
                <c:pt idx="7">
                  <c:v>-10.717727</c:v>
                </c:pt>
                <c:pt idx="8">
                  <c:v>-10.448033000000001</c:v>
                </c:pt>
                <c:pt idx="9">
                  <c:v>-10.189769</c:v>
                </c:pt>
                <c:pt idx="10">
                  <c:v>-9.9709520000000005</c:v>
                </c:pt>
                <c:pt idx="11">
                  <c:v>-9.7862042999999996</c:v>
                </c:pt>
                <c:pt idx="12">
                  <c:v>-9.5873795000000008</c:v>
                </c:pt>
                <c:pt idx="13">
                  <c:v>-9.416131</c:v>
                </c:pt>
                <c:pt idx="14">
                  <c:v>-9.2583865999999997</c:v>
                </c:pt>
                <c:pt idx="15">
                  <c:v>-9.1135187000000002</c:v>
                </c:pt>
                <c:pt idx="16">
                  <c:v>-8.9770106999999992</c:v>
                </c:pt>
                <c:pt idx="17">
                  <c:v>-8.8475923999999999</c:v>
                </c:pt>
                <c:pt idx="18">
                  <c:v>-8.7369269999999997</c:v>
                </c:pt>
                <c:pt idx="19">
                  <c:v>-8.6197701000000002</c:v>
                </c:pt>
                <c:pt idx="20">
                  <c:v>-8.5119600000000002</c:v>
                </c:pt>
                <c:pt idx="21">
                  <c:v>-8.3990421000000008</c:v>
                </c:pt>
                <c:pt idx="22">
                  <c:v>-8.3149014000000001</c:v>
                </c:pt>
                <c:pt idx="23">
                  <c:v>-8.2478466000000008</c:v>
                </c:pt>
                <c:pt idx="24">
                  <c:v>-8.1950787999999992</c:v>
                </c:pt>
                <c:pt idx="25">
                  <c:v>-8.1455879000000007</c:v>
                </c:pt>
                <c:pt idx="26">
                  <c:v>-8.1065225999999999</c:v>
                </c:pt>
                <c:pt idx="27">
                  <c:v>-8.0837955000000008</c:v>
                </c:pt>
                <c:pt idx="28">
                  <c:v>-8.0527858999999999</c:v>
                </c:pt>
                <c:pt idx="29">
                  <c:v>-8.0463743000000001</c:v>
                </c:pt>
                <c:pt idx="30">
                  <c:v>-8.0396880999999993</c:v>
                </c:pt>
                <c:pt idx="31">
                  <c:v>-8.0322790000000008</c:v>
                </c:pt>
                <c:pt idx="32">
                  <c:v>-8.0082225999999999</c:v>
                </c:pt>
                <c:pt idx="33">
                  <c:v>-7.9928150000000002</c:v>
                </c:pt>
                <c:pt idx="34">
                  <c:v>-7.9677376999999998</c:v>
                </c:pt>
                <c:pt idx="35">
                  <c:v>-7.9488915999999996</c:v>
                </c:pt>
                <c:pt idx="36">
                  <c:v>-7.9456277000000002</c:v>
                </c:pt>
                <c:pt idx="37">
                  <c:v>-7.9393114999999996</c:v>
                </c:pt>
                <c:pt idx="38">
                  <c:v>-7.9362392000000002</c:v>
                </c:pt>
                <c:pt idx="39">
                  <c:v>-7.9429774000000002</c:v>
                </c:pt>
                <c:pt idx="40">
                  <c:v>-7.9505153000000002</c:v>
                </c:pt>
                <c:pt idx="41">
                  <c:v>-7.9491072000000003</c:v>
                </c:pt>
                <c:pt idx="42">
                  <c:v>-7.9676809000000004</c:v>
                </c:pt>
                <c:pt idx="43">
                  <c:v>-7.9852942999999996</c:v>
                </c:pt>
                <c:pt idx="44">
                  <c:v>-7.9948153</c:v>
                </c:pt>
                <c:pt idx="45">
                  <c:v>-8.0026922000000003</c:v>
                </c:pt>
                <c:pt idx="46">
                  <c:v>-8.0227613000000009</c:v>
                </c:pt>
                <c:pt idx="47">
                  <c:v>-8.0365962999999994</c:v>
                </c:pt>
                <c:pt idx="48">
                  <c:v>-8.0519418999999992</c:v>
                </c:pt>
                <c:pt idx="49">
                  <c:v>-8.0604476999999992</c:v>
                </c:pt>
                <c:pt idx="50">
                  <c:v>-8.0872240000000009</c:v>
                </c:pt>
                <c:pt idx="51">
                  <c:v>-8.1050167000000002</c:v>
                </c:pt>
                <c:pt idx="52">
                  <c:v>-8.1312017000000001</c:v>
                </c:pt>
                <c:pt idx="53">
                  <c:v>-8.1539649999999995</c:v>
                </c:pt>
                <c:pt idx="54">
                  <c:v>-8.1979922999999992</c:v>
                </c:pt>
                <c:pt idx="55">
                  <c:v>-8.2286558000000003</c:v>
                </c:pt>
                <c:pt idx="56">
                  <c:v>-8.2816591000000006</c:v>
                </c:pt>
                <c:pt idx="57">
                  <c:v>-8.3284778999999993</c:v>
                </c:pt>
                <c:pt idx="58">
                  <c:v>-8.3899440999999992</c:v>
                </c:pt>
                <c:pt idx="59">
                  <c:v>-8.4317875000000004</c:v>
                </c:pt>
                <c:pt idx="60">
                  <c:v>-8.4692602000000008</c:v>
                </c:pt>
                <c:pt idx="61">
                  <c:v>-8.4958533999999997</c:v>
                </c:pt>
                <c:pt idx="62">
                  <c:v>-8.5298909999999992</c:v>
                </c:pt>
                <c:pt idx="63">
                  <c:v>-8.5544615000000004</c:v>
                </c:pt>
                <c:pt idx="64">
                  <c:v>-8.5827445999999998</c:v>
                </c:pt>
                <c:pt idx="65">
                  <c:v>-8.5983590999999997</c:v>
                </c:pt>
                <c:pt idx="66">
                  <c:v>-8.5966729999999991</c:v>
                </c:pt>
                <c:pt idx="67">
                  <c:v>-8.5881661999999999</c:v>
                </c:pt>
                <c:pt idx="68">
                  <c:v>-8.5847081999999997</c:v>
                </c:pt>
                <c:pt idx="69">
                  <c:v>-8.5740700000000007</c:v>
                </c:pt>
                <c:pt idx="70">
                  <c:v>-8.5687256000000005</c:v>
                </c:pt>
                <c:pt idx="71">
                  <c:v>-8.5664567999999992</c:v>
                </c:pt>
                <c:pt idx="72">
                  <c:v>-8.5559635000000007</c:v>
                </c:pt>
                <c:pt idx="73">
                  <c:v>-8.552187</c:v>
                </c:pt>
                <c:pt idx="74">
                  <c:v>-8.5442429000000004</c:v>
                </c:pt>
                <c:pt idx="75">
                  <c:v>-8.5422297</c:v>
                </c:pt>
                <c:pt idx="76">
                  <c:v>-8.5444516999999998</c:v>
                </c:pt>
                <c:pt idx="77">
                  <c:v>-8.5423527000000004</c:v>
                </c:pt>
                <c:pt idx="78">
                  <c:v>-8.5303135000000001</c:v>
                </c:pt>
                <c:pt idx="79">
                  <c:v>-8.5366879000000004</c:v>
                </c:pt>
                <c:pt idx="80">
                  <c:v>-8.5434189000000007</c:v>
                </c:pt>
                <c:pt idx="81">
                  <c:v>-8.5424147000000001</c:v>
                </c:pt>
                <c:pt idx="82">
                  <c:v>-8.5467595999999997</c:v>
                </c:pt>
                <c:pt idx="83">
                  <c:v>-8.5497589000000005</c:v>
                </c:pt>
                <c:pt idx="84">
                  <c:v>-8.5437221999999995</c:v>
                </c:pt>
                <c:pt idx="85">
                  <c:v>-8.5423536000000002</c:v>
                </c:pt>
                <c:pt idx="86">
                  <c:v>-8.5439415000000007</c:v>
                </c:pt>
                <c:pt idx="87">
                  <c:v>-8.5446491000000009</c:v>
                </c:pt>
                <c:pt idx="88">
                  <c:v>-8.5473517999999995</c:v>
                </c:pt>
                <c:pt idx="89">
                  <c:v>-8.5497885</c:v>
                </c:pt>
                <c:pt idx="90">
                  <c:v>-8.5492039000000002</c:v>
                </c:pt>
                <c:pt idx="91">
                  <c:v>-8.5554476000000008</c:v>
                </c:pt>
                <c:pt idx="92">
                  <c:v>-8.5652121999999995</c:v>
                </c:pt>
                <c:pt idx="93">
                  <c:v>-8.5700760000000002</c:v>
                </c:pt>
                <c:pt idx="94">
                  <c:v>-8.5793780999999996</c:v>
                </c:pt>
                <c:pt idx="95">
                  <c:v>-8.5921526000000004</c:v>
                </c:pt>
                <c:pt idx="96">
                  <c:v>-8.6017437000000001</c:v>
                </c:pt>
                <c:pt idx="97">
                  <c:v>-8.6086577999999996</c:v>
                </c:pt>
                <c:pt idx="98">
                  <c:v>-8.6176682000000007</c:v>
                </c:pt>
                <c:pt idx="99">
                  <c:v>-8.6130714000000008</c:v>
                </c:pt>
                <c:pt idx="100">
                  <c:v>-8.5982552000000005</c:v>
                </c:pt>
                <c:pt idx="101">
                  <c:v>-8.5649985999999991</c:v>
                </c:pt>
                <c:pt idx="102">
                  <c:v>-8.5195626999999998</c:v>
                </c:pt>
                <c:pt idx="103">
                  <c:v>-8.4600457999999996</c:v>
                </c:pt>
                <c:pt idx="104">
                  <c:v>-8.3990010999999996</c:v>
                </c:pt>
                <c:pt idx="105">
                  <c:v>-8.3346891000000003</c:v>
                </c:pt>
                <c:pt idx="106">
                  <c:v>-8.2747755000000005</c:v>
                </c:pt>
                <c:pt idx="107">
                  <c:v>-8.2279319999999991</c:v>
                </c:pt>
                <c:pt idx="108">
                  <c:v>-8.1831283999999993</c:v>
                </c:pt>
                <c:pt idx="109">
                  <c:v>-8.1484795000000005</c:v>
                </c:pt>
                <c:pt idx="110">
                  <c:v>-8.1239328000000004</c:v>
                </c:pt>
                <c:pt idx="111">
                  <c:v>-8.1133088999999998</c:v>
                </c:pt>
                <c:pt idx="112">
                  <c:v>-8.1003589999999992</c:v>
                </c:pt>
                <c:pt idx="113">
                  <c:v>-8.0993575999999994</c:v>
                </c:pt>
                <c:pt idx="114">
                  <c:v>-8.1046619</c:v>
                </c:pt>
                <c:pt idx="115">
                  <c:v>-8.1223229999999997</c:v>
                </c:pt>
                <c:pt idx="116">
                  <c:v>-8.1347933000000001</c:v>
                </c:pt>
                <c:pt idx="117">
                  <c:v>-8.1593847000000004</c:v>
                </c:pt>
                <c:pt idx="118">
                  <c:v>-8.1818790000000003</c:v>
                </c:pt>
                <c:pt idx="119">
                  <c:v>-8.2053756999999994</c:v>
                </c:pt>
                <c:pt idx="120">
                  <c:v>-8.2200232</c:v>
                </c:pt>
                <c:pt idx="121">
                  <c:v>-8.2339448999999991</c:v>
                </c:pt>
                <c:pt idx="122">
                  <c:v>-8.2415742999999999</c:v>
                </c:pt>
                <c:pt idx="123">
                  <c:v>-8.2470131000000002</c:v>
                </c:pt>
                <c:pt idx="124">
                  <c:v>-8.2413205999999999</c:v>
                </c:pt>
                <c:pt idx="125">
                  <c:v>-8.2393798999999994</c:v>
                </c:pt>
                <c:pt idx="126">
                  <c:v>-8.2456683999999996</c:v>
                </c:pt>
                <c:pt idx="127">
                  <c:v>-8.2513904999999994</c:v>
                </c:pt>
                <c:pt idx="128">
                  <c:v>-8.2624407000000009</c:v>
                </c:pt>
                <c:pt idx="129">
                  <c:v>-8.2957029000000002</c:v>
                </c:pt>
                <c:pt idx="130">
                  <c:v>-8.3323193</c:v>
                </c:pt>
                <c:pt idx="131">
                  <c:v>-8.3733768000000008</c:v>
                </c:pt>
                <c:pt idx="132">
                  <c:v>-8.4172934999999995</c:v>
                </c:pt>
                <c:pt idx="133">
                  <c:v>-8.4799165999999992</c:v>
                </c:pt>
                <c:pt idx="134">
                  <c:v>-8.5473642000000005</c:v>
                </c:pt>
                <c:pt idx="135">
                  <c:v>-8.6140041000000007</c:v>
                </c:pt>
                <c:pt idx="136">
                  <c:v>-8.6970196000000008</c:v>
                </c:pt>
                <c:pt idx="137">
                  <c:v>-8.7893218999999991</c:v>
                </c:pt>
                <c:pt idx="138">
                  <c:v>-8.8716278000000006</c:v>
                </c:pt>
                <c:pt idx="139">
                  <c:v>-8.9499358999999998</c:v>
                </c:pt>
                <c:pt idx="140">
                  <c:v>-9.0413122000000001</c:v>
                </c:pt>
                <c:pt idx="141">
                  <c:v>-9.1169443000000001</c:v>
                </c:pt>
                <c:pt idx="142">
                  <c:v>-9.1921014999999997</c:v>
                </c:pt>
                <c:pt idx="143">
                  <c:v>-9.2686872000000005</c:v>
                </c:pt>
                <c:pt idx="144">
                  <c:v>-9.3377093999999996</c:v>
                </c:pt>
                <c:pt idx="145">
                  <c:v>-9.3984813999999997</c:v>
                </c:pt>
                <c:pt idx="146">
                  <c:v>-9.4614887000000003</c:v>
                </c:pt>
                <c:pt idx="147">
                  <c:v>-9.5182094999999993</c:v>
                </c:pt>
                <c:pt idx="148">
                  <c:v>-9.5707626000000001</c:v>
                </c:pt>
                <c:pt idx="149">
                  <c:v>-9.6235227999999999</c:v>
                </c:pt>
                <c:pt idx="150">
                  <c:v>-9.6663341999999997</c:v>
                </c:pt>
                <c:pt idx="151">
                  <c:v>-9.7189598000000004</c:v>
                </c:pt>
                <c:pt idx="152">
                  <c:v>-9.7440262000000004</c:v>
                </c:pt>
                <c:pt idx="153">
                  <c:v>-9.7704439000000001</c:v>
                </c:pt>
                <c:pt idx="154">
                  <c:v>-9.8004990000000003</c:v>
                </c:pt>
                <c:pt idx="155">
                  <c:v>-9.8349524000000006</c:v>
                </c:pt>
                <c:pt idx="156">
                  <c:v>-9.8440885999999992</c:v>
                </c:pt>
                <c:pt idx="157">
                  <c:v>-9.88626</c:v>
                </c:pt>
                <c:pt idx="158">
                  <c:v>-9.9263619999999992</c:v>
                </c:pt>
                <c:pt idx="159">
                  <c:v>-9.9440907999999997</c:v>
                </c:pt>
                <c:pt idx="160">
                  <c:v>-9.9510784000000001</c:v>
                </c:pt>
                <c:pt idx="161">
                  <c:v>-9.9918546999999993</c:v>
                </c:pt>
                <c:pt idx="162">
                  <c:v>-10.013446</c:v>
                </c:pt>
                <c:pt idx="163">
                  <c:v>-10.019410000000001</c:v>
                </c:pt>
                <c:pt idx="164">
                  <c:v>-10.045807999999999</c:v>
                </c:pt>
                <c:pt idx="165">
                  <c:v>-10.098598000000001</c:v>
                </c:pt>
                <c:pt idx="166">
                  <c:v>-10.136303</c:v>
                </c:pt>
                <c:pt idx="167">
                  <c:v>-10.166623</c:v>
                </c:pt>
                <c:pt idx="168">
                  <c:v>-10.202467</c:v>
                </c:pt>
                <c:pt idx="169">
                  <c:v>-10.257577</c:v>
                </c:pt>
                <c:pt idx="170">
                  <c:v>-10.282496999999999</c:v>
                </c:pt>
                <c:pt idx="171">
                  <c:v>-10.300041</c:v>
                </c:pt>
                <c:pt idx="172">
                  <c:v>-10.371032</c:v>
                </c:pt>
                <c:pt idx="173">
                  <c:v>-10.444381999999999</c:v>
                </c:pt>
                <c:pt idx="174">
                  <c:v>-10.475026</c:v>
                </c:pt>
                <c:pt idx="175">
                  <c:v>-10.509905</c:v>
                </c:pt>
                <c:pt idx="176">
                  <c:v>-10.569829</c:v>
                </c:pt>
                <c:pt idx="177">
                  <c:v>-10.616986000000001</c:v>
                </c:pt>
                <c:pt idx="178">
                  <c:v>-10.675781000000001</c:v>
                </c:pt>
                <c:pt idx="179">
                  <c:v>-10.756821</c:v>
                </c:pt>
                <c:pt idx="180">
                  <c:v>-10.871366</c:v>
                </c:pt>
                <c:pt idx="181">
                  <c:v>-10.952366</c:v>
                </c:pt>
                <c:pt idx="182">
                  <c:v>-11.024516</c:v>
                </c:pt>
                <c:pt idx="183">
                  <c:v>-11.105596999999999</c:v>
                </c:pt>
                <c:pt idx="184">
                  <c:v>-11.20396</c:v>
                </c:pt>
                <c:pt idx="185">
                  <c:v>-11.313015</c:v>
                </c:pt>
                <c:pt idx="186">
                  <c:v>-11.464214</c:v>
                </c:pt>
                <c:pt idx="187">
                  <c:v>-11.618142000000001</c:v>
                </c:pt>
                <c:pt idx="188">
                  <c:v>-11.776918</c:v>
                </c:pt>
                <c:pt idx="189">
                  <c:v>-11.953609999999999</c:v>
                </c:pt>
                <c:pt idx="190">
                  <c:v>-12.113875</c:v>
                </c:pt>
                <c:pt idx="191">
                  <c:v>-12.265058</c:v>
                </c:pt>
                <c:pt idx="192">
                  <c:v>-12.467566</c:v>
                </c:pt>
                <c:pt idx="193">
                  <c:v>-12.731232</c:v>
                </c:pt>
                <c:pt idx="194">
                  <c:v>-12.978712</c:v>
                </c:pt>
                <c:pt idx="195">
                  <c:v>-13.223341</c:v>
                </c:pt>
                <c:pt idx="196">
                  <c:v>-13.467135000000001</c:v>
                </c:pt>
                <c:pt idx="197">
                  <c:v>-13.737791</c:v>
                </c:pt>
                <c:pt idx="198">
                  <c:v>-13.971416</c:v>
                </c:pt>
                <c:pt idx="199">
                  <c:v>-14.174395000000001</c:v>
                </c:pt>
                <c:pt idx="200">
                  <c:v>-14.355575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F9-4334-8488-CDE074A24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4 GHz IF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15222185334690369"/>
          <c:y val="2.779965004374453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2133189488"/>
          <c:y val="9.991141732283465E-2"/>
          <c:w val="0.76542713682528862"/>
          <c:h val="0.709336176727909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 4GHz'!$F$2</c:f>
              <c:strCache>
                <c:ptCount val="1"/>
                <c:pt idx="0">
                  <c:v>+15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4GHz'!$F$5:$F$205</c:f>
              <c:numCache>
                <c:formatCode>General</c:formatCode>
                <c:ptCount val="201"/>
                <c:pt idx="0">
                  <c:v>-11.051524000000001</c:v>
                </c:pt>
                <c:pt idx="1">
                  <c:v>-10.849498000000001</c:v>
                </c:pt>
                <c:pt idx="2">
                  <c:v>-10.596451</c:v>
                </c:pt>
                <c:pt idx="3">
                  <c:v>-10.318857</c:v>
                </c:pt>
                <c:pt idx="4">
                  <c:v>-10.070956000000001</c:v>
                </c:pt>
                <c:pt idx="5">
                  <c:v>-9.8464022</c:v>
                </c:pt>
                <c:pt idx="6">
                  <c:v>-9.6457719999999991</c:v>
                </c:pt>
                <c:pt idx="7">
                  <c:v>-9.4699345000000008</c:v>
                </c:pt>
                <c:pt idx="8">
                  <c:v>-9.2642325999999997</c:v>
                </c:pt>
                <c:pt idx="9">
                  <c:v>-9.0523100000000003</c:v>
                </c:pt>
                <c:pt idx="10">
                  <c:v>-8.8786544999999997</c:v>
                </c:pt>
                <c:pt idx="11">
                  <c:v>-8.7337121999999994</c:v>
                </c:pt>
                <c:pt idx="12">
                  <c:v>-8.5797004999999995</c:v>
                </c:pt>
                <c:pt idx="13">
                  <c:v>-8.4649105000000002</c:v>
                </c:pt>
                <c:pt idx="14">
                  <c:v>-8.3652257999999993</c:v>
                </c:pt>
                <c:pt idx="15">
                  <c:v>-8.2876930000000009</c:v>
                </c:pt>
                <c:pt idx="16">
                  <c:v>-8.2181081999999996</c:v>
                </c:pt>
                <c:pt idx="17">
                  <c:v>-8.1660632999999994</c:v>
                </c:pt>
                <c:pt idx="18">
                  <c:v>-8.1206379000000002</c:v>
                </c:pt>
                <c:pt idx="19">
                  <c:v>-8.0722302999999993</c:v>
                </c:pt>
                <c:pt idx="20">
                  <c:v>-8.0439596000000009</c:v>
                </c:pt>
                <c:pt idx="21">
                  <c:v>-7.9988197999999997</c:v>
                </c:pt>
                <c:pt idx="22">
                  <c:v>-7.9949880000000002</c:v>
                </c:pt>
                <c:pt idx="23">
                  <c:v>-7.9939384000000002</c:v>
                </c:pt>
                <c:pt idx="24">
                  <c:v>-8.0096083</c:v>
                </c:pt>
                <c:pt idx="25">
                  <c:v>-8.0086736999999992</c:v>
                </c:pt>
                <c:pt idx="26">
                  <c:v>-8.0217103999999999</c:v>
                </c:pt>
                <c:pt idx="27">
                  <c:v>-8.0267754</c:v>
                </c:pt>
                <c:pt idx="28">
                  <c:v>-8.0181941999999999</c:v>
                </c:pt>
                <c:pt idx="29">
                  <c:v>-8.0285081999999992</c:v>
                </c:pt>
                <c:pt idx="30">
                  <c:v>-8.0382899999999999</c:v>
                </c:pt>
                <c:pt idx="31">
                  <c:v>-8.0588837000000009</c:v>
                </c:pt>
                <c:pt idx="32">
                  <c:v>-8.0694990000000004</c:v>
                </c:pt>
                <c:pt idx="33">
                  <c:v>-8.1139554999999994</c:v>
                </c:pt>
                <c:pt idx="34">
                  <c:v>-8.1492386000000003</c:v>
                </c:pt>
                <c:pt idx="35">
                  <c:v>-8.2000054999999996</c:v>
                </c:pt>
                <c:pt idx="36">
                  <c:v>-8.2588282</c:v>
                </c:pt>
                <c:pt idx="37">
                  <c:v>-8.3076667999999998</c:v>
                </c:pt>
                <c:pt idx="38">
                  <c:v>-8.3559426999999999</c:v>
                </c:pt>
                <c:pt idx="39">
                  <c:v>-8.4071932</c:v>
                </c:pt>
                <c:pt idx="40">
                  <c:v>-8.4554033000000004</c:v>
                </c:pt>
                <c:pt idx="41">
                  <c:v>-8.4836893</c:v>
                </c:pt>
                <c:pt idx="42">
                  <c:v>-8.5261163999999994</c:v>
                </c:pt>
                <c:pt idx="43">
                  <c:v>-8.5535946000000003</c:v>
                </c:pt>
                <c:pt idx="44">
                  <c:v>-8.5668439999999997</c:v>
                </c:pt>
                <c:pt idx="45">
                  <c:v>-8.5751018999999999</c:v>
                </c:pt>
                <c:pt idx="46">
                  <c:v>-8.5852242000000007</c:v>
                </c:pt>
                <c:pt idx="47">
                  <c:v>-8.5920448</c:v>
                </c:pt>
                <c:pt idx="48">
                  <c:v>-8.6021967000000004</c:v>
                </c:pt>
                <c:pt idx="49">
                  <c:v>-8.6025065999999999</c:v>
                </c:pt>
                <c:pt idx="50">
                  <c:v>-8.6261568000000004</c:v>
                </c:pt>
                <c:pt idx="51">
                  <c:v>-8.6583223</c:v>
                </c:pt>
                <c:pt idx="52">
                  <c:v>-8.6956129000000004</c:v>
                </c:pt>
                <c:pt idx="53">
                  <c:v>-8.7280721999999997</c:v>
                </c:pt>
                <c:pt idx="54">
                  <c:v>-8.7835254999999997</c:v>
                </c:pt>
                <c:pt idx="55">
                  <c:v>-8.8154115999999991</c:v>
                </c:pt>
                <c:pt idx="56">
                  <c:v>-8.8601866000000005</c:v>
                </c:pt>
                <c:pt idx="57">
                  <c:v>-8.9003162000000007</c:v>
                </c:pt>
                <c:pt idx="58">
                  <c:v>-8.9355001000000005</c:v>
                </c:pt>
                <c:pt idx="59">
                  <c:v>-8.9481477999999992</c:v>
                </c:pt>
                <c:pt idx="60">
                  <c:v>-8.9536370999999999</c:v>
                </c:pt>
                <c:pt idx="61">
                  <c:v>-8.9434880999999997</c:v>
                </c:pt>
                <c:pt idx="62">
                  <c:v>-8.9419097999999995</c:v>
                </c:pt>
                <c:pt idx="63">
                  <c:v>-8.9430493999999996</c:v>
                </c:pt>
                <c:pt idx="64">
                  <c:v>-8.9443798000000001</c:v>
                </c:pt>
                <c:pt idx="65">
                  <c:v>-8.9374990000000007</c:v>
                </c:pt>
                <c:pt idx="66">
                  <c:v>-8.9149455999999994</c:v>
                </c:pt>
                <c:pt idx="67">
                  <c:v>-8.8791408999999994</c:v>
                </c:pt>
                <c:pt idx="68">
                  <c:v>-8.8501139000000002</c:v>
                </c:pt>
                <c:pt idx="69">
                  <c:v>-8.8195657999999995</c:v>
                </c:pt>
                <c:pt idx="70">
                  <c:v>-8.7822084</c:v>
                </c:pt>
                <c:pt idx="71">
                  <c:v>-8.7510785999999996</c:v>
                </c:pt>
                <c:pt idx="72">
                  <c:v>-8.7175951000000005</c:v>
                </c:pt>
                <c:pt idx="73">
                  <c:v>-8.6891622999999996</c:v>
                </c:pt>
                <c:pt idx="74">
                  <c:v>-8.6593952000000005</c:v>
                </c:pt>
                <c:pt idx="75">
                  <c:v>-8.6398276999999997</c:v>
                </c:pt>
                <c:pt idx="76">
                  <c:v>-8.6258687999999992</c:v>
                </c:pt>
                <c:pt idx="77">
                  <c:v>-8.6051558999999997</c:v>
                </c:pt>
                <c:pt idx="78">
                  <c:v>-8.5823221000000007</c:v>
                </c:pt>
                <c:pt idx="79">
                  <c:v>-8.5731172999999998</c:v>
                </c:pt>
                <c:pt idx="80">
                  <c:v>-8.5665130999999999</c:v>
                </c:pt>
                <c:pt idx="81">
                  <c:v>-8.5502891999999999</c:v>
                </c:pt>
                <c:pt idx="82">
                  <c:v>-8.5376062000000008</c:v>
                </c:pt>
                <c:pt idx="83">
                  <c:v>-8.5183047999999992</c:v>
                </c:pt>
                <c:pt idx="84">
                  <c:v>-8.4940041999999991</c:v>
                </c:pt>
                <c:pt idx="85">
                  <c:v>-8.4755029999999998</c:v>
                </c:pt>
                <c:pt idx="86">
                  <c:v>-8.4575099999999992</c:v>
                </c:pt>
                <c:pt idx="87">
                  <c:v>-8.4404593000000006</c:v>
                </c:pt>
                <c:pt idx="88">
                  <c:v>-8.4282646000000003</c:v>
                </c:pt>
                <c:pt idx="89">
                  <c:v>-8.4137974</c:v>
                </c:pt>
                <c:pt idx="90">
                  <c:v>-8.3969144999999994</c:v>
                </c:pt>
                <c:pt idx="91">
                  <c:v>-8.3921986000000004</c:v>
                </c:pt>
                <c:pt idx="92">
                  <c:v>-8.3874025000000003</c:v>
                </c:pt>
                <c:pt idx="93">
                  <c:v>-8.3757094999999993</c:v>
                </c:pt>
                <c:pt idx="94">
                  <c:v>-8.3761224999999992</c:v>
                </c:pt>
                <c:pt idx="95">
                  <c:v>-8.3827552999999995</c:v>
                </c:pt>
                <c:pt idx="96">
                  <c:v>-8.3846930999999998</c:v>
                </c:pt>
                <c:pt idx="97">
                  <c:v>-8.3958396999999998</c:v>
                </c:pt>
                <c:pt idx="98">
                  <c:v>-8.4195442000000007</c:v>
                </c:pt>
                <c:pt idx="99">
                  <c:v>-8.4348278000000008</c:v>
                </c:pt>
                <c:pt idx="100">
                  <c:v>-8.4534234999999995</c:v>
                </c:pt>
                <c:pt idx="101">
                  <c:v>-8.4730281999999999</c:v>
                </c:pt>
                <c:pt idx="102">
                  <c:v>-8.4917469000000008</c:v>
                </c:pt>
                <c:pt idx="103">
                  <c:v>-8.5074328999999995</c:v>
                </c:pt>
                <c:pt idx="104">
                  <c:v>-8.5267820000000007</c:v>
                </c:pt>
                <c:pt idx="105">
                  <c:v>-8.5416574000000001</c:v>
                </c:pt>
                <c:pt idx="106">
                  <c:v>-8.5516337999999994</c:v>
                </c:pt>
                <c:pt idx="107">
                  <c:v>-8.5642262000000002</c:v>
                </c:pt>
                <c:pt idx="108">
                  <c:v>-8.5706510999999992</c:v>
                </c:pt>
                <c:pt idx="109">
                  <c:v>-8.5718364999999999</c:v>
                </c:pt>
                <c:pt idx="110">
                  <c:v>-8.5731373000000008</c:v>
                </c:pt>
                <c:pt idx="111">
                  <c:v>-8.5768641999999993</c:v>
                </c:pt>
                <c:pt idx="112">
                  <c:v>-8.5686607000000006</c:v>
                </c:pt>
                <c:pt idx="113">
                  <c:v>-8.5605878999999998</c:v>
                </c:pt>
                <c:pt idx="114">
                  <c:v>-8.5481958000000002</c:v>
                </c:pt>
                <c:pt idx="115">
                  <c:v>-8.5398750000000003</c:v>
                </c:pt>
                <c:pt idx="116">
                  <c:v>-8.5219812000000008</c:v>
                </c:pt>
                <c:pt idx="117">
                  <c:v>-8.5066948</c:v>
                </c:pt>
                <c:pt idx="118">
                  <c:v>-8.4875851000000004</c:v>
                </c:pt>
                <c:pt idx="119">
                  <c:v>-8.4710350000000005</c:v>
                </c:pt>
                <c:pt idx="120">
                  <c:v>-8.4525165999999992</c:v>
                </c:pt>
                <c:pt idx="121">
                  <c:v>-8.4382333999999997</c:v>
                </c:pt>
                <c:pt idx="122">
                  <c:v>-8.4281472999999991</c:v>
                </c:pt>
                <c:pt idx="123">
                  <c:v>-8.4267711999999992</c:v>
                </c:pt>
                <c:pt idx="124">
                  <c:v>-8.4231757999999992</c:v>
                </c:pt>
                <c:pt idx="125">
                  <c:v>-8.4233732000000003</c:v>
                </c:pt>
                <c:pt idx="126">
                  <c:v>-8.4436254999999996</c:v>
                </c:pt>
                <c:pt idx="127">
                  <c:v>-8.4623603999999997</c:v>
                </c:pt>
                <c:pt idx="128">
                  <c:v>-8.4795017000000001</c:v>
                </c:pt>
                <c:pt idx="129">
                  <c:v>-8.5094928999999997</c:v>
                </c:pt>
                <c:pt idx="130">
                  <c:v>-8.5452470999999992</c:v>
                </c:pt>
                <c:pt idx="131">
                  <c:v>-8.5703315999999994</c:v>
                </c:pt>
                <c:pt idx="132">
                  <c:v>-8.5935573999999999</c:v>
                </c:pt>
                <c:pt idx="133">
                  <c:v>-8.6277446999999992</c:v>
                </c:pt>
                <c:pt idx="134">
                  <c:v>-8.6643620000000006</c:v>
                </c:pt>
                <c:pt idx="135">
                  <c:v>-8.6939706999999995</c:v>
                </c:pt>
                <c:pt idx="136">
                  <c:v>-8.7299118</c:v>
                </c:pt>
                <c:pt idx="137">
                  <c:v>-8.7756109000000002</c:v>
                </c:pt>
                <c:pt idx="138">
                  <c:v>-8.8110494999999993</c:v>
                </c:pt>
                <c:pt idx="139">
                  <c:v>-8.8415421999999992</c:v>
                </c:pt>
                <c:pt idx="140">
                  <c:v>-8.8761845000000008</c:v>
                </c:pt>
                <c:pt idx="141">
                  <c:v>-8.9147376999999999</c:v>
                </c:pt>
                <c:pt idx="142">
                  <c:v>-8.9490271000000003</c:v>
                </c:pt>
                <c:pt idx="143">
                  <c:v>-8.9844712999999992</c:v>
                </c:pt>
                <c:pt idx="144">
                  <c:v>-9.0259160999999999</c:v>
                </c:pt>
                <c:pt idx="145">
                  <c:v>-9.0577488000000006</c:v>
                </c:pt>
                <c:pt idx="146">
                  <c:v>-9.0846929999999997</c:v>
                </c:pt>
                <c:pt idx="147">
                  <c:v>-9.1096926000000007</c:v>
                </c:pt>
                <c:pt idx="148">
                  <c:v>-9.1303786999999996</c:v>
                </c:pt>
                <c:pt idx="149">
                  <c:v>-9.1425275999999993</c:v>
                </c:pt>
                <c:pt idx="150">
                  <c:v>-9.1667480000000001</c:v>
                </c:pt>
                <c:pt idx="151">
                  <c:v>-9.1980208999999995</c:v>
                </c:pt>
                <c:pt idx="152">
                  <c:v>-9.2132120000000004</c:v>
                </c:pt>
                <c:pt idx="153">
                  <c:v>-9.2266045000000005</c:v>
                </c:pt>
                <c:pt idx="154">
                  <c:v>-9.2553473000000004</c:v>
                </c:pt>
                <c:pt idx="155">
                  <c:v>-9.2806396000000007</c:v>
                </c:pt>
                <c:pt idx="156">
                  <c:v>-9.2878331999999997</c:v>
                </c:pt>
                <c:pt idx="157">
                  <c:v>-9.3234797</c:v>
                </c:pt>
                <c:pt idx="158">
                  <c:v>-9.3860902999999993</c:v>
                </c:pt>
                <c:pt idx="159">
                  <c:v>-9.4240540999999993</c:v>
                </c:pt>
                <c:pt idx="160">
                  <c:v>-9.4441824000000008</c:v>
                </c:pt>
                <c:pt idx="161">
                  <c:v>-9.5096635999999997</c:v>
                </c:pt>
                <c:pt idx="162">
                  <c:v>-9.5888308999999996</c:v>
                </c:pt>
                <c:pt idx="163">
                  <c:v>-9.6222657999999992</c:v>
                </c:pt>
                <c:pt idx="164">
                  <c:v>-9.6678686000000003</c:v>
                </c:pt>
                <c:pt idx="165">
                  <c:v>-9.7815428000000004</c:v>
                </c:pt>
                <c:pt idx="166">
                  <c:v>-9.8954848999999996</c:v>
                </c:pt>
                <c:pt idx="167">
                  <c:v>-9.9651165000000006</c:v>
                </c:pt>
                <c:pt idx="168">
                  <c:v>-10.060202</c:v>
                </c:pt>
                <c:pt idx="169">
                  <c:v>-10.208204</c:v>
                </c:pt>
                <c:pt idx="170">
                  <c:v>-10.311603</c:v>
                </c:pt>
                <c:pt idx="171">
                  <c:v>-10.387705</c:v>
                </c:pt>
                <c:pt idx="172">
                  <c:v>-10.572546000000001</c:v>
                </c:pt>
                <c:pt idx="173">
                  <c:v>-10.828720000000001</c:v>
                </c:pt>
                <c:pt idx="174">
                  <c:v>-11.012884</c:v>
                </c:pt>
                <c:pt idx="175">
                  <c:v>-11.158918</c:v>
                </c:pt>
                <c:pt idx="176">
                  <c:v>-11.377727999999999</c:v>
                </c:pt>
                <c:pt idx="177">
                  <c:v>-11.617478</c:v>
                </c:pt>
                <c:pt idx="178">
                  <c:v>-11.846377</c:v>
                </c:pt>
                <c:pt idx="179">
                  <c:v>-12.144542</c:v>
                </c:pt>
                <c:pt idx="180">
                  <c:v>-12.561038</c:v>
                </c:pt>
                <c:pt idx="181">
                  <c:v>-12.955026</c:v>
                </c:pt>
                <c:pt idx="182">
                  <c:v>-13.285667999999999</c:v>
                </c:pt>
                <c:pt idx="183">
                  <c:v>-13.594901</c:v>
                </c:pt>
                <c:pt idx="184">
                  <c:v>-13.919573</c:v>
                </c:pt>
                <c:pt idx="185">
                  <c:v>-14.203132</c:v>
                </c:pt>
                <c:pt idx="186">
                  <c:v>-14.469321000000001</c:v>
                </c:pt>
                <c:pt idx="187">
                  <c:v>-14.654399</c:v>
                </c:pt>
                <c:pt idx="188">
                  <c:v>-14.725932</c:v>
                </c:pt>
                <c:pt idx="189">
                  <c:v>-14.671163999999999</c:v>
                </c:pt>
                <c:pt idx="190">
                  <c:v>-14.507135</c:v>
                </c:pt>
                <c:pt idx="191">
                  <c:v>-14.223065</c:v>
                </c:pt>
                <c:pt idx="192">
                  <c:v>-13.933351999999999</c:v>
                </c:pt>
                <c:pt idx="193">
                  <c:v>-13.713048000000001</c:v>
                </c:pt>
                <c:pt idx="194">
                  <c:v>-13.520803000000001</c:v>
                </c:pt>
                <c:pt idx="195">
                  <c:v>-13.357824000000001</c:v>
                </c:pt>
                <c:pt idx="196">
                  <c:v>-13.234800999999999</c:v>
                </c:pt>
                <c:pt idx="197">
                  <c:v>-13.118579</c:v>
                </c:pt>
                <c:pt idx="198">
                  <c:v>-12.985713000000001</c:v>
                </c:pt>
                <c:pt idx="199">
                  <c:v>-12.881008</c:v>
                </c:pt>
                <c:pt idx="200">
                  <c:v>-12.803003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C9-4614-B8F3-0692EE2BE439}"/>
            </c:ext>
          </c:extLst>
        </c:ser>
        <c:ser>
          <c:idx val="2"/>
          <c:order val="1"/>
          <c:tx>
            <c:strRef>
              <c:f>'CL 4GHz'!$G$2</c:f>
              <c:strCache>
                <c:ptCount val="1"/>
                <c:pt idx="0">
                  <c:v>+13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4GHz'!$G$5:$G$205</c:f>
              <c:numCache>
                <c:formatCode>General</c:formatCode>
                <c:ptCount val="201"/>
                <c:pt idx="0">
                  <c:v>-13.084505</c:v>
                </c:pt>
                <c:pt idx="1">
                  <c:v>-12.787563</c:v>
                </c:pt>
                <c:pt idx="2">
                  <c:v>-12.328011999999999</c:v>
                </c:pt>
                <c:pt idx="3">
                  <c:v>-11.90039</c:v>
                </c:pt>
                <c:pt idx="4">
                  <c:v>-11.587783999999999</c:v>
                </c:pt>
                <c:pt idx="5">
                  <c:v>-11.337891000000001</c:v>
                </c:pt>
                <c:pt idx="6">
                  <c:v>-11.079497</c:v>
                </c:pt>
                <c:pt idx="7">
                  <c:v>-10.797224</c:v>
                </c:pt>
                <c:pt idx="8">
                  <c:v>-10.550515000000001</c:v>
                </c:pt>
                <c:pt idx="9">
                  <c:v>-10.318638</c:v>
                </c:pt>
                <c:pt idx="10">
                  <c:v>-10.121084</c:v>
                </c:pt>
                <c:pt idx="11">
                  <c:v>-9.9451008000000005</c:v>
                </c:pt>
                <c:pt idx="12">
                  <c:v>-9.8395299999999999</c:v>
                </c:pt>
                <c:pt idx="13">
                  <c:v>-9.7108954999999995</c:v>
                </c:pt>
                <c:pt idx="14">
                  <c:v>-9.6232518999999996</c:v>
                </c:pt>
                <c:pt idx="15">
                  <c:v>-9.5574121000000005</c:v>
                </c:pt>
                <c:pt idx="16">
                  <c:v>-9.5341673</c:v>
                </c:pt>
                <c:pt idx="17">
                  <c:v>-9.5264892999999997</c:v>
                </c:pt>
                <c:pt idx="18">
                  <c:v>-9.4936360999999998</c:v>
                </c:pt>
                <c:pt idx="19">
                  <c:v>-9.4436912999999993</c:v>
                </c:pt>
                <c:pt idx="20">
                  <c:v>-9.3692311999999998</c:v>
                </c:pt>
                <c:pt idx="21">
                  <c:v>-9.3359784999999995</c:v>
                </c:pt>
                <c:pt idx="22">
                  <c:v>-9.2948035999999998</c:v>
                </c:pt>
                <c:pt idx="23">
                  <c:v>-9.2994813999999995</c:v>
                </c:pt>
                <c:pt idx="24">
                  <c:v>-9.2389717000000005</c:v>
                </c:pt>
                <c:pt idx="25">
                  <c:v>-9.2143792999999992</c:v>
                </c:pt>
                <c:pt idx="26">
                  <c:v>-9.1447009999999995</c:v>
                </c:pt>
                <c:pt idx="27">
                  <c:v>-9.1047153000000005</c:v>
                </c:pt>
                <c:pt idx="28">
                  <c:v>-9.0722007999999992</c:v>
                </c:pt>
                <c:pt idx="29">
                  <c:v>-9.0336350999999997</c:v>
                </c:pt>
                <c:pt idx="30">
                  <c:v>-9.0118580000000001</c:v>
                </c:pt>
                <c:pt idx="31">
                  <c:v>-8.9784764999999993</c:v>
                </c:pt>
                <c:pt idx="32">
                  <c:v>-8.9889793000000004</c:v>
                </c:pt>
                <c:pt idx="33">
                  <c:v>-9.0001745</c:v>
                </c:pt>
                <c:pt idx="34">
                  <c:v>-9.0426997999999994</c:v>
                </c:pt>
                <c:pt idx="35">
                  <c:v>-9.1024236999999992</c:v>
                </c:pt>
                <c:pt idx="36">
                  <c:v>-9.1672963999999997</c:v>
                </c:pt>
                <c:pt idx="37">
                  <c:v>-9.2457390000000004</c:v>
                </c:pt>
                <c:pt idx="38">
                  <c:v>-9.2925205000000002</c:v>
                </c:pt>
                <c:pt idx="39">
                  <c:v>-9.3576174000000005</c:v>
                </c:pt>
                <c:pt idx="40">
                  <c:v>-9.4303226000000002</c:v>
                </c:pt>
                <c:pt idx="41">
                  <c:v>-9.5114546000000004</c:v>
                </c:pt>
                <c:pt idx="42">
                  <c:v>-9.5526856999999996</c:v>
                </c:pt>
                <c:pt idx="43">
                  <c:v>-9.5582209000000002</c:v>
                </c:pt>
                <c:pt idx="44">
                  <c:v>-9.5835094000000005</c:v>
                </c:pt>
                <c:pt idx="45">
                  <c:v>-9.6092271999999994</c:v>
                </c:pt>
                <c:pt idx="46">
                  <c:v>-9.6489533999999999</c:v>
                </c:pt>
                <c:pt idx="47">
                  <c:v>-9.6641130000000004</c:v>
                </c:pt>
                <c:pt idx="48">
                  <c:v>-9.6666918000000006</c:v>
                </c:pt>
                <c:pt idx="49">
                  <c:v>-9.6963176999999998</c:v>
                </c:pt>
                <c:pt idx="50">
                  <c:v>-9.6894711999999998</c:v>
                </c:pt>
                <c:pt idx="51">
                  <c:v>-9.7363166999999997</c:v>
                </c:pt>
                <c:pt idx="52">
                  <c:v>-9.7748775000000006</c:v>
                </c:pt>
                <c:pt idx="53">
                  <c:v>-9.8493356999999992</c:v>
                </c:pt>
                <c:pt idx="54">
                  <c:v>-9.8580150999999994</c:v>
                </c:pt>
                <c:pt idx="55">
                  <c:v>-9.8871535999999995</c:v>
                </c:pt>
                <c:pt idx="56">
                  <c:v>-9.8861427000000006</c:v>
                </c:pt>
                <c:pt idx="57">
                  <c:v>-9.9569825999999999</c:v>
                </c:pt>
                <c:pt idx="58">
                  <c:v>-9.991066</c:v>
                </c:pt>
                <c:pt idx="59">
                  <c:v>-10.006418999999999</c:v>
                </c:pt>
                <c:pt idx="60">
                  <c:v>-9.9830389000000004</c:v>
                </c:pt>
                <c:pt idx="61">
                  <c:v>-9.9342603999999994</c:v>
                </c:pt>
                <c:pt idx="62">
                  <c:v>-9.9096889000000008</c:v>
                </c:pt>
                <c:pt idx="63">
                  <c:v>-9.9175959000000002</c:v>
                </c:pt>
                <c:pt idx="64">
                  <c:v>-9.9345435999999996</c:v>
                </c:pt>
                <c:pt idx="65">
                  <c:v>-9.9205465000000004</c:v>
                </c:pt>
                <c:pt idx="66">
                  <c:v>-9.8844928999999997</c:v>
                </c:pt>
                <c:pt idx="67">
                  <c:v>-9.7930326000000001</c:v>
                </c:pt>
                <c:pt idx="68">
                  <c:v>-9.7573060999999992</c:v>
                </c:pt>
                <c:pt idx="69">
                  <c:v>-9.6827059000000002</c:v>
                </c:pt>
                <c:pt idx="70">
                  <c:v>-9.6657515000000007</c:v>
                </c:pt>
                <c:pt idx="71">
                  <c:v>-9.5701579999999993</c:v>
                </c:pt>
                <c:pt idx="72">
                  <c:v>-9.5082015999999996</c:v>
                </c:pt>
                <c:pt idx="73">
                  <c:v>-9.4234810000000007</c:v>
                </c:pt>
                <c:pt idx="74">
                  <c:v>-9.4117031000000004</c:v>
                </c:pt>
                <c:pt idx="75">
                  <c:v>-9.3529853999999997</c:v>
                </c:pt>
                <c:pt idx="76">
                  <c:v>-9.3133659000000009</c:v>
                </c:pt>
                <c:pt idx="77">
                  <c:v>-9.2473831000000004</c:v>
                </c:pt>
                <c:pt idx="78">
                  <c:v>-9.2094001999999993</c:v>
                </c:pt>
                <c:pt idx="79">
                  <c:v>-9.1777382000000003</c:v>
                </c:pt>
                <c:pt idx="80">
                  <c:v>-9.1727056999999999</c:v>
                </c:pt>
                <c:pt idx="81">
                  <c:v>-9.1481867000000001</c:v>
                </c:pt>
                <c:pt idx="82">
                  <c:v>-9.1184920999999992</c:v>
                </c:pt>
                <c:pt idx="83">
                  <c:v>-9.0639667999999993</c:v>
                </c:pt>
                <c:pt idx="84">
                  <c:v>-9.0351657999999997</c:v>
                </c:pt>
                <c:pt idx="85">
                  <c:v>-9.0355682000000002</c:v>
                </c:pt>
                <c:pt idx="86">
                  <c:v>-9.0307074000000007</c:v>
                </c:pt>
                <c:pt idx="87">
                  <c:v>-9.0165892000000003</c:v>
                </c:pt>
                <c:pt idx="88">
                  <c:v>-8.9897270000000002</c:v>
                </c:pt>
                <c:pt idx="89">
                  <c:v>-8.9943685999999996</c:v>
                </c:pt>
                <c:pt idx="90">
                  <c:v>-8.9842796000000007</c:v>
                </c:pt>
                <c:pt idx="91">
                  <c:v>-8.9830541999999998</c:v>
                </c:pt>
                <c:pt idx="92">
                  <c:v>-8.9709176999999993</c:v>
                </c:pt>
                <c:pt idx="93">
                  <c:v>-8.9807328999999996</c:v>
                </c:pt>
                <c:pt idx="94">
                  <c:v>-8.9532614000000006</c:v>
                </c:pt>
                <c:pt idx="95">
                  <c:v>-8.9514531999999996</c:v>
                </c:pt>
                <c:pt idx="96">
                  <c:v>-8.9482593999999995</c:v>
                </c:pt>
                <c:pt idx="97">
                  <c:v>-8.9594792999999999</c:v>
                </c:pt>
                <c:pt idx="98">
                  <c:v>-8.9478635999999998</c:v>
                </c:pt>
                <c:pt idx="99">
                  <c:v>-8.9396676999999993</c:v>
                </c:pt>
                <c:pt idx="100">
                  <c:v>-8.9434422999999992</c:v>
                </c:pt>
                <c:pt idx="101">
                  <c:v>-8.9436712000000007</c:v>
                </c:pt>
                <c:pt idx="102">
                  <c:v>-8.9439572999999992</c:v>
                </c:pt>
                <c:pt idx="103">
                  <c:v>-8.9372997000000005</c:v>
                </c:pt>
                <c:pt idx="104">
                  <c:v>-8.9501705000000005</c:v>
                </c:pt>
                <c:pt idx="105">
                  <c:v>-8.9425477999999998</c:v>
                </c:pt>
                <c:pt idx="106">
                  <c:v>-8.9568013999999998</c:v>
                </c:pt>
                <c:pt idx="107">
                  <c:v>-8.9413327999999996</c:v>
                </c:pt>
                <c:pt idx="108">
                  <c:v>-8.9537697000000005</c:v>
                </c:pt>
                <c:pt idx="109">
                  <c:v>-8.9491291000000004</c:v>
                </c:pt>
                <c:pt idx="110">
                  <c:v>-8.9600896999999993</c:v>
                </c:pt>
                <c:pt idx="111">
                  <c:v>-8.9517059000000003</c:v>
                </c:pt>
                <c:pt idx="112">
                  <c:v>-8.9583101000000003</c:v>
                </c:pt>
                <c:pt idx="113">
                  <c:v>-8.9511088999999995</c:v>
                </c:pt>
                <c:pt idx="114">
                  <c:v>-8.9551505999999996</c:v>
                </c:pt>
                <c:pt idx="115">
                  <c:v>-8.9446144000000007</c:v>
                </c:pt>
                <c:pt idx="116">
                  <c:v>-8.9479503999999999</c:v>
                </c:pt>
                <c:pt idx="117">
                  <c:v>-8.9333220000000004</c:v>
                </c:pt>
                <c:pt idx="118">
                  <c:v>-8.9229050000000001</c:v>
                </c:pt>
                <c:pt idx="119">
                  <c:v>-8.9062309000000006</c:v>
                </c:pt>
                <c:pt idx="120">
                  <c:v>-8.9074735999999994</c:v>
                </c:pt>
                <c:pt idx="121">
                  <c:v>-8.9181861999999992</c:v>
                </c:pt>
                <c:pt idx="122">
                  <c:v>-8.9204378000000002</c:v>
                </c:pt>
                <c:pt idx="123">
                  <c:v>-8.9423294000000002</c:v>
                </c:pt>
                <c:pt idx="124">
                  <c:v>-8.9607983000000004</c:v>
                </c:pt>
                <c:pt idx="125">
                  <c:v>-8.9846134000000006</c:v>
                </c:pt>
                <c:pt idx="126">
                  <c:v>-8.9745693000000006</c:v>
                </c:pt>
                <c:pt idx="127">
                  <c:v>-9.0094060999999996</c:v>
                </c:pt>
                <c:pt idx="128">
                  <c:v>-9.0153580000000009</c:v>
                </c:pt>
                <c:pt idx="129">
                  <c:v>-9.0456686000000008</c:v>
                </c:pt>
                <c:pt idx="130">
                  <c:v>-9.0072679999999998</c:v>
                </c:pt>
                <c:pt idx="131">
                  <c:v>-9.0379372</c:v>
                </c:pt>
                <c:pt idx="132">
                  <c:v>-9.0148916000000003</c:v>
                </c:pt>
                <c:pt idx="133">
                  <c:v>-9.0128974999999993</c:v>
                </c:pt>
                <c:pt idx="134">
                  <c:v>-8.9995507999999997</c:v>
                </c:pt>
                <c:pt idx="135">
                  <c:v>-9.0362892000000006</c:v>
                </c:pt>
                <c:pt idx="136">
                  <c:v>-9.0756922000000007</c:v>
                </c:pt>
                <c:pt idx="137">
                  <c:v>-9.0856847999999992</c:v>
                </c:pt>
                <c:pt idx="138">
                  <c:v>-9.1236686999999996</c:v>
                </c:pt>
                <c:pt idx="139">
                  <c:v>-9.1442326999999999</c:v>
                </c:pt>
                <c:pt idx="140">
                  <c:v>-9.1929835999999998</c:v>
                </c:pt>
                <c:pt idx="141">
                  <c:v>-9.1965055000000007</c:v>
                </c:pt>
                <c:pt idx="142">
                  <c:v>-9.2749872</c:v>
                </c:pt>
                <c:pt idx="143">
                  <c:v>-9.3086348000000001</c:v>
                </c:pt>
                <c:pt idx="144">
                  <c:v>-9.3921652000000009</c:v>
                </c:pt>
                <c:pt idx="145">
                  <c:v>-9.3992062000000001</c:v>
                </c:pt>
                <c:pt idx="146">
                  <c:v>-9.4274473000000008</c:v>
                </c:pt>
                <c:pt idx="147">
                  <c:v>-9.3910502999999999</c:v>
                </c:pt>
                <c:pt idx="148">
                  <c:v>-9.3908482000000006</c:v>
                </c:pt>
                <c:pt idx="149">
                  <c:v>-9.3500537999999995</c:v>
                </c:pt>
                <c:pt idx="150">
                  <c:v>-9.3448477000000008</c:v>
                </c:pt>
                <c:pt idx="151">
                  <c:v>-9.3028297000000002</c:v>
                </c:pt>
                <c:pt idx="152">
                  <c:v>-9.2899589999999996</c:v>
                </c:pt>
                <c:pt idx="153">
                  <c:v>-9.2348280000000003</c:v>
                </c:pt>
                <c:pt idx="154">
                  <c:v>-9.1921434000000009</c:v>
                </c:pt>
                <c:pt idx="155">
                  <c:v>-9.1618432999999992</c:v>
                </c:pt>
                <c:pt idx="156">
                  <c:v>-9.1593847000000004</c:v>
                </c:pt>
                <c:pt idx="157">
                  <c:v>-9.1544846999999994</c:v>
                </c:pt>
                <c:pt idx="158">
                  <c:v>-9.1366052999999994</c:v>
                </c:pt>
                <c:pt idx="159">
                  <c:v>-9.1314135000000007</c:v>
                </c:pt>
                <c:pt idx="160">
                  <c:v>-9.1282291000000004</c:v>
                </c:pt>
                <c:pt idx="161">
                  <c:v>-9.1366137999999992</c:v>
                </c:pt>
                <c:pt idx="162">
                  <c:v>-9.1455211999999992</c:v>
                </c:pt>
                <c:pt idx="163">
                  <c:v>-9.1679391999999993</c:v>
                </c:pt>
                <c:pt idx="164">
                  <c:v>-9.2176895000000005</c:v>
                </c:pt>
                <c:pt idx="165">
                  <c:v>-9.2903204000000006</c:v>
                </c:pt>
                <c:pt idx="166">
                  <c:v>-9.3840380000000003</c:v>
                </c:pt>
                <c:pt idx="167">
                  <c:v>-9.5219363999999995</c:v>
                </c:pt>
                <c:pt idx="168">
                  <c:v>-9.6682986999999994</c:v>
                </c:pt>
                <c:pt idx="169">
                  <c:v>-9.8221244999999993</c:v>
                </c:pt>
                <c:pt idx="170">
                  <c:v>-9.9778528000000009</c:v>
                </c:pt>
                <c:pt idx="171">
                  <c:v>-10.122558</c:v>
                </c:pt>
                <c:pt idx="172">
                  <c:v>-10.311419000000001</c:v>
                </c:pt>
                <c:pt idx="173">
                  <c:v>-10.471505000000001</c:v>
                </c:pt>
                <c:pt idx="174">
                  <c:v>-10.670567999999999</c:v>
                </c:pt>
                <c:pt idx="175">
                  <c:v>-10.702268</c:v>
                </c:pt>
                <c:pt idx="176">
                  <c:v>-10.811904999999999</c:v>
                </c:pt>
                <c:pt idx="177">
                  <c:v>-10.781131999999999</c:v>
                </c:pt>
                <c:pt idx="178">
                  <c:v>-10.982592</c:v>
                </c:pt>
                <c:pt idx="179">
                  <c:v>-10.954662000000001</c:v>
                </c:pt>
                <c:pt idx="180">
                  <c:v>-11.175773</c:v>
                </c:pt>
                <c:pt idx="181">
                  <c:v>-11.136729000000001</c:v>
                </c:pt>
                <c:pt idx="182">
                  <c:v>-11.357467</c:v>
                </c:pt>
                <c:pt idx="183">
                  <c:v>-11.283765000000001</c:v>
                </c:pt>
                <c:pt idx="184">
                  <c:v>-11.455401999999999</c:v>
                </c:pt>
                <c:pt idx="185">
                  <c:v>-11.385248000000001</c:v>
                </c:pt>
                <c:pt idx="186">
                  <c:v>-11.538048</c:v>
                </c:pt>
                <c:pt idx="187">
                  <c:v>-11.504659999999999</c:v>
                </c:pt>
                <c:pt idx="188">
                  <c:v>-11.691815999999999</c:v>
                </c:pt>
                <c:pt idx="189">
                  <c:v>-11.738044</c:v>
                </c:pt>
                <c:pt idx="190">
                  <c:v>-11.972466000000001</c:v>
                </c:pt>
                <c:pt idx="191">
                  <c:v>-12.086312</c:v>
                </c:pt>
                <c:pt idx="192">
                  <c:v>-12.319794999999999</c:v>
                </c:pt>
                <c:pt idx="193">
                  <c:v>-12.462353999999999</c:v>
                </c:pt>
                <c:pt idx="194">
                  <c:v>-12.633754</c:v>
                </c:pt>
                <c:pt idx="195">
                  <c:v>-12.751450999999999</c:v>
                </c:pt>
                <c:pt idx="196">
                  <c:v>-12.80878</c:v>
                </c:pt>
                <c:pt idx="197">
                  <c:v>-12.828633999999999</c:v>
                </c:pt>
                <c:pt idx="198">
                  <c:v>-12.708233</c:v>
                </c:pt>
                <c:pt idx="199">
                  <c:v>-12.559303999999999</c:v>
                </c:pt>
                <c:pt idx="200">
                  <c:v>-12.407330999999999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C9-4614-B8F3-0692EE2BE439}"/>
            </c:ext>
          </c:extLst>
        </c:ser>
        <c:ser>
          <c:idx val="0"/>
          <c:order val="2"/>
          <c:tx>
            <c:strRef>
              <c:f>'CL 4GHz'!$H$2</c:f>
              <c:strCache>
                <c:ptCount val="1"/>
                <c:pt idx="0">
                  <c:v>+11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4GHz'!$H$5:$H$205</c:f>
              <c:numCache>
                <c:formatCode>General</c:formatCode>
                <c:ptCount val="201"/>
                <c:pt idx="0">
                  <c:v>-11.933531</c:v>
                </c:pt>
                <c:pt idx="1">
                  <c:v>-11.717029</c:v>
                </c:pt>
                <c:pt idx="2">
                  <c:v>-11.44598</c:v>
                </c:pt>
                <c:pt idx="3">
                  <c:v>-11.147375</c:v>
                </c:pt>
                <c:pt idx="4">
                  <c:v>-10.879904</c:v>
                </c:pt>
                <c:pt idx="5">
                  <c:v>-10.637221</c:v>
                </c:pt>
                <c:pt idx="6">
                  <c:v>-10.420721</c:v>
                </c:pt>
                <c:pt idx="7">
                  <c:v>-10.229638</c:v>
                </c:pt>
                <c:pt idx="8">
                  <c:v>-10.010085999999999</c:v>
                </c:pt>
                <c:pt idx="9">
                  <c:v>-9.7851458000000004</c:v>
                </c:pt>
                <c:pt idx="10">
                  <c:v>-9.6008166999999993</c:v>
                </c:pt>
                <c:pt idx="11">
                  <c:v>-9.4449129000000003</c:v>
                </c:pt>
                <c:pt idx="12">
                  <c:v>-9.2806119999999996</c:v>
                </c:pt>
                <c:pt idx="13">
                  <c:v>-9.1583909999999999</c:v>
                </c:pt>
                <c:pt idx="14">
                  <c:v>-9.0540065999999992</c:v>
                </c:pt>
                <c:pt idx="15">
                  <c:v>-8.9742432000000001</c:v>
                </c:pt>
                <c:pt idx="16">
                  <c:v>-8.9056168000000007</c:v>
                </c:pt>
                <c:pt idx="17">
                  <c:v>-8.8555869999999999</c:v>
                </c:pt>
                <c:pt idx="18">
                  <c:v>-8.8143376999999994</c:v>
                </c:pt>
                <c:pt idx="19">
                  <c:v>-8.7677536000000007</c:v>
                </c:pt>
                <c:pt idx="20">
                  <c:v>-8.7447947999999993</c:v>
                </c:pt>
                <c:pt idx="21">
                  <c:v>-8.7023726000000003</c:v>
                </c:pt>
                <c:pt idx="22">
                  <c:v>-8.7038697999999997</c:v>
                </c:pt>
                <c:pt idx="23">
                  <c:v>-8.7052765000000001</c:v>
                </c:pt>
                <c:pt idx="24">
                  <c:v>-8.7229241999999996</c:v>
                </c:pt>
                <c:pt idx="25">
                  <c:v>-8.7203149999999994</c:v>
                </c:pt>
                <c:pt idx="26">
                  <c:v>-8.7323111999999998</c:v>
                </c:pt>
                <c:pt idx="27">
                  <c:v>-8.7376889999999996</c:v>
                </c:pt>
                <c:pt idx="28">
                  <c:v>-8.7256879999999999</c:v>
                </c:pt>
                <c:pt idx="29">
                  <c:v>-8.7345190000000006</c:v>
                </c:pt>
                <c:pt idx="30">
                  <c:v>-8.7403183000000002</c:v>
                </c:pt>
                <c:pt idx="31">
                  <c:v>-8.7601394999999993</c:v>
                </c:pt>
                <c:pt idx="32">
                  <c:v>-8.7668237999999992</c:v>
                </c:pt>
                <c:pt idx="33">
                  <c:v>-8.8124409000000004</c:v>
                </c:pt>
                <c:pt idx="34">
                  <c:v>-8.8474196999999997</c:v>
                </c:pt>
                <c:pt idx="35">
                  <c:v>-8.9022856000000008</c:v>
                </c:pt>
                <c:pt idx="36">
                  <c:v>-8.9611196999999994</c:v>
                </c:pt>
                <c:pt idx="37">
                  <c:v>-9.0105962999999996</c:v>
                </c:pt>
                <c:pt idx="38">
                  <c:v>-9.0575066</c:v>
                </c:pt>
                <c:pt idx="39">
                  <c:v>-9.1097135999999992</c:v>
                </c:pt>
                <c:pt idx="40">
                  <c:v>-9.1548481000000006</c:v>
                </c:pt>
                <c:pt idx="41">
                  <c:v>-9.1796121999999993</c:v>
                </c:pt>
                <c:pt idx="42">
                  <c:v>-9.2162971000000002</c:v>
                </c:pt>
                <c:pt idx="43">
                  <c:v>-9.2389507000000002</c:v>
                </c:pt>
                <c:pt idx="44">
                  <c:v>-9.2482033000000001</c:v>
                </c:pt>
                <c:pt idx="45">
                  <c:v>-9.2569017000000002</c:v>
                </c:pt>
                <c:pt idx="46">
                  <c:v>-9.2697067000000004</c:v>
                </c:pt>
                <c:pt idx="47">
                  <c:v>-9.2832804000000007</c:v>
                </c:pt>
                <c:pt idx="48">
                  <c:v>-9.3023776999999992</c:v>
                </c:pt>
                <c:pt idx="49">
                  <c:v>-9.3093090000000007</c:v>
                </c:pt>
                <c:pt idx="50">
                  <c:v>-9.3411579000000007</c:v>
                </c:pt>
                <c:pt idx="51">
                  <c:v>-9.3845825000000005</c:v>
                </c:pt>
                <c:pt idx="52">
                  <c:v>-9.4297074999999992</c:v>
                </c:pt>
                <c:pt idx="53">
                  <c:v>-9.4660081999999992</c:v>
                </c:pt>
                <c:pt idx="54">
                  <c:v>-9.5251379000000007</c:v>
                </c:pt>
                <c:pt idx="55">
                  <c:v>-9.5587683000000006</c:v>
                </c:pt>
                <c:pt idx="56">
                  <c:v>-9.6028500000000001</c:v>
                </c:pt>
                <c:pt idx="57">
                  <c:v>-9.6424216999999999</c:v>
                </c:pt>
                <c:pt idx="58">
                  <c:v>-9.6763563000000001</c:v>
                </c:pt>
                <c:pt idx="59">
                  <c:v>-9.6876049000000002</c:v>
                </c:pt>
                <c:pt idx="60">
                  <c:v>-9.6890116000000006</c:v>
                </c:pt>
                <c:pt idx="61">
                  <c:v>-9.6743173999999996</c:v>
                </c:pt>
                <c:pt idx="62">
                  <c:v>-9.6686335000000003</c:v>
                </c:pt>
                <c:pt idx="63">
                  <c:v>-9.6689348000000006</c:v>
                </c:pt>
                <c:pt idx="64">
                  <c:v>-9.6686726000000007</c:v>
                </c:pt>
                <c:pt idx="65">
                  <c:v>-9.6605854000000004</c:v>
                </c:pt>
                <c:pt idx="66">
                  <c:v>-9.6350756000000004</c:v>
                </c:pt>
                <c:pt idx="67">
                  <c:v>-9.5975465999999994</c:v>
                </c:pt>
                <c:pt idx="68">
                  <c:v>-9.5656842999999991</c:v>
                </c:pt>
                <c:pt idx="69">
                  <c:v>-9.5326424000000003</c:v>
                </c:pt>
                <c:pt idx="70">
                  <c:v>-9.4911975999999996</c:v>
                </c:pt>
                <c:pt idx="71">
                  <c:v>-9.4576606999999999</c:v>
                </c:pt>
                <c:pt idx="72">
                  <c:v>-9.4219913000000002</c:v>
                </c:pt>
                <c:pt idx="73">
                  <c:v>-9.3874559000000009</c:v>
                </c:pt>
                <c:pt idx="74">
                  <c:v>-9.3520260000000004</c:v>
                </c:pt>
                <c:pt idx="75">
                  <c:v>-9.3272495000000006</c:v>
                </c:pt>
                <c:pt idx="76">
                  <c:v>-9.3062515000000001</c:v>
                </c:pt>
                <c:pt idx="77">
                  <c:v>-9.2774181000000002</c:v>
                </c:pt>
                <c:pt idx="78">
                  <c:v>-9.2499351999999995</c:v>
                </c:pt>
                <c:pt idx="79">
                  <c:v>-9.2373457000000005</c:v>
                </c:pt>
                <c:pt idx="80">
                  <c:v>-9.2266607</c:v>
                </c:pt>
                <c:pt idx="81">
                  <c:v>-9.2061758000000005</c:v>
                </c:pt>
                <c:pt idx="82">
                  <c:v>-9.1882590999999998</c:v>
                </c:pt>
                <c:pt idx="83">
                  <c:v>-9.1661520000000003</c:v>
                </c:pt>
                <c:pt idx="84">
                  <c:v>-9.1387853999999997</c:v>
                </c:pt>
                <c:pt idx="85">
                  <c:v>-9.1173781999999992</c:v>
                </c:pt>
                <c:pt idx="86">
                  <c:v>-9.0980691999999994</c:v>
                </c:pt>
                <c:pt idx="87">
                  <c:v>-9.0830727000000007</c:v>
                </c:pt>
                <c:pt idx="88">
                  <c:v>-9.0708798999999996</c:v>
                </c:pt>
                <c:pt idx="89">
                  <c:v>-9.0539055000000008</c:v>
                </c:pt>
                <c:pt idx="90">
                  <c:v>-9.0364226999999993</c:v>
                </c:pt>
                <c:pt idx="91">
                  <c:v>-9.0332440999999992</c:v>
                </c:pt>
                <c:pt idx="92">
                  <c:v>-9.0262966000000002</c:v>
                </c:pt>
                <c:pt idx="93">
                  <c:v>-9.0101365999999992</c:v>
                </c:pt>
                <c:pt idx="94">
                  <c:v>-9.0076447000000002</c:v>
                </c:pt>
                <c:pt idx="95">
                  <c:v>-9.0119801000000006</c:v>
                </c:pt>
                <c:pt idx="96">
                  <c:v>-9.0056601000000001</c:v>
                </c:pt>
                <c:pt idx="97">
                  <c:v>-9.0099859000000002</c:v>
                </c:pt>
                <c:pt idx="98">
                  <c:v>-9.0273857</c:v>
                </c:pt>
                <c:pt idx="99">
                  <c:v>-9.0352677999999997</c:v>
                </c:pt>
                <c:pt idx="100">
                  <c:v>-9.0451335999999998</c:v>
                </c:pt>
                <c:pt idx="101">
                  <c:v>-9.0605706999999995</c:v>
                </c:pt>
                <c:pt idx="102">
                  <c:v>-9.0735902999999993</c:v>
                </c:pt>
                <c:pt idx="103">
                  <c:v>-9.0838374999999996</c:v>
                </c:pt>
                <c:pt idx="104">
                  <c:v>-9.1002273999999996</c:v>
                </c:pt>
                <c:pt idx="105">
                  <c:v>-9.1125010999999994</c:v>
                </c:pt>
                <c:pt idx="106">
                  <c:v>-9.1195412000000005</c:v>
                </c:pt>
                <c:pt idx="107">
                  <c:v>-9.1300010999999994</c:v>
                </c:pt>
                <c:pt idx="108">
                  <c:v>-9.1374159000000006</c:v>
                </c:pt>
                <c:pt idx="109">
                  <c:v>-9.1362676999999994</c:v>
                </c:pt>
                <c:pt idx="110">
                  <c:v>-9.1374768999999993</c:v>
                </c:pt>
                <c:pt idx="111">
                  <c:v>-9.1421576000000009</c:v>
                </c:pt>
                <c:pt idx="112">
                  <c:v>-9.1362313999999998</c:v>
                </c:pt>
                <c:pt idx="113">
                  <c:v>-9.1297502999999995</c:v>
                </c:pt>
                <c:pt idx="114">
                  <c:v>-9.1247319999999998</c:v>
                </c:pt>
                <c:pt idx="115">
                  <c:v>-9.1274327999999993</c:v>
                </c:pt>
                <c:pt idx="116">
                  <c:v>-9.1184920999999992</c:v>
                </c:pt>
                <c:pt idx="117">
                  <c:v>-9.1117200999999994</c:v>
                </c:pt>
                <c:pt idx="118">
                  <c:v>-9.1102828999999996</c:v>
                </c:pt>
                <c:pt idx="119">
                  <c:v>-9.1161794999999994</c:v>
                </c:pt>
                <c:pt idx="120">
                  <c:v>-9.1123466000000004</c:v>
                </c:pt>
                <c:pt idx="121">
                  <c:v>-9.1151856999999996</c:v>
                </c:pt>
                <c:pt idx="122">
                  <c:v>-9.1306800999999993</c:v>
                </c:pt>
                <c:pt idx="123">
                  <c:v>-9.1496344000000001</c:v>
                </c:pt>
                <c:pt idx="124">
                  <c:v>-9.1541777</c:v>
                </c:pt>
                <c:pt idx="125">
                  <c:v>-9.1683617000000002</c:v>
                </c:pt>
                <c:pt idx="126">
                  <c:v>-9.2098750999999996</c:v>
                </c:pt>
                <c:pt idx="127">
                  <c:v>-9.2402762999999997</c:v>
                </c:pt>
                <c:pt idx="128">
                  <c:v>-9.2613268000000009</c:v>
                </c:pt>
                <c:pt idx="129">
                  <c:v>-9.3029699000000008</c:v>
                </c:pt>
                <c:pt idx="130">
                  <c:v>-9.3526229999999995</c:v>
                </c:pt>
                <c:pt idx="131">
                  <c:v>-9.3814220000000006</c:v>
                </c:pt>
                <c:pt idx="132">
                  <c:v>-9.4041976999999992</c:v>
                </c:pt>
                <c:pt idx="133">
                  <c:v>-9.4397087000000006</c:v>
                </c:pt>
                <c:pt idx="134">
                  <c:v>-9.4777737000000002</c:v>
                </c:pt>
                <c:pt idx="135">
                  <c:v>-9.5051097999999996</c:v>
                </c:pt>
                <c:pt idx="136">
                  <c:v>-9.5411891999999998</c:v>
                </c:pt>
                <c:pt idx="137">
                  <c:v>-9.5918016000000001</c:v>
                </c:pt>
                <c:pt idx="138">
                  <c:v>-9.6314715999999994</c:v>
                </c:pt>
                <c:pt idx="139">
                  <c:v>-9.6653414000000009</c:v>
                </c:pt>
                <c:pt idx="140">
                  <c:v>-9.7018231999999998</c:v>
                </c:pt>
                <c:pt idx="141">
                  <c:v>-9.7411060000000003</c:v>
                </c:pt>
                <c:pt idx="142">
                  <c:v>-9.7774781999999991</c:v>
                </c:pt>
                <c:pt idx="143">
                  <c:v>-9.8185091</c:v>
                </c:pt>
                <c:pt idx="144">
                  <c:v>-9.8624028999999993</c:v>
                </c:pt>
                <c:pt idx="145">
                  <c:v>-9.8986587999999998</c:v>
                </c:pt>
                <c:pt idx="146">
                  <c:v>-9.9344739999999998</c:v>
                </c:pt>
                <c:pt idx="147">
                  <c:v>-9.9739798999999998</c:v>
                </c:pt>
                <c:pt idx="148">
                  <c:v>-10.007868999999999</c:v>
                </c:pt>
                <c:pt idx="149">
                  <c:v>-10.041311</c:v>
                </c:pt>
                <c:pt idx="150">
                  <c:v>-10.099097</c:v>
                </c:pt>
                <c:pt idx="151">
                  <c:v>-10.16492</c:v>
                </c:pt>
                <c:pt idx="152">
                  <c:v>-10.199203000000001</c:v>
                </c:pt>
                <c:pt idx="153">
                  <c:v>-10.23535</c:v>
                </c:pt>
                <c:pt idx="154">
                  <c:v>-10.295679</c:v>
                </c:pt>
                <c:pt idx="155">
                  <c:v>-10.346244</c:v>
                </c:pt>
                <c:pt idx="156">
                  <c:v>-10.374072999999999</c:v>
                </c:pt>
                <c:pt idx="157">
                  <c:v>-10.462400000000001</c:v>
                </c:pt>
                <c:pt idx="158">
                  <c:v>-10.591881000000001</c:v>
                </c:pt>
                <c:pt idx="159">
                  <c:v>-10.668804</c:v>
                </c:pt>
                <c:pt idx="160">
                  <c:v>-10.711114</c:v>
                </c:pt>
                <c:pt idx="161">
                  <c:v>-10.842854000000001</c:v>
                </c:pt>
                <c:pt idx="162">
                  <c:v>-10.9848</c:v>
                </c:pt>
                <c:pt idx="163">
                  <c:v>-11.040072</c:v>
                </c:pt>
                <c:pt idx="164">
                  <c:v>-11.120570000000001</c:v>
                </c:pt>
                <c:pt idx="165">
                  <c:v>-11.333024999999999</c:v>
                </c:pt>
                <c:pt idx="166">
                  <c:v>-11.522793</c:v>
                </c:pt>
                <c:pt idx="167">
                  <c:v>-11.632858000000001</c:v>
                </c:pt>
                <c:pt idx="168">
                  <c:v>-11.790882999999999</c:v>
                </c:pt>
                <c:pt idx="169">
                  <c:v>-12.039667</c:v>
                </c:pt>
                <c:pt idx="170">
                  <c:v>-12.195306</c:v>
                </c:pt>
                <c:pt idx="171">
                  <c:v>-12.309597</c:v>
                </c:pt>
                <c:pt idx="172">
                  <c:v>-12.609617</c:v>
                </c:pt>
                <c:pt idx="173">
                  <c:v>-13.034022</c:v>
                </c:pt>
                <c:pt idx="174">
                  <c:v>-13.314074</c:v>
                </c:pt>
                <c:pt idx="175">
                  <c:v>-13.535614000000001</c:v>
                </c:pt>
                <c:pt idx="176">
                  <c:v>-13.86759</c:v>
                </c:pt>
                <c:pt idx="177">
                  <c:v>-14.209918999999999</c:v>
                </c:pt>
                <c:pt idx="178">
                  <c:v>-14.511158</c:v>
                </c:pt>
                <c:pt idx="179">
                  <c:v>-14.926648999999999</c:v>
                </c:pt>
                <c:pt idx="180">
                  <c:v>-15.504542000000001</c:v>
                </c:pt>
                <c:pt idx="181">
                  <c:v>-16.024903999999999</c:v>
                </c:pt>
                <c:pt idx="182">
                  <c:v>-16.435960999999999</c:v>
                </c:pt>
                <c:pt idx="183">
                  <c:v>-16.802464000000001</c:v>
                </c:pt>
                <c:pt idx="184">
                  <c:v>-17.173860999999999</c:v>
                </c:pt>
                <c:pt idx="185">
                  <c:v>-17.465178000000002</c:v>
                </c:pt>
                <c:pt idx="186">
                  <c:v>-17.716497</c:v>
                </c:pt>
                <c:pt idx="187">
                  <c:v>-17.844702000000002</c:v>
                </c:pt>
                <c:pt idx="188">
                  <c:v>-17.807753000000002</c:v>
                </c:pt>
                <c:pt idx="189">
                  <c:v>-17.591626999999999</c:v>
                </c:pt>
                <c:pt idx="190">
                  <c:v>-17.209875</c:v>
                </c:pt>
                <c:pt idx="191">
                  <c:v>-16.649014999999999</c:v>
                </c:pt>
                <c:pt idx="192">
                  <c:v>-16.077933999999999</c:v>
                </c:pt>
                <c:pt idx="193">
                  <c:v>-15.601425000000001</c:v>
                </c:pt>
                <c:pt idx="194">
                  <c:v>-15.176226</c:v>
                </c:pt>
                <c:pt idx="195">
                  <c:v>-14.814633000000001</c:v>
                </c:pt>
                <c:pt idx="196">
                  <c:v>-14.553267999999999</c:v>
                </c:pt>
                <c:pt idx="197">
                  <c:v>-14.337146000000001</c:v>
                </c:pt>
                <c:pt idx="198">
                  <c:v>-14.131562000000001</c:v>
                </c:pt>
                <c:pt idx="199">
                  <c:v>-13.98231</c:v>
                </c:pt>
                <c:pt idx="200">
                  <c:v>-13.890038000000001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C9-4614-B8F3-0692EE2BE439}"/>
            </c:ext>
          </c:extLst>
        </c:ser>
        <c:ser>
          <c:idx val="3"/>
          <c:order val="3"/>
          <c:tx>
            <c:strRef>
              <c:f>'CL 4GHz'!$I$2</c:f>
              <c:strCache>
                <c:ptCount val="1"/>
                <c:pt idx="0">
                  <c:v>+9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4GHz'!$I$5:$I$205</c:f>
              <c:numCache>
                <c:formatCode>General</c:formatCode>
                <c:ptCount val="201"/>
                <c:pt idx="0">
                  <c:v>-12.423118000000001</c:v>
                </c:pt>
                <c:pt idx="1">
                  <c:v>-12.187428000000001</c:v>
                </c:pt>
                <c:pt idx="2">
                  <c:v>-11.896164000000001</c:v>
                </c:pt>
                <c:pt idx="3">
                  <c:v>-11.572723999999999</c:v>
                </c:pt>
                <c:pt idx="4">
                  <c:v>-11.284587</c:v>
                </c:pt>
                <c:pt idx="5">
                  <c:v>-11.020137</c:v>
                </c:pt>
                <c:pt idx="6">
                  <c:v>-10.787938</c:v>
                </c:pt>
                <c:pt idx="7">
                  <c:v>-10.579504</c:v>
                </c:pt>
                <c:pt idx="8">
                  <c:v>-10.343794000000001</c:v>
                </c:pt>
                <c:pt idx="9">
                  <c:v>-10.103861999999999</c:v>
                </c:pt>
                <c:pt idx="10">
                  <c:v>-9.9105205999999999</c:v>
                </c:pt>
                <c:pt idx="11">
                  <c:v>-9.7463254999999993</c:v>
                </c:pt>
                <c:pt idx="12">
                  <c:v>-9.5726785999999997</c:v>
                </c:pt>
                <c:pt idx="13">
                  <c:v>-9.4465217999999993</c:v>
                </c:pt>
                <c:pt idx="14">
                  <c:v>-9.3390635999999994</c:v>
                </c:pt>
                <c:pt idx="15">
                  <c:v>-9.2568579</c:v>
                </c:pt>
                <c:pt idx="16">
                  <c:v>-9.1898126999999992</c:v>
                </c:pt>
                <c:pt idx="17">
                  <c:v>-9.1435689999999994</c:v>
                </c:pt>
                <c:pt idx="18">
                  <c:v>-9.1045542000000008</c:v>
                </c:pt>
                <c:pt idx="19">
                  <c:v>-9.0594187000000002</c:v>
                </c:pt>
                <c:pt idx="20">
                  <c:v>-9.0399513000000002</c:v>
                </c:pt>
                <c:pt idx="21">
                  <c:v>-8.9974784999999997</c:v>
                </c:pt>
                <c:pt idx="22">
                  <c:v>-8.9994116000000002</c:v>
                </c:pt>
                <c:pt idx="23">
                  <c:v>-9.0001087000000002</c:v>
                </c:pt>
                <c:pt idx="24">
                  <c:v>-9.0161990999999997</c:v>
                </c:pt>
                <c:pt idx="25">
                  <c:v>-9.0107058999999996</c:v>
                </c:pt>
                <c:pt idx="26">
                  <c:v>-9.0200109000000008</c:v>
                </c:pt>
                <c:pt idx="27">
                  <c:v>-9.0242939</c:v>
                </c:pt>
                <c:pt idx="28">
                  <c:v>-9.0094422999999999</c:v>
                </c:pt>
                <c:pt idx="29">
                  <c:v>-9.0169630000000005</c:v>
                </c:pt>
                <c:pt idx="30">
                  <c:v>-9.0205631000000004</c:v>
                </c:pt>
                <c:pt idx="31">
                  <c:v>-9.0381555999999996</c:v>
                </c:pt>
                <c:pt idx="32">
                  <c:v>-9.0440968999999996</c:v>
                </c:pt>
                <c:pt idx="33">
                  <c:v>-9.0908051000000007</c:v>
                </c:pt>
                <c:pt idx="34">
                  <c:v>-9.1248454999999993</c:v>
                </c:pt>
                <c:pt idx="35">
                  <c:v>-9.1794243000000009</c:v>
                </c:pt>
                <c:pt idx="36">
                  <c:v>-9.2372397999999993</c:v>
                </c:pt>
                <c:pt idx="37">
                  <c:v>-9.2840786000000008</c:v>
                </c:pt>
                <c:pt idx="38">
                  <c:v>-9.3284225000000003</c:v>
                </c:pt>
                <c:pt idx="39">
                  <c:v>-9.3788128000000004</c:v>
                </c:pt>
                <c:pt idx="40">
                  <c:v>-9.4208678999999993</c:v>
                </c:pt>
                <c:pt idx="41">
                  <c:v>-9.4427337999999992</c:v>
                </c:pt>
                <c:pt idx="42">
                  <c:v>-9.4762325000000001</c:v>
                </c:pt>
                <c:pt idx="43">
                  <c:v>-9.4986601000000004</c:v>
                </c:pt>
                <c:pt idx="44">
                  <c:v>-9.5110568999999998</c:v>
                </c:pt>
                <c:pt idx="45">
                  <c:v>-9.5264597000000002</c:v>
                </c:pt>
                <c:pt idx="46">
                  <c:v>-9.5464354</c:v>
                </c:pt>
                <c:pt idx="47">
                  <c:v>-9.5701617999999993</c:v>
                </c:pt>
                <c:pt idx="48">
                  <c:v>-9.6002398000000007</c:v>
                </c:pt>
                <c:pt idx="49">
                  <c:v>-9.6164454999999993</c:v>
                </c:pt>
                <c:pt idx="50">
                  <c:v>-9.6579064999999993</c:v>
                </c:pt>
                <c:pt idx="51">
                  <c:v>-9.7127867000000006</c:v>
                </c:pt>
                <c:pt idx="52">
                  <c:v>-9.7663813000000008</c:v>
                </c:pt>
                <c:pt idx="53">
                  <c:v>-9.8054398999999997</c:v>
                </c:pt>
                <c:pt idx="54">
                  <c:v>-9.8666886999999992</c:v>
                </c:pt>
                <c:pt idx="55">
                  <c:v>-9.9000596999999999</c:v>
                </c:pt>
                <c:pt idx="56">
                  <c:v>-9.9416951999999998</c:v>
                </c:pt>
                <c:pt idx="57">
                  <c:v>-9.9796600000000009</c:v>
                </c:pt>
                <c:pt idx="58">
                  <c:v>-10.012710999999999</c:v>
                </c:pt>
                <c:pt idx="59">
                  <c:v>-10.021304000000001</c:v>
                </c:pt>
                <c:pt idx="60">
                  <c:v>-10.019162</c:v>
                </c:pt>
                <c:pt idx="61">
                  <c:v>-10.000825000000001</c:v>
                </c:pt>
                <c:pt idx="62">
                  <c:v>-9.9923371999999997</c:v>
                </c:pt>
                <c:pt idx="63">
                  <c:v>-9.9909697000000008</c:v>
                </c:pt>
                <c:pt idx="64">
                  <c:v>-9.9897756999999991</c:v>
                </c:pt>
                <c:pt idx="65">
                  <c:v>-9.9800681999999998</c:v>
                </c:pt>
                <c:pt idx="66">
                  <c:v>-9.9541129999999995</c:v>
                </c:pt>
                <c:pt idx="67">
                  <c:v>-9.9131698999999998</c:v>
                </c:pt>
                <c:pt idx="68">
                  <c:v>-9.8795976999999997</c:v>
                </c:pt>
                <c:pt idx="69">
                  <c:v>-9.8440361000000003</c:v>
                </c:pt>
                <c:pt idx="70">
                  <c:v>-9.7989873999999997</c:v>
                </c:pt>
                <c:pt idx="71">
                  <c:v>-9.7623595999999999</c:v>
                </c:pt>
                <c:pt idx="72">
                  <c:v>-9.7272844000000003</c:v>
                </c:pt>
                <c:pt idx="73">
                  <c:v>-9.6882429000000005</c:v>
                </c:pt>
                <c:pt idx="74">
                  <c:v>-9.6455134999999999</c:v>
                </c:pt>
                <c:pt idx="75">
                  <c:v>-9.6163740000000004</c:v>
                </c:pt>
                <c:pt idx="76">
                  <c:v>-9.5913582000000002</c:v>
                </c:pt>
                <c:pt idx="77">
                  <c:v>-9.5540313999999995</c:v>
                </c:pt>
                <c:pt idx="78">
                  <c:v>-9.5184707999999993</c:v>
                </c:pt>
                <c:pt idx="79">
                  <c:v>-9.5048857000000009</c:v>
                </c:pt>
                <c:pt idx="80">
                  <c:v>-9.4921731999999999</c:v>
                </c:pt>
                <c:pt idx="81">
                  <c:v>-9.4656295999999998</c:v>
                </c:pt>
                <c:pt idx="82">
                  <c:v>-9.4409132000000007</c:v>
                </c:pt>
                <c:pt idx="83">
                  <c:v>-9.4194669999999991</c:v>
                </c:pt>
                <c:pt idx="84">
                  <c:v>-9.3919306000000002</c:v>
                </c:pt>
                <c:pt idx="85">
                  <c:v>-9.3660727000000001</c:v>
                </c:pt>
                <c:pt idx="86">
                  <c:v>-9.3452721000000007</c:v>
                </c:pt>
                <c:pt idx="87">
                  <c:v>-9.3344936000000001</c:v>
                </c:pt>
                <c:pt idx="88">
                  <c:v>-9.3222351000000003</c:v>
                </c:pt>
                <c:pt idx="89">
                  <c:v>-9.2990750999999996</c:v>
                </c:pt>
                <c:pt idx="90">
                  <c:v>-9.2801237000000008</c:v>
                </c:pt>
                <c:pt idx="91">
                  <c:v>-9.2800703000000002</c:v>
                </c:pt>
                <c:pt idx="92">
                  <c:v>-9.2695951000000001</c:v>
                </c:pt>
                <c:pt idx="93">
                  <c:v>-9.2491322</c:v>
                </c:pt>
                <c:pt idx="94">
                  <c:v>-9.2459717000000001</c:v>
                </c:pt>
                <c:pt idx="95">
                  <c:v>-9.2497463</c:v>
                </c:pt>
                <c:pt idx="96">
                  <c:v>-9.2340745999999996</c:v>
                </c:pt>
                <c:pt idx="97">
                  <c:v>-9.2312612999999999</c:v>
                </c:pt>
                <c:pt idx="98">
                  <c:v>-9.2432823000000006</c:v>
                </c:pt>
                <c:pt idx="99">
                  <c:v>-9.2458667999999999</c:v>
                </c:pt>
                <c:pt idx="100">
                  <c:v>-9.2483453999999998</c:v>
                </c:pt>
                <c:pt idx="101">
                  <c:v>-9.2596807000000005</c:v>
                </c:pt>
                <c:pt idx="102">
                  <c:v>-9.2698611999999994</c:v>
                </c:pt>
                <c:pt idx="103">
                  <c:v>-9.2766465999999994</c:v>
                </c:pt>
                <c:pt idx="104">
                  <c:v>-9.2901182000000002</c:v>
                </c:pt>
                <c:pt idx="105">
                  <c:v>-9.2997446000000004</c:v>
                </c:pt>
                <c:pt idx="106">
                  <c:v>-9.3080043999999997</c:v>
                </c:pt>
                <c:pt idx="107">
                  <c:v>-9.3218926999999994</c:v>
                </c:pt>
                <c:pt idx="108">
                  <c:v>-9.3344439999999995</c:v>
                </c:pt>
                <c:pt idx="109">
                  <c:v>-9.3366556000000003</c:v>
                </c:pt>
                <c:pt idx="110">
                  <c:v>-9.3422327000000003</c:v>
                </c:pt>
                <c:pt idx="111">
                  <c:v>-9.3545370000000005</c:v>
                </c:pt>
                <c:pt idx="112">
                  <c:v>-9.3548317000000001</c:v>
                </c:pt>
                <c:pt idx="113">
                  <c:v>-9.3534365000000008</c:v>
                </c:pt>
                <c:pt idx="114">
                  <c:v>-9.3608732000000003</c:v>
                </c:pt>
                <c:pt idx="115">
                  <c:v>-9.3842973999999995</c:v>
                </c:pt>
                <c:pt idx="116">
                  <c:v>-9.3891448999999998</c:v>
                </c:pt>
                <c:pt idx="117">
                  <c:v>-9.3932284999999993</c:v>
                </c:pt>
                <c:pt idx="118">
                  <c:v>-9.4119682000000005</c:v>
                </c:pt>
                <c:pt idx="119">
                  <c:v>-9.4443854999999992</c:v>
                </c:pt>
                <c:pt idx="120">
                  <c:v>-9.4569931</c:v>
                </c:pt>
                <c:pt idx="121">
                  <c:v>-9.4746512999999997</c:v>
                </c:pt>
                <c:pt idx="122">
                  <c:v>-9.5180883000000005</c:v>
                </c:pt>
                <c:pt idx="123">
                  <c:v>-9.5613679999999999</c:v>
                </c:pt>
                <c:pt idx="124">
                  <c:v>-9.5727148</c:v>
                </c:pt>
                <c:pt idx="125">
                  <c:v>-9.5962333999999991</c:v>
                </c:pt>
                <c:pt idx="126">
                  <c:v>-9.6578779000000008</c:v>
                </c:pt>
                <c:pt idx="127">
                  <c:v>-9.6991320000000005</c:v>
                </c:pt>
                <c:pt idx="128">
                  <c:v>-9.7181996999999996</c:v>
                </c:pt>
                <c:pt idx="129">
                  <c:v>-9.7672348000000007</c:v>
                </c:pt>
                <c:pt idx="130">
                  <c:v>-9.8316382999999998</c:v>
                </c:pt>
                <c:pt idx="131">
                  <c:v>-9.8646832</c:v>
                </c:pt>
                <c:pt idx="132">
                  <c:v>-9.8803701000000004</c:v>
                </c:pt>
                <c:pt idx="133">
                  <c:v>-9.9197989</c:v>
                </c:pt>
                <c:pt idx="134">
                  <c:v>-9.9646100999999998</c:v>
                </c:pt>
                <c:pt idx="135">
                  <c:v>-9.9891833999999999</c:v>
                </c:pt>
                <c:pt idx="136">
                  <c:v>-10.025282000000001</c:v>
                </c:pt>
                <c:pt idx="137">
                  <c:v>-10.091870999999999</c:v>
                </c:pt>
                <c:pt idx="138">
                  <c:v>-10.141439</c:v>
                </c:pt>
                <c:pt idx="139">
                  <c:v>-10.175720999999999</c:v>
                </c:pt>
                <c:pt idx="140">
                  <c:v>-10.218581</c:v>
                </c:pt>
                <c:pt idx="141">
                  <c:v>-10.270333000000001</c:v>
                </c:pt>
                <c:pt idx="142">
                  <c:v>-10.313663999999999</c:v>
                </c:pt>
                <c:pt idx="143">
                  <c:v>-10.370714</c:v>
                </c:pt>
                <c:pt idx="144">
                  <c:v>-10.437723999999999</c:v>
                </c:pt>
                <c:pt idx="145">
                  <c:v>-10.496888</c:v>
                </c:pt>
                <c:pt idx="146">
                  <c:v>-10.552872000000001</c:v>
                </c:pt>
                <c:pt idx="147">
                  <c:v>-10.623863999999999</c:v>
                </c:pt>
                <c:pt idx="148">
                  <c:v>-10.68155</c:v>
                </c:pt>
                <c:pt idx="149">
                  <c:v>-10.747764999999999</c:v>
                </c:pt>
                <c:pt idx="150">
                  <c:v>-10.865385</c:v>
                </c:pt>
                <c:pt idx="151">
                  <c:v>-11.000755</c:v>
                </c:pt>
                <c:pt idx="152">
                  <c:v>-11.075849</c:v>
                </c:pt>
                <c:pt idx="153">
                  <c:v>-11.156292000000001</c:v>
                </c:pt>
                <c:pt idx="154">
                  <c:v>-11.277158999999999</c:v>
                </c:pt>
                <c:pt idx="155">
                  <c:v>-11.377739999999999</c:v>
                </c:pt>
                <c:pt idx="156">
                  <c:v>-11.439676</c:v>
                </c:pt>
                <c:pt idx="157">
                  <c:v>-11.614254000000001</c:v>
                </c:pt>
                <c:pt idx="158">
                  <c:v>-11.867303</c:v>
                </c:pt>
                <c:pt idx="159">
                  <c:v>-12.018769000000001</c:v>
                </c:pt>
                <c:pt idx="160">
                  <c:v>-12.095518</c:v>
                </c:pt>
                <c:pt idx="161">
                  <c:v>-12.33441</c:v>
                </c:pt>
                <c:pt idx="162">
                  <c:v>-12.584038</c:v>
                </c:pt>
                <c:pt idx="163">
                  <c:v>-12.675131</c:v>
                </c:pt>
                <c:pt idx="164">
                  <c:v>-12.807048</c:v>
                </c:pt>
                <c:pt idx="165">
                  <c:v>-13.170733999999999</c:v>
                </c:pt>
                <c:pt idx="166">
                  <c:v>-13.470916000000001</c:v>
                </c:pt>
                <c:pt idx="167">
                  <c:v>-13.640253</c:v>
                </c:pt>
                <c:pt idx="168">
                  <c:v>-13.884638000000001</c:v>
                </c:pt>
                <c:pt idx="169">
                  <c:v>-14.275370000000001</c:v>
                </c:pt>
                <c:pt idx="170">
                  <c:v>-14.496529000000001</c:v>
                </c:pt>
                <c:pt idx="171">
                  <c:v>-14.652899</c:v>
                </c:pt>
                <c:pt idx="172">
                  <c:v>-15.06274</c:v>
                </c:pt>
                <c:pt idx="173">
                  <c:v>-15.632815000000001</c:v>
                </c:pt>
                <c:pt idx="174">
                  <c:v>-15.991179000000001</c:v>
                </c:pt>
                <c:pt idx="175">
                  <c:v>-16.277065</c:v>
                </c:pt>
                <c:pt idx="176">
                  <c:v>-16.692481999999998</c:v>
                </c:pt>
                <c:pt idx="177">
                  <c:v>-17.089448999999998</c:v>
                </c:pt>
                <c:pt idx="178">
                  <c:v>-17.421522</c:v>
                </c:pt>
                <c:pt idx="179">
                  <c:v>-17.889046</c:v>
                </c:pt>
                <c:pt idx="180">
                  <c:v>-18.537153</c:v>
                </c:pt>
                <c:pt idx="181">
                  <c:v>-19.1021</c:v>
                </c:pt>
                <c:pt idx="182">
                  <c:v>-19.530272</c:v>
                </c:pt>
                <c:pt idx="183">
                  <c:v>-19.906953999999999</c:v>
                </c:pt>
                <c:pt idx="184">
                  <c:v>-20.278473000000002</c:v>
                </c:pt>
                <c:pt idx="185">
                  <c:v>-20.561060000000001</c:v>
                </c:pt>
                <c:pt idx="186">
                  <c:v>-20.802354999999999</c:v>
                </c:pt>
                <c:pt idx="187">
                  <c:v>-20.917878999999999</c:v>
                </c:pt>
                <c:pt idx="188">
                  <c:v>-20.848109999999998</c:v>
                </c:pt>
                <c:pt idx="189">
                  <c:v>-20.579988</c:v>
                </c:pt>
                <c:pt idx="190">
                  <c:v>-20.099409000000001</c:v>
                </c:pt>
                <c:pt idx="191">
                  <c:v>-19.371357</c:v>
                </c:pt>
                <c:pt idx="192">
                  <c:v>-18.583621999999998</c:v>
                </c:pt>
                <c:pt idx="193">
                  <c:v>-17.870616999999999</c:v>
                </c:pt>
                <c:pt idx="194">
                  <c:v>-17.185057</c:v>
                </c:pt>
                <c:pt idx="195">
                  <c:v>-16.552434999999999</c:v>
                </c:pt>
                <c:pt idx="196">
                  <c:v>-16.048006000000001</c:v>
                </c:pt>
                <c:pt idx="197">
                  <c:v>-15.626637000000001</c:v>
                </c:pt>
                <c:pt idx="198">
                  <c:v>-15.244737000000001</c:v>
                </c:pt>
                <c:pt idx="199">
                  <c:v>-14.966715000000001</c:v>
                </c:pt>
                <c:pt idx="200">
                  <c:v>-14.803962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8C9-4614-B8F3-0692EE2BE439}"/>
            </c:ext>
          </c:extLst>
        </c:ser>
        <c:ser>
          <c:idx val="4"/>
          <c:order val="4"/>
          <c:tx>
            <c:strRef>
              <c:f>'CL 4GHz'!$J$2</c:f>
              <c:strCache>
                <c:ptCount val="1"/>
                <c:pt idx="0">
                  <c:v>+7 dBm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  <c:extLst xmlns:c15="http://schemas.microsoft.com/office/drawing/2012/chart"/>
            </c:numRef>
          </c:xVal>
          <c:yVal>
            <c:numRef>
              <c:f>'CL 4GHz'!$J$5:$J$205</c:f>
              <c:numCache>
                <c:formatCode>General</c:formatCode>
                <c:ptCount val="201"/>
                <c:pt idx="0">
                  <c:v>-13.049837999999999</c:v>
                </c:pt>
                <c:pt idx="1">
                  <c:v>-12.793590999999999</c:v>
                </c:pt>
                <c:pt idx="2">
                  <c:v>-12.480992000000001</c:v>
                </c:pt>
                <c:pt idx="3">
                  <c:v>-12.133355</c:v>
                </c:pt>
                <c:pt idx="4">
                  <c:v>-11.821973</c:v>
                </c:pt>
                <c:pt idx="5">
                  <c:v>-11.534007000000001</c:v>
                </c:pt>
                <c:pt idx="6">
                  <c:v>-11.286809999999999</c:v>
                </c:pt>
                <c:pt idx="7">
                  <c:v>-11.062449000000001</c:v>
                </c:pt>
                <c:pt idx="8">
                  <c:v>-10.810651</c:v>
                </c:pt>
                <c:pt idx="9">
                  <c:v>-10.559882</c:v>
                </c:pt>
                <c:pt idx="10">
                  <c:v>-10.35886</c:v>
                </c:pt>
                <c:pt idx="11">
                  <c:v>-10.186902</c:v>
                </c:pt>
                <c:pt idx="12">
                  <c:v>-10.004319000000001</c:v>
                </c:pt>
                <c:pt idx="13">
                  <c:v>-9.8767881000000006</c:v>
                </c:pt>
                <c:pt idx="14">
                  <c:v>-9.7668628999999996</c:v>
                </c:pt>
                <c:pt idx="15">
                  <c:v>-9.6840515000000007</c:v>
                </c:pt>
                <c:pt idx="16">
                  <c:v>-9.6174725999999993</c:v>
                </c:pt>
                <c:pt idx="17">
                  <c:v>-9.5754604000000008</c:v>
                </c:pt>
                <c:pt idx="18">
                  <c:v>-9.5323495999999999</c:v>
                </c:pt>
                <c:pt idx="19">
                  <c:v>-9.4844893999999993</c:v>
                </c:pt>
                <c:pt idx="20">
                  <c:v>-9.4612225999999993</c:v>
                </c:pt>
                <c:pt idx="21">
                  <c:v>-9.4183120999999996</c:v>
                </c:pt>
                <c:pt idx="22">
                  <c:v>-9.4137153999999992</c:v>
                </c:pt>
                <c:pt idx="23">
                  <c:v>-9.4116154000000005</c:v>
                </c:pt>
                <c:pt idx="24">
                  <c:v>-9.4202385</c:v>
                </c:pt>
                <c:pt idx="25">
                  <c:v>-9.4113979000000008</c:v>
                </c:pt>
                <c:pt idx="26">
                  <c:v>-9.4140748999999992</c:v>
                </c:pt>
                <c:pt idx="27">
                  <c:v>-9.4182805999999992</c:v>
                </c:pt>
                <c:pt idx="28">
                  <c:v>-9.4035157999999992</c:v>
                </c:pt>
                <c:pt idx="29">
                  <c:v>-9.4118843000000005</c:v>
                </c:pt>
                <c:pt idx="30">
                  <c:v>-9.4135141000000004</c:v>
                </c:pt>
                <c:pt idx="31">
                  <c:v>-9.4304208999999997</c:v>
                </c:pt>
                <c:pt idx="32">
                  <c:v>-9.4330406</c:v>
                </c:pt>
                <c:pt idx="33">
                  <c:v>-9.4774933000000008</c:v>
                </c:pt>
                <c:pt idx="34">
                  <c:v>-9.5095196000000008</c:v>
                </c:pt>
                <c:pt idx="35">
                  <c:v>-9.5637760000000007</c:v>
                </c:pt>
                <c:pt idx="36">
                  <c:v>-9.6191987999999995</c:v>
                </c:pt>
                <c:pt idx="37">
                  <c:v>-9.6665782999999994</c:v>
                </c:pt>
                <c:pt idx="38">
                  <c:v>-9.7102108000000005</c:v>
                </c:pt>
                <c:pt idx="39">
                  <c:v>-9.7617741000000002</c:v>
                </c:pt>
                <c:pt idx="40">
                  <c:v>-9.8029288999999995</c:v>
                </c:pt>
                <c:pt idx="41">
                  <c:v>-9.8277493000000007</c:v>
                </c:pt>
                <c:pt idx="42">
                  <c:v>-9.8610029000000008</c:v>
                </c:pt>
                <c:pt idx="43">
                  <c:v>-9.8848638999999991</c:v>
                </c:pt>
                <c:pt idx="44">
                  <c:v>-9.9037541999999998</c:v>
                </c:pt>
                <c:pt idx="45">
                  <c:v>-9.9295758999999997</c:v>
                </c:pt>
                <c:pt idx="46">
                  <c:v>-9.9582166999999995</c:v>
                </c:pt>
                <c:pt idx="47">
                  <c:v>-9.9937953999999998</c:v>
                </c:pt>
                <c:pt idx="48">
                  <c:v>-10.039736</c:v>
                </c:pt>
                <c:pt idx="49">
                  <c:v>-10.067117</c:v>
                </c:pt>
                <c:pt idx="50">
                  <c:v>-10.119298000000001</c:v>
                </c:pt>
                <c:pt idx="51">
                  <c:v>-10.187383000000001</c:v>
                </c:pt>
                <c:pt idx="52">
                  <c:v>-10.250731999999999</c:v>
                </c:pt>
                <c:pt idx="53">
                  <c:v>-10.292642000000001</c:v>
                </c:pt>
                <c:pt idx="54">
                  <c:v>-10.353854</c:v>
                </c:pt>
                <c:pt idx="55">
                  <c:v>-10.387918000000001</c:v>
                </c:pt>
                <c:pt idx="56">
                  <c:v>-10.429433</c:v>
                </c:pt>
                <c:pt idx="57">
                  <c:v>-10.468168</c:v>
                </c:pt>
                <c:pt idx="58">
                  <c:v>-10.501569</c:v>
                </c:pt>
                <c:pt idx="59">
                  <c:v>-10.513496999999999</c:v>
                </c:pt>
                <c:pt idx="60">
                  <c:v>-10.509952</c:v>
                </c:pt>
                <c:pt idx="61">
                  <c:v>-10.486497</c:v>
                </c:pt>
                <c:pt idx="62">
                  <c:v>-10.475718000000001</c:v>
                </c:pt>
                <c:pt idx="63">
                  <c:v>-10.475764</c:v>
                </c:pt>
                <c:pt idx="64">
                  <c:v>-10.475554000000001</c:v>
                </c:pt>
                <c:pt idx="65">
                  <c:v>-10.467174999999999</c:v>
                </c:pt>
                <c:pt idx="66">
                  <c:v>-10.443384999999999</c:v>
                </c:pt>
                <c:pt idx="67">
                  <c:v>-10.402361000000001</c:v>
                </c:pt>
                <c:pt idx="68">
                  <c:v>-10.36767</c:v>
                </c:pt>
                <c:pt idx="69">
                  <c:v>-10.330294</c:v>
                </c:pt>
                <c:pt idx="70">
                  <c:v>-10.279565</c:v>
                </c:pt>
                <c:pt idx="71">
                  <c:v>-10.242713999999999</c:v>
                </c:pt>
                <c:pt idx="72">
                  <c:v>-10.211681</c:v>
                </c:pt>
                <c:pt idx="73">
                  <c:v>-10.172272</c:v>
                </c:pt>
                <c:pt idx="74">
                  <c:v>-10.122239</c:v>
                </c:pt>
                <c:pt idx="75">
                  <c:v>-10.092317</c:v>
                </c:pt>
                <c:pt idx="76">
                  <c:v>-10.064741</c:v>
                </c:pt>
                <c:pt idx="77">
                  <c:v>-10.023066999999999</c:v>
                </c:pt>
                <c:pt idx="78">
                  <c:v>-9.9804831000000007</c:v>
                </c:pt>
                <c:pt idx="79">
                  <c:v>-9.9730395999999999</c:v>
                </c:pt>
                <c:pt idx="80">
                  <c:v>-9.9657698000000003</c:v>
                </c:pt>
                <c:pt idx="81">
                  <c:v>-9.9370069999999995</c:v>
                </c:pt>
                <c:pt idx="82">
                  <c:v>-9.9037848000000004</c:v>
                </c:pt>
                <c:pt idx="83">
                  <c:v>-9.8910484000000007</c:v>
                </c:pt>
                <c:pt idx="84">
                  <c:v>-9.8679246999999997</c:v>
                </c:pt>
                <c:pt idx="85">
                  <c:v>-9.8373174999999993</c:v>
                </c:pt>
                <c:pt idx="86">
                  <c:v>-9.8169260000000005</c:v>
                </c:pt>
                <c:pt idx="87">
                  <c:v>-9.8192672999999999</c:v>
                </c:pt>
                <c:pt idx="88">
                  <c:v>-9.8080710999999994</c:v>
                </c:pt>
                <c:pt idx="89">
                  <c:v>-9.7748975999999992</c:v>
                </c:pt>
                <c:pt idx="90">
                  <c:v>-9.7557229999999997</c:v>
                </c:pt>
                <c:pt idx="91">
                  <c:v>-9.7647057000000004</c:v>
                </c:pt>
                <c:pt idx="92">
                  <c:v>-9.7480688000000004</c:v>
                </c:pt>
                <c:pt idx="93">
                  <c:v>-9.7196511999999995</c:v>
                </c:pt>
                <c:pt idx="94">
                  <c:v>-9.7214478999999994</c:v>
                </c:pt>
                <c:pt idx="95">
                  <c:v>-9.7278623999999994</c:v>
                </c:pt>
                <c:pt idx="96">
                  <c:v>-9.6985434999999995</c:v>
                </c:pt>
                <c:pt idx="97">
                  <c:v>-9.6878499999999992</c:v>
                </c:pt>
                <c:pt idx="98">
                  <c:v>-9.6999005999999994</c:v>
                </c:pt>
                <c:pt idx="99">
                  <c:v>-9.6979217999999996</c:v>
                </c:pt>
                <c:pt idx="100">
                  <c:v>-9.6933965999999998</c:v>
                </c:pt>
                <c:pt idx="101">
                  <c:v>-9.7019061999999998</c:v>
                </c:pt>
                <c:pt idx="102">
                  <c:v>-9.7121630000000003</c:v>
                </c:pt>
                <c:pt idx="103">
                  <c:v>-9.7125874000000003</c:v>
                </c:pt>
                <c:pt idx="104">
                  <c:v>-9.7236395000000009</c:v>
                </c:pt>
                <c:pt idx="105">
                  <c:v>-9.7322244999999992</c:v>
                </c:pt>
                <c:pt idx="106">
                  <c:v>-9.7449578999999993</c:v>
                </c:pt>
                <c:pt idx="107">
                  <c:v>-9.7650269999999999</c:v>
                </c:pt>
                <c:pt idx="108">
                  <c:v>-9.7875709999999998</c:v>
                </c:pt>
                <c:pt idx="109">
                  <c:v>-9.7940149000000005</c:v>
                </c:pt>
                <c:pt idx="110">
                  <c:v>-9.8017111000000003</c:v>
                </c:pt>
                <c:pt idx="111">
                  <c:v>-9.8261699999999994</c:v>
                </c:pt>
                <c:pt idx="112">
                  <c:v>-9.8360271000000008</c:v>
                </c:pt>
                <c:pt idx="113">
                  <c:v>-9.8413906000000004</c:v>
                </c:pt>
                <c:pt idx="114">
                  <c:v>-9.8628625999999997</c:v>
                </c:pt>
                <c:pt idx="115">
                  <c:v>-9.9201631999999993</c:v>
                </c:pt>
                <c:pt idx="116">
                  <c:v>-9.9414864000000005</c:v>
                </c:pt>
                <c:pt idx="117">
                  <c:v>-9.9505692000000003</c:v>
                </c:pt>
                <c:pt idx="118">
                  <c:v>-9.9881363000000007</c:v>
                </c:pt>
                <c:pt idx="119">
                  <c:v>-10.05725</c:v>
                </c:pt>
                <c:pt idx="120">
                  <c:v>-10.081178</c:v>
                </c:pt>
                <c:pt idx="121">
                  <c:v>-10.107059</c:v>
                </c:pt>
                <c:pt idx="122">
                  <c:v>-10.186633</c:v>
                </c:pt>
                <c:pt idx="123">
                  <c:v>-10.262981</c:v>
                </c:pt>
                <c:pt idx="124">
                  <c:v>-10.272468999999999</c:v>
                </c:pt>
                <c:pt idx="125">
                  <c:v>-10.302652999999999</c:v>
                </c:pt>
                <c:pt idx="126">
                  <c:v>-10.394973</c:v>
                </c:pt>
                <c:pt idx="127">
                  <c:v>-10.451262</c:v>
                </c:pt>
                <c:pt idx="128">
                  <c:v>-10.457100000000001</c:v>
                </c:pt>
                <c:pt idx="129">
                  <c:v>-10.516102999999999</c:v>
                </c:pt>
                <c:pt idx="130">
                  <c:v>-10.612215000000001</c:v>
                </c:pt>
                <c:pt idx="131">
                  <c:v>-10.652587</c:v>
                </c:pt>
                <c:pt idx="132">
                  <c:v>-10.656027999999999</c:v>
                </c:pt>
                <c:pt idx="133">
                  <c:v>-10.711429000000001</c:v>
                </c:pt>
                <c:pt idx="134">
                  <c:v>-10.773186000000001</c:v>
                </c:pt>
                <c:pt idx="135">
                  <c:v>-10.79569</c:v>
                </c:pt>
                <c:pt idx="136">
                  <c:v>-10.840064</c:v>
                </c:pt>
                <c:pt idx="137">
                  <c:v>-10.946669999999999</c:v>
                </c:pt>
                <c:pt idx="138">
                  <c:v>-11.021852000000001</c:v>
                </c:pt>
                <c:pt idx="139">
                  <c:v>-11.068885</c:v>
                </c:pt>
                <c:pt idx="140">
                  <c:v>-11.130737</c:v>
                </c:pt>
                <c:pt idx="141">
                  <c:v>-11.218957</c:v>
                </c:pt>
                <c:pt idx="142">
                  <c:v>-11.286778</c:v>
                </c:pt>
                <c:pt idx="143">
                  <c:v>-11.387093999999999</c:v>
                </c:pt>
                <c:pt idx="144">
                  <c:v>-11.508457</c:v>
                </c:pt>
                <c:pt idx="145">
                  <c:v>-11.622866</c:v>
                </c:pt>
                <c:pt idx="146">
                  <c:v>-11.722146</c:v>
                </c:pt>
                <c:pt idx="147">
                  <c:v>-11.857238000000001</c:v>
                </c:pt>
                <c:pt idx="148">
                  <c:v>-11.960279</c:v>
                </c:pt>
                <c:pt idx="149">
                  <c:v>-12.086802</c:v>
                </c:pt>
                <c:pt idx="150">
                  <c:v>-12.315372</c:v>
                </c:pt>
                <c:pt idx="151">
                  <c:v>-12.579603000000001</c:v>
                </c:pt>
                <c:pt idx="152">
                  <c:v>-12.724053</c:v>
                </c:pt>
                <c:pt idx="153">
                  <c:v>-12.881413</c:v>
                </c:pt>
                <c:pt idx="154">
                  <c:v>-13.100451</c:v>
                </c:pt>
                <c:pt idx="155">
                  <c:v>-13.269012999999999</c:v>
                </c:pt>
                <c:pt idx="156">
                  <c:v>-13.366391999999999</c:v>
                </c:pt>
                <c:pt idx="157">
                  <c:v>-13.659424</c:v>
                </c:pt>
                <c:pt idx="158">
                  <c:v>-14.068531999999999</c:v>
                </c:pt>
                <c:pt idx="159">
                  <c:v>-14.309867000000001</c:v>
                </c:pt>
                <c:pt idx="160">
                  <c:v>-14.419722</c:v>
                </c:pt>
                <c:pt idx="161">
                  <c:v>-14.774174</c:v>
                </c:pt>
                <c:pt idx="162">
                  <c:v>-15.117575</c:v>
                </c:pt>
                <c:pt idx="163">
                  <c:v>-15.239898</c:v>
                </c:pt>
                <c:pt idx="164">
                  <c:v>-15.416956000000001</c:v>
                </c:pt>
                <c:pt idx="165">
                  <c:v>-15.909152000000001</c:v>
                </c:pt>
                <c:pt idx="166">
                  <c:v>-16.278441999999998</c:v>
                </c:pt>
                <c:pt idx="167">
                  <c:v>-16.487010999999999</c:v>
                </c:pt>
                <c:pt idx="168">
                  <c:v>-16.784545999999999</c:v>
                </c:pt>
                <c:pt idx="169">
                  <c:v>-17.262533000000001</c:v>
                </c:pt>
                <c:pt idx="170">
                  <c:v>-17.513248000000001</c:v>
                </c:pt>
                <c:pt idx="171">
                  <c:v>-17.682337</c:v>
                </c:pt>
                <c:pt idx="172">
                  <c:v>-18.124247</c:v>
                </c:pt>
                <c:pt idx="173">
                  <c:v>-18.738962000000001</c:v>
                </c:pt>
                <c:pt idx="174">
                  <c:v>-19.111125999999999</c:v>
                </c:pt>
                <c:pt idx="175">
                  <c:v>-19.411045000000001</c:v>
                </c:pt>
                <c:pt idx="176">
                  <c:v>-19.842167</c:v>
                </c:pt>
                <c:pt idx="177">
                  <c:v>-20.235244999999999</c:v>
                </c:pt>
                <c:pt idx="178">
                  <c:v>-20.559677000000001</c:v>
                </c:pt>
                <c:pt idx="179">
                  <c:v>-21.017192999999999</c:v>
                </c:pt>
                <c:pt idx="180">
                  <c:v>-21.654774</c:v>
                </c:pt>
                <c:pt idx="181">
                  <c:v>-22.201788000000001</c:v>
                </c:pt>
                <c:pt idx="182">
                  <c:v>-22.612247</c:v>
                </c:pt>
                <c:pt idx="183">
                  <c:v>-22.967272000000001</c:v>
                </c:pt>
                <c:pt idx="184">
                  <c:v>-23.322206000000001</c:v>
                </c:pt>
                <c:pt idx="185">
                  <c:v>-23.590326000000001</c:v>
                </c:pt>
                <c:pt idx="186">
                  <c:v>-23.829041</c:v>
                </c:pt>
                <c:pt idx="187">
                  <c:v>-23.955808999999999</c:v>
                </c:pt>
                <c:pt idx="188">
                  <c:v>-23.905166999999999</c:v>
                </c:pt>
                <c:pt idx="189">
                  <c:v>-23.659431000000001</c:v>
                </c:pt>
                <c:pt idx="190">
                  <c:v>-23.191655999999998</c:v>
                </c:pt>
                <c:pt idx="191">
                  <c:v>-22.443778999999999</c:v>
                </c:pt>
                <c:pt idx="192">
                  <c:v>-21.589175999999998</c:v>
                </c:pt>
                <c:pt idx="193">
                  <c:v>-20.773706000000001</c:v>
                </c:pt>
                <c:pt idx="194">
                  <c:v>-19.942067999999999</c:v>
                </c:pt>
                <c:pt idx="195">
                  <c:v>-19.114053999999999</c:v>
                </c:pt>
                <c:pt idx="196">
                  <c:v>-18.378626000000001</c:v>
                </c:pt>
                <c:pt idx="197">
                  <c:v>-17.731166999999999</c:v>
                </c:pt>
                <c:pt idx="198">
                  <c:v>-17.127478</c:v>
                </c:pt>
                <c:pt idx="199">
                  <c:v>-16.668697000000002</c:v>
                </c:pt>
                <c:pt idx="200">
                  <c:v>-16.383343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8C9-4614-B8F3-0692EE2BE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1.06</c:v>
                      </c:pt>
                      <c:pt idx="2">
                        <c:v>1.1200000000000001</c:v>
                      </c:pt>
                      <c:pt idx="3">
                        <c:v>1.18</c:v>
                      </c:pt>
                      <c:pt idx="4">
                        <c:v>1.24</c:v>
                      </c:pt>
                      <c:pt idx="5">
                        <c:v>1.3</c:v>
                      </c:pt>
                      <c:pt idx="6">
                        <c:v>1.36</c:v>
                      </c:pt>
                      <c:pt idx="7">
                        <c:v>1.42</c:v>
                      </c:pt>
                      <c:pt idx="8">
                        <c:v>1.48</c:v>
                      </c:pt>
                      <c:pt idx="9">
                        <c:v>1.54</c:v>
                      </c:pt>
                      <c:pt idx="10">
                        <c:v>1.6</c:v>
                      </c:pt>
                      <c:pt idx="11">
                        <c:v>1.66</c:v>
                      </c:pt>
                      <c:pt idx="12">
                        <c:v>1.72</c:v>
                      </c:pt>
                      <c:pt idx="13">
                        <c:v>1.78</c:v>
                      </c:pt>
                      <c:pt idx="14">
                        <c:v>1.84</c:v>
                      </c:pt>
                      <c:pt idx="15">
                        <c:v>1.9</c:v>
                      </c:pt>
                      <c:pt idx="16">
                        <c:v>1.96</c:v>
                      </c:pt>
                      <c:pt idx="17">
                        <c:v>2.02</c:v>
                      </c:pt>
                      <c:pt idx="18">
                        <c:v>2.08</c:v>
                      </c:pt>
                      <c:pt idx="19">
                        <c:v>2.14</c:v>
                      </c:pt>
                      <c:pt idx="20">
                        <c:v>2.2000000000000002</c:v>
                      </c:pt>
                      <c:pt idx="21">
                        <c:v>2.2599999999999998</c:v>
                      </c:pt>
                      <c:pt idx="22">
                        <c:v>2.3199999999999998</c:v>
                      </c:pt>
                      <c:pt idx="23">
                        <c:v>2.38</c:v>
                      </c:pt>
                      <c:pt idx="24">
                        <c:v>2.44</c:v>
                      </c:pt>
                      <c:pt idx="25">
                        <c:v>2.5</c:v>
                      </c:pt>
                      <c:pt idx="26">
                        <c:v>2.56</c:v>
                      </c:pt>
                      <c:pt idx="27">
                        <c:v>2.62</c:v>
                      </c:pt>
                      <c:pt idx="28">
                        <c:v>2.68</c:v>
                      </c:pt>
                      <c:pt idx="29">
                        <c:v>2.74</c:v>
                      </c:pt>
                      <c:pt idx="30">
                        <c:v>2.8</c:v>
                      </c:pt>
                      <c:pt idx="31">
                        <c:v>2.86</c:v>
                      </c:pt>
                      <c:pt idx="32">
                        <c:v>2.92</c:v>
                      </c:pt>
                      <c:pt idx="33">
                        <c:v>2.98</c:v>
                      </c:pt>
                      <c:pt idx="34">
                        <c:v>3.04</c:v>
                      </c:pt>
                      <c:pt idx="35">
                        <c:v>3.1</c:v>
                      </c:pt>
                      <c:pt idx="36">
                        <c:v>3.16</c:v>
                      </c:pt>
                      <c:pt idx="37">
                        <c:v>3.22</c:v>
                      </c:pt>
                      <c:pt idx="38">
                        <c:v>3.28</c:v>
                      </c:pt>
                      <c:pt idx="39">
                        <c:v>3.34</c:v>
                      </c:pt>
                      <c:pt idx="40">
                        <c:v>3.4</c:v>
                      </c:pt>
                      <c:pt idx="41">
                        <c:v>3.46</c:v>
                      </c:pt>
                      <c:pt idx="42">
                        <c:v>3.52</c:v>
                      </c:pt>
                      <c:pt idx="43">
                        <c:v>3.58</c:v>
                      </c:pt>
                      <c:pt idx="44">
                        <c:v>3.64</c:v>
                      </c:pt>
                      <c:pt idx="45">
                        <c:v>3.7</c:v>
                      </c:pt>
                      <c:pt idx="46">
                        <c:v>3.76</c:v>
                      </c:pt>
                      <c:pt idx="47">
                        <c:v>3.82</c:v>
                      </c:pt>
                      <c:pt idx="48">
                        <c:v>3.88</c:v>
                      </c:pt>
                      <c:pt idx="49">
                        <c:v>3.94</c:v>
                      </c:pt>
                      <c:pt idx="50">
                        <c:v>4</c:v>
                      </c:pt>
                      <c:pt idx="51">
                        <c:v>4.0599999999999996</c:v>
                      </c:pt>
                      <c:pt idx="52">
                        <c:v>4.12</c:v>
                      </c:pt>
                      <c:pt idx="53">
                        <c:v>4.18</c:v>
                      </c:pt>
                      <c:pt idx="54">
                        <c:v>4.24</c:v>
                      </c:pt>
                      <c:pt idx="55">
                        <c:v>4.3</c:v>
                      </c:pt>
                      <c:pt idx="56">
                        <c:v>4.3600000000000003</c:v>
                      </c:pt>
                      <c:pt idx="57">
                        <c:v>4.42</c:v>
                      </c:pt>
                      <c:pt idx="58">
                        <c:v>4.4800000000000004</c:v>
                      </c:pt>
                      <c:pt idx="59">
                        <c:v>4.54</c:v>
                      </c:pt>
                      <c:pt idx="60">
                        <c:v>4.5999999999999996</c:v>
                      </c:pt>
                      <c:pt idx="61">
                        <c:v>4.66</c:v>
                      </c:pt>
                      <c:pt idx="62">
                        <c:v>4.72</c:v>
                      </c:pt>
                      <c:pt idx="63">
                        <c:v>4.78</c:v>
                      </c:pt>
                      <c:pt idx="64">
                        <c:v>4.84</c:v>
                      </c:pt>
                      <c:pt idx="65">
                        <c:v>4.9000000000000004</c:v>
                      </c:pt>
                      <c:pt idx="66">
                        <c:v>4.96</c:v>
                      </c:pt>
                      <c:pt idx="67">
                        <c:v>5.0199999999999996</c:v>
                      </c:pt>
                      <c:pt idx="68">
                        <c:v>5.08</c:v>
                      </c:pt>
                      <c:pt idx="69">
                        <c:v>5.14</c:v>
                      </c:pt>
                      <c:pt idx="70">
                        <c:v>5.2</c:v>
                      </c:pt>
                      <c:pt idx="71">
                        <c:v>5.26</c:v>
                      </c:pt>
                      <c:pt idx="72">
                        <c:v>5.32</c:v>
                      </c:pt>
                      <c:pt idx="73">
                        <c:v>5.38</c:v>
                      </c:pt>
                      <c:pt idx="74">
                        <c:v>5.44</c:v>
                      </c:pt>
                      <c:pt idx="75">
                        <c:v>5.5</c:v>
                      </c:pt>
                      <c:pt idx="76">
                        <c:v>5.56</c:v>
                      </c:pt>
                      <c:pt idx="77">
                        <c:v>5.62</c:v>
                      </c:pt>
                      <c:pt idx="78">
                        <c:v>5.68</c:v>
                      </c:pt>
                      <c:pt idx="79">
                        <c:v>5.74</c:v>
                      </c:pt>
                      <c:pt idx="80">
                        <c:v>5.8</c:v>
                      </c:pt>
                      <c:pt idx="81">
                        <c:v>5.86</c:v>
                      </c:pt>
                      <c:pt idx="82">
                        <c:v>5.92</c:v>
                      </c:pt>
                      <c:pt idx="83">
                        <c:v>5.98</c:v>
                      </c:pt>
                      <c:pt idx="84">
                        <c:v>6.04</c:v>
                      </c:pt>
                      <c:pt idx="85">
                        <c:v>6.1</c:v>
                      </c:pt>
                      <c:pt idx="86">
                        <c:v>6.16</c:v>
                      </c:pt>
                      <c:pt idx="87">
                        <c:v>6.22</c:v>
                      </c:pt>
                      <c:pt idx="88">
                        <c:v>6.28</c:v>
                      </c:pt>
                      <c:pt idx="89">
                        <c:v>6.34</c:v>
                      </c:pt>
                      <c:pt idx="90">
                        <c:v>6.4</c:v>
                      </c:pt>
                      <c:pt idx="91">
                        <c:v>6.46</c:v>
                      </c:pt>
                      <c:pt idx="92">
                        <c:v>6.52</c:v>
                      </c:pt>
                      <c:pt idx="93">
                        <c:v>6.58</c:v>
                      </c:pt>
                      <c:pt idx="94">
                        <c:v>6.64</c:v>
                      </c:pt>
                      <c:pt idx="95">
                        <c:v>6.7</c:v>
                      </c:pt>
                      <c:pt idx="96">
                        <c:v>6.76</c:v>
                      </c:pt>
                      <c:pt idx="97">
                        <c:v>6.82</c:v>
                      </c:pt>
                      <c:pt idx="98">
                        <c:v>6.88</c:v>
                      </c:pt>
                      <c:pt idx="99">
                        <c:v>6.94</c:v>
                      </c:pt>
                      <c:pt idx="100">
                        <c:v>7</c:v>
                      </c:pt>
                      <c:pt idx="101">
                        <c:v>7.06</c:v>
                      </c:pt>
                      <c:pt idx="102">
                        <c:v>7.12</c:v>
                      </c:pt>
                      <c:pt idx="103">
                        <c:v>7.18</c:v>
                      </c:pt>
                      <c:pt idx="104">
                        <c:v>7.24</c:v>
                      </c:pt>
                      <c:pt idx="105">
                        <c:v>7.3</c:v>
                      </c:pt>
                      <c:pt idx="106">
                        <c:v>7.36</c:v>
                      </c:pt>
                      <c:pt idx="107">
                        <c:v>7.42</c:v>
                      </c:pt>
                      <c:pt idx="108">
                        <c:v>7.48</c:v>
                      </c:pt>
                      <c:pt idx="109">
                        <c:v>7.54</c:v>
                      </c:pt>
                      <c:pt idx="110">
                        <c:v>7.6</c:v>
                      </c:pt>
                      <c:pt idx="111">
                        <c:v>7.66</c:v>
                      </c:pt>
                      <c:pt idx="112">
                        <c:v>7.72</c:v>
                      </c:pt>
                      <c:pt idx="113">
                        <c:v>7.78</c:v>
                      </c:pt>
                      <c:pt idx="114">
                        <c:v>7.84</c:v>
                      </c:pt>
                      <c:pt idx="115">
                        <c:v>7.9</c:v>
                      </c:pt>
                      <c:pt idx="116">
                        <c:v>7.96</c:v>
                      </c:pt>
                      <c:pt idx="117">
                        <c:v>8.02</c:v>
                      </c:pt>
                      <c:pt idx="118">
                        <c:v>8.08</c:v>
                      </c:pt>
                      <c:pt idx="119">
                        <c:v>8.14</c:v>
                      </c:pt>
                      <c:pt idx="120">
                        <c:v>8.1999999999999993</c:v>
                      </c:pt>
                      <c:pt idx="121">
                        <c:v>8.26</c:v>
                      </c:pt>
                      <c:pt idx="122">
                        <c:v>8.32</c:v>
                      </c:pt>
                      <c:pt idx="123">
                        <c:v>8.3800000000000008</c:v>
                      </c:pt>
                      <c:pt idx="124">
                        <c:v>8.44</c:v>
                      </c:pt>
                      <c:pt idx="125">
                        <c:v>8.5</c:v>
                      </c:pt>
                      <c:pt idx="126">
                        <c:v>8.56</c:v>
                      </c:pt>
                      <c:pt idx="127">
                        <c:v>8.6199999999999992</c:v>
                      </c:pt>
                      <c:pt idx="128">
                        <c:v>8.68</c:v>
                      </c:pt>
                      <c:pt idx="129">
                        <c:v>8.74</c:v>
                      </c:pt>
                      <c:pt idx="130">
                        <c:v>8.8000000000000007</c:v>
                      </c:pt>
                      <c:pt idx="131">
                        <c:v>8.86</c:v>
                      </c:pt>
                      <c:pt idx="132">
                        <c:v>8.92</c:v>
                      </c:pt>
                      <c:pt idx="133">
                        <c:v>8.98</c:v>
                      </c:pt>
                      <c:pt idx="134">
                        <c:v>9.0399999999999991</c:v>
                      </c:pt>
                      <c:pt idx="135">
                        <c:v>9.1</c:v>
                      </c:pt>
                      <c:pt idx="136">
                        <c:v>9.16</c:v>
                      </c:pt>
                      <c:pt idx="137">
                        <c:v>9.2200000000000006</c:v>
                      </c:pt>
                      <c:pt idx="138">
                        <c:v>9.2799999999999994</c:v>
                      </c:pt>
                      <c:pt idx="139">
                        <c:v>9.34</c:v>
                      </c:pt>
                      <c:pt idx="140">
                        <c:v>9.4</c:v>
                      </c:pt>
                      <c:pt idx="141">
                        <c:v>9.4600000000000009</c:v>
                      </c:pt>
                      <c:pt idx="142">
                        <c:v>9.52</c:v>
                      </c:pt>
                      <c:pt idx="143">
                        <c:v>9.58</c:v>
                      </c:pt>
                      <c:pt idx="144">
                        <c:v>9.64</c:v>
                      </c:pt>
                      <c:pt idx="145">
                        <c:v>9.6999999999999993</c:v>
                      </c:pt>
                      <c:pt idx="146">
                        <c:v>9.76</c:v>
                      </c:pt>
                      <c:pt idx="147">
                        <c:v>9.82</c:v>
                      </c:pt>
                      <c:pt idx="148">
                        <c:v>9.8800000000000008</c:v>
                      </c:pt>
                      <c:pt idx="149">
                        <c:v>9.94</c:v>
                      </c:pt>
                      <c:pt idx="150">
                        <c:v>10</c:v>
                      </c:pt>
                      <c:pt idx="151">
                        <c:v>10.06</c:v>
                      </c:pt>
                      <c:pt idx="152">
                        <c:v>10.119999999999999</c:v>
                      </c:pt>
                      <c:pt idx="153">
                        <c:v>10.18</c:v>
                      </c:pt>
                      <c:pt idx="154">
                        <c:v>10.24</c:v>
                      </c:pt>
                      <c:pt idx="155">
                        <c:v>10.3</c:v>
                      </c:pt>
                      <c:pt idx="156">
                        <c:v>10.36</c:v>
                      </c:pt>
                      <c:pt idx="157">
                        <c:v>10.42</c:v>
                      </c:pt>
                      <c:pt idx="158">
                        <c:v>10.48</c:v>
                      </c:pt>
                      <c:pt idx="159">
                        <c:v>10.54</c:v>
                      </c:pt>
                      <c:pt idx="160">
                        <c:v>10.6</c:v>
                      </c:pt>
                      <c:pt idx="161">
                        <c:v>10.66</c:v>
                      </c:pt>
                      <c:pt idx="162">
                        <c:v>10.72</c:v>
                      </c:pt>
                      <c:pt idx="163">
                        <c:v>10.78</c:v>
                      </c:pt>
                      <c:pt idx="164">
                        <c:v>10.84</c:v>
                      </c:pt>
                      <c:pt idx="165">
                        <c:v>10.9</c:v>
                      </c:pt>
                      <c:pt idx="166">
                        <c:v>10.96</c:v>
                      </c:pt>
                      <c:pt idx="167">
                        <c:v>11.02</c:v>
                      </c:pt>
                      <c:pt idx="168">
                        <c:v>11.08</c:v>
                      </c:pt>
                      <c:pt idx="169">
                        <c:v>11.14</c:v>
                      </c:pt>
                      <c:pt idx="170">
                        <c:v>11.2</c:v>
                      </c:pt>
                      <c:pt idx="171">
                        <c:v>11.26</c:v>
                      </c:pt>
                      <c:pt idx="172">
                        <c:v>11.32</c:v>
                      </c:pt>
                      <c:pt idx="173">
                        <c:v>11.38</c:v>
                      </c:pt>
                      <c:pt idx="174">
                        <c:v>11.44</c:v>
                      </c:pt>
                      <c:pt idx="175">
                        <c:v>11.5</c:v>
                      </c:pt>
                      <c:pt idx="176">
                        <c:v>11.56</c:v>
                      </c:pt>
                      <c:pt idx="177">
                        <c:v>11.62</c:v>
                      </c:pt>
                      <c:pt idx="178">
                        <c:v>11.68</c:v>
                      </c:pt>
                      <c:pt idx="179">
                        <c:v>11.74</c:v>
                      </c:pt>
                      <c:pt idx="180">
                        <c:v>11.8</c:v>
                      </c:pt>
                      <c:pt idx="181">
                        <c:v>11.86</c:v>
                      </c:pt>
                      <c:pt idx="182">
                        <c:v>11.92</c:v>
                      </c:pt>
                      <c:pt idx="183">
                        <c:v>11.98</c:v>
                      </c:pt>
                      <c:pt idx="184">
                        <c:v>12.04</c:v>
                      </c:pt>
                      <c:pt idx="185">
                        <c:v>12.1</c:v>
                      </c:pt>
                      <c:pt idx="186">
                        <c:v>12.16</c:v>
                      </c:pt>
                      <c:pt idx="187">
                        <c:v>12.22</c:v>
                      </c:pt>
                      <c:pt idx="188">
                        <c:v>12.28</c:v>
                      </c:pt>
                      <c:pt idx="189">
                        <c:v>12.34</c:v>
                      </c:pt>
                      <c:pt idx="190">
                        <c:v>12.4</c:v>
                      </c:pt>
                      <c:pt idx="191">
                        <c:v>12.46</c:v>
                      </c:pt>
                      <c:pt idx="192">
                        <c:v>12.52</c:v>
                      </c:pt>
                      <c:pt idx="193">
                        <c:v>12.58</c:v>
                      </c:pt>
                      <c:pt idx="194">
                        <c:v>12.64</c:v>
                      </c:pt>
                      <c:pt idx="195">
                        <c:v>12.7</c:v>
                      </c:pt>
                      <c:pt idx="196">
                        <c:v>12.76</c:v>
                      </c:pt>
                      <c:pt idx="197">
                        <c:v>12.82</c:v>
                      </c:pt>
                      <c:pt idx="198">
                        <c:v>12.88</c:v>
                      </c:pt>
                      <c:pt idx="199">
                        <c:v>12.94</c:v>
                      </c:pt>
                      <c:pt idx="200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08C9-4614-B8F3-0692EE2BE439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1"/>
      </c:valAx>
      <c:valAx>
        <c:axId val="114783744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2730061611184835"/>
          <c:y val="0.47095545348498102"/>
          <c:w val="0.20378989579248014"/>
          <c:h val="0.32909011373578301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4 GHz IF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16053245431459792"/>
          <c:y val="1.3201320132013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072312262215383"/>
          <c:y val="9.783321639250539E-2"/>
          <c:w val="0.76542713682528862"/>
          <c:h val="0.7070138509913984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 4GHz'!$Q$2</c:f>
              <c:strCache>
                <c:ptCount val="1"/>
                <c:pt idx="0">
                  <c:v>+15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4GHz'!$Q$5:$Q$205</c:f>
              <c:numCache>
                <c:formatCode>General</c:formatCode>
                <c:ptCount val="201"/>
                <c:pt idx="0">
                  <c:v>-12.903224</c:v>
                </c:pt>
                <c:pt idx="1">
                  <c:v>-12.648657</c:v>
                </c:pt>
                <c:pt idx="2">
                  <c:v>-12.322357999999999</c:v>
                </c:pt>
                <c:pt idx="3">
                  <c:v>-11.945524000000001</c:v>
                </c:pt>
                <c:pt idx="4">
                  <c:v>-11.581849999999999</c:v>
                </c:pt>
                <c:pt idx="5">
                  <c:v>-11.267901999999999</c:v>
                </c:pt>
                <c:pt idx="6">
                  <c:v>-10.970867999999999</c:v>
                </c:pt>
                <c:pt idx="7">
                  <c:v>-10.717727</c:v>
                </c:pt>
                <c:pt idx="8">
                  <c:v>-10.448033000000001</c:v>
                </c:pt>
                <c:pt idx="9">
                  <c:v>-10.189769</c:v>
                </c:pt>
                <c:pt idx="10">
                  <c:v>-9.9709520000000005</c:v>
                </c:pt>
                <c:pt idx="11">
                  <c:v>-9.7862042999999996</c:v>
                </c:pt>
                <c:pt idx="12">
                  <c:v>-9.5873795000000008</c:v>
                </c:pt>
                <c:pt idx="13">
                  <c:v>-9.416131</c:v>
                </c:pt>
                <c:pt idx="14">
                  <c:v>-9.2583865999999997</c:v>
                </c:pt>
                <c:pt idx="15">
                  <c:v>-9.1135187000000002</c:v>
                </c:pt>
                <c:pt idx="16">
                  <c:v>-8.9770106999999992</c:v>
                </c:pt>
                <c:pt idx="17">
                  <c:v>-8.8475923999999999</c:v>
                </c:pt>
                <c:pt idx="18">
                  <c:v>-8.7369269999999997</c:v>
                </c:pt>
                <c:pt idx="19">
                  <c:v>-8.6197701000000002</c:v>
                </c:pt>
                <c:pt idx="20">
                  <c:v>-8.5119600000000002</c:v>
                </c:pt>
                <c:pt idx="21">
                  <c:v>-8.3990421000000008</c:v>
                </c:pt>
                <c:pt idx="22">
                  <c:v>-8.3149014000000001</c:v>
                </c:pt>
                <c:pt idx="23">
                  <c:v>-8.2478466000000008</c:v>
                </c:pt>
                <c:pt idx="24">
                  <c:v>-8.1950787999999992</c:v>
                </c:pt>
                <c:pt idx="25">
                  <c:v>-8.1455879000000007</c:v>
                </c:pt>
                <c:pt idx="26">
                  <c:v>-8.1065225999999999</c:v>
                </c:pt>
                <c:pt idx="27">
                  <c:v>-8.0837955000000008</c:v>
                </c:pt>
                <c:pt idx="28">
                  <c:v>-8.0527858999999999</c:v>
                </c:pt>
                <c:pt idx="29">
                  <c:v>-8.0463743000000001</c:v>
                </c:pt>
                <c:pt idx="30">
                  <c:v>-8.0396880999999993</c:v>
                </c:pt>
                <c:pt idx="31">
                  <c:v>-8.0322790000000008</c:v>
                </c:pt>
                <c:pt idx="32">
                  <c:v>-8.0082225999999999</c:v>
                </c:pt>
                <c:pt idx="33">
                  <c:v>-7.9928150000000002</c:v>
                </c:pt>
                <c:pt idx="34">
                  <c:v>-7.9677376999999998</c:v>
                </c:pt>
                <c:pt idx="35">
                  <c:v>-7.9488915999999996</c:v>
                </c:pt>
                <c:pt idx="36">
                  <c:v>-7.9456277000000002</c:v>
                </c:pt>
                <c:pt idx="37">
                  <c:v>-7.9393114999999996</c:v>
                </c:pt>
                <c:pt idx="38">
                  <c:v>-7.9362392000000002</c:v>
                </c:pt>
                <c:pt idx="39">
                  <c:v>-7.9429774000000002</c:v>
                </c:pt>
                <c:pt idx="40">
                  <c:v>-7.9505153000000002</c:v>
                </c:pt>
                <c:pt idx="41">
                  <c:v>-7.9491072000000003</c:v>
                </c:pt>
                <c:pt idx="42">
                  <c:v>-7.9676809000000004</c:v>
                </c:pt>
                <c:pt idx="43">
                  <c:v>-7.9852942999999996</c:v>
                </c:pt>
                <c:pt idx="44">
                  <c:v>-7.9948153</c:v>
                </c:pt>
                <c:pt idx="45">
                  <c:v>-8.0026922000000003</c:v>
                </c:pt>
                <c:pt idx="46">
                  <c:v>-8.0227613000000009</c:v>
                </c:pt>
                <c:pt idx="47">
                  <c:v>-8.0365962999999994</c:v>
                </c:pt>
                <c:pt idx="48">
                  <c:v>-8.0519418999999992</c:v>
                </c:pt>
                <c:pt idx="49">
                  <c:v>-8.0604476999999992</c:v>
                </c:pt>
                <c:pt idx="50">
                  <c:v>-8.0872240000000009</c:v>
                </c:pt>
                <c:pt idx="51">
                  <c:v>-8.1050167000000002</c:v>
                </c:pt>
                <c:pt idx="52">
                  <c:v>-8.1312017000000001</c:v>
                </c:pt>
                <c:pt idx="53">
                  <c:v>-8.1539649999999995</c:v>
                </c:pt>
                <c:pt idx="54">
                  <c:v>-8.1979922999999992</c:v>
                </c:pt>
                <c:pt idx="55">
                  <c:v>-8.2286558000000003</c:v>
                </c:pt>
                <c:pt idx="56">
                  <c:v>-8.2816591000000006</c:v>
                </c:pt>
                <c:pt idx="57">
                  <c:v>-8.3284778999999993</c:v>
                </c:pt>
                <c:pt idx="58">
                  <c:v>-8.3899440999999992</c:v>
                </c:pt>
                <c:pt idx="59">
                  <c:v>-8.4317875000000004</c:v>
                </c:pt>
                <c:pt idx="60">
                  <c:v>-8.4692602000000008</c:v>
                </c:pt>
                <c:pt idx="61">
                  <c:v>-8.4958533999999997</c:v>
                </c:pt>
                <c:pt idx="62">
                  <c:v>-8.5298909999999992</c:v>
                </c:pt>
                <c:pt idx="63">
                  <c:v>-8.5544615000000004</c:v>
                </c:pt>
                <c:pt idx="64">
                  <c:v>-8.5827445999999998</c:v>
                </c:pt>
                <c:pt idx="65">
                  <c:v>-8.5983590999999997</c:v>
                </c:pt>
                <c:pt idx="66">
                  <c:v>-8.5966729999999991</c:v>
                </c:pt>
                <c:pt idx="67">
                  <c:v>-8.5881661999999999</c:v>
                </c:pt>
                <c:pt idx="68">
                  <c:v>-8.5847081999999997</c:v>
                </c:pt>
                <c:pt idx="69">
                  <c:v>-8.5740700000000007</c:v>
                </c:pt>
                <c:pt idx="70">
                  <c:v>-8.5687256000000005</c:v>
                </c:pt>
                <c:pt idx="71">
                  <c:v>-8.5664567999999992</c:v>
                </c:pt>
                <c:pt idx="72">
                  <c:v>-8.5559635000000007</c:v>
                </c:pt>
                <c:pt idx="73">
                  <c:v>-8.552187</c:v>
                </c:pt>
                <c:pt idx="74">
                  <c:v>-8.5442429000000004</c:v>
                </c:pt>
                <c:pt idx="75">
                  <c:v>-8.5422297</c:v>
                </c:pt>
                <c:pt idx="76">
                  <c:v>-8.5444516999999998</c:v>
                </c:pt>
                <c:pt idx="77">
                  <c:v>-8.5423527000000004</c:v>
                </c:pt>
                <c:pt idx="78">
                  <c:v>-8.5303135000000001</c:v>
                </c:pt>
                <c:pt idx="79">
                  <c:v>-8.5366879000000004</c:v>
                </c:pt>
                <c:pt idx="80">
                  <c:v>-8.5434189000000007</c:v>
                </c:pt>
                <c:pt idx="81">
                  <c:v>-8.5424147000000001</c:v>
                </c:pt>
                <c:pt idx="82">
                  <c:v>-8.5467595999999997</c:v>
                </c:pt>
                <c:pt idx="83">
                  <c:v>-8.5497589000000005</c:v>
                </c:pt>
                <c:pt idx="84">
                  <c:v>-8.5437221999999995</c:v>
                </c:pt>
                <c:pt idx="85">
                  <c:v>-8.5423536000000002</c:v>
                </c:pt>
                <c:pt idx="86">
                  <c:v>-8.5439415000000007</c:v>
                </c:pt>
                <c:pt idx="87">
                  <c:v>-8.5446491000000009</c:v>
                </c:pt>
                <c:pt idx="88">
                  <c:v>-8.5473517999999995</c:v>
                </c:pt>
                <c:pt idx="89">
                  <c:v>-8.5497885</c:v>
                </c:pt>
                <c:pt idx="90">
                  <c:v>-8.5492039000000002</c:v>
                </c:pt>
                <c:pt idx="91">
                  <c:v>-8.5554476000000008</c:v>
                </c:pt>
                <c:pt idx="92">
                  <c:v>-8.5652121999999995</c:v>
                </c:pt>
                <c:pt idx="93">
                  <c:v>-8.5700760000000002</c:v>
                </c:pt>
                <c:pt idx="94">
                  <c:v>-8.5793780999999996</c:v>
                </c:pt>
                <c:pt idx="95">
                  <c:v>-8.5921526000000004</c:v>
                </c:pt>
                <c:pt idx="96">
                  <c:v>-8.6017437000000001</c:v>
                </c:pt>
                <c:pt idx="97">
                  <c:v>-8.6086577999999996</c:v>
                </c:pt>
                <c:pt idx="98">
                  <c:v>-8.6176682000000007</c:v>
                </c:pt>
                <c:pt idx="99">
                  <c:v>-8.6130714000000008</c:v>
                </c:pt>
                <c:pt idx="100">
                  <c:v>-8.5982552000000005</c:v>
                </c:pt>
                <c:pt idx="101">
                  <c:v>-8.5649985999999991</c:v>
                </c:pt>
                <c:pt idx="102">
                  <c:v>-8.5195626999999998</c:v>
                </c:pt>
                <c:pt idx="103">
                  <c:v>-8.4600457999999996</c:v>
                </c:pt>
                <c:pt idx="104">
                  <c:v>-8.3990010999999996</c:v>
                </c:pt>
                <c:pt idx="105">
                  <c:v>-8.3346891000000003</c:v>
                </c:pt>
                <c:pt idx="106">
                  <c:v>-8.2747755000000005</c:v>
                </c:pt>
                <c:pt idx="107">
                  <c:v>-8.2279319999999991</c:v>
                </c:pt>
                <c:pt idx="108">
                  <c:v>-8.1831283999999993</c:v>
                </c:pt>
                <c:pt idx="109">
                  <c:v>-8.1484795000000005</c:v>
                </c:pt>
                <c:pt idx="110">
                  <c:v>-8.1239328000000004</c:v>
                </c:pt>
                <c:pt idx="111">
                  <c:v>-8.1133088999999998</c:v>
                </c:pt>
                <c:pt idx="112">
                  <c:v>-8.1003589999999992</c:v>
                </c:pt>
                <c:pt idx="113">
                  <c:v>-8.0993575999999994</c:v>
                </c:pt>
                <c:pt idx="114">
                  <c:v>-8.1046619</c:v>
                </c:pt>
                <c:pt idx="115">
                  <c:v>-8.1223229999999997</c:v>
                </c:pt>
                <c:pt idx="116">
                  <c:v>-8.1347933000000001</c:v>
                </c:pt>
                <c:pt idx="117">
                  <c:v>-8.1593847000000004</c:v>
                </c:pt>
                <c:pt idx="118">
                  <c:v>-8.1818790000000003</c:v>
                </c:pt>
                <c:pt idx="119">
                  <c:v>-8.2053756999999994</c:v>
                </c:pt>
                <c:pt idx="120">
                  <c:v>-8.2200232</c:v>
                </c:pt>
                <c:pt idx="121">
                  <c:v>-8.2339448999999991</c:v>
                </c:pt>
                <c:pt idx="122">
                  <c:v>-8.2415742999999999</c:v>
                </c:pt>
                <c:pt idx="123">
                  <c:v>-8.2470131000000002</c:v>
                </c:pt>
                <c:pt idx="124">
                  <c:v>-8.2413205999999999</c:v>
                </c:pt>
                <c:pt idx="125">
                  <c:v>-8.2393798999999994</c:v>
                </c:pt>
                <c:pt idx="126">
                  <c:v>-8.2456683999999996</c:v>
                </c:pt>
                <c:pt idx="127">
                  <c:v>-8.2513904999999994</c:v>
                </c:pt>
                <c:pt idx="128">
                  <c:v>-8.2624407000000009</c:v>
                </c:pt>
                <c:pt idx="129">
                  <c:v>-8.2957029000000002</c:v>
                </c:pt>
                <c:pt idx="130">
                  <c:v>-8.3323193</c:v>
                </c:pt>
                <c:pt idx="131">
                  <c:v>-8.3733768000000008</c:v>
                </c:pt>
                <c:pt idx="132">
                  <c:v>-8.4172934999999995</c:v>
                </c:pt>
                <c:pt idx="133">
                  <c:v>-8.4799165999999992</c:v>
                </c:pt>
                <c:pt idx="134">
                  <c:v>-8.5473642000000005</c:v>
                </c:pt>
                <c:pt idx="135">
                  <c:v>-8.6140041000000007</c:v>
                </c:pt>
                <c:pt idx="136">
                  <c:v>-8.6970196000000008</c:v>
                </c:pt>
                <c:pt idx="137">
                  <c:v>-8.7893218999999991</c:v>
                </c:pt>
                <c:pt idx="138">
                  <c:v>-8.8716278000000006</c:v>
                </c:pt>
                <c:pt idx="139">
                  <c:v>-8.9499358999999998</c:v>
                </c:pt>
                <c:pt idx="140">
                  <c:v>-9.0413122000000001</c:v>
                </c:pt>
                <c:pt idx="141">
                  <c:v>-9.1169443000000001</c:v>
                </c:pt>
                <c:pt idx="142">
                  <c:v>-9.1921014999999997</c:v>
                </c:pt>
                <c:pt idx="143">
                  <c:v>-9.2686872000000005</c:v>
                </c:pt>
                <c:pt idx="144">
                  <c:v>-9.3377093999999996</c:v>
                </c:pt>
                <c:pt idx="145">
                  <c:v>-9.3984813999999997</c:v>
                </c:pt>
                <c:pt idx="146">
                  <c:v>-9.4614887000000003</c:v>
                </c:pt>
                <c:pt idx="147">
                  <c:v>-9.5182094999999993</c:v>
                </c:pt>
                <c:pt idx="148">
                  <c:v>-9.5707626000000001</c:v>
                </c:pt>
                <c:pt idx="149">
                  <c:v>-9.6235227999999999</c:v>
                </c:pt>
                <c:pt idx="150">
                  <c:v>-9.6663341999999997</c:v>
                </c:pt>
                <c:pt idx="151">
                  <c:v>-9.7189598000000004</c:v>
                </c:pt>
                <c:pt idx="152">
                  <c:v>-9.7440262000000004</c:v>
                </c:pt>
                <c:pt idx="153">
                  <c:v>-9.7704439000000001</c:v>
                </c:pt>
                <c:pt idx="154">
                  <c:v>-9.8004990000000003</c:v>
                </c:pt>
                <c:pt idx="155">
                  <c:v>-9.8349524000000006</c:v>
                </c:pt>
                <c:pt idx="156">
                  <c:v>-9.8440885999999992</c:v>
                </c:pt>
                <c:pt idx="157">
                  <c:v>-9.88626</c:v>
                </c:pt>
                <c:pt idx="158">
                  <c:v>-9.9263619999999992</c:v>
                </c:pt>
                <c:pt idx="159">
                  <c:v>-9.9440907999999997</c:v>
                </c:pt>
                <c:pt idx="160">
                  <c:v>-9.9510784000000001</c:v>
                </c:pt>
                <c:pt idx="161">
                  <c:v>-9.9918546999999993</c:v>
                </c:pt>
                <c:pt idx="162">
                  <c:v>-10.013446</c:v>
                </c:pt>
                <c:pt idx="163">
                  <c:v>-10.019410000000001</c:v>
                </c:pt>
                <c:pt idx="164">
                  <c:v>-10.045807999999999</c:v>
                </c:pt>
                <c:pt idx="165">
                  <c:v>-10.098598000000001</c:v>
                </c:pt>
                <c:pt idx="166">
                  <c:v>-10.136303</c:v>
                </c:pt>
                <c:pt idx="167">
                  <c:v>-10.166623</c:v>
                </c:pt>
                <c:pt idx="168">
                  <c:v>-10.202467</c:v>
                </c:pt>
                <c:pt idx="169">
                  <c:v>-10.257577</c:v>
                </c:pt>
                <c:pt idx="170">
                  <c:v>-10.282496999999999</c:v>
                </c:pt>
                <c:pt idx="171">
                  <c:v>-10.300041</c:v>
                </c:pt>
                <c:pt idx="172">
                  <c:v>-10.371032</c:v>
                </c:pt>
                <c:pt idx="173">
                  <c:v>-10.444381999999999</c:v>
                </c:pt>
                <c:pt idx="174">
                  <c:v>-10.475026</c:v>
                </c:pt>
                <c:pt idx="175">
                  <c:v>-10.509905</c:v>
                </c:pt>
                <c:pt idx="176">
                  <c:v>-10.569829</c:v>
                </c:pt>
                <c:pt idx="177">
                  <c:v>-10.616986000000001</c:v>
                </c:pt>
                <c:pt idx="178">
                  <c:v>-10.675781000000001</c:v>
                </c:pt>
                <c:pt idx="179">
                  <c:v>-10.756821</c:v>
                </c:pt>
                <c:pt idx="180">
                  <c:v>-10.871366</c:v>
                </c:pt>
                <c:pt idx="181">
                  <c:v>-10.952366</c:v>
                </c:pt>
                <c:pt idx="182">
                  <c:v>-11.024516</c:v>
                </c:pt>
                <c:pt idx="183">
                  <c:v>-11.105596999999999</c:v>
                </c:pt>
                <c:pt idx="184">
                  <c:v>-11.20396</c:v>
                </c:pt>
                <c:pt idx="185">
                  <c:v>-11.313015</c:v>
                </c:pt>
                <c:pt idx="186">
                  <c:v>-11.464214</c:v>
                </c:pt>
                <c:pt idx="187">
                  <c:v>-11.618142000000001</c:v>
                </c:pt>
                <c:pt idx="188">
                  <c:v>-11.776918</c:v>
                </c:pt>
                <c:pt idx="189">
                  <c:v>-11.953609999999999</c:v>
                </c:pt>
                <c:pt idx="190">
                  <c:v>-12.113875</c:v>
                </c:pt>
                <c:pt idx="191">
                  <c:v>-12.265058</c:v>
                </c:pt>
                <c:pt idx="192">
                  <c:v>-12.467566</c:v>
                </c:pt>
                <c:pt idx="193">
                  <c:v>-12.731232</c:v>
                </c:pt>
                <c:pt idx="194">
                  <c:v>-12.978712</c:v>
                </c:pt>
                <c:pt idx="195">
                  <c:v>-13.223341</c:v>
                </c:pt>
                <c:pt idx="196">
                  <c:v>-13.467135000000001</c:v>
                </c:pt>
                <c:pt idx="197">
                  <c:v>-13.737791</c:v>
                </c:pt>
                <c:pt idx="198">
                  <c:v>-13.971416</c:v>
                </c:pt>
                <c:pt idx="199">
                  <c:v>-14.174395000000001</c:v>
                </c:pt>
                <c:pt idx="200">
                  <c:v>-14.355575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67-40FA-ABC0-F866FEFE8C38}"/>
            </c:ext>
          </c:extLst>
        </c:ser>
        <c:ser>
          <c:idx val="2"/>
          <c:order val="1"/>
          <c:tx>
            <c:strRef>
              <c:f>'CL 4GHz'!$R$2</c:f>
              <c:strCache>
                <c:ptCount val="1"/>
                <c:pt idx="0">
                  <c:v>+13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4GHz'!$R$5:$R$205</c:f>
              <c:numCache>
                <c:formatCode>General</c:formatCode>
                <c:ptCount val="201"/>
                <c:pt idx="0">
                  <c:v>-15.100702999999999</c:v>
                </c:pt>
                <c:pt idx="1">
                  <c:v>-14.721883</c:v>
                </c:pt>
                <c:pt idx="2">
                  <c:v>-14.152908999999999</c:v>
                </c:pt>
                <c:pt idx="3">
                  <c:v>-13.61117</c:v>
                </c:pt>
                <c:pt idx="4">
                  <c:v>-13.199434</c:v>
                </c:pt>
                <c:pt idx="5">
                  <c:v>-12.827067</c:v>
                </c:pt>
                <c:pt idx="6">
                  <c:v>-12.477509</c:v>
                </c:pt>
                <c:pt idx="7">
                  <c:v>-12.099853</c:v>
                </c:pt>
                <c:pt idx="8">
                  <c:v>-11.785814999999999</c:v>
                </c:pt>
                <c:pt idx="9">
                  <c:v>-11.477228</c:v>
                </c:pt>
                <c:pt idx="10">
                  <c:v>-11.217661</c:v>
                </c:pt>
                <c:pt idx="11">
                  <c:v>-10.975846000000001</c:v>
                </c:pt>
                <c:pt idx="12">
                  <c:v>-10.819375000000001</c:v>
                </c:pt>
                <c:pt idx="13">
                  <c:v>-10.640038000000001</c:v>
                </c:pt>
                <c:pt idx="14">
                  <c:v>-10.467162</c:v>
                </c:pt>
                <c:pt idx="15">
                  <c:v>-10.316573999999999</c:v>
                </c:pt>
                <c:pt idx="16">
                  <c:v>-10.189498</c:v>
                </c:pt>
                <c:pt idx="17">
                  <c:v>-10.092809000000001</c:v>
                </c:pt>
                <c:pt idx="18">
                  <c:v>-9.9670506000000003</c:v>
                </c:pt>
                <c:pt idx="19">
                  <c:v>-9.8179998000000008</c:v>
                </c:pt>
                <c:pt idx="20">
                  <c:v>-9.6662005999999998</c:v>
                </c:pt>
                <c:pt idx="21">
                  <c:v>-9.5276870999999996</c:v>
                </c:pt>
                <c:pt idx="22">
                  <c:v>-9.4178733999999995</c:v>
                </c:pt>
                <c:pt idx="23">
                  <c:v>-9.3189402000000001</c:v>
                </c:pt>
                <c:pt idx="24">
                  <c:v>-9.2126874999999995</c:v>
                </c:pt>
                <c:pt idx="25">
                  <c:v>-9.1174745999999995</c:v>
                </c:pt>
                <c:pt idx="26">
                  <c:v>-9.0180863999999996</c:v>
                </c:pt>
                <c:pt idx="27">
                  <c:v>-8.9337558999999995</c:v>
                </c:pt>
                <c:pt idx="28">
                  <c:v>-8.8811196999999993</c:v>
                </c:pt>
                <c:pt idx="29">
                  <c:v>-8.8315743999999992</c:v>
                </c:pt>
                <c:pt idx="30">
                  <c:v>-8.8097124000000004</c:v>
                </c:pt>
                <c:pt idx="31">
                  <c:v>-8.7734404000000001</c:v>
                </c:pt>
                <c:pt idx="32">
                  <c:v>-8.7569465999999991</c:v>
                </c:pt>
                <c:pt idx="33">
                  <c:v>-8.7311306000000002</c:v>
                </c:pt>
                <c:pt idx="34">
                  <c:v>-8.7216997000000003</c:v>
                </c:pt>
                <c:pt idx="35">
                  <c:v>-8.7407588999999994</c:v>
                </c:pt>
                <c:pt idx="36">
                  <c:v>-8.7636833000000003</c:v>
                </c:pt>
                <c:pt idx="37">
                  <c:v>-8.8125019000000009</c:v>
                </c:pt>
                <c:pt idx="38">
                  <c:v>-8.8353958000000006</c:v>
                </c:pt>
                <c:pt idx="39">
                  <c:v>-8.8656863999999995</c:v>
                </c:pt>
                <c:pt idx="40">
                  <c:v>-8.9101744000000007</c:v>
                </c:pt>
                <c:pt idx="41">
                  <c:v>-8.9646787999999997</c:v>
                </c:pt>
                <c:pt idx="42">
                  <c:v>-9.0090675000000005</c:v>
                </c:pt>
                <c:pt idx="43">
                  <c:v>-9.0175905000000007</c:v>
                </c:pt>
                <c:pt idx="44">
                  <c:v>-9.0455208000000002</c:v>
                </c:pt>
                <c:pt idx="45">
                  <c:v>-9.0765218999999995</c:v>
                </c:pt>
                <c:pt idx="46">
                  <c:v>-9.0968274999999998</c:v>
                </c:pt>
                <c:pt idx="47">
                  <c:v>-9.1230659000000003</c:v>
                </c:pt>
                <c:pt idx="48">
                  <c:v>-9.1305245999999993</c:v>
                </c:pt>
                <c:pt idx="49">
                  <c:v>-9.1617955999999996</c:v>
                </c:pt>
                <c:pt idx="50">
                  <c:v>-9.1533060000000006</c:v>
                </c:pt>
                <c:pt idx="51">
                  <c:v>-9.1793250999999998</c:v>
                </c:pt>
                <c:pt idx="52">
                  <c:v>-9.2042789000000003</c:v>
                </c:pt>
                <c:pt idx="53">
                  <c:v>-9.2666702000000001</c:v>
                </c:pt>
                <c:pt idx="54">
                  <c:v>-9.2677373999999997</c:v>
                </c:pt>
                <c:pt idx="55">
                  <c:v>-9.3075112999999998</c:v>
                </c:pt>
                <c:pt idx="56">
                  <c:v>-9.3083811000000001</c:v>
                </c:pt>
                <c:pt idx="57">
                  <c:v>-9.3760680999999995</c:v>
                </c:pt>
                <c:pt idx="58">
                  <c:v>-9.4230633000000008</c:v>
                </c:pt>
                <c:pt idx="59">
                  <c:v>-9.4583262999999995</c:v>
                </c:pt>
                <c:pt idx="60">
                  <c:v>-9.4583645000000001</c:v>
                </c:pt>
                <c:pt idx="61">
                  <c:v>-9.4295443999999993</c:v>
                </c:pt>
                <c:pt idx="62">
                  <c:v>-9.4133492000000007</c:v>
                </c:pt>
                <c:pt idx="63">
                  <c:v>-9.4371185000000004</c:v>
                </c:pt>
                <c:pt idx="64">
                  <c:v>-9.4756908000000006</c:v>
                </c:pt>
                <c:pt idx="65">
                  <c:v>-9.4842539000000006</c:v>
                </c:pt>
                <c:pt idx="66">
                  <c:v>-9.4644899000000002</c:v>
                </c:pt>
                <c:pt idx="67">
                  <c:v>-9.3968924999999999</c:v>
                </c:pt>
                <c:pt idx="68">
                  <c:v>-9.3828831000000008</c:v>
                </c:pt>
                <c:pt idx="69">
                  <c:v>-9.3598260999999994</c:v>
                </c:pt>
                <c:pt idx="70">
                  <c:v>-9.3749207999999999</c:v>
                </c:pt>
                <c:pt idx="71">
                  <c:v>-9.3214731000000004</c:v>
                </c:pt>
                <c:pt idx="72">
                  <c:v>-9.2884226000000005</c:v>
                </c:pt>
                <c:pt idx="73">
                  <c:v>-9.2322807000000005</c:v>
                </c:pt>
                <c:pt idx="74">
                  <c:v>-9.2508297000000006</c:v>
                </c:pt>
                <c:pt idx="75">
                  <c:v>-9.2238854999999997</c:v>
                </c:pt>
                <c:pt idx="76">
                  <c:v>-9.2159796000000007</c:v>
                </c:pt>
                <c:pt idx="77">
                  <c:v>-9.1827287999999996</c:v>
                </c:pt>
                <c:pt idx="78">
                  <c:v>-9.1657372000000006</c:v>
                </c:pt>
                <c:pt idx="79">
                  <c:v>-9.1542691999999999</c:v>
                </c:pt>
                <c:pt idx="80">
                  <c:v>-9.1702890000000004</c:v>
                </c:pt>
                <c:pt idx="81">
                  <c:v>-9.1745348</c:v>
                </c:pt>
                <c:pt idx="82">
                  <c:v>-9.1697979000000007</c:v>
                </c:pt>
                <c:pt idx="83">
                  <c:v>-9.1388225999999992</c:v>
                </c:pt>
                <c:pt idx="84">
                  <c:v>-9.1253566999999993</c:v>
                </c:pt>
                <c:pt idx="85">
                  <c:v>-9.1389388999999994</c:v>
                </c:pt>
                <c:pt idx="86">
                  <c:v>-9.1410388999999999</c:v>
                </c:pt>
                <c:pt idx="87">
                  <c:v>-9.1384039000000001</c:v>
                </c:pt>
                <c:pt idx="88">
                  <c:v>-9.1205625999999995</c:v>
                </c:pt>
                <c:pt idx="89">
                  <c:v>-9.1227368999999996</c:v>
                </c:pt>
                <c:pt idx="90">
                  <c:v>-9.1087971000000003</c:v>
                </c:pt>
                <c:pt idx="91">
                  <c:v>-9.1025705000000006</c:v>
                </c:pt>
                <c:pt idx="92">
                  <c:v>-9.0826796999999999</c:v>
                </c:pt>
                <c:pt idx="93">
                  <c:v>-9.0824651999999997</c:v>
                </c:pt>
                <c:pt idx="94">
                  <c:v>-9.0502768000000007</c:v>
                </c:pt>
                <c:pt idx="95">
                  <c:v>-9.0396566000000007</c:v>
                </c:pt>
                <c:pt idx="96">
                  <c:v>-9.0235462000000002</c:v>
                </c:pt>
                <c:pt idx="97">
                  <c:v>-9.0229339999999993</c:v>
                </c:pt>
                <c:pt idx="98">
                  <c:v>-9.0027103000000004</c:v>
                </c:pt>
                <c:pt idx="99">
                  <c:v>-8.9809332000000008</c:v>
                </c:pt>
                <c:pt idx="100">
                  <c:v>-8.9540977000000002</c:v>
                </c:pt>
                <c:pt idx="101">
                  <c:v>-8.9187621999999998</c:v>
                </c:pt>
                <c:pt idx="102">
                  <c:v>-8.8720073999999993</c:v>
                </c:pt>
                <c:pt idx="103">
                  <c:v>-8.8117436999999992</c:v>
                </c:pt>
                <c:pt idx="104">
                  <c:v>-8.7687922</c:v>
                </c:pt>
                <c:pt idx="105">
                  <c:v>-8.7076949999999993</c:v>
                </c:pt>
                <c:pt idx="106">
                  <c:v>-8.6756153000000005</c:v>
                </c:pt>
                <c:pt idx="107">
                  <c:v>-8.6195830999999998</c:v>
                </c:pt>
                <c:pt idx="108">
                  <c:v>-8.6078662999999995</c:v>
                </c:pt>
                <c:pt idx="109">
                  <c:v>-8.5723638999999991</c:v>
                </c:pt>
                <c:pt idx="110">
                  <c:v>-8.5730494999999998</c:v>
                </c:pt>
                <c:pt idx="111">
                  <c:v>-8.5480757000000001</c:v>
                </c:pt>
                <c:pt idx="112">
                  <c:v>-8.5738049000000007</c:v>
                </c:pt>
                <c:pt idx="113">
                  <c:v>-8.5731687999999995</c:v>
                </c:pt>
                <c:pt idx="114">
                  <c:v>-8.5982704000000005</c:v>
                </c:pt>
                <c:pt idx="115">
                  <c:v>-8.6118182999999995</c:v>
                </c:pt>
                <c:pt idx="116">
                  <c:v>-8.6586350999999997</c:v>
                </c:pt>
                <c:pt idx="117">
                  <c:v>-8.6869744999999998</c:v>
                </c:pt>
                <c:pt idx="118">
                  <c:v>-8.7251892000000009</c:v>
                </c:pt>
                <c:pt idx="119">
                  <c:v>-8.7497167999999999</c:v>
                </c:pt>
                <c:pt idx="120">
                  <c:v>-8.8007182999999998</c:v>
                </c:pt>
                <c:pt idx="121">
                  <c:v>-8.8461428000000009</c:v>
                </c:pt>
                <c:pt idx="122">
                  <c:v>-8.8803482000000002</c:v>
                </c:pt>
                <c:pt idx="123">
                  <c:v>-8.9241533000000004</c:v>
                </c:pt>
                <c:pt idx="124">
                  <c:v>-8.9451646999999994</c:v>
                </c:pt>
                <c:pt idx="125">
                  <c:v>-8.9706849999999996</c:v>
                </c:pt>
                <c:pt idx="126">
                  <c:v>-8.9612721999999998</c:v>
                </c:pt>
                <c:pt idx="127">
                  <c:v>-9.0017327999999992</c:v>
                </c:pt>
                <c:pt idx="128">
                  <c:v>-9.0122117999999993</c:v>
                </c:pt>
                <c:pt idx="129">
                  <c:v>-9.0487356000000005</c:v>
                </c:pt>
                <c:pt idx="130">
                  <c:v>-9.0405531000000003</c:v>
                </c:pt>
                <c:pt idx="131">
                  <c:v>-9.0990056999999993</c:v>
                </c:pt>
                <c:pt idx="132">
                  <c:v>-9.1010159999999996</c:v>
                </c:pt>
                <c:pt idx="133">
                  <c:v>-9.1205625999999995</c:v>
                </c:pt>
                <c:pt idx="134">
                  <c:v>-9.1375542000000003</c:v>
                </c:pt>
                <c:pt idx="135">
                  <c:v>-9.2247065999999993</c:v>
                </c:pt>
                <c:pt idx="136">
                  <c:v>-9.3029518000000007</c:v>
                </c:pt>
                <c:pt idx="137">
                  <c:v>-9.3627576999999995</c:v>
                </c:pt>
                <c:pt idx="138">
                  <c:v>-9.4391832000000004</c:v>
                </c:pt>
                <c:pt idx="139">
                  <c:v>-9.5041484999999994</c:v>
                </c:pt>
                <c:pt idx="140">
                  <c:v>-9.5955256999999996</c:v>
                </c:pt>
                <c:pt idx="141">
                  <c:v>-9.6401395999999995</c:v>
                </c:pt>
                <c:pt idx="142">
                  <c:v>-9.7505282999999991</c:v>
                </c:pt>
                <c:pt idx="143">
                  <c:v>-9.8040590000000005</c:v>
                </c:pt>
                <c:pt idx="144">
                  <c:v>-9.8995543000000001</c:v>
                </c:pt>
                <c:pt idx="145">
                  <c:v>-9.9183482999999999</c:v>
                </c:pt>
                <c:pt idx="146">
                  <c:v>-9.9566201999999997</c:v>
                </c:pt>
                <c:pt idx="147">
                  <c:v>-9.9283275999999994</c:v>
                </c:pt>
                <c:pt idx="148">
                  <c:v>-9.9483948000000009</c:v>
                </c:pt>
                <c:pt idx="149">
                  <c:v>-9.9219092999999994</c:v>
                </c:pt>
                <c:pt idx="150">
                  <c:v>-9.9389000000000003</c:v>
                </c:pt>
                <c:pt idx="151">
                  <c:v>-9.8959188000000005</c:v>
                </c:pt>
                <c:pt idx="152">
                  <c:v>-9.8930407000000002</c:v>
                </c:pt>
                <c:pt idx="153">
                  <c:v>-9.8287668000000004</c:v>
                </c:pt>
                <c:pt idx="154">
                  <c:v>-9.7935084999999997</c:v>
                </c:pt>
                <c:pt idx="155">
                  <c:v>-9.7632895000000008</c:v>
                </c:pt>
                <c:pt idx="156">
                  <c:v>-9.7709168999999996</c:v>
                </c:pt>
                <c:pt idx="157">
                  <c:v>-9.7700824999999991</c:v>
                </c:pt>
                <c:pt idx="158">
                  <c:v>-9.7615642999999999</c:v>
                </c:pt>
                <c:pt idx="159">
                  <c:v>-9.7556399999999996</c:v>
                </c:pt>
                <c:pt idx="160">
                  <c:v>-9.7638636000000005</c:v>
                </c:pt>
                <c:pt idx="161">
                  <c:v>-9.7751856000000004</c:v>
                </c:pt>
                <c:pt idx="162">
                  <c:v>-9.8006334000000006</c:v>
                </c:pt>
                <c:pt idx="163">
                  <c:v>-9.8314590000000006</c:v>
                </c:pt>
                <c:pt idx="164">
                  <c:v>-9.8695011000000008</c:v>
                </c:pt>
                <c:pt idx="165">
                  <c:v>-9.9138994</c:v>
                </c:pt>
                <c:pt idx="166">
                  <c:v>-9.9472284000000002</c:v>
                </c:pt>
                <c:pt idx="167">
                  <c:v>-9.9941273000000006</c:v>
                </c:pt>
                <c:pt idx="168">
                  <c:v>-10.04177</c:v>
                </c:pt>
                <c:pt idx="169">
                  <c:v>-10.088803</c:v>
                </c:pt>
                <c:pt idx="170">
                  <c:v>-10.140796999999999</c:v>
                </c:pt>
                <c:pt idx="171">
                  <c:v>-10.178739</c:v>
                </c:pt>
                <c:pt idx="172">
                  <c:v>-10.235923</c:v>
                </c:pt>
                <c:pt idx="173">
                  <c:v>-10.285947</c:v>
                </c:pt>
                <c:pt idx="174">
                  <c:v>-10.326006</c:v>
                </c:pt>
                <c:pt idx="175">
                  <c:v>-10.312455</c:v>
                </c:pt>
                <c:pt idx="176">
                  <c:v>-10.337438000000001</c:v>
                </c:pt>
                <c:pt idx="177">
                  <c:v>-10.331357000000001</c:v>
                </c:pt>
                <c:pt idx="178">
                  <c:v>-10.394608</c:v>
                </c:pt>
                <c:pt idx="179">
                  <c:v>-10.387764000000001</c:v>
                </c:pt>
                <c:pt idx="180">
                  <c:v>-10.46482</c:v>
                </c:pt>
                <c:pt idx="181">
                  <c:v>-10.50427</c:v>
                </c:pt>
                <c:pt idx="182">
                  <c:v>-10.608257</c:v>
                </c:pt>
                <c:pt idx="183">
                  <c:v>-10.675049</c:v>
                </c:pt>
                <c:pt idx="184">
                  <c:v>-10.804938</c:v>
                </c:pt>
                <c:pt idx="185">
                  <c:v>-10.904659000000001</c:v>
                </c:pt>
                <c:pt idx="186">
                  <c:v>-11.053718</c:v>
                </c:pt>
                <c:pt idx="187">
                  <c:v>-11.171409000000001</c:v>
                </c:pt>
                <c:pt idx="188">
                  <c:v>-11.329902000000001</c:v>
                </c:pt>
                <c:pt idx="189">
                  <c:v>-11.452654000000001</c:v>
                </c:pt>
                <c:pt idx="190">
                  <c:v>-11.584669999999999</c:v>
                </c:pt>
                <c:pt idx="191">
                  <c:v>-11.697718</c:v>
                </c:pt>
                <c:pt idx="192">
                  <c:v>-11.820821</c:v>
                </c:pt>
                <c:pt idx="193">
                  <c:v>-11.946066</c:v>
                </c:pt>
                <c:pt idx="194">
                  <c:v>-12.032076999999999</c:v>
                </c:pt>
                <c:pt idx="195">
                  <c:v>-12.129384999999999</c:v>
                </c:pt>
                <c:pt idx="196">
                  <c:v>-12.136696000000001</c:v>
                </c:pt>
                <c:pt idx="197">
                  <c:v>-12.233001</c:v>
                </c:pt>
                <c:pt idx="198">
                  <c:v>-12.210974</c:v>
                </c:pt>
                <c:pt idx="199">
                  <c:v>-12.267300000000001</c:v>
                </c:pt>
                <c:pt idx="200">
                  <c:v>-12.230090000000001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67-40FA-ABC0-F866FEFE8C38}"/>
            </c:ext>
          </c:extLst>
        </c:ser>
        <c:ser>
          <c:idx val="3"/>
          <c:order val="2"/>
          <c:tx>
            <c:strRef>
              <c:f>'CL 4GHz'!$S$2</c:f>
              <c:strCache>
                <c:ptCount val="1"/>
                <c:pt idx="0">
                  <c:v>+11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4GHz'!$S$5:$S$205</c:f>
              <c:numCache>
                <c:formatCode>General</c:formatCode>
                <c:ptCount val="201"/>
                <c:pt idx="0">
                  <c:v>-13.771269999999999</c:v>
                </c:pt>
                <c:pt idx="1">
                  <c:v>-13.506227000000001</c:v>
                </c:pt>
                <c:pt idx="2">
                  <c:v>-13.168003000000001</c:v>
                </c:pt>
                <c:pt idx="3">
                  <c:v>-12.77731</c:v>
                </c:pt>
                <c:pt idx="4">
                  <c:v>-12.402051999999999</c:v>
                </c:pt>
                <c:pt idx="5">
                  <c:v>-12.075661999999999</c:v>
                </c:pt>
                <c:pt idx="6">
                  <c:v>-11.768300999999999</c:v>
                </c:pt>
                <c:pt idx="7">
                  <c:v>-11.503118000000001</c:v>
                </c:pt>
                <c:pt idx="8">
                  <c:v>-11.2204</c:v>
                </c:pt>
                <c:pt idx="9">
                  <c:v>-10.948153</c:v>
                </c:pt>
                <c:pt idx="10">
                  <c:v>-10.717788000000001</c:v>
                </c:pt>
                <c:pt idx="11">
                  <c:v>-10.521518</c:v>
                </c:pt>
                <c:pt idx="12">
                  <c:v>-10.312625000000001</c:v>
                </c:pt>
                <c:pt idx="13">
                  <c:v>-10.1341</c:v>
                </c:pt>
                <c:pt idx="14">
                  <c:v>-9.9704865999999992</c:v>
                </c:pt>
                <c:pt idx="15">
                  <c:v>-9.8196849999999998</c:v>
                </c:pt>
                <c:pt idx="16">
                  <c:v>-9.6799058999999996</c:v>
                </c:pt>
                <c:pt idx="17">
                  <c:v>-9.5470181000000007</c:v>
                </c:pt>
                <c:pt idx="18">
                  <c:v>-9.4321289000000004</c:v>
                </c:pt>
                <c:pt idx="19">
                  <c:v>-9.3109207000000005</c:v>
                </c:pt>
                <c:pt idx="20">
                  <c:v>-9.1993618000000001</c:v>
                </c:pt>
                <c:pt idx="21">
                  <c:v>-9.0809183000000004</c:v>
                </c:pt>
                <c:pt idx="22">
                  <c:v>-8.9935427000000008</c:v>
                </c:pt>
                <c:pt idx="23">
                  <c:v>-8.9232739999999993</c:v>
                </c:pt>
                <c:pt idx="24">
                  <c:v>-8.8656693000000004</c:v>
                </c:pt>
                <c:pt idx="25">
                  <c:v>-8.8124970999999999</c:v>
                </c:pt>
                <c:pt idx="26">
                  <c:v>-8.7705259000000009</c:v>
                </c:pt>
                <c:pt idx="27">
                  <c:v>-8.7457723999999999</c:v>
                </c:pt>
                <c:pt idx="28">
                  <c:v>-8.7104587999999996</c:v>
                </c:pt>
                <c:pt idx="29">
                  <c:v>-8.7013540000000003</c:v>
                </c:pt>
                <c:pt idx="30">
                  <c:v>-8.6906146999999994</c:v>
                </c:pt>
                <c:pt idx="31">
                  <c:v>-8.6792183000000005</c:v>
                </c:pt>
                <c:pt idx="32">
                  <c:v>-8.6515245000000007</c:v>
                </c:pt>
                <c:pt idx="33">
                  <c:v>-8.6385001999999993</c:v>
                </c:pt>
                <c:pt idx="34">
                  <c:v>-8.6147098999999994</c:v>
                </c:pt>
                <c:pt idx="35">
                  <c:v>-8.6028976000000004</c:v>
                </c:pt>
                <c:pt idx="36">
                  <c:v>-8.6087456000000007</c:v>
                </c:pt>
                <c:pt idx="37">
                  <c:v>-8.6102361999999992</c:v>
                </c:pt>
                <c:pt idx="38">
                  <c:v>-8.6141795999999999</c:v>
                </c:pt>
                <c:pt idx="39">
                  <c:v>-8.6329011999999992</c:v>
                </c:pt>
                <c:pt idx="40">
                  <c:v>-8.6487312000000003</c:v>
                </c:pt>
                <c:pt idx="41">
                  <c:v>-8.6538047999999996</c:v>
                </c:pt>
                <c:pt idx="42">
                  <c:v>-8.6787109000000004</c:v>
                </c:pt>
                <c:pt idx="43">
                  <c:v>-8.6992969999999996</c:v>
                </c:pt>
                <c:pt idx="44">
                  <c:v>-8.7086754000000006</c:v>
                </c:pt>
                <c:pt idx="45">
                  <c:v>-8.7166739</c:v>
                </c:pt>
                <c:pt idx="46">
                  <c:v>-8.7373857000000008</c:v>
                </c:pt>
                <c:pt idx="47">
                  <c:v>-8.7546157999999998</c:v>
                </c:pt>
                <c:pt idx="48">
                  <c:v>-8.7744131000000003</c:v>
                </c:pt>
                <c:pt idx="49">
                  <c:v>-8.7859067999999994</c:v>
                </c:pt>
                <c:pt idx="50">
                  <c:v>-8.8185377000000003</c:v>
                </c:pt>
                <c:pt idx="51">
                  <c:v>-8.8438320000000008</c:v>
                </c:pt>
                <c:pt idx="52">
                  <c:v>-8.8751859999999994</c:v>
                </c:pt>
                <c:pt idx="53">
                  <c:v>-8.9028521000000005</c:v>
                </c:pt>
                <c:pt idx="54">
                  <c:v>-8.952693</c:v>
                </c:pt>
                <c:pt idx="55">
                  <c:v>-8.9857291999999998</c:v>
                </c:pt>
                <c:pt idx="56">
                  <c:v>-9.0378895000000004</c:v>
                </c:pt>
                <c:pt idx="57">
                  <c:v>-9.0831698999999997</c:v>
                </c:pt>
                <c:pt idx="58">
                  <c:v>-9.1399670000000004</c:v>
                </c:pt>
                <c:pt idx="59">
                  <c:v>-9.1744576000000002</c:v>
                </c:pt>
                <c:pt idx="60">
                  <c:v>-9.2022122999999993</c:v>
                </c:pt>
                <c:pt idx="61">
                  <c:v>-9.2186755999999992</c:v>
                </c:pt>
                <c:pt idx="62">
                  <c:v>-9.2422514000000007</c:v>
                </c:pt>
                <c:pt idx="63">
                  <c:v>-9.2600450999999993</c:v>
                </c:pt>
                <c:pt idx="64">
                  <c:v>-9.2824334999999998</c:v>
                </c:pt>
                <c:pt idx="65">
                  <c:v>-9.2939395999999999</c:v>
                </c:pt>
                <c:pt idx="66">
                  <c:v>-9.2902574999999992</c:v>
                </c:pt>
                <c:pt idx="67">
                  <c:v>-9.2811394000000007</c:v>
                </c:pt>
                <c:pt idx="68">
                  <c:v>-9.2786063999999993</c:v>
                </c:pt>
                <c:pt idx="69">
                  <c:v>-9.2710723999999995</c:v>
                </c:pt>
                <c:pt idx="70">
                  <c:v>-9.2661543000000002</c:v>
                </c:pt>
                <c:pt idx="71">
                  <c:v>-9.2664413000000003</c:v>
                </c:pt>
                <c:pt idx="72">
                  <c:v>-9.2570561999999992</c:v>
                </c:pt>
                <c:pt idx="73">
                  <c:v>-9.2518349000000004</c:v>
                </c:pt>
                <c:pt idx="74">
                  <c:v>-9.2386769999999991</c:v>
                </c:pt>
                <c:pt idx="75">
                  <c:v>-9.2346801999999997</c:v>
                </c:pt>
                <c:pt idx="76">
                  <c:v>-9.2329588000000005</c:v>
                </c:pt>
                <c:pt idx="77">
                  <c:v>-9.2250557000000004</c:v>
                </c:pt>
                <c:pt idx="78">
                  <c:v>-9.2073029999999996</c:v>
                </c:pt>
                <c:pt idx="79">
                  <c:v>-9.2126169000000004</c:v>
                </c:pt>
                <c:pt idx="80">
                  <c:v>-9.2160826</c:v>
                </c:pt>
                <c:pt idx="81">
                  <c:v>-9.2093039000000001</c:v>
                </c:pt>
                <c:pt idx="82">
                  <c:v>-9.2073468999999992</c:v>
                </c:pt>
                <c:pt idx="83">
                  <c:v>-9.2060671000000003</c:v>
                </c:pt>
                <c:pt idx="84">
                  <c:v>-9.1904897999999999</c:v>
                </c:pt>
                <c:pt idx="85">
                  <c:v>-9.1811304000000007</c:v>
                </c:pt>
                <c:pt idx="86">
                  <c:v>-9.1744451999999992</c:v>
                </c:pt>
                <c:pt idx="87">
                  <c:v>-9.1690816999999996</c:v>
                </c:pt>
                <c:pt idx="88">
                  <c:v>-9.1637515999999994</c:v>
                </c:pt>
                <c:pt idx="89">
                  <c:v>-9.1582030999999997</c:v>
                </c:pt>
                <c:pt idx="90">
                  <c:v>-9.1492538000000003</c:v>
                </c:pt>
                <c:pt idx="91">
                  <c:v>-9.1503648999999996</c:v>
                </c:pt>
                <c:pt idx="92">
                  <c:v>-9.1521006000000007</c:v>
                </c:pt>
                <c:pt idx="93">
                  <c:v>-9.1477079000000003</c:v>
                </c:pt>
                <c:pt idx="94">
                  <c:v>-9.1503458000000002</c:v>
                </c:pt>
                <c:pt idx="95">
                  <c:v>-9.1563987999999998</c:v>
                </c:pt>
                <c:pt idx="96">
                  <c:v>-9.1558247000000001</c:v>
                </c:pt>
                <c:pt idx="97">
                  <c:v>-9.1554956000000001</c:v>
                </c:pt>
                <c:pt idx="98">
                  <c:v>-9.1580305000000006</c:v>
                </c:pt>
                <c:pt idx="99">
                  <c:v>-9.1462278000000001</c:v>
                </c:pt>
                <c:pt idx="100">
                  <c:v>-9.1281251999999995</c:v>
                </c:pt>
                <c:pt idx="101">
                  <c:v>-9.0947093999999993</c:v>
                </c:pt>
                <c:pt idx="102">
                  <c:v>-9.0522661000000006</c:v>
                </c:pt>
                <c:pt idx="103">
                  <c:v>-8.9985514000000002</c:v>
                </c:pt>
                <c:pt idx="104">
                  <c:v>-8.9469546999999991</c:v>
                </c:pt>
                <c:pt idx="105">
                  <c:v>-8.8918362000000002</c:v>
                </c:pt>
                <c:pt idx="106">
                  <c:v>-8.8422251000000003</c:v>
                </c:pt>
                <c:pt idx="107">
                  <c:v>-8.8059969000000002</c:v>
                </c:pt>
                <c:pt idx="108">
                  <c:v>-8.7724408999999994</c:v>
                </c:pt>
                <c:pt idx="109">
                  <c:v>-8.7462540000000004</c:v>
                </c:pt>
                <c:pt idx="110">
                  <c:v>-8.7323360000000001</c:v>
                </c:pt>
                <c:pt idx="111">
                  <c:v>-8.7382755000000003</c:v>
                </c:pt>
                <c:pt idx="112">
                  <c:v>-8.7366990999999992</c:v>
                </c:pt>
                <c:pt idx="113">
                  <c:v>-8.7458667999999999</c:v>
                </c:pt>
                <c:pt idx="114">
                  <c:v>-8.7666120999999997</c:v>
                </c:pt>
                <c:pt idx="115">
                  <c:v>-8.7979974999999992</c:v>
                </c:pt>
                <c:pt idx="116">
                  <c:v>-8.8106898999999999</c:v>
                </c:pt>
                <c:pt idx="117">
                  <c:v>-8.8371153000000007</c:v>
                </c:pt>
                <c:pt idx="118">
                  <c:v>-8.8676166999999992</c:v>
                </c:pt>
                <c:pt idx="119">
                  <c:v>-8.8969106999999994</c:v>
                </c:pt>
                <c:pt idx="120">
                  <c:v>-8.9088717000000006</c:v>
                </c:pt>
                <c:pt idx="121">
                  <c:v>-8.9257297999999992</c:v>
                </c:pt>
                <c:pt idx="122">
                  <c:v>-8.9444140999999995</c:v>
                </c:pt>
                <c:pt idx="123">
                  <c:v>-8.9536104000000005</c:v>
                </c:pt>
                <c:pt idx="124">
                  <c:v>-8.9472532000000005</c:v>
                </c:pt>
                <c:pt idx="125">
                  <c:v>-8.9545364000000003</c:v>
                </c:pt>
                <c:pt idx="126">
                  <c:v>-8.9772434000000008</c:v>
                </c:pt>
                <c:pt idx="127">
                  <c:v>-8.9920664000000006</c:v>
                </c:pt>
                <c:pt idx="128">
                  <c:v>-9.0102186</c:v>
                </c:pt>
                <c:pt idx="129">
                  <c:v>-9.0584039999999995</c:v>
                </c:pt>
                <c:pt idx="130">
                  <c:v>-9.1127663000000005</c:v>
                </c:pt>
                <c:pt idx="131">
                  <c:v>-9.1616011000000004</c:v>
                </c:pt>
                <c:pt idx="132">
                  <c:v>-9.2116156</c:v>
                </c:pt>
                <c:pt idx="133">
                  <c:v>-9.2837552999999993</c:v>
                </c:pt>
                <c:pt idx="134">
                  <c:v>-9.3591298999999992</c:v>
                </c:pt>
                <c:pt idx="135">
                  <c:v>-9.4299306999999999</c:v>
                </c:pt>
                <c:pt idx="136">
                  <c:v>-9.5234509000000003</c:v>
                </c:pt>
                <c:pt idx="137">
                  <c:v>-9.6251726000000009</c:v>
                </c:pt>
                <c:pt idx="138">
                  <c:v>-9.7169418000000007</c:v>
                </c:pt>
                <c:pt idx="139">
                  <c:v>-9.8019466000000008</c:v>
                </c:pt>
                <c:pt idx="140">
                  <c:v>-9.8994540999999998</c:v>
                </c:pt>
                <c:pt idx="141">
                  <c:v>-9.9752025999999994</c:v>
                </c:pt>
                <c:pt idx="142">
                  <c:v>-10.053827999999999</c:v>
                </c:pt>
                <c:pt idx="143">
                  <c:v>-10.136570000000001</c:v>
                </c:pt>
                <c:pt idx="144">
                  <c:v>-10.209152</c:v>
                </c:pt>
                <c:pt idx="145">
                  <c:v>-10.270498</c:v>
                </c:pt>
                <c:pt idx="146">
                  <c:v>-10.340985999999999</c:v>
                </c:pt>
                <c:pt idx="147">
                  <c:v>-10.408419</c:v>
                </c:pt>
                <c:pt idx="148">
                  <c:v>-10.467768</c:v>
                </c:pt>
                <c:pt idx="149">
                  <c:v>-10.534905</c:v>
                </c:pt>
                <c:pt idx="150">
                  <c:v>-10.601551000000001</c:v>
                </c:pt>
                <c:pt idx="151">
                  <c:v>-10.670354</c:v>
                </c:pt>
                <c:pt idx="152">
                  <c:v>-10.697756999999999</c:v>
                </c:pt>
                <c:pt idx="153">
                  <c:v>-10.732383</c:v>
                </c:pt>
                <c:pt idx="154">
                  <c:v>-10.774556</c:v>
                </c:pt>
                <c:pt idx="155">
                  <c:v>-10.814309</c:v>
                </c:pt>
                <c:pt idx="156">
                  <c:v>-10.831232999999999</c:v>
                </c:pt>
                <c:pt idx="157">
                  <c:v>-10.907895999999999</c:v>
                </c:pt>
                <c:pt idx="158">
                  <c:v>-10.982480000000001</c:v>
                </c:pt>
                <c:pt idx="159">
                  <c:v>-11.010808000000001</c:v>
                </c:pt>
                <c:pt idx="160">
                  <c:v>-11.026316</c:v>
                </c:pt>
                <c:pt idx="161">
                  <c:v>-11.10599</c:v>
                </c:pt>
                <c:pt idx="162">
                  <c:v>-11.153053</c:v>
                </c:pt>
                <c:pt idx="163">
                  <c:v>-11.158986000000001</c:v>
                </c:pt>
                <c:pt idx="164">
                  <c:v>-11.20796</c:v>
                </c:pt>
                <c:pt idx="165">
                  <c:v>-11.314565</c:v>
                </c:pt>
                <c:pt idx="166">
                  <c:v>-11.374178000000001</c:v>
                </c:pt>
                <c:pt idx="167">
                  <c:v>-11.407719</c:v>
                </c:pt>
                <c:pt idx="168">
                  <c:v>-11.470369</c:v>
                </c:pt>
                <c:pt idx="169">
                  <c:v>-11.556626</c:v>
                </c:pt>
                <c:pt idx="170">
                  <c:v>-11.578531</c:v>
                </c:pt>
                <c:pt idx="171">
                  <c:v>-11.597791000000001</c:v>
                </c:pt>
                <c:pt idx="172">
                  <c:v>-11.711684999999999</c:v>
                </c:pt>
                <c:pt idx="173">
                  <c:v>-11.830662999999999</c:v>
                </c:pt>
                <c:pt idx="174">
                  <c:v>-11.864359</c:v>
                </c:pt>
                <c:pt idx="175">
                  <c:v>-11.903112999999999</c:v>
                </c:pt>
                <c:pt idx="176">
                  <c:v>-11.989182</c:v>
                </c:pt>
                <c:pt idx="177">
                  <c:v>-12.050096999999999</c:v>
                </c:pt>
                <c:pt idx="178">
                  <c:v>-12.116415999999999</c:v>
                </c:pt>
                <c:pt idx="179">
                  <c:v>-12.234992</c:v>
                </c:pt>
                <c:pt idx="180">
                  <c:v>-12.395345000000001</c:v>
                </c:pt>
                <c:pt idx="181">
                  <c:v>-12.498528</c:v>
                </c:pt>
                <c:pt idx="182">
                  <c:v>-12.580189000000001</c:v>
                </c:pt>
                <c:pt idx="183">
                  <c:v>-12.676404</c:v>
                </c:pt>
                <c:pt idx="184">
                  <c:v>-12.801849000000001</c:v>
                </c:pt>
                <c:pt idx="185">
                  <c:v>-12.945508</c:v>
                </c:pt>
                <c:pt idx="186">
                  <c:v>-13.146948999999999</c:v>
                </c:pt>
                <c:pt idx="187">
                  <c:v>-13.350989</c:v>
                </c:pt>
                <c:pt idx="188">
                  <c:v>-13.558683</c:v>
                </c:pt>
                <c:pt idx="189">
                  <c:v>-13.784519</c:v>
                </c:pt>
                <c:pt idx="190">
                  <c:v>-13.980178</c:v>
                </c:pt>
                <c:pt idx="191">
                  <c:v>-14.151145</c:v>
                </c:pt>
                <c:pt idx="192">
                  <c:v>-14.410202999999999</c:v>
                </c:pt>
                <c:pt idx="193">
                  <c:v>-14.756482</c:v>
                </c:pt>
                <c:pt idx="194">
                  <c:v>-15.063438</c:v>
                </c:pt>
                <c:pt idx="195">
                  <c:v>-15.349708</c:v>
                </c:pt>
                <c:pt idx="196">
                  <c:v>-15.657947999999999</c:v>
                </c:pt>
                <c:pt idx="197">
                  <c:v>-15.989958</c:v>
                </c:pt>
                <c:pt idx="198">
                  <c:v>-16.251694000000001</c:v>
                </c:pt>
                <c:pt idx="199">
                  <c:v>-16.492899000000001</c:v>
                </c:pt>
                <c:pt idx="200">
                  <c:v>-16.729872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67-40FA-ABC0-F866FEFE8C38}"/>
            </c:ext>
          </c:extLst>
        </c:ser>
        <c:ser>
          <c:idx val="5"/>
          <c:order val="3"/>
          <c:tx>
            <c:strRef>
              <c:f>'CL 4GHz'!$T$2</c:f>
              <c:strCache>
                <c:ptCount val="1"/>
                <c:pt idx="0">
                  <c:v>+9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4GHz'!$T$5:$T$205</c:f>
              <c:numCache>
                <c:formatCode>General</c:formatCode>
                <c:ptCount val="201"/>
                <c:pt idx="0">
                  <c:v>-14.253981</c:v>
                </c:pt>
                <c:pt idx="1">
                  <c:v>-13.974156000000001</c:v>
                </c:pt>
                <c:pt idx="2">
                  <c:v>-13.620088000000001</c:v>
                </c:pt>
                <c:pt idx="3">
                  <c:v>-13.212432</c:v>
                </c:pt>
                <c:pt idx="4">
                  <c:v>-12.822074000000001</c:v>
                </c:pt>
                <c:pt idx="5">
                  <c:v>-12.481180999999999</c:v>
                </c:pt>
                <c:pt idx="6">
                  <c:v>-12.162286999999999</c:v>
                </c:pt>
                <c:pt idx="7">
                  <c:v>-11.883248</c:v>
                </c:pt>
                <c:pt idx="8">
                  <c:v>-11.584178</c:v>
                </c:pt>
                <c:pt idx="9">
                  <c:v>-11.297002000000001</c:v>
                </c:pt>
                <c:pt idx="10">
                  <c:v>-11.053051999999999</c:v>
                </c:pt>
                <c:pt idx="11">
                  <c:v>-10.844687</c:v>
                </c:pt>
                <c:pt idx="12">
                  <c:v>-10.624295</c:v>
                </c:pt>
                <c:pt idx="13">
                  <c:v>-10.436944</c:v>
                </c:pt>
                <c:pt idx="14">
                  <c:v>-10.266403</c:v>
                </c:pt>
                <c:pt idx="15">
                  <c:v>-10.109812</c:v>
                </c:pt>
                <c:pt idx="16">
                  <c:v>-9.9635811000000007</c:v>
                </c:pt>
                <c:pt idx="17">
                  <c:v>-9.8270063000000007</c:v>
                </c:pt>
                <c:pt idx="18">
                  <c:v>-9.7057246999999993</c:v>
                </c:pt>
                <c:pt idx="19">
                  <c:v>-9.5794058</c:v>
                </c:pt>
                <c:pt idx="20">
                  <c:v>-9.4629831000000006</c:v>
                </c:pt>
                <c:pt idx="21">
                  <c:v>-9.3410758999999999</c:v>
                </c:pt>
                <c:pt idx="22">
                  <c:v>-9.2491322</c:v>
                </c:pt>
                <c:pt idx="23">
                  <c:v>-9.1770668000000004</c:v>
                </c:pt>
                <c:pt idx="24">
                  <c:v>-9.1154574999999998</c:v>
                </c:pt>
                <c:pt idx="25">
                  <c:v>-9.0598402</c:v>
                </c:pt>
                <c:pt idx="26">
                  <c:v>-9.0140276000000004</c:v>
                </c:pt>
                <c:pt idx="27">
                  <c:v>-8.9869976000000005</c:v>
                </c:pt>
                <c:pt idx="28">
                  <c:v>-8.9452657999999996</c:v>
                </c:pt>
                <c:pt idx="29">
                  <c:v>-8.9312886999999996</c:v>
                </c:pt>
                <c:pt idx="30">
                  <c:v>-8.9148273000000007</c:v>
                </c:pt>
                <c:pt idx="31">
                  <c:v>-8.9017487000000006</c:v>
                </c:pt>
                <c:pt idx="32">
                  <c:v>-8.8711108999999997</c:v>
                </c:pt>
                <c:pt idx="33">
                  <c:v>-8.8635167999999993</c:v>
                </c:pt>
                <c:pt idx="34">
                  <c:v>-8.8450746999999996</c:v>
                </c:pt>
                <c:pt idx="35">
                  <c:v>-8.8433303999999993</c:v>
                </c:pt>
                <c:pt idx="36">
                  <c:v>-8.8573198000000009</c:v>
                </c:pt>
                <c:pt idx="37">
                  <c:v>-8.8709916999999994</c:v>
                </c:pt>
                <c:pt idx="38">
                  <c:v>-8.8835038999999991</c:v>
                </c:pt>
                <c:pt idx="39">
                  <c:v>-8.9122848999999995</c:v>
                </c:pt>
                <c:pt idx="40">
                  <c:v>-8.9353227999999998</c:v>
                </c:pt>
                <c:pt idx="41">
                  <c:v>-8.9461527000000007</c:v>
                </c:pt>
                <c:pt idx="42">
                  <c:v>-8.9738655000000005</c:v>
                </c:pt>
                <c:pt idx="43">
                  <c:v>-8.9969892999999992</c:v>
                </c:pt>
                <c:pt idx="44">
                  <c:v>-9.0089024999999996</c:v>
                </c:pt>
                <c:pt idx="45">
                  <c:v>-9.0189772000000001</c:v>
                </c:pt>
                <c:pt idx="46">
                  <c:v>-9.0411328999999991</c:v>
                </c:pt>
                <c:pt idx="47">
                  <c:v>-9.0626973999999993</c:v>
                </c:pt>
                <c:pt idx="48">
                  <c:v>-9.0892096000000002</c:v>
                </c:pt>
                <c:pt idx="49">
                  <c:v>-9.1052426999999998</c:v>
                </c:pt>
                <c:pt idx="50">
                  <c:v>-9.1436033000000005</c:v>
                </c:pt>
                <c:pt idx="51">
                  <c:v>-9.1780881999999995</c:v>
                </c:pt>
                <c:pt idx="52">
                  <c:v>-9.2172526999999995</c:v>
                </c:pt>
                <c:pt idx="53">
                  <c:v>-9.2484055000000005</c:v>
                </c:pt>
                <c:pt idx="54">
                  <c:v>-9.2994766000000002</c:v>
                </c:pt>
                <c:pt idx="55">
                  <c:v>-9.3330669000000004</c:v>
                </c:pt>
                <c:pt idx="56">
                  <c:v>-9.3827113999999998</c:v>
                </c:pt>
                <c:pt idx="57">
                  <c:v>-9.4238596000000001</c:v>
                </c:pt>
                <c:pt idx="58">
                  <c:v>-9.4734850000000002</c:v>
                </c:pt>
                <c:pt idx="59">
                  <c:v>-9.5002098000000004</c:v>
                </c:pt>
                <c:pt idx="60">
                  <c:v>-9.5171690000000009</c:v>
                </c:pt>
                <c:pt idx="61">
                  <c:v>-9.5221043000000005</c:v>
                </c:pt>
                <c:pt idx="62">
                  <c:v>-9.5373143999999996</c:v>
                </c:pt>
                <c:pt idx="63">
                  <c:v>-9.5519276000000009</c:v>
                </c:pt>
                <c:pt idx="64">
                  <c:v>-9.5732212000000008</c:v>
                </c:pt>
                <c:pt idx="65">
                  <c:v>-9.5843153000000001</c:v>
                </c:pt>
                <c:pt idx="66">
                  <c:v>-9.5817450999999991</c:v>
                </c:pt>
                <c:pt idx="67">
                  <c:v>-9.5727996999999991</c:v>
                </c:pt>
                <c:pt idx="68">
                  <c:v>-9.5709400000000002</c:v>
                </c:pt>
                <c:pt idx="69">
                  <c:v>-9.5650014999999993</c:v>
                </c:pt>
                <c:pt idx="70">
                  <c:v>-9.5582999999999991</c:v>
                </c:pt>
                <c:pt idx="71">
                  <c:v>-9.5599527000000002</c:v>
                </c:pt>
                <c:pt idx="72">
                  <c:v>-9.5495529000000001</c:v>
                </c:pt>
                <c:pt idx="73">
                  <c:v>-9.5410956999999996</c:v>
                </c:pt>
                <c:pt idx="74">
                  <c:v>-9.5214844000000003</c:v>
                </c:pt>
                <c:pt idx="75">
                  <c:v>-9.5167932999999998</c:v>
                </c:pt>
                <c:pt idx="76">
                  <c:v>-9.5095921000000008</c:v>
                </c:pt>
                <c:pt idx="77">
                  <c:v>-9.4950875999999997</c:v>
                </c:pt>
                <c:pt idx="78">
                  <c:v>-9.4716988000000004</c:v>
                </c:pt>
                <c:pt idx="79">
                  <c:v>-9.4761486000000001</c:v>
                </c:pt>
                <c:pt idx="80">
                  <c:v>-9.4750414000000003</c:v>
                </c:pt>
                <c:pt idx="81">
                  <c:v>-9.4606972000000003</c:v>
                </c:pt>
                <c:pt idx="82">
                  <c:v>-9.4517182999999996</c:v>
                </c:pt>
                <c:pt idx="83">
                  <c:v>-9.4465684999999997</c:v>
                </c:pt>
                <c:pt idx="84">
                  <c:v>-9.4249448999999998</c:v>
                </c:pt>
                <c:pt idx="85">
                  <c:v>-9.4059076000000008</c:v>
                </c:pt>
                <c:pt idx="86">
                  <c:v>-9.3947696999999994</c:v>
                </c:pt>
                <c:pt idx="87">
                  <c:v>-9.3873539000000008</c:v>
                </c:pt>
                <c:pt idx="88">
                  <c:v>-9.3750237999999992</c:v>
                </c:pt>
                <c:pt idx="89">
                  <c:v>-9.3593463999999997</c:v>
                </c:pt>
                <c:pt idx="90">
                  <c:v>-9.3469418999999991</c:v>
                </c:pt>
                <c:pt idx="91">
                  <c:v>-9.3462733999999994</c:v>
                </c:pt>
                <c:pt idx="92">
                  <c:v>-9.3393402000000005</c:v>
                </c:pt>
                <c:pt idx="93">
                  <c:v>-9.3290919999999993</c:v>
                </c:pt>
                <c:pt idx="94">
                  <c:v>-9.3275670999999996</c:v>
                </c:pt>
                <c:pt idx="95">
                  <c:v>-9.3269196000000001</c:v>
                </c:pt>
                <c:pt idx="96">
                  <c:v>-9.3139018999999994</c:v>
                </c:pt>
                <c:pt idx="97">
                  <c:v>-9.3078860999999993</c:v>
                </c:pt>
                <c:pt idx="98">
                  <c:v>-9.3060569999999991</c:v>
                </c:pt>
                <c:pt idx="99">
                  <c:v>-9.2915878000000003</c:v>
                </c:pt>
                <c:pt idx="100">
                  <c:v>-9.2735920000000007</c:v>
                </c:pt>
                <c:pt idx="101">
                  <c:v>-9.2463511999999994</c:v>
                </c:pt>
                <c:pt idx="102">
                  <c:v>-9.2126894000000004</c:v>
                </c:pt>
                <c:pt idx="103">
                  <c:v>-9.1697530999999994</c:v>
                </c:pt>
                <c:pt idx="104">
                  <c:v>-9.1325187999999997</c:v>
                </c:pt>
                <c:pt idx="105">
                  <c:v>-9.0911025999999993</c:v>
                </c:pt>
                <c:pt idx="106">
                  <c:v>-9.0573052999999994</c:v>
                </c:pt>
                <c:pt idx="107">
                  <c:v>-9.0373401999999992</c:v>
                </c:pt>
                <c:pt idx="108">
                  <c:v>-9.0193176000000008</c:v>
                </c:pt>
                <c:pt idx="109">
                  <c:v>-9.0043936000000002</c:v>
                </c:pt>
                <c:pt idx="110">
                  <c:v>-9.0054873999999998</c:v>
                </c:pt>
                <c:pt idx="111">
                  <c:v>-9.0312271000000006</c:v>
                </c:pt>
                <c:pt idx="112">
                  <c:v>-9.0422706999999996</c:v>
                </c:pt>
                <c:pt idx="113">
                  <c:v>-9.0609818000000004</c:v>
                </c:pt>
                <c:pt idx="114">
                  <c:v>-9.0970840000000006</c:v>
                </c:pt>
                <c:pt idx="115">
                  <c:v>-9.1437340000000003</c:v>
                </c:pt>
                <c:pt idx="116">
                  <c:v>-9.1547031000000008</c:v>
                </c:pt>
                <c:pt idx="117">
                  <c:v>-9.1807098000000007</c:v>
                </c:pt>
                <c:pt idx="118">
                  <c:v>-9.2190151</c:v>
                </c:pt>
                <c:pt idx="119">
                  <c:v>-9.2579317000000003</c:v>
                </c:pt>
                <c:pt idx="120">
                  <c:v>-9.2674198000000008</c:v>
                </c:pt>
                <c:pt idx="121">
                  <c:v>-9.2877436000000007</c:v>
                </c:pt>
                <c:pt idx="122">
                  <c:v>-9.3251848000000006</c:v>
                </c:pt>
                <c:pt idx="123">
                  <c:v>-9.3471869999999999</c:v>
                </c:pt>
                <c:pt idx="124">
                  <c:v>-9.3404398000000004</c:v>
                </c:pt>
                <c:pt idx="125">
                  <c:v>-9.3611021000000001</c:v>
                </c:pt>
                <c:pt idx="126">
                  <c:v>-9.4116964000000003</c:v>
                </c:pt>
                <c:pt idx="127">
                  <c:v>-9.4372691999999994</c:v>
                </c:pt>
                <c:pt idx="128">
                  <c:v>-9.4605236000000001</c:v>
                </c:pt>
                <c:pt idx="129">
                  <c:v>-9.5293817999999995</c:v>
                </c:pt>
                <c:pt idx="130">
                  <c:v>-9.6084843000000006</c:v>
                </c:pt>
                <c:pt idx="131">
                  <c:v>-9.6613874000000006</c:v>
                </c:pt>
                <c:pt idx="132">
                  <c:v>-9.7153273000000002</c:v>
                </c:pt>
                <c:pt idx="133">
                  <c:v>-9.8045893</c:v>
                </c:pt>
                <c:pt idx="134">
                  <c:v>-9.8927344999999995</c:v>
                </c:pt>
                <c:pt idx="135">
                  <c:v>-9.9658098000000006</c:v>
                </c:pt>
                <c:pt idx="136">
                  <c:v>-10.072611</c:v>
                </c:pt>
                <c:pt idx="137">
                  <c:v>-10.194561</c:v>
                </c:pt>
                <c:pt idx="138">
                  <c:v>-10.293317999999999</c:v>
                </c:pt>
                <c:pt idx="139">
                  <c:v>-10.379379</c:v>
                </c:pt>
                <c:pt idx="140">
                  <c:v>-10.484548</c:v>
                </c:pt>
                <c:pt idx="141">
                  <c:v>-10.571536999999999</c:v>
                </c:pt>
                <c:pt idx="142">
                  <c:v>-10.656974999999999</c:v>
                </c:pt>
                <c:pt idx="143">
                  <c:v>-10.754835999999999</c:v>
                </c:pt>
                <c:pt idx="144">
                  <c:v>-10.847775</c:v>
                </c:pt>
                <c:pt idx="145">
                  <c:v>-10.921336</c:v>
                </c:pt>
                <c:pt idx="146">
                  <c:v>-11.003394999999999</c:v>
                </c:pt>
                <c:pt idx="147">
                  <c:v>-11.089385</c:v>
                </c:pt>
                <c:pt idx="148">
                  <c:v>-11.162020999999999</c:v>
                </c:pt>
                <c:pt idx="149">
                  <c:v>-11.252135000000001</c:v>
                </c:pt>
                <c:pt idx="150">
                  <c:v>-11.367466</c:v>
                </c:pt>
                <c:pt idx="151">
                  <c:v>-11.478673000000001</c:v>
                </c:pt>
                <c:pt idx="152">
                  <c:v>-11.520951999999999</c:v>
                </c:pt>
                <c:pt idx="153">
                  <c:v>-11.580966999999999</c:v>
                </c:pt>
                <c:pt idx="154">
                  <c:v>-11.656919</c:v>
                </c:pt>
                <c:pt idx="155">
                  <c:v>-11.713354000000001</c:v>
                </c:pt>
                <c:pt idx="156">
                  <c:v>-11.745521</c:v>
                </c:pt>
                <c:pt idx="157">
                  <c:v>-11.888199999999999</c:v>
                </c:pt>
                <c:pt idx="158">
                  <c:v>-12.032698999999999</c:v>
                </c:pt>
                <c:pt idx="159">
                  <c:v>-12.084495</c:v>
                </c:pt>
                <c:pt idx="160">
                  <c:v>-12.111376999999999</c:v>
                </c:pt>
                <c:pt idx="161">
                  <c:v>-12.255656</c:v>
                </c:pt>
                <c:pt idx="162">
                  <c:v>-12.345399</c:v>
                </c:pt>
                <c:pt idx="163">
                  <c:v>-12.346014</c:v>
                </c:pt>
                <c:pt idx="164">
                  <c:v>-12.422869</c:v>
                </c:pt>
                <c:pt idx="165">
                  <c:v>-12.615411999999999</c:v>
                </c:pt>
                <c:pt idx="166">
                  <c:v>-12.707312</c:v>
                </c:pt>
                <c:pt idx="167">
                  <c:v>-12.740042000000001</c:v>
                </c:pt>
                <c:pt idx="168">
                  <c:v>-12.839174</c:v>
                </c:pt>
                <c:pt idx="169">
                  <c:v>-12.980928</c:v>
                </c:pt>
                <c:pt idx="170">
                  <c:v>-12.996504</c:v>
                </c:pt>
                <c:pt idx="171">
                  <c:v>-13.016304999999999</c:v>
                </c:pt>
                <c:pt idx="172">
                  <c:v>-13.202586999999999</c:v>
                </c:pt>
                <c:pt idx="173">
                  <c:v>-13.402259000000001</c:v>
                </c:pt>
                <c:pt idx="174">
                  <c:v>-13.440617</c:v>
                </c:pt>
                <c:pt idx="175">
                  <c:v>-13.487577</c:v>
                </c:pt>
                <c:pt idx="176">
                  <c:v>-13.616484</c:v>
                </c:pt>
                <c:pt idx="177">
                  <c:v>-13.696847999999999</c:v>
                </c:pt>
                <c:pt idx="178">
                  <c:v>-13.772406999999999</c:v>
                </c:pt>
                <c:pt idx="179">
                  <c:v>-13.949664</c:v>
                </c:pt>
                <c:pt idx="180">
                  <c:v>-14.186199</c:v>
                </c:pt>
                <c:pt idx="181">
                  <c:v>-14.328336</c:v>
                </c:pt>
                <c:pt idx="182">
                  <c:v>-14.423406</c:v>
                </c:pt>
                <c:pt idx="183">
                  <c:v>-14.541342999999999</c:v>
                </c:pt>
                <c:pt idx="184">
                  <c:v>-14.702453</c:v>
                </c:pt>
                <c:pt idx="185">
                  <c:v>-14.890069</c:v>
                </c:pt>
                <c:pt idx="186">
                  <c:v>-15.154400000000001</c:v>
                </c:pt>
                <c:pt idx="187">
                  <c:v>-15.42487</c:v>
                </c:pt>
                <c:pt idx="188">
                  <c:v>-15.691711</c:v>
                </c:pt>
                <c:pt idx="189">
                  <c:v>-15.978904999999999</c:v>
                </c:pt>
                <c:pt idx="190">
                  <c:v>-16.214200999999999</c:v>
                </c:pt>
                <c:pt idx="191">
                  <c:v>-16.402473000000001</c:v>
                </c:pt>
                <c:pt idx="192">
                  <c:v>-16.707101999999999</c:v>
                </c:pt>
                <c:pt idx="193">
                  <c:v>-17.127544</c:v>
                </c:pt>
                <c:pt idx="194">
                  <c:v>-17.478110999999998</c:v>
                </c:pt>
                <c:pt idx="195">
                  <c:v>-17.796859999999999</c:v>
                </c:pt>
                <c:pt idx="196">
                  <c:v>-18.145451999999999</c:v>
                </c:pt>
                <c:pt idx="197">
                  <c:v>-18.510632000000001</c:v>
                </c:pt>
                <c:pt idx="198">
                  <c:v>-18.767624000000001</c:v>
                </c:pt>
                <c:pt idx="199">
                  <c:v>-19.017161999999999</c:v>
                </c:pt>
                <c:pt idx="200">
                  <c:v>-19.275122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067-40FA-ABC0-F866FEFE8C38}"/>
            </c:ext>
          </c:extLst>
        </c:ser>
        <c:ser>
          <c:idx val="0"/>
          <c:order val="4"/>
          <c:tx>
            <c:strRef>
              <c:f>'CL 4GHz'!$U$2</c:f>
              <c:strCache>
                <c:ptCount val="1"/>
                <c:pt idx="0">
                  <c:v>+7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'CL 4GHz'!$P$5:$P$205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4GHz'!$U$5:$U$205</c:f>
              <c:numCache>
                <c:formatCode>General</c:formatCode>
                <c:ptCount val="201"/>
                <c:pt idx="0">
                  <c:v>-14.898422</c:v>
                </c:pt>
                <c:pt idx="1">
                  <c:v>-14.598729000000001</c:v>
                </c:pt>
                <c:pt idx="2">
                  <c:v>-14.226727</c:v>
                </c:pt>
                <c:pt idx="3">
                  <c:v>-13.799464</c:v>
                </c:pt>
                <c:pt idx="4">
                  <c:v>-13.389877</c:v>
                </c:pt>
                <c:pt idx="5">
                  <c:v>-13.028693000000001</c:v>
                </c:pt>
                <c:pt idx="6">
                  <c:v>-12.696937999999999</c:v>
                </c:pt>
                <c:pt idx="7">
                  <c:v>-12.397988</c:v>
                </c:pt>
                <c:pt idx="8">
                  <c:v>-12.078429</c:v>
                </c:pt>
                <c:pt idx="9">
                  <c:v>-11.776560999999999</c:v>
                </c:pt>
                <c:pt idx="10">
                  <c:v>-11.517580000000001</c:v>
                </c:pt>
                <c:pt idx="11">
                  <c:v>-11.294722999999999</c:v>
                </c:pt>
                <c:pt idx="12">
                  <c:v>-11.059637</c:v>
                </c:pt>
                <c:pt idx="13">
                  <c:v>-10.863163999999999</c:v>
                </c:pt>
                <c:pt idx="14">
                  <c:v>-10.681296</c:v>
                </c:pt>
                <c:pt idx="15">
                  <c:v>-10.516246000000001</c:v>
                </c:pt>
                <c:pt idx="16">
                  <c:v>-10.362182000000001</c:v>
                </c:pt>
                <c:pt idx="17">
                  <c:v>-10.22203</c:v>
                </c:pt>
                <c:pt idx="18">
                  <c:v>-10.090631</c:v>
                </c:pt>
                <c:pt idx="19">
                  <c:v>-9.9574165000000008</c:v>
                </c:pt>
                <c:pt idx="20">
                  <c:v>-9.8355216999999993</c:v>
                </c:pt>
                <c:pt idx="21">
                  <c:v>-9.7115898000000005</c:v>
                </c:pt>
                <c:pt idx="22">
                  <c:v>-9.6156950000000005</c:v>
                </c:pt>
                <c:pt idx="23">
                  <c:v>-9.5438861999999993</c:v>
                </c:pt>
                <c:pt idx="24">
                  <c:v>-9.4790916000000003</c:v>
                </c:pt>
                <c:pt idx="25">
                  <c:v>-9.4205132000000003</c:v>
                </c:pt>
                <c:pt idx="26">
                  <c:v>-9.3693752000000003</c:v>
                </c:pt>
                <c:pt idx="27">
                  <c:v>-9.3409185000000008</c:v>
                </c:pt>
                <c:pt idx="28">
                  <c:v>-9.2920379999999998</c:v>
                </c:pt>
                <c:pt idx="29">
                  <c:v>-9.2729073</c:v>
                </c:pt>
                <c:pt idx="30">
                  <c:v>-9.2489357000000005</c:v>
                </c:pt>
                <c:pt idx="31">
                  <c:v>-9.2324123</c:v>
                </c:pt>
                <c:pt idx="32">
                  <c:v>-9.2007007999999999</c:v>
                </c:pt>
                <c:pt idx="33">
                  <c:v>-9.2013043999999997</c:v>
                </c:pt>
                <c:pt idx="34">
                  <c:v>-9.1907768000000001</c:v>
                </c:pt>
                <c:pt idx="35">
                  <c:v>-9.2030610999999993</c:v>
                </c:pt>
                <c:pt idx="36">
                  <c:v>-9.2281656000000005</c:v>
                </c:pt>
                <c:pt idx="37">
                  <c:v>-9.2517548000000005</c:v>
                </c:pt>
                <c:pt idx="38">
                  <c:v>-9.2705765000000007</c:v>
                </c:pt>
                <c:pt idx="39">
                  <c:v>-9.3079003999999994</c:v>
                </c:pt>
                <c:pt idx="40">
                  <c:v>-9.3362750999999999</c:v>
                </c:pt>
                <c:pt idx="41">
                  <c:v>-9.3528996000000006</c:v>
                </c:pt>
                <c:pt idx="42">
                  <c:v>-9.3836069000000002</c:v>
                </c:pt>
                <c:pt idx="43">
                  <c:v>-9.4082402999999992</c:v>
                </c:pt>
                <c:pt idx="44">
                  <c:v>-9.4238728999999992</c:v>
                </c:pt>
                <c:pt idx="45">
                  <c:v>-9.4380635999999996</c:v>
                </c:pt>
                <c:pt idx="46">
                  <c:v>-9.4654074000000001</c:v>
                </c:pt>
                <c:pt idx="47">
                  <c:v>-9.4932298999999993</c:v>
                </c:pt>
                <c:pt idx="48">
                  <c:v>-9.5300741000000002</c:v>
                </c:pt>
                <c:pt idx="49">
                  <c:v>-9.5510683000000007</c:v>
                </c:pt>
                <c:pt idx="50">
                  <c:v>-9.5970715999999996</c:v>
                </c:pt>
                <c:pt idx="51">
                  <c:v>-9.6424389000000001</c:v>
                </c:pt>
                <c:pt idx="52">
                  <c:v>-9.6885490000000001</c:v>
                </c:pt>
                <c:pt idx="53">
                  <c:v>-9.7208842999999998</c:v>
                </c:pt>
                <c:pt idx="54">
                  <c:v>-9.7740106999999998</c:v>
                </c:pt>
                <c:pt idx="55">
                  <c:v>-9.8072891000000002</c:v>
                </c:pt>
                <c:pt idx="56">
                  <c:v>-9.8523703000000005</c:v>
                </c:pt>
                <c:pt idx="57">
                  <c:v>-9.8920487999999995</c:v>
                </c:pt>
                <c:pt idx="58">
                  <c:v>-9.9385252000000008</c:v>
                </c:pt>
                <c:pt idx="59">
                  <c:v>-9.9615173000000006</c:v>
                </c:pt>
                <c:pt idx="60">
                  <c:v>-9.9709949000000009</c:v>
                </c:pt>
                <c:pt idx="61">
                  <c:v>-9.9680575999999999</c:v>
                </c:pt>
                <c:pt idx="62">
                  <c:v>-9.9789314000000005</c:v>
                </c:pt>
                <c:pt idx="63">
                  <c:v>-9.9959965000000004</c:v>
                </c:pt>
                <c:pt idx="64">
                  <c:v>-10.018106</c:v>
                </c:pt>
                <c:pt idx="65">
                  <c:v>-10.033939999999999</c:v>
                </c:pt>
                <c:pt idx="66">
                  <c:v>-10.032685000000001</c:v>
                </c:pt>
                <c:pt idx="67">
                  <c:v>-10.02492</c:v>
                </c:pt>
                <c:pt idx="68">
                  <c:v>-10.021652</c:v>
                </c:pt>
                <c:pt idx="69">
                  <c:v>-10.018727999999999</c:v>
                </c:pt>
                <c:pt idx="70">
                  <c:v>-10.007460999999999</c:v>
                </c:pt>
                <c:pt idx="71">
                  <c:v>-10.014649</c:v>
                </c:pt>
                <c:pt idx="72">
                  <c:v>-10.00834</c:v>
                </c:pt>
                <c:pt idx="73">
                  <c:v>-10.000366</c:v>
                </c:pt>
                <c:pt idx="74">
                  <c:v>-9.9709339000000003</c:v>
                </c:pt>
                <c:pt idx="75">
                  <c:v>-9.9683247000000001</c:v>
                </c:pt>
                <c:pt idx="76">
                  <c:v>-9.9577942000000004</c:v>
                </c:pt>
                <c:pt idx="77">
                  <c:v>-9.9375552999999996</c:v>
                </c:pt>
                <c:pt idx="78">
                  <c:v>-9.9065484999999995</c:v>
                </c:pt>
                <c:pt idx="79">
                  <c:v>-9.9197111000000007</c:v>
                </c:pt>
                <c:pt idx="80">
                  <c:v>-9.9170666000000001</c:v>
                </c:pt>
                <c:pt idx="81">
                  <c:v>-9.8943653000000005</c:v>
                </c:pt>
                <c:pt idx="82">
                  <c:v>-9.8764676999999992</c:v>
                </c:pt>
                <c:pt idx="83">
                  <c:v>-9.8763666000000008</c:v>
                </c:pt>
                <c:pt idx="84">
                  <c:v>-9.8502626000000006</c:v>
                </c:pt>
                <c:pt idx="85">
                  <c:v>-9.8241271999999995</c:v>
                </c:pt>
                <c:pt idx="86">
                  <c:v>-9.8144989000000002</c:v>
                </c:pt>
                <c:pt idx="87">
                  <c:v>-9.8139763000000002</c:v>
                </c:pt>
                <c:pt idx="88">
                  <c:v>-9.7950525000000006</c:v>
                </c:pt>
                <c:pt idx="89">
                  <c:v>-9.7685727999999994</c:v>
                </c:pt>
                <c:pt idx="90">
                  <c:v>-9.7552108999999998</c:v>
                </c:pt>
                <c:pt idx="91">
                  <c:v>-9.7559214000000001</c:v>
                </c:pt>
                <c:pt idx="92">
                  <c:v>-9.7381392000000009</c:v>
                </c:pt>
                <c:pt idx="93">
                  <c:v>-9.7224921999999996</c:v>
                </c:pt>
                <c:pt idx="94">
                  <c:v>-9.7240725000000001</c:v>
                </c:pt>
                <c:pt idx="95">
                  <c:v>-9.7196263999999992</c:v>
                </c:pt>
                <c:pt idx="96">
                  <c:v>-9.6952981999999999</c:v>
                </c:pt>
                <c:pt idx="97">
                  <c:v>-9.6868476999999995</c:v>
                </c:pt>
                <c:pt idx="98">
                  <c:v>-9.6884499000000002</c:v>
                </c:pt>
                <c:pt idx="99">
                  <c:v>-9.6722269000000001</c:v>
                </c:pt>
                <c:pt idx="100">
                  <c:v>-9.6591138999999995</c:v>
                </c:pt>
                <c:pt idx="101">
                  <c:v>-9.6418818999999996</c:v>
                </c:pt>
                <c:pt idx="102">
                  <c:v>-9.6240149000000006</c:v>
                </c:pt>
                <c:pt idx="103">
                  <c:v>-9.5933446999999994</c:v>
                </c:pt>
                <c:pt idx="104">
                  <c:v>-9.5779876999999995</c:v>
                </c:pt>
                <c:pt idx="105">
                  <c:v>-9.5562868000000005</c:v>
                </c:pt>
                <c:pt idx="106">
                  <c:v>-9.5443449000000005</c:v>
                </c:pt>
                <c:pt idx="107">
                  <c:v>-9.5506343999999999</c:v>
                </c:pt>
                <c:pt idx="108">
                  <c:v>-9.5553130999999993</c:v>
                </c:pt>
                <c:pt idx="109">
                  <c:v>-9.5501489999999993</c:v>
                </c:pt>
                <c:pt idx="110">
                  <c:v>-9.5641060000000007</c:v>
                </c:pt>
                <c:pt idx="111">
                  <c:v>-9.6128330000000002</c:v>
                </c:pt>
                <c:pt idx="112">
                  <c:v>-9.6311254999999996</c:v>
                </c:pt>
                <c:pt idx="113">
                  <c:v>-9.6549853999999993</c:v>
                </c:pt>
                <c:pt idx="114">
                  <c:v>-9.7090405999999998</c:v>
                </c:pt>
                <c:pt idx="115">
                  <c:v>-9.7801390000000001</c:v>
                </c:pt>
                <c:pt idx="116">
                  <c:v>-9.7845011</c:v>
                </c:pt>
                <c:pt idx="117">
                  <c:v>-9.8026351999999992</c:v>
                </c:pt>
                <c:pt idx="118">
                  <c:v>-9.8583335999999999</c:v>
                </c:pt>
                <c:pt idx="119">
                  <c:v>-9.9237403999999998</c:v>
                </c:pt>
                <c:pt idx="120">
                  <c:v>-9.9310036000000004</c:v>
                </c:pt>
                <c:pt idx="121">
                  <c:v>-9.9626254999999997</c:v>
                </c:pt>
                <c:pt idx="122">
                  <c:v>-10.044559</c:v>
                </c:pt>
                <c:pt idx="123">
                  <c:v>-10.092077</c:v>
                </c:pt>
                <c:pt idx="124">
                  <c:v>-10.079610000000001</c:v>
                </c:pt>
                <c:pt idx="125">
                  <c:v>-10.123403</c:v>
                </c:pt>
                <c:pt idx="126">
                  <c:v>-10.223115</c:v>
                </c:pt>
                <c:pt idx="127">
                  <c:v>-10.264263</c:v>
                </c:pt>
                <c:pt idx="128">
                  <c:v>-10.285814</c:v>
                </c:pt>
                <c:pt idx="129">
                  <c:v>-10.388783</c:v>
                </c:pt>
                <c:pt idx="130">
                  <c:v>-10.510418</c:v>
                </c:pt>
                <c:pt idx="131">
                  <c:v>-10.564197999999999</c:v>
                </c:pt>
                <c:pt idx="132">
                  <c:v>-10.613443</c:v>
                </c:pt>
                <c:pt idx="133">
                  <c:v>-10.731512</c:v>
                </c:pt>
                <c:pt idx="134">
                  <c:v>-10.834997</c:v>
                </c:pt>
                <c:pt idx="135">
                  <c:v>-10.903002000000001</c:v>
                </c:pt>
                <c:pt idx="136">
                  <c:v>-11.028922</c:v>
                </c:pt>
                <c:pt idx="137">
                  <c:v>-11.191331</c:v>
                </c:pt>
                <c:pt idx="138">
                  <c:v>-11.299105000000001</c:v>
                </c:pt>
                <c:pt idx="139">
                  <c:v>-11.388242</c:v>
                </c:pt>
                <c:pt idx="140">
                  <c:v>-11.513107</c:v>
                </c:pt>
                <c:pt idx="141">
                  <c:v>-11.629035</c:v>
                </c:pt>
                <c:pt idx="142">
                  <c:v>-11.729297000000001</c:v>
                </c:pt>
                <c:pt idx="143">
                  <c:v>-11.8672</c:v>
                </c:pt>
                <c:pt idx="144">
                  <c:v>-12.005210999999999</c:v>
                </c:pt>
                <c:pt idx="145">
                  <c:v>-12.108934</c:v>
                </c:pt>
                <c:pt idx="146">
                  <c:v>-12.211712</c:v>
                </c:pt>
                <c:pt idx="147">
                  <c:v>-12.342510000000001</c:v>
                </c:pt>
                <c:pt idx="148">
                  <c:v>-12.440395000000001</c:v>
                </c:pt>
                <c:pt idx="149">
                  <c:v>-12.580534999999999</c:v>
                </c:pt>
                <c:pt idx="150">
                  <c:v>-12.790708</c:v>
                </c:pt>
                <c:pt idx="151">
                  <c:v>-12.986580999999999</c:v>
                </c:pt>
                <c:pt idx="152">
                  <c:v>-13.059214000000001</c:v>
                </c:pt>
                <c:pt idx="153">
                  <c:v>-13.169007000000001</c:v>
                </c:pt>
                <c:pt idx="154">
                  <c:v>-13.301866</c:v>
                </c:pt>
                <c:pt idx="155">
                  <c:v>-13.380473</c:v>
                </c:pt>
                <c:pt idx="156">
                  <c:v>-13.431827999999999</c:v>
                </c:pt>
                <c:pt idx="157">
                  <c:v>-13.671754999999999</c:v>
                </c:pt>
                <c:pt idx="158">
                  <c:v>-13.919382000000001</c:v>
                </c:pt>
                <c:pt idx="159">
                  <c:v>-13.996081</c:v>
                </c:pt>
                <c:pt idx="160">
                  <c:v>-14.030611</c:v>
                </c:pt>
                <c:pt idx="161">
                  <c:v>-14.264583</c:v>
                </c:pt>
                <c:pt idx="162">
                  <c:v>-14.403582</c:v>
                </c:pt>
                <c:pt idx="163">
                  <c:v>-14.391024</c:v>
                </c:pt>
                <c:pt idx="164">
                  <c:v>-14.506448000000001</c:v>
                </c:pt>
                <c:pt idx="165">
                  <c:v>-14.807909</c:v>
                </c:pt>
                <c:pt idx="166">
                  <c:v>-14.929538000000001</c:v>
                </c:pt>
                <c:pt idx="167">
                  <c:v>-14.962254</c:v>
                </c:pt>
                <c:pt idx="168">
                  <c:v>-15.107526</c:v>
                </c:pt>
                <c:pt idx="169">
                  <c:v>-15.315217000000001</c:v>
                </c:pt>
                <c:pt idx="170">
                  <c:v>-15.321911</c:v>
                </c:pt>
                <c:pt idx="171">
                  <c:v>-15.344080999999999</c:v>
                </c:pt>
                <c:pt idx="172">
                  <c:v>-15.603268999999999</c:v>
                </c:pt>
                <c:pt idx="173">
                  <c:v>-15.880001</c:v>
                </c:pt>
                <c:pt idx="174">
                  <c:v>-15.922313000000001</c:v>
                </c:pt>
                <c:pt idx="175">
                  <c:v>-15.978599000000001</c:v>
                </c:pt>
                <c:pt idx="176">
                  <c:v>-16.145969000000001</c:v>
                </c:pt>
                <c:pt idx="177">
                  <c:v>-16.238142</c:v>
                </c:pt>
                <c:pt idx="178">
                  <c:v>-16.316887000000001</c:v>
                </c:pt>
                <c:pt idx="179">
                  <c:v>-16.539000999999999</c:v>
                </c:pt>
                <c:pt idx="180">
                  <c:v>-16.835702999999999</c:v>
                </c:pt>
                <c:pt idx="181">
                  <c:v>-17.001144</c:v>
                </c:pt>
                <c:pt idx="182">
                  <c:v>-17.096751999999999</c:v>
                </c:pt>
                <c:pt idx="183">
                  <c:v>-17.222522999999999</c:v>
                </c:pt>
                <c:pt idx="184">
                  <c:v>-17.396294000000001</c:v>
                </c:pt>
                <c:pt idx="185">
                  <c:v>-17.602844000000001</c:v>
                </c:pt>
                <c:pt idx="186">
                  <c:v>-17.898288999999998</c:v>
                </c:pt>
                <c:pt idx="187">
                  <c:v>-18.206513999999999</c:v>
                </c:pt>
                <c:pt idx="188">
                  <c:v>-18.499071000000001</c:v>
                </c:pt>
                <c:pt idx="189">
                  <c:v>-18.820122000000001</c:v>
                </c:pt>
                <c:pt idx="190">
                  <c:v>-19.064264000000001</c:v>
                </c:pt>
                <c:pt idx="191">
                  <c:v>-19.25564</c:v>
                </c:pt>
                <c:pt idx="192">
                  <c:v>-19.569068999999999</c:v>
                </c:pt>
                <c:pt idx="193">
                  <c:v>-20.017685</c:v>
                </c:pt>
                <c:pt idx="194">
                  <c:v>-20.376093000000001</c:v>
                </c:pt>
                <c:pt idx="195">
                  <c:v>-20.706287</c:v>
                </c:pt>
                <c:pt idx="196">
                  <c:v>-21.059118000000002</c:v>
                </c:pt>
                <c:pt idx="197">
                  <c:v>-21.436724000000002</c:v>
                </c:pt>
                <c:pt idx="198">
                  <c:v>-21.678834999999999</c:v>
                </c:pt>
                <c:pt idx="199">
                  <c:v>-21.920919000000001</c:v>
                </c:pt>
                <c:pt idx="200">
                  <c:v>-22.177240000000001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067-40FA-ABC0-F866FEFE8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1"/>
      </c:valAx>
      <c:valAx>
        <c:axId val="116071808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4370405494770739"/>
          <c:y val="0.4653284485272674"/>
          <c:w val="0.20378989579248014"/>
          <c:h val="0.33062299504228632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 dB Compression Point : 1 GHz IF, 5 GHz LO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20179405032336145"/>
          <c:y val="2.70411719929904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069981208749504"/>
          <c:w val="0.76542713682528862"/>
          <c:h val="0.70854763357702388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Pt'!$D$7:$I$7</c:f>
              <c:numCache>
                <c:formatCode>General</c:formatCode>
                <c:ptCount val="6"/>
                <c:pt idx="0">
                  <c:v>15.2</c:v>
                </c:pt>
                <c:pt idx="1">
                  <c:v>13.8</c:v>
                </c:pt>
                <c:pt idx="2">
                  <c:v>12.4</c:v>
                </c:pt>
                <c:pt idx="3">
                  <c:v>10.3</c:v>
                </c:pt>
                <c:pt idx="4">
                  <c:v>8.9</c:v>
                </c:pt>
                <c:pt idx="5">
                  <c:v>6.8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EF-411E-9583-7DB9C1D52C37}"/>
            </c:ext>
          </c:extLst>
        </c:ser>
        <c:ser>
          <c:idx val="2"/>
          <c:order val="1"/>
          <c:tx>
            <c:strRef>
              <c:f>'P1dB Pt'!$K$1:$P$1</c:f>
              <c:strCache>
                <c:ptCount val="6"/>
                <c:pt idx="0">
                  <c:v>Configuration A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19</c:v>
                </c:pt>
                <c:pt idx="1">
                  <c:v>16</c:v>
                </c:pt>
                <c:pt idx="2">
                  <c:v>13</c:v>
                </c:pt>
                <c:pt idx="3">
                  <c:v>9</c:v>
                </c:pt>
                <c:pt idx="4">
                  <c:v>6</c:v>
                </c:pt>
              </c:numCache>
            </c:numRef>
          </c:xVal>
          <c:yVal>
            <c:numRef>
              <c:f>'P1dB Pt'!$K$7:$O$7</c:f>
              <c:numCache>
                <c:formatCode>General</c:formatCode>
                <c:ptCount val="5"/>
                <c:pt idx="0">
                  <c:v>#N/A</c:v>
                </c:pt>
                <c:pt idx="1">
                  <c:v>18.7</c:v>
                </c:pt>
                <c:pt idx="2">
                  <c:v>15.9</c:v>
                </c:pt>
                <c:pt idx="3">
                  <c:v>12.4</c:v>
                </c:pt>
                <c:pt idx="4">
                  <c:v>8.9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EF-411E-9583-7DB9C1D52C37}"/>
            </c:ext>
          </c:extLst>
        </c:ser>
        <c:ser>
          <c:idx val="3"/>
          <c:order val="2"/>
          <c:tx>
            <c:strRef>
              <c:f>'P1dB Pt'!$T$1:$Y$1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Pt'!$T$7:$Y$7</c:f>
              <c:numCache>
                <c:formatCode>General</c:formatCode>
                <c:ptCount val="6"/>
                <c:pt idx="0">
                  <c:v>15.2</c:v>
                </c:pt>
                <c:pt idx="1">
                  <c:v>13.8</c:v>
                </c:pt>
                <c:pt idx="2">
                  <c:v>12.4</c:v>
                </c:pt>
                <c:pt idx="3">
                  <c:v>11</c:v>
                </c:pt>
                <c:pt idx="4">
                  <c:v>9.6</c:v>
                </c:pt>
                <c:pt idx="5">
                  <c:v>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EF-411E-9583-7DB9C1D52C37}"/>
            </c:ext>
          </c:extLst>
        </c:ser>
        <c:ser>
          <c:idx val="5"/>
          <c:order val="3"/>
          <c:tx>
            <c:strRef>
              <c:f>'P1dB Pt'!$AA$1:$AF$1</c:f>
              <c:strCache>
                <c:ptCount val="6"/>
                <c:pt idx="0">
                  <c:v>Configuration B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19</c:v>
                </c:pt>
                <c:pt idx="1">
                  <c:v>16</c:v>
                </c:pt>
                <c:pt idx="2">
                  <c:v>13</c:v>
                </c:pt>
                <c:pt idx="3">
                  <c:v>9</c:v>
                </c:pt>
                <c:pt idx="4">
                  <c:v>6</c:v>
                </c:pt>
              </c:numCache>
            </c:numRef>
          </c:xVal>
          <c:yVal>
            <c:numRef>
              <c:f>'P1dB Pt'!$AA$7:$AE$7</c:f>
              <c:numCache>
                <c:formatCode>General</c:formatCode>
                <c:ptCount val="5"/>
                <c:pt idx="0">
                  <c:v>#N/A</c:v>
                </c:pt>
                <c:pt idx="1">
                  <c:v>18.7</c:v>
                </c:pt>
                <c:pt idx="2">
                  <c:v>15.9</c:v>
                </c:pt>
                <c:pt idx="3">
                  <c:v>12.4</c:v>
                </c:pt>
                <c:pt idx="4">
                  <c:v>9.6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BEF-411E-9583-7DB9C1D5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18"/>
          <c:min val="6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2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9002176449064618"/>
          <c:y val="0.56798738699329254"/>
          <c:w val="0.44815624772538881"/>
          <c:h val="0.2091895552262675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1 dB Compression Point : 1 GHz IF, 5 GHz LO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592173490771733"/>
          <c:y val="2.258497340280242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6588023454453109E-2"/>
          <c:w val="0.76542713682528862"/>
          <c:h val="0.7126593355934401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Pt'!$D$6:$I$6</c:f>
              <c:numCache>
                <c:formatCode>General</c:formatCode>
                <c:ptCount val="6"/>
                <c:pt idx="0">
                  <c:v>7.192060699999999</c:v>
                </c:pt>
                <c:pt idx="1">
                  <c:v>5.5887917000000016</c:v>
                </c:pt>
                <c:pt idx="2">
                  <c:v>3.8943981000000001</c:v>
                </c:pt>
                <c:pt idx="3">
                  <c:v>1.698735000000001</c:v>
                </c:pt>
                <c:pt idx="4">
                  <c:v>-0.2204909999999991</c:v>
                </c:pt>
                <c:pt idx="5">
                  <c:v>-2.7386349999999995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D8-4C4D-97A0-5F6DB46FAEC9}"/>
            </c:ext>
          </c:extLst>
        </c:ser>
        <c:ser>
          <c:idx val="2"/>
          <c:order val="1"/>
          <c:tx>
            <c:strRef>
              <c:f>'P1dB Pt'!$K$1:$P$1</c:f>
              <c:strCache>
                <c:ptCount val="6"/>
                <c:pt idx="0">
                  <c:v>Configuration A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19</c:v>
                </c:pt>
                <c:pt idx="1">
                  <c:v>16</c:v>
                </c:pt>
                <c:pt idx="2">
                  <c:v>13</c:v>
                </c:pt>
                <c:pt idx="3">
                  <c:v>9</c:v>
                </c:pt>
                <c:pt idx="4">
                  <c:v>6</c:v>
                </c:pt>
              </c:numCache>
            </c:numRef>
          </c:xVal>
          <c:yVal>
            <c:numRef>
              <c:f>'P1dB Pt'!$K$6:$O$6</c:f>
              <c:numCache>
                <c:formatCode>General</c:formatCode>
                <c:ptCount val="5"/>
                <c:pt idx="0">
                  <c:v>#N/A</c:v>
                </c:pt>
                <c:pt idx="1">
                  <c:v>10.9698631</c:v>
                </c:pt>
                <c:pt idx="2">
                  <c:v>8.0145935000000001</c:v>
                </c:pt>
                <c:pt idx="3">
                  <c:v>4.1656478999999997</c:v>
                </c:pt>
                <c:pt idx="4">
                  <c:v>0.19891490000000012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D8-4C4D-97A0-5F6DB46FAEC9}"/>
            </c:ext>
          </c:extLst>
        </c:ser>
        <c:ser>
          <c:idx val="3"/>
          <c:order val="2"/>
          <c:tx>
            <c:strRef>
              <c:f>'P1dB Pt'!$T$1:$Y$1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Pt'!$T$6:$Y$6</c:f>
              <c:numCache>
                <c:formatCode>General</c:formatCode>
                <c:ptCount val="6"/>
                <c:pt idx="0">
                  <c:v>7.2195006999999993</c:v>
                </c:pt>
                <c:pt idx="1">
                  <c:v>5.6619108000000011</c:v>
                </c:pt>
                <c:pt idx="2">
                  <c:v>4.0356888000000009</c:v>
                </c:pt>
                <c:pt idx="3">
                  <c:v>2.3196945000000007</c:v>
                </c:pt>
                <c:pt idx="4">
                  <c:v>0.47529100000000035</c:v>
                </c:pt>
                <c:pt idx="5">
                  <c:v>-1.8834649999999993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D8-4C4D-97A0-5F6DB46FAEC9}"/>
            </c:ext>
          </c:extLst>
        </c:ser>
        <c:ser>
          <c:idx val="5"/>
          <c:order val="3"/>
          <c:tx>
            <c:strRef>
              <c:f>'P1dB Pt'!$AA$1:$AF$1</c:f>
              <c:strCache>
                <c:ptCount val="6"/>
                <c:pt idx="0">
                  <c:v>Configuration B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19</c:v>
                </c:pt>
                <c:pt idx="1">
                  <c:v>16</c:v>
                </c:pt>
                <c:pt idx="2">
                  <c:v>13</c:v>
                </c:pt>
                <c:pt idx="3">
                  <c:v>9</c:v>
                </c:pt>
                <c:pt idx="4">
                  <c:v>6</c:v>
                </c:pt>
              </c:numCache>
            </c:numRef>
          </c:xVal>
          <c:yVal>
            <c:numRef>
              <c:f>'P1dB Pt'!$AA$6:$AE$6</c:f>
              <c:numCache>
                <c:formatCode>General</c:formatCode>
                <c:ptCount val="5"/>
                <c:pt idx="0">
                  <c:v>#N/A</c:v>
                </c:pt>
                <c:pt idx="1">
                  <c:v>10.9748699</c:v>
                </c:pt>
                <c:pt idx="2">
                  <c:v>8.0184902000000005</c:v>
                </c:pt>
                <c:pt idx="3">
                  <c:v>4.2703097999999997</c:v>
                </c:pt>
                <c:pt idx="4">
                  <c:v>0.92265569999999997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D8-4C4D-97A0-5F6DB46FA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18"/>
          <c:min val="6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20"/>
          <c:min val="-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8758415707967644"/>
          <c:y val="0.1146930592009332"/>
          <c:w val="0.44539683884726239"/>
          <c:h val="0.2095992392845524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4 GHz IF, Highside Square Wave LO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7322563984601164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CLvsLO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'SqW CLvsLO 4GHz'!$G$5:$G$205</c:f>
              <c:numCache>
                <c:formatCode>General</c:formatCode>
                <c:ptCount val="201"/>
                <c:pt idx="0">
                  <c:v>-10.725160000000001</c:v>
                </c:pt>
                <c:pt idx="1">
                  <c:v>-10.526255000000001</c:v>
                </c:pt>
                <c:pt idx="2">
                  <c:v>-10.211069</c:v>
                </c:pt>
                <c:pt idx="3">
                  <c:v>-9.9471664000000004</c:v>
                </c:pt>
                <c:pt idx="4">
                  <c:v>-9.7677487999999997</c:v>
                </c:pt>
                <c:pt idx="5">
                  <c:v>-9.6421814000000001</c:v>
                </c:pt>
                <c:pt idx="6">
                  <c:v>-9.5254297000000001</c:v>
                </c:pt>
                <c:pt idx="7">
                  <c:v>-9.3719578000000006</c:v>
                </c:pt>
                <c:pt idx="8">
                  <c:v>-9.2350902999999995</c:v>
                </c:pt>
                <c:pt idx="9">
                  <c:v>-9.0826454000000005</c:v>
                </c:pt>
                <c:pt idx="10">
                  <c:v>-8.9473219000000004</c:v>
                </c:pt>
                <c:pt idx="11">
                  <c:v>-8.8025769999999994</c:v>
                </c:pt>
                <c:pt idx="12">
                  <c:v>-8.7231530999999993</c:v>
                </c:pt>
                <c:pt idx="13">
                  <c:v>-8.6422118999999995</c:v>
                </c:pt>
                <c:pt idx="14">
                  <c:v>-8.5802239999999994</c:v>
                </c:pt>
                <c:pt idx="15">
                  <c:v>-8.5052413999999992</c:v>
                </c:pt>
                <c:pt idx="16">
                  <c:v>-8.4439039000000005</c:v>
                </c:pt>
                <c:pt idx="17">
                  <c:v>-8.4011192000000001</c:v>
                </c:pt>
                <c:pt idx="18">
                  <c:v>-8.3631411</c:v>
                </c:pt>
                <c:pt idx="19">
                  <c:v>-8.3222523000000006</c:v>
                </c:pt>
                <c:pt idx="20">
                  <c:v>-8.2817488000000008</c:v>
                </c:pt>
                <c:pt idx="21">
                  <c:v>-8.2492189000000007</c:v>
                </c:pt>
                <c:pt idx="22">
                  <c:v>-8.2315577999999991</c:v>
                </c:pt>
                <c:pt idx="23">
                  <c:v>-8.2194661999999994</c:v>
                </c:pt>
                <c:pt idx="24">
                  <c:v>-8.2191782</c:v>
                </c:pt>
                <c:pt idx="25">
                  <c:v>-8.2164164</c:v>
                </c:pt>
                <c:pt idx="26">
                  <c:v>-8.2122755000000005</c:v>
                </c:pt>
                <c:pt idx="27">
                  <c:v>-8.2094907999999993</c:v>
                </c:pt>
                <c:pt idx="28">
                  <c:v>-8.2094602999999999</c:v>
                </c:pt>
                <c:pt idx="29">
                  <c:v>-8.2154760000000007</c:v>
                </c:pt>
                <c:pt idx="30">
                  <c:v>-8.2306652000000007</c:v>
                </c:pt>
                <c:pt idx="31">
                  <c:v>-8.2448235000000007</c:v>
                </c:pt>
                <c:pt idx="32">
                  <c:v>-8.2682895999999992</c:v>
                </c:pt>
                <c:pt idx="33">
                  <c:v>-8.2797298000000001</c:v>
                </c:pt>
                <c:pt idx="34">
                  <c:v>-8.3003596999999996</c:v>
                </c:pt>
                <c:pt idx="35">
                  <c:v>-8.3237476000000008</c:v>
                </c:pt>
                <c:pt idx="36">
                  <c:v>-8.3436213000000006</c:v>
                </c:pt>
                <c:pt idx="37">
                  <c:v>-8.3775606000000007</c:v>
                </c:pt>
                <c:pt idx="38">
                  <c:v>-8.3986006</c:v>
                </c:pt>
                <c:pt idx="39">
                  <c:v>-8.4256477000000007</c:v>
                </c:pt>
                <c:pt idx="40">
                  <c:v>-8.4517430999999998</c:v>
                </c:pt>
                <c:pt idx="41">
                  <c:v>-8.5011977999999999</c:v>
                </c:pt>
                <c:pt idx="42">
                  <c:v>-8.5510377999999996</c:v>
                </c:pt>
                <c:pt idx="43">
                  <c:v>-8.5983438000000003</c:v>
                </c:pt>
                <c:pt idx="44">
                  <c:v>-8.6392918000000005</c:v>
                </c:pt>
                <c:pt idx="45">
                  <c:v>-8.6775751000000003</c:v>
                </c:pt>
                <c:pt idx="46">
                  <c:v>-8.6876221000000005</c:v>
                </c:pt>
                <c:pt idx="47">
                  <c:v>-8.7152948000000006</c:v>
                </c:pt>
                <c:pt idx="48">
                  <c:v>-8.7247743999999994</c:v>
                </c:pt>
                <c:pt idx="49">
                  <c:v>-8.7477522000000008</c:v>
                </c:pt>
                <c:pt idx="50">
                  <c:v>-8.7442607999999993</c:v>
                </c:pt>
                <c:pt idx="51">
                  <c:v>-8.7538824000000002</c:v>
                </c:pt>
                <c:pt idx="52">
                  <c:v>-8.7741021999999997</c:v>
                </c:pt>
                <c:pt idx="53">
                  <c:v>-8.8109263999999996</c:v>
                </c:pt>
                <c:pt idx="54">
                  <c:v>-8.8261775999999994</c:v>
                </c:pt>
                <c:pt idx="55">
                  <c:v>-8.8549775999999998</c:v>
                </c:pt>
                <c:pt idx="56">
                  <c:v>-8.8632373999999992</c:v>
                </c:pt>
                <c:pt idx="57">
                  <c:v>-8.8987026</c:v>
                </c:pt>
                <c:pt idx="58">
                  <c:v>-8.9334153999999995</c:v>
                </c:pt>
                <c:pt idx="59">
                  <c:v>-8.9526357999999995</c:v>
                </c:pt>
                <c:pt idx="60">
                  <c:v>-8.9590510999999999</c:v>
                </c:pt>
                <c:pt idx="61">
                  <c:v>-8.9422703000000006</c:v>
                </c:pt>
                <c:pt idx="62">
                  <c:v>-8.9375143000000001</c:v>
                </c:pt>
                <c:pt idx="63">
                  <c:v>-8.9633532000000002</c:v>
                </c:pt>
                <c:pt idx="64">
                  <c:v>-8.9782580999999997</c:v>
                </c:pt>
                <c:pt idx="65">
                  <c:v>-8.9792690000000004</c:v>
                </c:pt>
                <c:pt idx="66">
                  <c:v>-8.9514703999999998</c:v>
                </c:pt>
                <c:pt idx="67">
                  <c:v>-8.9032420999999999</c:v>
                </c:pt>
                <c:pt idx="68">
                  <c:v>-8.8845586999999995</c:v>
                </c:pt>
                <c:pt idx="69">
                  <c:v>-8.8692025999999995</c:v>
                </c:pt>
                <c:pt idx="70">
                  <c:v>-8.8733109999999993</c:v>
                </c:pt>
                <c:pt idx="71">
                  <c:v>-8.8397845999999998</c:v>
                </c:pt>
                <c:pt idx="72">
                  <c:v>-8.8021183000000001</c:v>
                </c:pt>
                <c:pt idx="73">
                  <c:v>-8.7665080999999994</c:v>
                </c:pt>
                <c:pt idx="74">
                  <c:v>-8.7729368000000001</c:v>
                </c:pt>
                <c:pt idx="75">
                  <c:v>-8.7685013000000005</c:v>
                </c:pt>
                <c:pt idx="76">
                  <c:v>-8.7604532000000006</c:v>
                </c:pt>
                <c:pt idx="77">
                  <c:v>-8.7480145</c:v>
                </c:pt>
                <c:pt idx="78">
                  <c:v>-8.7373285000000003</c:v>
                </c:pt>
                <c:pt idx="79">
                  <c:v>-8.7461157000000007</c:v>
                </c:pt>
                <c:pt idx="80">
                  <c:v>-8.7549914999999991</c:v>
                </c:pt>
                <c:pt idx="81">
                  <c:v>-8.7570086000000007</c:v>
                </c:pt>
                <c:pt idx="82">
                  <c:v>-8.7474603999999996</c:v>
                </c:pt>
                <c:pt idx="83">
                  <c:v>-8.7290039000000004</c:v>
                </c:pt>
                <c:pt idx="84">
                  <c:v>-8.7124223999999995</c:v>
                </c:pt>
                <c:pt idx="85">
                  <c:v>-8.7055378000000001</c:v>
                </c:pt>
                <c:pt idx="86">
                  <c:v>-8.6963948999999996</c:v>
                </c:pt>
                <c:pt idx="87">
                  <c:v>-8.6924124000000003</c:v>
                </c:pt>
                <c:pt idx="88">
                  <c:v>-8.6820374000000005</c:v>
                </c:pt>
                <c:pt idx="89">
                  <c:v>-8.6737976000000003</c:v>
                </c:pt>
                <c:pt idx="90">
                  <c:v>-8.6596737000000008</c:v>
                </c:pt>
                <c:pt idx="91">
                  <c:v>-8.6417064999999997</c:v>
                </c:pt>
                <c:pt idx="92">
                  <c:v>-8.6200275000000008</c:v>
                </c:pt>
                <c:pt idx="93">
                  <c:v>-8.6044531000000006</c:v>
                </c:pt>
                <c:pt idx="94">
                  <c:v>-8.5875502000000008</c:v>
                </c:pt>
                <c:pt idx="95">
                  <c:v>-8.5851697999999992</c:v>
                </c:pt>
                <c:pt idx="96">
                  <c:v>-8.5876379000000007</c:v>
                </c:pt>
                <c:pt idx="97">
                  <c:v>-8.6111927000000001</c:v>
                </c:pt>
                <c:pt idx="98">
                  <c:v>-8.6395826000000007</c:v>
                </c:pt>
                <c:pt idx="99">
                  <c:v>-8.6802807000000008</c:v>
                </c:pt>
                <c:pt idx="100">
                  <c:v>-8.7158461000000003</c:v>
                </c:pt>
                <c:pt idx="101">
                  <c:v>-8.7558126000000005</c:v>
                </c:pt>
                <c:pt idx="102">
                  <c:v>-8.7838534999999993</c:v>
                </c:pt>
                <c:pt idx="103">
                  <c:v>-8.8151206999999996</c:v>
                </c:pt>
                <c:pt idx="104">
                  <c:v>-8.8413582000000002</c:v>
                </c:pt>
                <c:pt idx="105">
                  <c:v>-8.8669957999999998</c:v>
                </c:pt>
                <c:pt idx="106">
                  <c:v>-8.8917397999999999</c:v>
                </c:pt>
                <c:pt idx="107">
                  <c:v>-8.9025105999999994</c:v>
                </c:pt>
                <c:pt idx="108">
                  <c:v>-8.9123868999999996</c:v>
                </c:pt>
                <c:pt idx="109">
                  <c:v>-8.9168119000000008</c:v>
                </c:pt>
                <c:pt idx="110">
                  <c:v>-8.9273710000000008</c:v>
                </c:pt>
                <c:pt idx="111">
                  <c:v>-8.9383154000000005</c:v>
                </c:pt>
                <c:pt idx="112">
                  <c:v>-8.9573116000000006</c:v>
                </c:pt>
                <c:pt idx="113">
                  <c:v>-8.9718456</c:v>
                </c:pt>
                <c:pt idx="114">
                  <c:v>-8.9801073000000002</c:v>
                </c:pt>
                <c:pt idx="115">
                  <c:v>-8.9772911000000004</c:v>
                </c:pt>
                <c:pt idx="116">
                  <c:v>-8.9781761000000007</c:v>
                </c:pt>
                <c:pt idx="117">
                  <c:v>-8.9594822000000001</c:v>
                </c:pt>
                <c:pt idx="118">
                  <c:v>-8.9405383999999994</c:v>
                </c:pt>
                <c:pt idx="119">
                  <c:v>-8.8962660000000007</c:v>
                </c:pt>
                <c:pt idx="120">
                  <c:v>-8.8566398999999993</c:v>
                </c:pt>
                <c:pt idx="121">
                  <c:v>-8.8146629000000001</c:v>
                </c:pt>
                <c:pt idx="122">
                  <c:v>-8.7722672999999993</c:v>
                </c:pt>
                <c:pt idx="123">
                  <c:v>-8.7353611000000004</c:v>
                </c:pt>
                <c:pt idx="124">
                  <c:v>-8.6936903000000001</c:v>
                </c:pt>
                <c:pt idx="125">
                  <c:v>-8.6566658000000007</c:v>
                </c:pt>
                <c:pt idx="126">
                  <c:v>-8.6310424999999995</c:v>
                </c:pt>
                <c:pt idx="127">
                  <c:v>-8.6133308</c:v>
                </c:pt>
                <c:pt idx="128">
                  <c:v>-8.6102419000000001</c:v>
                </c:pt>
                <c:pt idx="129">
                  <c:v>-8.6102667000000004</c:v>
                </c:pt>
                <c:pt idx="130">
                  <c:v>-8.6052493999999999</c:v>
                </c:pt>
                <c:pt idx="131">
                  <c:v>-8.6143035999999995</c:v>
                </c:pt>
                <c:pt idx="132">
                  <c:v>-8.6209593000000009</c:v>
                </c:pt>
                <c:pt idx="133">
                  <c:v>-8.6388949999999998</c:v>
                </c:pt>
                <c:pt idx="134">
                  <c:v>-8.6579647000000008</c:v>
                </c:pt>
                <c:pt idx="135">
                  <c:v>-8.6792765000000003</c:v>
                </c:pt>
                <c:pt idx="136">
                  <c:v>-8.7056588999999995</c:v>
                </c:pt>
                <c:pt idx="137">
                  <c:v>-8.7240743999999992</c:v>
                </c:pt>
                <c:pt idx="138">
                  <c:v>-8.7432374999999993</c:v>
                </c:pt>
                <c:pt idx="139">
                  <c:v>-8.7623052999999995</c:v>
                </c:pt>
                <c:pt idx="140">
                  <c:v>-8.7794971000000004</c:v>
                </c:pt>
                <c:pt idx="141">
                  <c:v>-8.8001880999999997</c:v>
                </c:pt>
                <c:pt idx="142">
                  <c:v>-8.8271818</c:v>
                </c:pt>
                <c:pt idx="143">
                  <c:v>-8.8644113999999998</c:v>
                </c:pt>
                <c:pt idx="144">
                  <c:v>-8.9191265000000008</c:v>
                </c:pt>
                <c:pt idx="145">
                  <c:v>-8.9795560999999999</c:v>
                </c:pt>
                <c:pt idx="146">
                  <c:v>-9.0340384999999994</c:v>
                </c:pt>
                <c:pt idx="147">
                  <c:v>-9.0901995000000007</c:v>
                </c:pt>
                <c:pt idx="148">
                  <c:v>-9.1445351000000006</c:v>
                </c:pt>
                <c:pt idx="149">
                  <c:v>-9.1958140999999998</c:v>
                </c:pt>
                <c:pt idx="150">
                  <c:v>-9.2364025000000005</c:v>
                </c:pt>
                <c:pt idx="151">
                  <c:v>-9.2664460999999996</c:v>
                </c:pt>
                <c:pt idx="152">
                  <c:v>-9.2956848000000001</c:v>
                </c:pt>
                <c:pt idx="153">
                  <c:v>-9.3173045999999999</c:v>
                </c:pt>
                <c:pt idx="154">
                  <c:v>-9.3291301999999998</c:v>
                </c:pt>
                <c:pt idx="155">
                  <c:v>-9.3338900000000002</c:v>
                </c:pt>
                <c:pt idx="156">
                  <c:v>-9.3291711999999993</c:v>
                </c:pt>
                <c:pt idx="157">
                  <c:v>-9.3199653999999992</c:v>
                </c:pt>
                <c:pt idx="158">
                  <c:v>-9.3093281000000001</c:v>
                </c:pt>
                <c:pt idx="159">
                  <c:v>-9.3062228999999999</c:v>
                </c:pt>
                <c:pt idx="160">
                  <c:v>-9.3151063999999995</c:v>
                </c:pt>
                <c:pt idx="161">
                  <c:v>-9.3347291999999999</c:v>
                </c:pt>
                <c:pt idx="162">
                  <c:v>-9.3660058999999993</c:v>
                </c:pt>
                <c:pt idx="163">
                  <c:v>-9.4161719999999995</c:v>
                </c:pt>
                <c:pt idx="164">
                  <c:v>-9.4896344999999993</c:v>
                </c:pt>
                <c:pt idx="165">
                  <c:v>-9.5814371000000005</c:v>
                </c:pt>
                <c:pt idx="166">
                  <c:v>-9.6748189999999994</c:v>
                </c:pt>
                <c:pt idx="167">
                  <c:v>-9.7743111000000003</c:v>
                </c:pt>
                <c:pt idx="168">
                  <c:v>-9.8631773000000003</c:v>
                </c:pt>
                <c:pt idx="169">
                  <c:v>-9.9483832999999997</c:v>
                </c:pt>
                <c:pt idx="170">
                  <c:v>-10.009135000000001</c:v>
                </c:pt>
                <c:pt idx="171">
                  <c:v>-10.057463</c:v>
                </c:pt>
                <c:pt idx="172">
                  <c:v>-10.089447</c:v>
                </c:pt>
                <c:pt idx="173">
                  <c:v>-10.124185000000001</c:v>
                </c:pt>
                <c:pt idx="174">
                  <c:v>-10.150299</c:v>
                </c:pt>
                <c:pt idx="175">
                  <c:v>-10.193047999999999</c:v>
                </c:pt>
                <c:pt idx="176">
                  <c:v>-10.260161999999999</c:v>
                </c:pt>
                <c:pt idx="177">
                  <c:v>-10.36337</c:v>
                </c:pt>
                <c:pt idx="178">
                  <c:v>-10.508387000000001</c:v>
                </c:pt>
                <c:pt idx="179">
                  <c:v>-10.688611999999999</c:v>
                </c:pt>
                <c:pt idx="180">
                  <c:v>-10.905678999999999</c:v>
                </c:pt>
                <c:pt idx="181">
                  <c:v>-11.124641</c:v>
                </c:pt>
                <c:pt idx="182">
                  <c:v>-11.339108</c:v>
                </c:pt>
                <c:pt idx="183">
                  <c:v>-11.524523</c:v>
                </c:pt>
                <c:pt idx="184">
                  <c:v>-11.675799</c:v>
                </c:pt>
                <c:pt idx="185">
                  <c:v>-11.785125000000001</c:v>
                </c:pt>
                <c:pt idx="186">
                  <c:v>-11.849869</c:v>
                </c:pt>
                <c:pt idx="187">
                  <c:v>-11.880364</c:v>
                </c:pt>
                <c:pt idx="188">
                  <c:v>-11.889214000000001</c:v>
                </c:pt>
                <c:pt idx="189">
                  <c:v>-11.917313999999999</c:v>
                </c:pt>
                <c:pt idx="190">
                  <c:v>-11.983756</c:v>
                </c:pt>
                <c:pt idx="191">
                  <c:v>-12.097068</c:v>
                </c:pt>
                <c:pt idx="192">
                  <c:v>-12.245257000000001</c:v>
                </c:pt>
                <c:pt idx="193">
                  <c:v>-12.419324</c:v>
                </c:pt>
                <c:pt idx="194">
                  <c:v>-12.609019</c:v>
                </c:pt>
                <c:pt idx="195">
                  <c:v>-12.808464000000001</c:v>
                </c:pt>
                <c:pt idx="196">
                  <c:v>-12.993066000000001</c:v>
                </c:pt>
                <c:pt idx="197">
                  <c:v>-13.125591</c:v>
                </c:pt>
                <c:pt idx="198">
                  <c:v>-13.153736</c:v>
                </c:pt>
                <c:pt idx="199">
                  <c:v>-13.081130999999999</c:v>
                </c:pt>
                <c:pt idx="200">
                  <c:v>-12.99142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8B-4CF3-AD40-3004EF5D7837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CLvsLO 4GHz'!$P$5:$P$205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'SqW CLvsLO 4GHz'!$R$5:$R$205</c:f>
              <c:numCache>
                <c:formatCode>General</c:formatCode>
                <c:ptCount val="201"/>
                <c:pt idx="0">
                  <c:v>-12.487816</c:v>
                </c:pt>
                <c:pt idx="1">
                  <c:v>-12.242516</c:v>
                </c:pt>
                <c:pt idx="2">
                  <c:v>-11.938782</c:v>
                </c:pt>
                <c:pt idx="3">
                  <c:v>-11.602615</c:v>
                </c:pt>
                <c:pt idx="4">
                  <c:v>-11.293715000000001</c:v>
                </c:pt>
                <c:pt idx="5">
                  <c:v>-11.000738999999999</c:v>
                </c:pt>
                <c:pt idx="6">
                  <c:v>-10.756843999999999</c:v>
                </c:pt>
                <c:pt idx="7">
                  <c:v>-10.530994</c:v>
                </c:pt>
                <c:pt idx="8">
                  <c:v>-10.289484</c:v>
                </c:pt>
                <c:pt idx="9">
                  <c:v>-10.082025</c:v>
                </c:pt>
                <c:pt idx="10">
                  <c:v>-9.8839693000000004</c:v>
                </c:pt>
                <c:pt idx="11">
                  <c:v>-9.7169360999999999</c:v>
                </c:pt>
                <c:pt idx="12">
                  <c:v>-9.5612496999999994</c:v>
                </c:pt>
                <c:pt idx="13">
                  <c:v>-9.4143723999999995</c:v>
                </c:pt>
                <c:pt idx="14">
                  <c:v>-9.2751988999999995</c:v>
                </c:pt>
                <c:pt idx="15">
                  <c:v>-9.1650801000000008</c:v>
                </c:pt>
                <c:pt idx="16">
                  <c:v>-9.0377293000000005</c:v>
                </c:pt>
                <c:pt idx="17">
                  <c:v>-8.9267234999999996</c:v>
                </c:pt>
                <c:pt idx="18">
                  <c:v>-8.8282641999999996</c:v>
                </c:pt>
                <c:pt idx="19">
                  <c:v>-8.7261466999999993</c:v>
                </c:pt>
                <c:pt idx="20">
                  <c:v>-8.6415109999999995</c:v>
                </c:pt>
                <c:pt idx="21">
                  <c:v>-8.5695934000000005</c:v>
                </c:pt>
                <c:pt idx="22">
                  <c:v>-8.4956741000000005</c:v>
                </c:pt>
                <c:pt idx="23">
                  <c:v>-8.4591551000000003</c:v>
                </c:pt>
                <c:pt idx="24">
                  <c:v>-8.4326323999999993</c:v>
                </c:pt>
                <c:pt idx="25">
                  <c:v>-8.3930024999999997</c:v>
                </c:pt>
                <c:pt idx="26">
                  <c:v>-8.3707247000000002</c:v>
                </c:pt>
                <c:pt idx="27">
                  <c:v>-8.3581857999999993</c:v>
                </c:pt>
                <c:pt idx="28">
                  <c:v>-8.3240881000000009</c:v>
                </c:pt>
                <c:pt idx="29">
                  <c:v>-8.3179531000000004</c:v>
                </c:pt>
                <c:pt idx="30">
                  <c:v>-8.3151025999999995</c:v>
                </c:pt>
                <c:pt idx="31">
                  <c:v>-8.2964678000000003</c:v>
                </c:pt>
                <c:pt idx="32">
                  <c:v>-8.2844666999999994</c:v>
                </c:pt>
                <c:pt idx="33">
                  <c:v>-8.2715844999999995</c:v>
                </c:pt>
                <c:pt idx="34">
                  <c:v>-8.2335968000000008</c:v>
                </c:pt>
                <c:pt idx="35">
                  <c:v>-8.2077618000000001</c:v>
                </c:pt>
                <c:pt idx="36">
                  <c:v>-8.1963901999999997</c:v>
                </c:pt>
                <c:pt idx="37">
                  <c:v>-8.1676663999999999</c:v>
                </c:pt>
                <c:pt idx="38">
                  <c:v>-8.1544027000000003</c:v>
                </c:pt>
                <c:pt idx="39">
                  <c:v>-8.1494006999999993</c:v>
                </c:pt>
                <c:pt idx="40">
                  <c:v>-8.1344604</c:v>
                </c:pt>
                <c:pt idx="41">
                  <c:v>-8.1182432000000002</c:v>
                </c:pt>
                <c:pt idx="42">
                  <c:v>-8.1145306000000001</c:v>
                </c:pt>
                <c:pt idx="43">
                  <c:v>-8.1018933999999998</c:v>
                </c:pt>
                <c:pt idx="44">
                  <c:v>-8.0991582999999991</c:v>
                </c:pt>
                <c:pt idx="45">
                  <c:v>-8.0903416000000004</c:v>
                </c:pt>
                <c:pt idx="46">
                  <c:v>-8.0908669999999994</c:v>
                </c:pt>
                <c:pt idx="47">
                  <c:v>-8.0962838999999995</c:v>
                </c:pt>
                <c:pt idx="48">
                  <c:v>-8.1032372000000006</c:v>
                </c:pt>
                <c:pt idx="49">
                  <c:v>-8.1048965000000006</c:v>
                </c:pt>
                <c:pt idx="50">
                  <c:v>-8.1260308999999999</c:v>
                </c:pt>
                <c:pt idx="51">
                  <c:v>-8.1315650999999995</c:v>
                </c:pt>
                <c:pt idx="52">
                  <c:v>-8.1445732</c:v>
                </c:pt>
                <c:pt idx="53">
                  <c:v>-8.1577319999999993</c:v>
                </c:pt>
                <c:pt idx="54">
                  <c:v>-8.1769418999999992</c:v>
                </c:pt>
                <c:pt idx="55">
                  <c:v>-8.1982564999999994</c:v>
                </c:pt>
                <c:pt idx="56">
                  <c:v>-8.2299786000000008</c:v>
                </c:pt>
                <c:pt idx="57">
                  <c:v>-8.2668485999999994</c:v>
                </c:pt>
                <c:pt idx="58">
                  <c:v>-8.3154602000000004</c:v>
                </c:pt>
                <c:pt idx="59">
                  <c:v>-8.3598479999999995</c:v>
                </c:pt>
                <c:pt idx="60">
                  <c:v>-8.4068441000000007</c:v>
                </c:pt>
                <c:pt idx="61">
                  <c:v>-8.4472666000000007</c:v>
                </c:pt>
                <c:pt idx="62">
                  <c:v>-8.4887972000000005</c:v>
                </c:pt>
                <c:pt idx="63">
                  <c:v>-8.5328292999999995</c:v>
                </c:pt>
                <c:pt idx="64">
                  <c:v>-8.5701160000000005</c:v>
                </c:pt>
                <c:pt idx="65">
                  <c:v>-8.6023378000000008</c:v>
                </c:pt>
                <c:pt idx="66">
                  <c:v>-8.6305943000000003</c:v>
                </c:pt>
                <c:pt idx="67">
                  <c:v>-8.6389607999999996</c:v>
                </c:pt>
                <c:pt idx="68">
                  <c:v>-8.6495379999999997</c:v>
                </c:pt>
                <c:pt idx="69">
                  <c:v>-8.6553258999999994</c:v>
                </c:pt>
                <c:pt idx="70">
                  <c:v>-8.6426096000000001</c:v>
                </c:pt>
                <c:pt idx="71">
                  <c:v>-8.6348599999999998</c:v>
                </c:pt>
                <c:pt idx="72">
                  <c:v>-8.6244859999999992</c:v>
                </c:pt>
                <c:pt idx="73">
                  <c:v>-8.6078825000000005</c:v>
                </c:pt>
                <c:pt idx="74">
                  <c:v>-8.5962963000000006</c:v>
                </c:pt>
                <c:pt idx="75">
                  <c:v>-8.5967236000000007</c:v>
                </c:pt>
                <c:pt idx="76">
                  <c:v>-8.6004143000000006</c:v>
                </c:pt>
                <c:pt idx="77">
                  <c:v>-8.6142997999999995</c:v>
                </c:pt>
                <c:pt idx="78">
                  <c:v>-8.6184483000000007</c:v>
                </c:pt>
                <c:pt idx="79">
                  <c:v>-8.6324386999999998</c:v>
                </c:pt>
                <c:pt idx="80">
                  <c:v>-8.6444416000000004</c:v>
                </c:pt>
                <c:pt idx="81">
                  <c:v>-8.6495370999999999</c:v>
                </c:pt>
                <c:pt idx="82">
                  <c:v>-8.6542110000000001</c:v>
                </c:pt>
                <c:pt idx="83">
                  <c:v>-8.6624060000000007</c:v>
                </c:pt>
                <c:pt idx="84">
                  <c:v>-8.6648444999999992</c:v>
                </c:pt>
                <c:pt idx="85">
                  <c:v>-8.6728162999999991</c:v>
                </c:pt>
                <c:pt idx="86">
                  <c:v>-8.6893682000000005</c:v>
                </c:pt>
                <c:pt idx="87">
                  <c:v>-8.7062092</c:v>
                </c:pt>
                <c:pt idx="88">
                  <c:v>-8.7304525000000002</c:v>
                </c:pt>
                <c:pt idx="89">
                  <c:v>-8.7550764000000001</c:v>
                </c:pt>
                <c:pt idx="90">
                  <c:v>-8.7816582000000007</c:v>
                </c:pt>
                <c:pt idx="91">
                  <c:v>-8.8067969999999995</c:v>
                </c:pt>
                <c:pt idx="92">
                  <c:v>-8.8425569999999993</c:v>
                </c:pt>
                <c:pt idx="93">
                  <c:v>-8.8714066000000003</c:v>
                </c:pt>
                <c:pt idx="94">
                  <c:v>-8.9079657000000001</c:v>
                </c:pt>
                <c:pt idx="95">
                  <c:v>-8.9462136999999995</c:v>
                </c:pt>
                <c:pt idx="96">
                  <c:v>-8.9866896000000001</c:v>
                </c:pt>
                <c:pt idx="97">
                  <c:v>-9.0184422000000009</c:v>
                </c:pt>
                <c:pt idx="98">
                  <c:v>-9.0526818999999996</c:v>
                </c:pt>
                <c:pt idx="99">
                  <c:v>-9.0685558000000004</c:v>
                </c:pt>
                <c:pt idx="100">
                  <c:v>-9.0731535000000001</c:v>
                </c:pt>
                <c:pt idx="101">
                  <c:v>-9.0526733000000004</c:v>
                </c:pt>
                <c:pt idx="102">
                  <c:v>-9.0078057999999999</c:v>
                </c:pt>
                <c:pt idx="103">
                  <c:v>-8.9448433000000005</c:v>
                </c:pt>
                <c:pt idx="104">
                  <c:v>-8.8750610000000005</c:v>
                </c:pt>
                <c:pt idx="105">
                  <c:v>-8.7971687000000003</c:v>
                </c:pt>
                <c:pt idx="106">
                  <c:v>-8.7280159000000008</c:v>
                </c:pt>
                <c:pt idx="107">
                  <c:v>-8.6694136000000004</c:v>
                </c:pt>
                <c:pt idx="108">
                  <c:v>-8.6151990999999999</c:v>
                </c:pt>
                <c:pt idx="109">
                  <c:v>-8.5729351000000005</c:v>
                </c:pt>
                <c:pt idx="110">
                  <c:v>-8.5382452000000004</c:v>
                </c:pt>
                <c:pt idx="111">
                  <c:v>-8.5119524000000002</c:v>
                </c:pt>
                <c:pt idx="112">
                  <c:v>-8.4932116999999998</c:v>
                </c:pt>
                <c:pt idx="113">
                  <c:v>-8.4817351999999993</c:v>
                </c:pt>
                <c:pt idx="114">
                  <c:v>-8.4733753000000007</c:v>
                </c:pt>
                <c:pt idx="115">
                  <c:v>-8.4736136999999996</c:v>
                </c:pt>
                <c:pt idx="116">
                  <c:v>-8.4702864000000009</c:v>
                </c:pt>
                <c:pt idx="117">
                  <c:v>-8.4723711000000002</c:v>
                </c:pt>
                <c:pt idx="118">
                  <c:v>-8.4765539000000008</c:v>
                </c:pt>
                <c:pt idx="119">
                  <c:v>-8.4833689000000003</c:v>
                </c:pt>
                <c:pt idx="120">
                  <c:v>-8.4923830000000002</c:v>
                </c:pt>
                <c:pt idx="121">
                  <c:v>-8.5021018999999995</c:v>
                </c:pt>
                <c:pt idx="122">
                  <c:v>-8.5036982999999999</c:v>
                </c:pt>
                <c:pt idx="123">
                  <c:v>-8.5056943999999994</c:v>
                </c:pt>
                <c:pt idx="124">
                  <c:v>-8.5024881000000008</c:v>
                </c:pt>
                <c:pt idx="125">
                  <c:v>-8.4972086000000004</c:v>
                </c:pt>
                <c:pt idx="126">
                  <c:v>-8.4954081000000006</c:v>
                </c:pt>
                <c:pt idx="127">
                  <c:v>-8.5005436000000003</c:v>
                </c:pt>
                <c:pt idx="128">
                  <c:v>-8.5079440999999996</c:v>
                </c:pt>
                <c:pt idx="129">
                  <c:v>-8.5250120000000003</c:v>
                </c:pt>
                <c:pt idx="130">
                  <c:v>-8.5491104</c:v>
                </c:pt>
                <c:pt idx="131">
                  <c:v>-8.5804310000000008</c:v>
                </c:pt>
                <c:pt idx="132">
                  <c:v>-8.6194649000000005</c:v>
                </c:pt>
                <c:pt idx="133">
                  <c:v>-8.6668043000000008</c:v>
                </c:pt>
                <c:pt idx="134">
                  <c:v>-8.7210006999999994</c:v>
                </c:pt>
                <c:pt idx="135">
                  <c:v>-8.7746887000000005</c:v>
                </c:pt>
                <c:pt idx="136">
                  <c:v>-8.8312968999999999</c:v>
                </c:pt>
                <c:pt idx="137">
                  <c:v>-8.8886184999999998</c:v>
                </c:pt>
                <c:pt idx="138">
                  <c:v>-8.9458436999999993</c:v>
                </c:pt>
                <c:pt idx="139">
                  <c:v>-9.0039119999999997</c:v>
                </c:pt>
                <c:pt idx="140">
                  <c:v>-9.0661812000000008</c:v>
                </c:pt>
                <c:pt idx="141">
                  <c:v>-9.1261425000000003</c:v>
                </c:pt>
                <c:pt idx="142">
                  <c:v>-9.1965827999999998</c:v>
                </c:pt>
                <c:pt idx="143">
                  <c:v>-9.2751427</c:v>
                </c:pt>
                <c:pt idx="144">
                  <c:v>-9.3548755999999997</c:v>
                </c:pt>
                <c:pt idx="145">
                  <c:v>-9.4354992000000006</c:v>
                </c:pt>
                <c:pt idx="146">
                  <c:v>-9.5241784999999997</c:v>
                </c:pt>
                <c:pt idx="147">
                  <c:v>-9.6099032999999991</c:v>
                </c:pt>
                <c:pt idx="148">
                  <c:v>-9.6849030999999997</c:v>
                </c:pt>
                <c:pt idx="149">
                  <c:v>-9.7530003000000001</c:v>
                </c:pt>
                <c:pt idx="150">
                  <c:v>-9.8096894999999993</c:v>
                </c:pt>
                <c:pt idx="151">
                  <c:v>-9.8585776999999997</c:v>
                </c:pt>
                <c:pt idx="152">
                  <c:v>-9.8861474999999999</c:v>
                </c:pt>
                <c:pt idx="153">
                  <c:v>-9.9076529000000004</c:v>
                </c:pt>
                <c:pt idx="154">
                  <c:v>-9.9233971000000007</c:v>
                </c:pt>
                <c:pt idx="155">
                  <c:v>-9.9371156999999997</c:v>
                </c:pt>
                <c:pt idx="156">
                  <c:v>-9.9410877000000006</c:v>
                </c:pt>
                <c:pt idx="157">
                  <c:v>-9.9526824999999999</c:v>
                </c:pt>
                <c:pt idx="158">
                  <c:v>-9.9685307000000005</c:v>
                </c:pt>
                <c:pt idx="159">
                  <c:v>-9.9898872000000001</c:v>
                </c:pt>
                <c:pt idx="160">
                  <c:v>-10.009995999999999</c:v>
                </c:pt>
                <c:pt idx="161">
                  <c:v>-10.036168999999999</c:v>
                </c:pt>
                <c:pt idx="162">
                  <c:v>-10.063412</c:v>
                </c:pt>
                <c:pt idx="163">
                  <c:v>-10.089947</c:v>
                </c:pt>
                <c:pt idx="164">
                  <c:v>-10.111597</c:v>
                </c:pt>
                <c:pt idx="165">
                  <c:v>-10.128410000000001</c:v>
                </c:pt>
                <c:pt idx="166">
                  <c:v>-10.142594000000001</c:v>
                </c:pt>
                <c:pt idx="167">
                  <c:v>-10.153044</c:v>
                </c:pt>
                <c:pt idx="168">
                  <c:v>-10.151049</c:v>
                </c:pt>
                <c:pt idx="169">
                  <c:v>-10.138328</c:v>
                </c:pt>
                <c:pt idx="170">
                  <c:v>-10.129763000000001</c:v>
                </c:pt>
                <c:pt idx="171">
                  <c:v>-10.113581999999999</c:v>
                </c:pt>
                <c:pt idx="172">
                  <c:v>-10.101138000000001</c:v>
                </c:pt>
                <c:pt idx="173">
                  <c:v>-10.093392</c:v>
                </c:pt>
                <c:pt idx="174">
                  <c:v>-10.097455999999999</c:v>
                </c:pt>
                <c:pt idx="175">
                  <c:v>-10.119191000000001</c:v>
                </c:pt>
                <c:pt idx="176">
                  <c:v>-10.150703</c:v>
                </c:pt>
                <c:pt idx="177">
                  <c:v>-10.188707000000001</c:v>
                </c:pt>
                <c:pt idx="178">
                  <c:v>-10.251789</c:v>
                </c:pt>
                <c:pt idx="179">
                  <c:v>-10.321604000000001</c:v>
                </c:pt>
                <c:pt idx="180">
                  <c:v>-10.401287</c:v>
                </c:pt>
                <c:pt idx="181">
                  <c:v>-10.49724</c:v>
                </c:pt>
                <c:pt idx="182">
                  <c:v>-10.606306999999999</c:v>
                </c:pt>
                <c:pt idx="183">
                  <c:v>-10.716165999999999</c:v>
                </c:pt>
                <c:pt idx="184">
                  <c:v>-10.842155999999999</c:v>
                </c:pt>
                <c:pt idx="185">
                  <c:v>-10.962502000000001</c:v>
                </c:pt>
                <c:pt idx="186">
                  <c:v>-11.092006</c:v>
                </c:pt>
                <c:pt idx="187">
                  <c:v>-11.214706</c:v>
                </c:pt>
                <c:pt idx="188">
                  <c:v>-11.339702000000001</c:v>
                </c:pt>
                <c:pt idx="189">
                  <c:v>-11.456066</c:v>
                </c:pt>
                <c:pt idx="190">
                  <c:v>-11.580571000000001</c:v>
                </c:pt>
                <c:pt idx="191">
                  <c:v>-11.701909000000001</c:v>
                </c:pt>
                <c:pt idx="192">
                  <c:v>-11.828436999999999</c:v>
                </c:pt>
                <c:pt idx="193">
                  <c:v>-11.949068</c:v>
                </c:pt>
                <c:pt idx="194">
                  <c:v>-12.087944</c:v>
                </c:pt>
                <c:pt idx="195">
                  <c:v>-12.212336000000001</c:v>
                </c:pt>
                <c:pt idx="196">
                  <c:v>-12.336105</c:v>
                </c:pt>
                <c:pt idx="197">
                  <c:v>-12.439045</c:v>
                </c:pt>
                <c:pt idx="198">
                  <c:v>-12.517022000000001</c:v>
                </c:pt>
                <c:pt idx="199">
                  <c:v>-12.555542000000001</c:v>
                </c:pt>
                <c:pt idx="200">
                  <c:v>-12.579510000000001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8B-4CF3-AD40-3004EF5D7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1 GHz IF, Highside Square Wave LO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714011628617787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CLvsLO'!$E$5:$E$205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CLvsLO!$F$5:$F$205</c:f>
              <c:numCache>
                <c:formatCode>General</c:formatCode>
                <c:ptCount val="201"/>
                <c:pt idx="0">
                  <c:v>-10.507794000000001</c:v>
                </c:pt>
                <c:pt idx="1">
                  <c:v>-10.262333</c:v>
                </c:pt>
                <c:pt idx="2">
                  <c:v>-9.9632711</c:v>
                </c:pt>
                <c:pt idx="3">
                  <c:v>-9.5802888999999993</c:v>
                </c:pt>
                <c:pt idx="4">
                  <c:v>-9.2563896000000003</c:v>
                </c:pt>
                <c:pt idx="5">
                  <c:v>-8.8473454</c:v>
                </c:pt>
                <c:pt idx="6">
                  <c:v>-8.5434370000000008</c:v>
                </c:pt>
                <c:pt idx="7">
                  <c:v>-8.2312163999999992</c:v>
                </c:pt>
                <c:pt idx="8">
                  <c:v>-7.9957098999999996</c:v>
                </c:pt>
                <c:pt idx="9">
                  <c:v>-7.7512574000000001</c:v>
                </c:pt>
                <c:pt idx="10">
                  <c:v>-7.5897689000000002</c:v>
                </c:pt>
                <c:pt idx="11">
                  <c:v>-7.4364705000000004</c:v>
                </c:pt>
                <c:pt idx="12">
                  <c:v>-7.3569303000000001</c:v>
                </c:pt>
                <c:pt idx="13">
                  <c:v>-7.2682036999999999</c:v>
                </c:pt>
                <c:pt idx="14">
                  <c:v>-7.2364759000000003</c:v>
                </c:pt>
                <c:pt idx="15">
                  <c:v>-7.2259840999999998</c:v>
                </c:pt>
                <c:pt idx="16">
                  <c:v>-7.2130178999999996</c:v>
                </c:pt>
                <c:pt idx="17">
                  <c:v>-7.1816319999999996</c:v>
                </c:pt>
                <c:pt idx="18">
                  <c:v>-7.1638621999999996</c:v>
                </c:pt>
                <c:pt idx="19">
                  <c:v>-7.1185694000000002</c:v>
                </c:pt>
                <c:pt idx="20">
                  <c:v>-7.0900325999999998</c:v>
                </c:pt>
                <c:pt idx="21">
                  <c:v>-7.0693330999999997</c:v>
                </c:pt>
                <c:pt idx="22">
                  <c:v>-7.0232668</c:v>
                </c:pt>
                <c:pt idx="23">
                  <c:v>-7.0376925000000004</c:v>
                </c:pt>
                <c:pt idx="24">
                  <c:v>-7.0597247999999997</c:v>
                </c:pt>
                <c:pt idx="25">
                  <c:v>-7.0341125</c:v>
                </c:pt>
                <c:pt idx="26">
                  <c:v>-7.0232992000000003</c:v>
                </c:pt>
                <c:pt idx="27">
                  <c:v>-7.0265079000000004</c:v>
                </c:pt>
                <c:pt idx="28">
                  <c:v>-7.0301929000000003</c:v>
                </c:pt>
                <c:pt idx="29">
                  <c:v>-7.0259986000000003</c:v>
                </c:pt>
                <c:pt idx="30">
                  <c:v>-7.0621423999999999</c:v>
                </c:pt>
                <c:pt idx="31">
                  <c:v>-7.0702438000000001</c:v>
                </c:pt>
                <c:pt idx="32">
                  <c:v>-7.1049457</c:v>
                </c:pt>
                <c:pt idx="33">
                  <c:v>-7.0924348999999998</c:v>
                </c:pt>
                <c:pt idx="34">
                  <c:v>-7.0939759999999996</c:v>
                </c:pt>
                <c:pt idx="35">
                  <c:v>-7.0933666000000004</c:v>
                </c:pt>
                <c:pt idx="36">
                  <c:v>-7.1358609</c:v>
                </c:pt>
                <c:pt idx="37">
                  <c:v>-7.1459850999999999</c:v>
                </c:pt>
                <c:pt idx="38">
                  <c:v>-7.1779393999999996</c:v>
                </c:pt>
                <c:pt idx="39">
                  <c:v>-7.2032251</c:v>
                </c:pt>
                <c:pt idx="40">
                  <c:v>-7.2588777999999996</c:v>
                </c:pt>
                <c:pt idx="41">
                  <c:v>-7.2691578999999997</c:v>
                </c:pt>
                <c:pt idx="42">
                  <c:v>-7.3162903999999997</c:v>
                </c:pt>
                <c:pt idx="43">
                  <c:v>-7.3307418999999996</c:v>
                </c:pt>
                <c:pt idx="44">
                  <c:v>-7.3669719999999996</c:v>
                </c:pt>
                <c:pt idx="45">
                  <c:v>-7.3677954999999997</c:v>
                </c:pt>
                <c:pt idx="46">
                  <c:v>-7.4094043000000003</c:v>
                </c:pt>
                <c:pt idx="47">
                  <c:v>-7.4420694999999997</c:v>
                </c:pt>
                <c:pt idx="48">
                  <c:v>-7.4881272000000001</c:v>
                </c:pt>
                <c:pt idx="49">
                  <c:v>-7.5389670999999998</c:v>
                </c:pt>
                <c:pt idx="50">
                  <c:v>-7.5795897999999999</c:v>
                </c:pt>
                <c:pt idx="51">
                  <c:v>-7.6249174999999996</c:v>
                </c:pt>
                <c:pt idx="52">
                  <c:v>-7.6745995999999996</c:v>
                </c:pt>
                <c:pt idx="53">
                  <c:v>-7.7062783000000001</c:v>
                </c:pt>
                <c:pt idx="54">
                  <c:v>-7.7402047999999999</c:v>
                </c:pt>
                <c:pt idx="55">
                  <c:v>-7.7694216000000003</c:v>
                </c:pt>
                <c:pt idx="56">
                  <c:v>-7.8009782000000003</c:v>
                </c:pt>
                <c:pt idx="57">
                  <c:v>-7.8133087000000003</c:v>
                </c:pt>
                <c:pt idx="58">
                  <c:v>-7.8390855999999998</c:v>
                </c:pt>
                <c:pt idx="59">
                  <c:v>-7.8378654000000001</c:v>
                </c:pt>
                <c:pt idx="60">
                  <c:v>-7.8323153999999997</c:v>
                </c:pt>
                <c:pt idx="61">
                  <c:v>-7.7994422999999999</c:v>
                </c:pt>
                <c:pt idx="62">
                  <c:v>-7.7600603000000001</c:v>
                </c:pt>
                <c:pt idx="63">
                  <c:v>-7.7092323</c:v>
                </c:pt>
                <c:pt idx="64">
                  <c:v>-7.6794719999999996</c:v>
                </c:pt>
                <c:pt idx="65">
                  <c:v>-7.6548718999999998</c:v>
                </c:pt>
                <c:pt idx="66">
                  <c:v>-7.6376529</c:v>
                </c:pt>
                <c:pt idx="67">
                  <c:v>-7.6376461999999998</c:v>
                </c:pt>
                <c:pt idx="68">
                  <c:v>-7.6510071999999996</c:v>
                </c:pt>
                <c:pt idx="69">
                  <c:v>-7.6561579999999996</c:v>
                </c:pt>
                <c:pt idx="70">
                  <c:v>-7.6860919000000001</c:v>
                </c:pt>
                <c:pt idx="71">
                  <c:v>-7.7066736000000002</c:v>
                </c:pt>
                <c:pt idx="72">
                  <c:v>-7.7504400999999996</c:v>
                </c:pt>
                <c:pt idx="73">
                  <c:v>-7.7815332000000001</c:v>
                </c:pt>
                <c:pt idx="74">
                  <c:v>-7.8183661000000004</c:v>
                </c:pt>
                <c:pt idx="75">
                  <c:v>-7.8351755000000001</c:v>
                </c:pt>
                <c:pt idx="76">
                  <c:v>-7.8559045999999997</c:v>
                </c:pt>
                <c:pt idx="77">
                  <c:v>-7.8606094999999998</c:v>
                </c:pt>
                <c:pt idx="78">
                  <c:v>-7.8379935999999999</c:v>
                </c:pt>
                <c:pt idx="79">
                  <c:v>-7.8239698000000004</c:v>
                </c:pt>
                <c:pt idx="80">
                  <c:v>-7.7879391</c:v>
                </c:pt>
                <c:pt idx="81">
                  <c:v>-7.7475429</c:v>
                </c:pt>
                <c:pt idx="82">
                  <c:v>-7.6792173000000004</c:v>
                </c:pt>
                <c:pt idx="83">
                  <c:v>-7.6373056999999998</c:v>
                </c:pt>
                <c:pt idx="84">
                  <c:v>-7.5697513000000001</c:v>
                </c:pt>
                <c:pt idx="85">
                  <c:v>-7.5201902</c:v>
                </c:pt>
                <c:pt idx="86">
                  <c:v>-7.4838328000000001</c:v>
                </c:pt>
                <c:pt idx="87">
                  <c:v>-7.4668231</c:v>
                </c:pt>
                <c:pt idx="88">
                  <c:v>-7.4461082999999997</c:v>
                </c:pt>
                <c:pt idx="89">
                  <c:v>-7.4557633000000001</c:v>
                </c:pt>
                <c:pt idx="90">
                  <c:v>-7.4646330000000001</c:v>
                </c:pt>
                <c:pt idx="91">
                  <c:v>-7.4627686000000004</c:v>
                </c:pt>
                <c:pt idx="92">
                  <c:v>-7.4678173000000001</c:v>
                </c:pt>
                <c:pt idx="93">
                  <c:v>-7.4939784999999999</c:v>
                </c:pt>
                <c:pt idx="94">
                  <c:v>-7.4976982999999997</c:v>
                </c:pt>
                <c:pt idx="95">
                  <c:v>-7.5092372999999997</c:v>
                </c:pt>
                <c:pt idx="96">
                  <c:v>-7.5274428999999996</c:v>
                </c:pt>
                <c:pt idx="97">
                  <c:v>-7.5432487000000004</c:v>
                </c:pt>
                <c:pt idx="98">
                  <c:v>-7.5573591999999996</c:v>
                </c:pt>
                <c:pt idx="99">
                  <c:v>-7.5868596999999998</c:v>
                </c:pt>
                <c:pt idx="100">
                  <c:v>-7.6134795999999998</c:v>
                </c:pt>
                <c:pt idx="101">
                  <c:v>-7.6470117999999996</c:v>
                </c:pt>
                <c:pt idx="102">
                  <c:v>-7.6825051000000002</c:v>
                </c:pt>
                <c:pt idx="103">
                  <c:v>-7.7099432999999999</c:v>
                </c:pt>
                <c:pt idx="104">
                  <c:v>-7.7479304999999998</c:v>
                </c:pt>
                <c:pt idx="105">
                  <c:v>-7.7904657999999998</c:v>
                </c:pt>
                <c:pt idx="106">
                  <c:v>-7.8244480999999997</c:v>
                </c:pt>
                <c:pt idx="107">
                  <c:v>-7.8606166999999996</c:v>
                </c:pt>
                <c:pt idx="108">
                  <c:v>-7.8958912000000003</c:v>
                </c:pt>
                <c:pt idx="109">
                  <c:v>-7.9292264000000001</c:v>
                </c:pt>
                <c:pt idx="110">
                  <c:v>-7.9519935000000004</c:v>
                </c:pt>
                <c:pt idx="111">
                  <c:v>-7.9893188000000004</c:v>
                </c:pt>
                <c:pt idx="112">
                  <c:v>-8.0110559000000006</c:v>
                </c:pt>
                <c:pt idx="113">
                  <c:v>-8.0396546999999998</c:v>
                </c:pt>
                <c:pt idx="114">
                  <c:v>-8.0557736999999996</c:v>
                </c:pt>
                <c:pt idx="115">
                  <c:v>-8.0704460000000005</c:v>
                </c:pt>
                <c:pt idx="116">
                  <c:v>-8.0790624999999991</c:v>
                </c:pt>
                <c:pt idx="117">
                  <c:v>-8.0944594999999993</c:v>
                </c:pt>
                <c:pt idx="118">
                  <c:v>-8.0880870999999992</c:v>
                </c:pt>
                <c:pt idx="119">
                  <c:v>-8.0768489999999993</c:v>
                </c:pt>
                <c:pt idx="120">
                  <c:v>-8.0739193</c:v>
                </c:pt>
                <c:pt idx="121">
                  <c:v>-8.0625467000000004</c:v>
                </c:pt>
                <c:pt idx="122">
                  <c:v>-8.0545901999999998</c:v>
                </c:pt>
                <c:pt idx="123">
                  <c:v>-8.0580215000000006</c:v>
                </c:pt>
                <c:pt idx="124">
                  <c:v>-8.0696773999999998</c:v>
                </c:pt>
                <c:pt idx="125">
                  <c:v>-8.0702753000000005</c:v>
                </c:pt>
                <c:pt idx="126">
                  <c:v>-8.0821504999999991</c:v>
                </c:pt>
                <c:pt idx="127">
                  <c:v>-8.1031837000000007</c:v>
                </c:pt>
                <c:pt idx="128">
                  <c:v>-8.1270741999999991</c:v>
                </c:pt>
                <c:pt idx="129">
                  <c:v>-8.1656513000000004</c:v>
                </c:pt>
                <c:pt idx="130">
                  <c:v>-8.2155570999999998</c:v>
                </c:pt>
                <c:pt idx="131">
                  <c:v>-8.2550773999999993</c:v>
                </c:pt>
                <c:pt idx="132">
                  <c:v>-8.2877588000000006</c:v>
                </c:pt>
                <c:pt idx="133">
                  <c:v>-8.3281726999999997</c:v>
                </c:pt>
                <c:pt idx="134">
                  <c:v>-8.3486785999999995</c:v>
                </c:pt>
                <c:pt idx="135">
                  <c:v>-8.3671693999999999</c:v>
                </c:pt>
                <c:pt idx="136">
                  <c:v>-8.3911171000000007</c:v>
                </c:pt>
                <c:pt idx="137">
                  <c:v>-8.4168605999999997</c:v>
                </c:pt>
                <c:pt idx="138">
                  <c:v>-8.4287024000000006</c:v>
                </c:pt>
                <c:pt idx="139">
                  <c:v>-8.4546928000000001</c:v>
                </c:pt>
                <c:pt idx="140">
                  <c:v>-8.4869021999999994</c:v>
                </c:pt>
                <c:pt idx="141">
                  <c:v>-8.5155133999999997</c:v>
                </c:pt>
                <c:pt idx="142">
                  <c:v>-8.5466260999999992</c:v>
                </c:pt>
                <c:pt idx="143">
                  <c:v>-8.5734215000000003</c:v>
                </c:pt>
                <c:pt idx="144">
                  <c:v>-8.5989331999999994</c:v>
                </c:pt>
                <c:pt idx="145">
                  <c:v>-8.6165648000000008</c:v>
                </c:pt>
                <c:pt idx="146">
                  <c:v>-8.6290750999999997</c:v>
                </c:pt>
                <c:pt idx="147">
                  <c:v>-8.6345367</c:v>
                </c:pt>
                <c:pt idx="148">
                  <c:v>-8.6412001000000007</c:v>
                </c:pt>
                <c:pt idx="149">
                  <c:v>-8.6242485000000002</c:v>
                </c:pt>
                <c:pt idx="150">
                  <c:v>-8.6080960999999991</c:v>
                </c:pt>
                <c:pt idx="151">
                  <c:v>-8.5937833999999995</c:v>
                </c:pt>
                <c:pt idx="152">
                  <c:v>-8.5784912000000002</c:v>
                </c:pt>
                <c:pt idx="153">
                  <c:v>-8.5626353999999996</c:v>
                </c:pt>
                <c:pt idx="154">
                  <c:v>-8.5512428000000007</c:v>
                </c:pt>
                <c:pt idx="155">
                  <c:v>-8.5289221000000008</c:v>
                </c:pt>
                <c:pt idx="156">
                  <c:v>-8.5100745999999994</c:v>
                </c:pt>
                <c:pt idx="157">
                  <c:v>-8.4901856999999996</c:v>
                </c:pt>
                <c:pt idx="158">
                  <c:v>-8.4724492999999992</c:v>
                </c:pt>
                <c:pt idx="159">
                  <c:v>-8.4537277</c:v>
                </c:pt>
                <c:pt idx="160">
                  <c:v>-8.4417963</c:v>
                </c:pt>
                <c:pt idx="161">
                  <c:v>-8.4337187</c:v>
                </c:pt>
                <c:pt idx="162">
                  <c:v>-8.4347706000000002</c:v>
                </c:pt>
                <c:pt idx="163">
                  <c:v>-8.4440737000000006</c:v>
                </c:pt>
                <c:pt idx="164">
                  <c:v>-8.4670915999999998</c:v>
                </c:pt>
                <c:pt idx="165">
                  <c:v>-8.4878091999999992</c:v>
                </c:pt>
                <c:pt idx="166">
                  <c:v>-8.5060719999999996</c:v>
                </c:pt>
                <c:pt idx="167">
                  <c:v>-8.5249051999999992</c:v>
                </c:pt>
                <c:pt idx="168">
                  <c:v>-8.5528860000000009</c:v>
                </c:pt>
                <c:pt idx="169">
                  <c:v>-8.5846882000000004</c:v>
                </c:pt>
                <c:pt idx="170">
                  <c:v>-8.6165876000000008</c:v>
                </c:pt>
                <c:pt idx="171">
                  <c:v>-8.6479987999999999</c:v>
                </c:pt>
                <c:pt idx="172">
                  <c:v>-8.6846533000000008</c:v>
                </c:pt>
                <c:pt idx="173">
                  <c:v>-8.7267150999999998</c:v>
                </c:pt>
                <c:pt idx="174">
                  <c:v>-8.7643509000000002</c:v>
                </c:pt>
                <c:pt idx="175">
                  <c:v>-8.8056116000000006</c:v>
                </c:pt>
                <c:pt idx="176">
                  <c:v>-8.8610191</c:v>
                </c:pt>
                <c:pt idx="177">
                  <c:v>-8.9048528999999998</c:v>
                </c:pt>
                <c:pt idx="178">
                  <c:v>-8.9390535</c:v>
                </c:pt>
                <c:pt idx="179">
                  <c:v>-8.9876050999999997</c:v>
                </c:pt>
                <c:pt idx="180">
                  <c:v>-9.0443362999999994</c:v>
                </c:pt>
                <c:pt idx="181">
                  <c:v>-9.0820799000000001</c:v>
                </c:pt>
                <c:pt idx="182">
                  <c:v>-9.1232834</c:v>
                </c:pt>
                <c:pt idx="183">
                  <c:v>-9.1743363999999996</c:v>
                </c:pt>
                <c:pt idx="184">
                  <c:v>-9.2201395000000002</c:v>
                </c:pt>
                <c:pt idx="185">
                  <c:v>-9.2680292000000009</c:v>
                </c:pt>
                <c:pt idx="186">
                  <c:v>-9.3255119000000004</c:v>
                </c:pt>
                <c:pt idx="187">
                  <c:v>-9.3918046999999998</c:v>
                </c:pt>
                <c:pt idx="188">
                  <c:v>-9.4543581000000003</c:v>
                </c:pt>
                <c:pt idx="189">
                  <c:v>-9.5119723999999994</c:v>
                </c:pt>
                <c:pt idx="190">
                  <c:v>-9.5694760999999993</c:v>
                </c:pt>
                <c:pt idx="191">
                  <c:v>-9.6442374999999991</c:v>
                </c:pt>
                <c:pt idx="192">
                  <c:v>-9.7159013999999999</c:v>
                </c:pt>
                <c:pt idx="193">
                  <c:v>-9.7838659000000003</c:v>
                </c:pt>
                <c:pt idx="194">
                  <c:v>-9.8607253999999998</c:v>
                </c:pt>
                <c:pt idx="195">
                  <c:v>-9.9365539999999992</c:v>
                </c:pt>
                <c:pt idx="196">
                  <c:v>-9.9935674999999993</c:v>
                </c:pt>
                <c:pt idx="197">
                  <c:v>-10.055372999999999</c:v>
                </c:pt>
                <c:pt idx="198">
                  <c:v>-10.113543</c:v>
                </c:pt>
                <c:pt idx="199">
                  <c:v>-10.153893</c:v>
                </c:pt>
                <c:pt idx="200">
                  <c:v>-10.18425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36-4CFC-802E-5B0D21F7FA88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CLvsLO'!$P$5:$P$205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'SqW CLvsLO'!$Q$5:$Q$205</c:f>
              <c:numCache>
                <c:formatCode>General</c:formatCode>
                <c:ptCount val="201"/>
                <c:pt idx="0">
                  <c:v>-11.49141</c:v>
                </c:pt>
                <c:pt idx="1">
                  <c:v>-11.210963</c:v>
                </c:pt>
                <c:pt idx="2">
                  <c:v>-10.860455999999999</c:v>
                </c:pt>
                <c:pt idx="3">
                  <c:v>-10.442292999999999</c:v>
                </c:pt>
                <c:pt idx="4">
                  <c:v>-10.080550000000001</c:v>
                </c:pt>
                <c:pt idx="5">
                  <c:v>-9.6792306999999997</c:v>
                </c:pt>
                <c:pt idx="6">
                  <c:v>-9.3740930999999996</c:v>
                </c:pt>
                <c:pt idx="7">
                  <c:v>-9.0681361999999996</c:v>
                </c:pt>
                <c:pt idx="8">
                  <c:v>-8.7986688999999991</c:v>
                </c:pt>
                <c:pt idx="9">
                  <c:v>-8.5124083000000006</c:v>
                </c:pt>
                <c:pt idx="10">
                  <c:v>-8.2757120000000004</c:v>
                </c:pt>
                <c:pt idx="11">
                  <c:v>-8.0298128000000002</c:v>
                </c:pt>
                <c:pt idx="12">
                  <c:v>-7.8364539000000004</c:v>
                </c:pt>
                <c:pt idx="13">
                  <c:v>-7.6492782000000004</c:v>
                </c:pt>
                <c:pt idx="14">
                  <c:v>-7.5017142000000003</c:v>
                </c:pt>
                <c:pt idx="15">
                  <c:v>-7.3814339999999996</c:v>
                </c:pt>
                <c:pt idx="16">
                  <c:v>-7.2648592000000001</c:v>
                </c:pt>
                <c:pt idx="17">
                  <c:v>-7.1454925999999999</c:v>
                </c:pt>
                <c:pt idx="18">
                  <c:v>-7.0408343999999996</c:v>
                </c:pt>
                <c:pt idx="19">
                  <c:v>-6.9584136000000001</c:v>
                </c:pt>
                <c:pt idx="20">
                  <c:v>-6.8877658999999998</c:v>
                </c:pt>
                <c:pt idx="21">
                  <c:v>-6.854692</c:v>
                </c:pt>
                <c:pt idx="22">
                  <c:v>-6.8259568000000002</c:v>
                </c:pt>
                <c:pt idx="23">
                  <c:v>-6.8154868999999998</c:v>
                </c:pt>
                <c:pt idx="24">
                  <c:v>-6.8076568000000002</c:v>
                </c:pt>
                <c:pt idx="25">
                  <c:v>-6.7913813999999997</c:v>
                </c:pt>
                <c:pt idx="26">
                  <c:v>-6.7385444999999997</c:v>
                </c:pt>
                <c:pt idx="27">
                  <c:v>-6.6994122999999997</c:v>
                </c:pt>
                <c:pt idx="28">
                  <c:v>-6.6612492000000003</c:v>
                </c:pt>
                <c:pt idx="29">
                  <c:v>-6.6139593000000003</c:v>
                </c:pt>
                <c:pt idx="30">
                  <c:v>-6.5822668000000002</c:v>
                </c:pt>
                <c:pt idx="31">
                  <c:v>-6.5739985000000001</c:v>
                </c:pt>
                <c:pt idx="32">
                  <c:v>-6.5740432999999996</c:v>
                </c:pt>
                <c:pt idx="33">
                  <c:v>-6.5587916000000002</c:v>
                </c:pt>
                <c:pt idx="34">
                  <c:v>-6.5562161999999997</c:v>
                </c:pt>
                <c:pt idx="35">
                  <c:v>-6.5603594999999997</c:v>
                </c:pt>
                <c:pt idx="36">
                  <c:v>-6.5757675000000004</c:v>
                </c:pt>
                <c:pt idx="37">
                  <c:v>-6.5892239000000004</c:v>
                </c:pt>
                <c:pt idx="38">
                  <c:v>-6.6027040000000001</c:v>
                </c:pt>
                <c:pt idx="39">
                  <c:v>-6.6060553000000004</c:v>
                </c:pt>
                <c:pt idx="40">
                  <c:v>-6.6084842999999998</c:v>
                </c:pt>
                <c:pt idx="41">
                  <c:v>-6.6059155000000001</c:v>
                </c:pt>
                <c:pt idx="42">
                  <c:v>-6.5957831999999996</c:v>
                </c:pt>
                <c:pt idx="43">
                  <c:v>-6.5958161000000004</c:v>
                </c:pt>
                <c:pt idx="44">
                  <c:v>-6.5935664000000003</c:v>
                </c:pt>
                <c:pt idx="45">
                  <c:v>-6.5914935999999997</c:v>
                </c:pt>
                <c:pt idx="46">
                  <c:v>-6.5946007</c:v>
                </c:pt>
                <c:pt idx="47">
                  <c:v>-6.6030340000000001</c:v>
                </c:pt>
                <c:pt idx="48">
                  <c:v>-6.6118240000000004</c:v>
                </c:pt>
                <c:pt idx="49">
                  <c:v>-6.6234865000000003</c:v>
                </c:pt>
                <c:pt idx="50">
                  <c:v>-6.6302557000000002</c:v>
                </c:pt>
                <c:pt idx="51">
                  <c:v>-6.6321187000000004</c:v>
                </c:pt>
                <c:pt idx="52">
                  <c:v>-6.6388391999999996</c:v>
                </c:pt>
                <c:pt idx="53">
                  <c:v>-6.6581758999999998</c:v>
                </c:pt>
                <c:pt idx="54">
                  <c:v>-6.6971363999999998</c:v>
                </c:pt>
                <c:pt idx="55">
                  <c:v>-6.7473884000000002</c:v>
                </c:pt>
                <c:pt idx="56">
                  <c:v>-6.8216900999999996</c:v>
                </c:pt>
                <c:pt idx="57">
                  <c:v>-6.9011002000000001</c:v>
                </c:pt>
                <c:pt idx="58">
                  <c:v>-6.9834414000000002</c:v>
                </c:pt>
                <c:pt idx="59">
                  <c:v>-7.0697899</c:v>
                </c:pt>
                <c:pt idx="60">
                  <c:v>-7.1545237999999998</c:v>
                </c:pt>
                <c:pt idx="61">
                  <c:v>-7.2194843000000004</c:v>
                </c:pt>
                <c:pt idx="62">
                  <c:v>-7.2719741000000004</c:v>
                </c:pt>
                <c:pt idx="63">
                  <c:v>-7.3086205</c:v>
                </c:pt>
                <c:pt idx="64">
                  <c:v>-7.3334125999999999</c:v>
                </c:pt>
                <c:pt idx="65">
                  <c:v>-7.3424725999999998</c:v>
                </c:pt>
                <c:pt idx="66">
                  <c:v>-7.3368611000000001</c:v>
                </c:pt>
                <c:pt idx="67">
                  <c:v>-7.3249969000000004</c:v>
                </c:pt>
                <c:pt idx="68">
                  <c:v>-7.2991295000000003</c:v>
                </c:pt>
                <c:pt idx="69">
                  <c:v>-7.2649016</c:v>
                </c:pt>
                <c:pt idx="70">
                  <c:v>-7.2209925999999998</c:v>
                </c:pt>
                <c:pt idx="71">
                  <c:v>-7.1837296000000004</c:v>
                </c:pt>
                <c:pt idx="72">
                  <c:v>-7.1512250999999996</c:v>
                </c:pt>
                <c:pt idx="73">
                  <c:v>-7.1252054999999999</c:v>
                </c:pt>
                <c:pt idx="74">
                  <c:v>-7.1032504999999997</c:v>
                </c:pt>
                <c:pt idx="75">
                  <c:v>-7.0971317000000003</c:v>
                </c:pt>
                <c:pt idx="76">
                  <c:v>-7.1028152000000002</c:v>
                </c:pt>
                <c:pt idx="77">
                  <c:v>-7.1184902000000001</c:v>
                </c:pt>
                <c:pt idx="78">
                  <c:v>-7.138649</c:v>
                </c:pt>
                <c:pt idx="79">
                  <c:v>-7.1666192999999998</c:v>
                </c:pt>
                <c:pt idx="80">
                  <c:v>-7.1969532999999997</c:v>
                </c:pt>
                <c:pt idx="81">
                  <c:v>-7.2219895999999997</c:v>
                </c:pt>
                <c:pt idx="82">
                  <c:v>-7.2431067999999996</c:v>
                </c:pt>
                <c:pt idx="83">
                  <c:v>-7.2666478000000003</c:v>
                </c:pt>
                <c:pt idx="84">
                  <c:v>-7.2759767000000002</c:v>
                </c:pt>
                <c:pt idx="85">
                  <c:v>-7.2811111999999998</c:v>
                </c:pt>
                <c:pt idx="86">
                  <c:v>-7.2812299999999999</c:v>
                </c:pt>
                <c:pt idx="87">
                  <c:v>-7.2793488999999996</c:v>
                </c:pt>
                <c:pt idx="88">
                  <c:v>-7.2655348999999996</c:v>
                </c:pt>
                <c:pt idx="89">
                  <c:v>-7.2667665000000001</c:v>
                </c:pt>
                <c:pt idx="90">
                  <c:v>-7.2622986000000003</c:v>
                </c:pt>
                <c:pt idx="91">
                  <c:v>-7.2525982999999998</c:v>
                </c:pt>
                <c:pt idx="92">
                  <c:v>-7.2510041999999997</c:v>
                </c:pt>
                <c:pt idx="93">
                  <c:v>-7.2599273000000002</c:v>
                </c:pt>
                <c:pt idx="94">
                  <c:v>-7.2611660999999996</c:v>
                </c:pt>
                <c:pt idx="95">
                  <c:v>-7.2673731000000004</c:v>
                </c:pt>
                <c:pt idx="96">
                  <c:v>-7.2821159</c:v>
                </c:pt>
                <c:pt idx="97">
                  <c:v>-7.2853941999999998</c:v>
                </c:pt>
                <c:pt idx="98">
                  <c:v>-7.2947949999999997</c:v>
                </c:pt>
                <c:pt idx="99">
                  <c:v>-7.3082161000000001</c:v>
                </c:pt>
                <c:pt idx="100">
                  <c:v>-7.3237109</c:v>
                </c:pt>
                <c:pt idx="101">
                  <c:v>-7.3433995000000003</c:v>
                </c:pt>
                <c:pt idx="102">
                  <c:v>-7.3668260999999999</c:v>
                </c:pt>
                <c:pt idx="103">
                  <c:v>-7.3874639999999996</c:v>
                </c:pt>
                <c:pt idx="104">
                  <c:v>-7.4086613999999997</c:v>
                </c:pt>
                <c:pt idx="105">
                  <c:v>-7.4361134</c:v>
                </c:pt>
                <c:pt idx="106">
                  <c:v>-7.4606228000000003</c:v>
                </c:pt>
                <c:pt idx="107">
                  <c:v>-7.4873180000000001</c:v>
                </c:pt>
                <c:pt idx="108">
                  <c:v>-7.5138965000000004</c:v>
                </c:pt>
                <c:pt idx="109">
                  <c:v>-7.5418816</c:v>
                </c:pt>
                <c:pt idx="110">
                  <c:v>-7.5582142000000001</c:v>
                </c:pt>
                <c:pt idx="111">
                  <c:v>-7.5826826000000001</c:v>
                </c:pt>
                <c:pt idx="112">
                  <c:v>-7.6059213000000003</c:v>
                </c:pt>
                <c:pt idx="113">
                  <c:v>-7.6281195000000004</c:v>
                </c:pt>
                <c:pt idx="114">
                  <c:v>-7.6492467</c:v>
                </c:pt>
                <c:pt idx="115">
                  <c:v>-7.6767950000000003</c:v>
                </c:pt>
                <c:pt idx="116">
                  <c:v>-7.7024865</c:v>
                </c:pt>
                <c:pt idx="117">
                  <c:v>-7.7285589999999997</c:v>
                </c:pt>
                <c:pt idx="118">
                  <c:v>-7.7564577999999997</c:v>
                </c:pt>
                <c:pt idx="119">
                  <c:v>-7.7797951999999997</c:v>
                </c:pt>
                <c:pt idx="120">
                  <c:v>-7.8077617000000004</c:v>
                </c:pt>
                <c:pt idx="121">
                  <c:v>-7.8438147999999996</c:v>
                </c:pt>
                <c:pt idx="122">
                  <c:v>-7.8866424999999998</c:v>
                </c:pt>
                <c:pt idx="123">
                  <c:v>-7.9467368</c:v>
                </c:pt>
                <c:pt idx="124">
                  <c:v>-8.0280848000000002</c:v>
                </c:pt>
                <c:pt idx="125">
                  <c:v>-8.1109179999999999</c:v>
                </c:pt>
                <c:pt idx="126">
                  <c:v>-8.1919927999999995</c:v>
                </c:pt>
                <c:pt idx="127">
                  <c:v>-8.2792367999999996</c:v>
                </c:pt>
                <c:pt idx="128">
                  <c:v>-8.3462733999999994</c:v>
                </c:pt>
                <c:pt idx="129">
                  <c:v>-8.4106559999999995</c:v>
                </c:pt>
                <c:pt idx="130">
                  <c:v>-8.4614791999999994</c:v>
                </c:pt>
                <c:pt idx="131">
                  <c:v>-8.4979037999999996</c:v>
                </c:pt>
                <c:pt idx="132">
                  <c:v>-8.5071744999999996</c:v>
                </c:pt>
                <c:pt idx="133">
                  <c:v>-8.5053967999999998</c:v>
                </c:pt>
                <c:pt idx="134">
                  <c:v>-8.4692582999999999</c:v>
                </c:pt>
                <c:pt idx="135">
                  <c:v>-8.4207944999999995</c:v>
                </c:pt>
                <c:pt idx="136">
                  <c:v>-8.3615303000000001</c:v>
                </c:pt>
                <c:pt idx="137">
                  <c:v>-8.3016795999999999</c:v>
                </c:pt>
                <c:pt idx="138">
                  <c:v>-8.2372160000000001</c:v>
                </c:pt>
                <c:pt idx="139">
                  <c:v>-8.1907864000000004</c:v>
                </c:pt>
                <c:pt idx="140">
                  <c:v>-8.1596841999999992</c:v>
                </c:pt>
                <c:pt idx="141">
                  <c:v>-8.1393909000000004</c:v>
                </c:pt>
                <c:pt idx="142">
                  <c:v>-8.1424847000000007</c:v>
                </c:pt>
                <c:pt idx="143">
                  <c:v>-8.1578035</c:v>
                </c:pt>
                <c:pt idx="144">
                  <c:v>-8.1830014999999996</c:v>
                </c:pt>
                <c:pt idx="145">
                  <c:v>-8.2094784000000001</c:v>
                </c:pt>
                <c:pt idx="146">
                  <c:v>-8.2419434000000003</c:v>
                </c:pt>
                <c:pt idx="147">
                  <c:v>-8.2681731999999997</c:v>
                </c:pt>
                <c:pt idx="148">
                  <c:v>-8.2959948000000008</c:v>
                </c:pt>
                <c:pt idx="149">
                  <c:v>-8.3170003999999995</c:v>
                </c:pt>
                <c:pt idx="150">
                  <c:v>-8.3343582000000005</c:v>
                </c:pt>
                <c:pt idx="151">
                  <c:v>-8.3495311999999995</c:v>
                </c:pt>
                <c:pt idx="152">
                  <c:v>-8.3694296000000001</c:v>
                </c:pt>
                <c:pt idx="153">
                  <c:v>-8.3868417999999991</c:v>
                </c:pt>
                <c:pt idx="154">
                  <c:v>-8.3947535000000002</c:v>
                </c:pt>
                <c:pt idx="155">
                  <c:v>-8.3965320999999999</c:v>
                </c:pt>
                <c:pt idx="156">
                  <c:v>-8.3927020999999993</c:v>
                </c:pt>
                <c:pt idx="157">
                  <c:v>-8.3731221999999992</c:v>
                </c:pt>
                <c:pt idx="158">
                  <c:v>-8.3575678</c:v>
                </c:pt>
                <c:pt idx="159">
                  <c:v>-8.3398541999999996</c:v>
                </c:pt>
                <c:pt idx="160">
                  <c:v>-8.3283872999999993</c:v>
                </c:pt>
                <c:pt idx="161">
                  <c:v>-8.3210440000000006</c:v>
                </c:pt>
                <c:pt idx="162">
                  <c:v>-8.3251819999999999</c:v>
                </c:pt>
                <c:pt idx="163">
                  <c:v>-8.3325443000000003</c:v>
                </c:pt>
                <c:pt idx="164">
                  <c:v>-8.3536366999999991</c:v>
                </c:pt>
                <c:pt idx="165">
                  <c:v>-8.3682107999999999</c:v>
                </c:pt>
                <c:pt idx="166">
                  <c:v>-8.3838633999999992</c:v>
                </c:pt>
                <c:pt idx="167">
                  <c:v>-8.4021015000000006</c:v>
                </c:pt>
                <c:pt idx="168">
                  <c:v>-8.4179697000000004</c:v>
                </c:pt>
                <c:pt idx="169">
                  <c:v>-8.4264039999999998</c:v>
                </c:pt>
                <c:pt idx="170">
                  <c:v>-8.4403781999999996</c:v>
                </c:pt>
                <c:pt idx="171">
                  <c:v>-8.4465579999999996</c:v>
                </c:pt>
                <c:pt idx="172">
                  <c:v>-8.4473342999999996</c:v>
                </c:pt>
                <c:pt idx="173">
                  <c:v>-8.4591208000000009</c:v>
                </c:pt>
                <c:pt idx="174">
                  <c:v>-8.4744425000000003</c:v>
                </c:pt>
                <c:pt idx="175">
                  <c:v>-8.4937571999999992</c:v>
                </c:pt>
                <c:pt idx="176">
                  <c:v>-8.5300226000000006</c:v>
                </c:pt>
                <c:pt idx="177">
                  <c:v>-8.5705109000000004</c:v>
                </c:pt>
                <c:pt idx="178">
                  <c:v>-8.6067362000000003</c:v>
                </c:pt>
                <c:pt idx="179">
                  <c:v>-8.6542320000000004</c:v>
                </c:pt>
                <c:pt idx="180">
                  <c:v>-8.7040386000000005</c:v>
                </c:pt>
                <c:pt idx="181">
                  <c:v>-8.7415085000000001</c:v>
                </c:pt>
                <c:pt idx="182">
                  <c:v>-8.7714882000000003</c:v>
                </c:pt>
                <c:pt idx="183">
                  <c:v>-8.7980889999999992</c:v>
                </c:pt>
                <c:pt idx="184">
                  <c:v>-8.8128948000000005</c:v>
                </c:pt>
                <c:pt idx="185">
                  <c:v>-8.8330812000000005</c:v>
                </c:pt>
                <c:pt idx="186">
                  <c:v>-8.8564425</c:v>
                </c:pt>
                <c:pt idx="187">
                  <c:v>-8.8848456999999996</c:v>
                </c:pt>
                <c:pt idx="188">
                  <c:v>-8.9187592999999996</c:v>
                </c:pt>
                <c:pt idx="189">
                  <c:v>-8.9593667999999997</c:v>
                </c:pt>
                <c:pt idx="190">
                  <c:v>-8.9947920000000003</c:v>
                </c:pt>
                <c:pt idx="191">
                  <c:v>-9.0378016999999993</c:v>
                </c:pt>
                <c:pt idx="192">
                  <c:v>-9.0905389999999997</c:v>
                </c:pt>
                <c:pt idx="193">
                  <c:v>-9.1424865999999998</c:v>
                </c:pt>
                <c:pt idx="194">
                  <c:v>-9.2004242000000005</c:v>
                </c:pt>
                <c:pt idx="195">
                  <c:v>-9.2643003000000004</c:v>
                </c:pt>
                <c:pt idx="196">
                  <c:v>-9.3323134999999997</c:v>
                </c:pt>
                <c:pt idx="197">
                  <c:v>-9.4045228999999999</c:v>
                </c:pt>
                <c:pt idx="198">
                  <c:v>-9.4797401000000008</c:v>
                </c:pt>
                <c:pt idx="199">
                  <c:v>-9.5394839999999999</c:v>
                </c:pt>
                <c:pt idx="200">
                  <c:v>-9.5881480999999997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36-4CFC-802E-5B0D21F7F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Input IP3 vs LO Power: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3986105323118511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9768890917"/>
          <c:y val="0.11038203557888597"/>
          <c:w val="0.76542713682528862"/>
          <c:h val="0.711458267716535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IP3'!$J$2</c:f>
              <c:strCache>
                <c:ptCount val="1"/>
                <c:pt idx="0">
                  <c:v>+17dBm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IP3'!$J$5:$J$103</c:f>
              <c:numCache>
                <c:formatCode>General</c:formatCode>
                <c:ptCount val="99"/>
                <c:pt idx="0">
                  <c:v>30.784687000000002</c:v>
                </c:pt>
                <c:pt idx="1">
                  <c:v>30.950047999999999</c:v>
                </c:pt>
                <c:pt idx="2">
                  <c:v>30.154785</c:v>
                </c:pt>
                <c:pt idx="3">
                  <c:v>29.827099</c:v>
                </c:pt>
                <c:pt idx="4">
                  <c:v>28.646957</c:v>
                </c:pt>
                <c:pt idx="5">
                  <c:v>28.432473999999999</c:v>
                </c:pt>
                <c:pt idx="6">
                  <c:v>28.50808</c:v>
                </c:pt>
                <c:pt idx="7">
                  <c:v>28.432994999999998</c:v>
                </c:pt>
                <c:pt idx="8">
                  <c:v>27.598013000000002</c:v>
                </c:pt>
                <c:pt idx="9">
                  <c:v>28.214500000000001</c:v>
                </c:pt>
                <c:pt idx="10">
                  <c:v>28.757277999999999</c:v>
                </c:pt>
                <c:pt idx="11">
                  <c:v>29.943284999999999</c:v>
                </c:pt>
                <c:pt idx="12">
                  <c:v>29.076163999999999</c:v>
                </c:pt>
                <c:pt idx="13">
                  <c:v>28.915001</c:v>
                </c:pt>
                <c:pt idx="14">
                  <c:v>28.698305000000001</c:v>
                </c:pt>
                <c:pt idx="15">
                  <c:v>28.928277999999999</c:v>
                </c:pt>
                <c:pt idx="16">
                  <c:v>28.833653999999999</c:v>
                </c:pt>
                <c:pt idx="17">
                  <c:v>28.702739999999999</c:v>
                </c:pt>
                <c:pt idx="18">
                  <c:v>28.025141000000001</c:v>
                </c:pt>
                <c:pt idx="19">
                  <c:v>26.833480999999999</c:v>
                </c:pt>
                <c:pt idx="20">
                  <c:v>25.754062999999999</c:v>
                </c:pt>
                <c:pt idx="21">
                  <c:v>25.365244000000001</c:v>
                </c:pt>
                <c:pt idx="22">
                  <c:v>25.222494000000001</c:v>
                </c:pt>
                <c:pt idx="23">
                  <c:v>25.261471</c:v>
                </c:pt>
                <c:pt idx="24">
                  <c:v>25.360143999999998</c:v>
                </c:pt>
                <c:pt idx="25">
                  <c:v>25.701298000000001</c:v>
                </c:pt>
                <c:pt idx="26">
                  <c:v>26.257877000000001</c:v>
                </c:pt>
                <c:pt idx="27">
                  <c:v>26.603377999999999</c:v>
                </c:pt>
                <c:pt idx="28">
                  <c:v>26.441565000000001</c:v>
                </c:pt>
                <c:pt idx="29">
                  <c:v>26.615203999999999</c:v>
                </c:pt>
                <c:pt idx="30">
                  <c:v>27.001514</c:v>
                </c:pt>
                <c:pt idx="31">
                  <c:v>27.667017000000001</c:v>
                </c:pt>
                <c:pt idx="32">
                  <c:v>27.426497000000001</c:v>
                </c:pt>
                <c:pt idx="33">
                  <c:v>27.061108000000001</c:v>
                </c:pt>
                <c:pt idx="34">
                  <c:v>26.748362</c:v>
                </c:pt>
                <c:pt idx="35">
                  <c:v>26.532893999999999</c:v>
                </c:pt>
                <c:pt idx="36">
                  <c:v>26.267337999999999</c:v>
                </c:pt>
                <c:pt idx="37">
                  <c:v>26.068404999999998</c:v>
                </c:pt>
                <c:pt idx="38">
                  <c:v>25.989795999999998</c:v>
                </c:pt>
                <c:pt idx="39">
                  <c:v>26.070405999999998</c:v>
                </c:pt>
                <c:pt idx="40">
                  <c:v>26.114730999999999</c:v>
                </c:pt>
                <c:pt idx="41">
                  <c:v>26.069334000000001</c:v>
                </c:pt>
                <c:pt idx="42">
                  <c:v>25.676855</c:v>
                </c:pt>
                <c:pt idx="43">
                  <c:v>25.226402</c:v>
                </c:pt>
                <c:pt idx="44">
                  <c:v>24.950555999999999</c:v>
                </c:pt>
                <c:pt idx="45">
                  <c:v>24.769938</c:v>
                </c:pt>
                <c:pt idx="46">
                  <c:v>24.54805</c:v>
                </c:pt>
                <c:pt idx="47">
                  <c:v>24.241506999999999</c:v>
                </c:pt>
                <c:pt idx="48">
                  <c:v>23.847522999999999</c:v>
                </c:pt>
                <c:pt idx="49">
                  <c:v>23.535312999999999</c:v>
                </c:pt>
                <c:pt idx="50">
                  <c:v>23.202658</c:v>
                </c:pt>
                <c:pt idx="51">
                  <c:v>23.298569000000001</c:v>
                </c:pt>
                <c:pt idx="52">
                  <c:v>23.530474000000002</c:v>
                </c:pt>
                <c:pt idx="53">
                  <c:v>24.029762000000002</c:v>
                </c:pt>
                <c:pt idx="54">
                  <c:v>24.545628000000001</c:v>
                </c:pt>
                <c:pt idx="55">
                  <c:v>25.346803999999999</c:v>
                </c:pt>
                <c:pt idx="56">
                  <c:v>26.073298000000001</c:v>
                </c:pt>
                <c:pt idx="57">
                  <c:v>27.060822999999999</c:v>
                </c:pt>
                <c:pt idx="58">
                  <c:v>27.473693999999998</c:v>
                </c:pt>
                <c:pt idx="59">
                  <c:v>27.561309999999999</c:v>
                </c:pt>
                <c:pt idx="60">
                  <c:v>26.808240999999999</c:v>
                </c:pt>
                <c:pt idx="61">
                  <c:v>25.992909999999998</c:v>
                </c:pt>
                <c:pt idx="62">
                  <c:v>25.195309000000002</c:v>
                </c:pt>
                <c:pt idx="63">
                  <c:v>24.535671000000001</c:v>
                </c:pt>
                <c:pt idx="64">
                  <c:v>24.078721999999999</c:v>
                </c:pt>
                <c:pt idx="65">
                  <c:v>23.986823999999999</c:v>
                </c:pt>
                <c:pt idx="66">
                  <c:v>24.088995000000001</c:v>
                </c:pt>
                <c:pt idx="67">
                  <c:v>24.368138999999999</c:v>
                </c:pt>
                <c:pt idx="68">
                  <c:v>24.482765000000001</c:v>
                </c:pt>
                <c:pt idx="69">
                  <c:v>24.711994000000001</c:v>
                </c:pt>
                <c:pt idx="70">
                  <c:v>24.818360999999999</c:v>
                </c:pt>
                <c:pt idx="71">
                  <c:v>24.882197999999999</c:v>
                </c:pt>
                <c:pt idx="72">
                  <c:v>24.737103999999999</c:v>
                </c:pt>
                <c:pt idx="73">
                  <c:v>24.444130000000001</c:v>
                </c:pt>
                <c:pt idx="74">
                  <c:v>24.097918</c:v>
                </c:pt>
                <c:pt idx="75">
                  <c:v>23.753176</c:v>
                </c:pt>
                <c:pt idx="76">
                  <c:v>23.551079000000001</c:v>
                </c:pt>
                <c:pt idx="77">
                  <c:v>23.355139000000001</c:v>
                </c:pt>
                <c:pt idx="78">
                  <c:v>23.138048000000001</c:v>
                </c:pt>
                <c:pt idx="79">
                  <c:v>23.186781</c:v>
                </c:pt>
                <c:pt idx="80">
                  <c:v>23.585905</c:v>
                </c:pt>
                <c:pt idx="81">
                  <c:v>24.025089000000001</c:v>
                </c:pt>
                <c:pt idx="82">
                  <c:v>24.410501</c:v>
                </c:pt>
                <c:pt idx="83">
                  <c:v>24.560907</c:v>
                </c:pt>
                <c:pt idx="84">
                  <c:v>24.818531</c:v>
                </c:pt>
                <c:pt idx="85">
                  <c:v>25.035495999999998</c:v>
                </c:pt>
                <c:pt idx="86">
                  <c:v>25.189855999999999</c:v>
                </c:pt>
                <c:pt idx="87">
                  <c:v>25.24268</c:v>
                </c:pt>
                <c:pt idx="88">
                  <c:v>24.922291000000001</c:v>
                </c:pt>
                <c:pt idx="89">
                  <c:v>24.646273000000001</c:v>
                </c:pt>
                <c:pt idx="90">
                  <c:v>24.168244999999999</c:v>
                </c:pt>
                <c:pt idx="91">
                  <c:v>23.681837000000002</c:v>
                </c:pt>
                <c:pt idx="92">
                  <c:v>23.148951</c:v>
                </c:pt>
                <c:pt idx="93">
                  <c:v>22.580352999999999</c:v>
                </c:pt>
                <c:pt idx="94">
                  <c:v>22.300457000000002</c:v>
                </c:pt>
                <c:pt idx="95">
                  <c:v>21.937956</c:v>
                </c:pt>
                <c:pt idx="96">
                  <c:v>21.829857000000001</c:v>
                </c:pt>
                <c:pt idx="97">
                  <c:v>21.694391</c:v>
                </c:pt>
                <c:pt idx="98">
                  <c:v>21.662022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E7-41A0-8B8C-60057BBD4170}"/>
            </c:ext>
          </c:extLst>
        </c:ser>
        <c:ser>
          <c:idx val="1"/>
          <c:order val="1"/>
          <c:tx>
            <c:strRef>
              <c:f>'SqW IP3'!$M$2</c:f>
              <c:strCache>
                <c:ptCount val="1"/>
                <c:pt idx="0">
                  <c:v>+14dBm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IP3'!$M$5:$M$103</c:f>
              <c:numCache>
                <c:formatCode>General</c:formatCode>
                <c:ptCount val="99"/>
                <c:pt idx="0">
                  <c:v>31.685503000000001</c:v>
                </c:pt>
                <c:pt idx="1">
                  <c:v>30.121245999999999</c:v>
                </c:pt>
                <c:pt idx="2">
                  <c:v>27.741887999999999</c:v>
                </c:pt>
                <c:pt idx="3">
                  <c:v>25.801120999999998</c:v>
                </c:pt>
                <c:pt idx="4">
                  <c:v>24.873251</c:v>
                </c:pt>
                <c:pt idx="5">
                  <c:v>25.099689000000001</c:v>
                </c:pt>
                <c:pt idx="6">
                  <c:v>25.167110000000001</c:v>
                </c:pt>
                <c:pt idx="7">
                  <c:v>25.118786</c:v>
                </c:pt>
                <c:pt idx="8">
                  <c:v>24.365265000000001</c:v>
                </c:pt>
                <c:pt idx="9">
                  <c:v>24.834343000000001</c:v>
                </c:pt>
                <c:pt idx="10">
                  <c:v>25.642410000000002</c:v>
                </c:pt>
                <c:pt idx="11">
                  <c:v>26.613240999999999</c:v>
                </c:pt>
                <c:pt idx="12">
                  <c:v>26.146376</c:v>
                </c:pt>
                <c:pt idx="13">
                  <c:v>25.803450000000002</c:v>
                </c:pt>
                <c:pt idx="14">
                  <c:v>25.591818</c:v>
                </c:pt>
                <c:pt idx="15">
                  <c:v>25.509802000000001</c:v>
                </c:pt>
                <c:pt idx="16">
                  <c:v>25.270567</c:v>
                </c:pt>
                <c:pt idx="17">
                  <c:v>24.874141999999999</c:v>
                </c:pt>
                <c:pt idx="18">
                  <c:v>24.497153999999998</c:v>
                </c:pt>
                <c:pt idx="19">
                  <c:v>23.676119</c:v>
                </c:pt>
                <c:pt idx="20">
                  <c:v>23.025407999999999</c:v>
                </c:pt>
                <c:pt idx="21">
                  <c:v>22.595248999999999</c:v>
                </c:pt>
                <c:pt idx="22">
                  <c:v>22.549804999999999</c:v>
                </c:pt>
                <c:pt idx="23">
                  <c:v>22.820345</c:v>
                </c:pt>
                <c:pt idx="24">
                  <c:v>23.096274999999999</c:v>
                </c:pt>
                <c:pt idx="25">
                  <c:v>23.462489999999999</c:v>
                </c:pt>
                <c:pt idx="26">
                  <c:v>23.513059999999999</c:v>
                </c:pt>
                <c:pt idx="27">
                  <c:v>23.373819000000001</c:v>
                </c:pt>
                <c:pt idx="28">
                  <c:v>23.080096999999999</c:v>
                </c:pt>
                <c:pt idx="29">
                  <c:v>23.355877</c:v>
                </c:pt>
                <c:pt idx="30">
                  <c:v>24.020163</c:v>
                </c:pt>
                <c:pt idx="31">
                  <c:v>24.683577</c:v>
                </c:pt>
                <c:pt idx="32">
                  <c:v>24.559646999999998</c:v>
                </c:pt>
                <c:pt idx="33">
                  <c:v>24.143343000000002</c:v>
                </c:pt>
                <c:pt idx="34">
                  <c:v>23.730630999999999</c:v>
                </c:pt>
                <c:pt idx="35">
                  <c:v>23.514513000000001</c:v>
                </c:pt>
                <c:pt idx="36">
                  <c:v>23.446831</c:v>
                </c:pt>
                <c:pt idx="37">
                  <c:v>23.472363000000001</c:v>
                </c:pt>
                <c:pt idx="38">
                  <c:v>23.716068</c:v>
                </c:pt>
                <c:pt idx="39">
                  <c:v>23.903352999999999</c:v>
                </c:pt>
                <c:pt idx="40">
                  <c:v>23.887900999999999</c:v>
                </c:pt>
                <c:pt idx="41">
                  <c:v>23.547896999999999</c:v>
                </c:pt>
                <c:pt idx="42">
                  <c:v>23.065069000000001</c:v>
                </c:pt>
                <c:pt idx="43">
                  <c:v>22.689395999999999</c:v>
                </c:pt>
                <c:pt idx="44">
                  <c:v>22.456661</c:v>
                </c:pt>
                <c:pt idx="45">
                  <c:v>22.305351000000002</c:v>
                </c:pt>
                <c:pt idx="46">
                  <c:v>22.059138999999998</c:v>
                </c:pt>
                <c:pt idx="47">
                  <c:v>21.735545999999999</c:v>
                </c:pt>
                <c:pt idx="48">
                  <c:v>21.265726000000001</c:v>
                </c:pt>
                <c:pt idx="49">
                  <c:v>20.890736</c:v>
                </c:pt>
                <c:pt idx="50">
                  <c:v>20.692246999999998</c:v>
                </c:pt>
                <c:pt idx="51">
                  <c:v>20.759164999999999</c:v>
                </c:pt>
                <c:pt idx="52">
                  <c:v>21.014776000000001</c:v>
                </c:pt>
                <c:pt idx="53">
                  <c:v>21.649871999999998</c:v>
                </c:pt>
                <c:pt idx="54">
                  <c:v>22.498598000000001</c:v>
                </c:pt>
                <c:pt idx="55">
                  <c:v>23.468485000000001</c:v>
                </c:pt>
                <c:pt idx="56">
                  <c:v>23.972898000000001</c:v>
                </c:pt>
                <c:pt idx="57">
                  <c:v>24.390642</c:v>
                </c:pt>
                <c:pt idx="58">
                  <c:v>24.442419000000001</c:v>
                </c:pt>
                <c:pt idx="59">
                  <c:v>24.198328</c:v>
                </c:pt>
                <c:pt idx="60">
                  <c:v>23.540171000000001</c:v>
                </c:pt>
                <c:pt idx="61">
                  <c:v>22.717188</c:v>
                </c:pt>
                <c:pt idx="62">
                  <c:v>22.083351</c:v>
                </c:pt>
                <c:pt idx="63">
                  <c:v>21.465046000000001</c:v>
                </c:pt>
                <c:pt idx="64">
                  <c:v>21.068646999999999</c:v>
                </c:pt>
                <c:pt idx="65">
                  <c:v>20.952286000000001</c:v>
                </c:pt>
                <c:pt idx="66">
                  <c:v>21.119152</c:v>
                </c:pt>
                <c:pt idx="67">
                  <c:v>21.405930000000001</c:v>
                </c:pt>
                <c:pt idx="68">
                  <c:v>21.612247</c:v>
                </c:pt>
                <c:pt idx="69">
                  <c:v>21.747332</c:v>
                </c:pt>
                <c:pt idx="70">
                  <c:v>21.758292999999998</c:v>
                </c:pt>
                <c:pt idx="71">
                  <c:v>21.651465999999999</c:v>
                </c:pt>
                <c:pt idx="72">
                  <c:v>21.442903999999999</c:v>
                </c:pt>
                <c:pt idx="73">
                  <c:v>21.205722999999999</c:v>
                </c:pt>
                <c:pt idx="74">
                  <c:v>20.983205999999999</c:v>
                </c:pt>
                <c:pt idx="75">
                  <c:v>20.823195999999999</c:v>
                </c:pt>
                <c:pt idx="76">
                  <c:v>20.674658000000001</c:v>
                </c:pt>
                <c:pt idx="77">
                  <c:v>20.655169999999998</c:v>
                </c:pt>
                <c:pt idx="78">
                  <c:v>20.629999000000002</c:v>
                </c:pt>
                <c:pt idx="79">
                  <c:v>20.877796</c:v>
                </c:pt>
                <c:pt idx="80">
                  <c:v>21.313963000000001</c:v>
                </c:pt>
                <c:pt idx="81">
                  <c:v>21.681598999999999</c:v>
                </c:pt>
                <c:pt idx="82">
                  <c:v>22.027113</c:v>
                </c:pt>
                <c:pt idx="83">
                  <c:v>22.182345999999999</c:v>
                </c:pt>
                <c:pt idx="84">
                  <c:v>22.369779999999999</c:v>
                </c:pt>
                <c:pt idx="85">
                  <c:v>22.505835999999999</c:v>
                </c:pt>
                <c:pt idx="86">
                  <c:v>22.467193999999999</c:v>
                </c:pt>
                <c:pt idx="87">
                  <c:v>22.407530000000001</c:v>
                </c:pt>
                <c:pt idx="88">
                  <c:v>22.092886</c:v>
                </c:pt>
                <c:pt idx="89">
                  <c:v>21.679864999999999</c:v>
                </c:pt>
                <c:pt idx="90">
                  <c:v>21.103704</c:v>
                </c:pt>
                <c:pt idx="91">
                  <c:v>20.468674</c:v>
                </c:pt>
                <c:pt idx="92">
                  <c:v>20.016677999999999</c:v>
                </c:pt>
                <c:pt idx="93">
                  <c:v>19.593219999999999</c:v>
                </c:pt>
                <c:pt idx="94">
                  <c:v>19.45063</c:v>
                </c:pt>
                <c:pt idx="95">
                  <c:v>19.290946999999999</c:v>
                </c:pt>
                <c:pt idx="96">
                  <c:v>19.385157</c:v>
                </c:pt>
                <c:pt idx="97">
                  <c:v>19.369517999999999</c:v>
                </c:pt>
                <c:pt idx="98">
                  <c:v>19.374147000000001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E7-41A0-8B8C-60057BBD4170}"/>
            </c:ext>
          </c:extLst>
        </c:ser>
        <c:ser>
          <c:idx val="2"/>
          <c:order val="2"/>
          <c:tx>
            <c:strRef>
              <c:f>'SqW IP3'!$P$2</c:f>
              <c:strCache>
                <c:ptCount val="1"/>
                <c:pt idx="0">
                  <c:v>+11dBm</c:v>
                </c:pt>
              </c:strCache>
              <c:extLst xmlns:c15="http://schemas.microsoft.com/office/drawing/2012/chart"/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  <c:extLst xmlns:c15="http://schemas.microsoft.com/office/drawing/2012/chart"/>
            </c:numRef>
          </c:xVal>
          <c:yVal>
            <c:numRef>
              <c:f>'SqW IP3'!$P$5:$P$103</c:f>
              <c:numCache>
                <c:formatCode>General</c:formatCode>
                <c:ptCount val="99"/>
                <c:pt idx="0">
                  <c:v>30.321315999999999</c:v>
                </c:pt>
                <c:pt idx="1">
                  <c:v>27.830338000000001</c:v>
                </c:pt>
                <c:pt idx="2">
                  <c:v>24.710342000000001</c:v>
                </c:pt>
                <c:pt idx="3">
                  <c:v>22.446867000000001</c:v>
                </c:pt>
                <c:pt idx="4">
                  <c:v>21.626265</c:v>
                </c:pt>
                <c:pt idx="5">
                  <c:v>21.598997000000001</c:v>
                </c:pt>
                <c:pt idx="6">
                  <c:v>21.692834999999999</c:v>
                </c:pt>
                <c:pt idx="7">
                  <c:v>21.686952999999999</c:v>
                </c:pt>
                <c:pt idx="8">
                  <c:v>21.791245</c:v>
                </c:pt>
                <c:pt idx="9">
                  <c:v>22.360696999999998</c:v>
                </c:pt>
                <c:pt idx="10">
                  <c:v>22.945457000000001</c:v>
                </c:pt>
                <c:pt idx="11">
                  <c:v>23.098355999999999</c:v>
                </c:pt>
                <c:pt idx="12">
                  <c:v>22.761175000000001</c:v>
                </c:pt>
                <c:pt idx="13">
                  <c:v>22.706282000000002</c:v>
                </c:pt>
                <c:pt idx="14">
                  <c:v>22.670387000000002</c:v>
                </c:pt>
                <c:pt idx="15">
                  <c:v>22.461061000000001</c:v>
                </c:pt>
                <c:pt idx="16">
                  <c:v>22.044765000000002</c:v>
                </c:pt>
                <c:pt idx="17">
                  <c:v>21.608336999999999</c:v>
                </c:pt>
                <c:pt idx="18">
                  <c:v>21.226845000000001</c:v>
                </c:pt>
                <c:pt idx="19">
                  <c:v>20.652718</c:v>
                </c:pt>
                <c:pt idx="20">
                  <c:v>20.307997</c:v>
                </c:pt>
                <c:pt idx="21">
                  <c:v>20.250477</c:v>
                </c:pt>
                <c:pt idx="22">
                  <c:v>20.542856</c:v>
                </c:pt>
                <c:pt idx="23">
                  <c:v>20.961977000000001</c:v>
                </c:pt>
                <c:pt idx="24">
                  <c:v>21.159016000000001</c:v>
                </c:pt>
                <c:pt idx="25">
                  <c:v>21.054310000000001</c:v>
                </c:pt>
                <c:pt idx="26">
                  <c:v>20.645821000000002</c:v>
                </c:pt>
                <c:pt idx="27">
                  <c:v>20.291620000000002</c:v>
                </c:pt>
                <c:pt idx="28">
                  <c:v>20.222313</c:v>
                </c:pt>
                <c:pt idx="29">
                  <c:v>20.647148000000001</c:v>
                </c:pt>
                <c:pt idx="30">
                  <c:v>21.230824999999999</c:v>
                </c:pt>
                <c:pt idx="31">
                  <c:v>21.628187</c:v>
                </c:pt>
                <c:pt idx="32">
                  <c:v>21.470950999999999</c:v>
                </c:pt>
                <c:pt idx="33">
                  <c:v>21.195383</c:v>
                </c:pt>
                <c:pt idx="34">
                  <c:v>20.928576</c:v>
                </c:pt>
                <c:pt idx="35">
                  <c:v>20.939800000000002</c:v>
                </c:pt>
                <c:pt idx="36">
                  <c:v>21.045428999999999</c:v>
                </c:pt>
                <c:pt idx="37">
                  <c:v>21.392738000000001</c:v>
                </c:pt>
                <c:pt idx="38">
                  <c:v>21.675944999999999</c:v>
                </c:pt>
                <c:pt idx="39">
                  <c:v>21.765644000000002</c:v>
                </c:pt>
                <c:pt idx="40">
                  <c:v>21.502043</c:v>
                </c:pt>
                <c:pt idx="41">
                  <c:v>21.001469</c:v>
                </c:pt>
                <c:pt idx="42">
                  <c:v>20.529491</c:v>
                </c:pt>
                <c:pt idx="43">
                  <c:v>20.238878</c:v>
                </c:pt>
                <c:pt idx="44">
                  <c:v>20.116266</c:v>
                </c:pt>
                <c:pt idx="45">
                  <c:v>20.06101</c:v>
                </c:pt>
                <c:pt idx="46">
                  <c:v>19.886341000000002</c:v>
                </c:pt>
                <c:pt idx="47">
                  <c:v>19.559719000000001</c:v>
                </c:pt>
                <c:pt idx="48">
                  <c:v>19.128267000000001</c:v>
                </c:pt>
                <c:pt idx="49">
                  <c:v>18.841719000000001</c:v>
                </c:pt>
                <c:pt idx="50">
                  <c:v>18.821359999999999</c:v>
                </c:pt>
                <c:pt idx="51">
                  <c:v>18.968107</c:v>
                </c:pt>
                <c:pt idx="52">
                  <c:v>19.389523000000001</c:v>
                </c:pt>
                <c:pt idx="53">
                  <c:v>20.033014000000001</c:v>
                </c:pt>
                <c:pt idx="54">
                  <c:v>20.798833999999999</c:v>
                </c:pt>
                <c:pt idx="55">
                  <c:v>21.254463000000001</c:v>
                </c:pt>
                <c:pt idx="56">
                  <c:v>21.226488</c:v>
                </c:pt>
                <c:pt idx="57">
                  <c:v>21.201929</c:v>
                </c:pt>
                <c:pt idx="58">
                  <c:v>20.990165999999999</c:v>
                </c:pt>
                <c:pt idx="59">
                  <c:v>20.776318</c:v>
                </c:pt>
                <c:pt idx="60">
                  <c:v>20.291929</c:v>
                </c:pt>
                <c:pt idx="61">
                  <c:v>19.749437</c:v>
                </c:pt>
                <c:pt idx="62">
                  <c:v>19.269957000000002</c:v>
                </c:pt>
                <c:pt idx="63">
                  <c:v>18.793375000000001</c:v>
                </c:pt>
                <c:pt idx="64">
                  <c:v>18.543606</c:v>
                </c:pt>
                <c:pt idx="65">
                  <c:v>18.475125999999999</c:v>
                </c:pt>
                <c:pt idx="66">
                  <c:v>18.613517999999999</c:v>
                </c:pt>
                <c:pt idx="67">
                  <c:v>18.812367999999999</c:v>
                </c:pt>
                <c:pt idx="68">
                  <c:v>19.006996000000001</c:v>
                </c:pt>
                <c:pt idx="69">
                  <c:v>19.115677000000002</c:v>
                </c:pt>
                <c:pt idx="70">
                  <c:v>19.195260999999999</c:v>
                </c:pt>
                <c:pt idx="71">
                  <c:v>19.149394999999998</c:v>
                </c:pt>
                <c:pt idx="72">
                  <c:v>19.049399999999999</c:v>
                </c:pt>
                <c:pt idx="73">
                  <c:v>18.882486</c:v>
                </c:pt>
                <c:pt idx="74">
                  <c:v>18.761241999999999</c:v>
                </c:pt>
                <c:pt idx="75">
                  <c:v>18.685219</c:v>
                </c:pt>
                <c:pt idx="76">
                  <c:v>18.618062999999999</c:v>
                </c:pt>
                <c:pt idx="77">
                  <c:v>18.745259999999998</c:v>
                </c:pt>
                <c:pt idx="78">
                  <c:v>18.805928999999999</c:v>
                </c:pt>
                <c:pt idx="79">
                  <c:v>19.125413999999999</c:v>
                </c:pt>
                <c:pt idx="80">
                  <c:v>19.383379000000001</c:v>
                </c:pt>
                <c:pt idx="81">
                  <c:v>19.572866000000001</c:v>
                </c:pt>
                <c:pt idx="82">
                  <c:v>19.614853</c:v>
                </c:pt>
                <c:pt idx="83">
                  <c:v>19.624677999999999</c:v>
                </c:pt>
                <c:pt idx="84">
                  <c:v>19.733647999999999</c:v>
                </c:pt>
                <c:pt idx="85">
                  <c:v>19.849917999999999</c:v>
                </c:pt>
                <c:pt idx="86">
                  <c:v>19.665150000000001</c:v>
                </c:pt>
                <c:pt idx="87">
                  <c:v>19.392782</c:v>
                </c:pt>
                <c:pt idx="88">
                  <c:v>18.902049999999999</c:v>
                </c:pt>
                <c:pt idx="89">
                  <c:v>18.459596999999999</c:v>
                </c:pt>
                <c:pt idx="90">
                  <c:v>17.959942000000002</c:v>
                </c:pt>
                <c:pt idx="91">
                  <c:v>17.480015000000002</c:v>
                </c:pt>
                <c:pt idx="92">
                  <c:v>17.212468999999999</c:v>
                </c:pt>
                <c:pt idx="93">
                  <c:v>16.900126</c:v>
                </c:pt>
                <c:pt idx="94">
                  <c:v>16.788495999999999</c:v>
                </c:pt>
                <c:pt idx="95">
                  <c:v>16.570571999999999</c:v>
                </c:pt>
                <c:pt idx="96">
                  <c:v>16.516048000000001</c:v>
                </c:pt>
                <c:pt idx="97">
                  <c:v>16.310317999999999</c:v>
                </c:pt>
                <c:pt idx="98">
                  <c:v>16.161304000000001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BDE7-41A0-8B8C-60057BBD4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'SqW IP3'!$S$2</c15:sqref>
                        </c15:formulaRef>
                      </c:ext>
                    </c:extLst>
                    <c:strCache>
                      <c:ptCount val="1"/>
                      <c:pt idx="0">
                        <c:v>+dBm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'SqW IP3'!$R$5:$R$103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'SqW IP3'!$S$5:$S$103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28.030704</c:v>
                      </c:pt>
                      <c:pt idx="1">
                        <c:v>28.948246000000001</c:v>
                      </c:pt>
                      <c:pt idx="2">
                        <c:v>28.962589000000001</c:v>
                      </c:pt>
                      <c:pt idx="3">
                        <c:v>26.829433000000002</c:v>
                      </c:pt>
                      <c:pt idx="4">
                        <c:v>24.618998999999999</c:v>
                      </c:pt>
                      <c:pt idx="5">
                        <c:v>23.834212999999998</c:v>
                      </c:pt>
                      <c:pt idx="6">
                        <c:v>24.166855000000002</c:v>
                      </c:pt>
                      <c:pt idx="7">
                        <c:v>27.101475000000001</c:v>
                      </c:pt>
                      <c:pt idx="8">
                        <c:v>29.397031999999999</c:v>
                      </c:pt>
                      <c:pt idx="9">
                        <c:v>30.1616</c:v>
                      </c:pt>
                      <c:pt idx="10">
                        <c:v>27.543837</c:v>
                      </c:pt>
                      <c:pt idx="11">
                        <c:v>24.370774999999998</c:v>
                      </c:pt>
                      <c:pt idx="12">
                        <c:v>22.542750999999999</c:v>
                      </c:pt>
                      <c:pt idx="13">
                        <c:v>21.325818999999999</c:v>
                      </c:pt>
                      <c:pt idx="14">
                        <c:v>20.689527999999999</c:v>
                      </c:pt>
                      <c:pt idx="15">
                        <c:v>20.073198000000001</c:v>
                      </c:pt>
                      <c:pt idx="16">
                        <c:v>20.233936</c:v>
                      </c:pt>
                      <c:pt idx="17">
                        <c:v>20.428709000000001</c:v>
                      </c:pt>
                      <c:pt idx="18">
                        <c:v>21.301973</c:v>
                      </c:pt>
                      <c:pt idx="19">
                        <c:v>22.761424999999999</c:v>
                      </c:pt>
                      <c:pt idx="20">
                        <c:v>25.112183000000002</c:v>
                      </c:pt>
                      <c:pt idx="21">
                        <c:v>26.881233000000002</c:v>
                      </c:pt>
                      <c:pt idx="22">
                        <c:v>28.189001000000001</c:v>
                      </c:pt>
                      <c:pt idx="23">
                        <c:v>29.519333</c:v>
                      </c:pt>
                      <c:pt idx="24">
                        <c:v>31.662721999999999</c:v>
                      </c:pt>
                      <c:pt idx="25">
                        <c:v>32.049579999999999</c:v>
                      </c:pt>
                      <c:pt idx="26">
                        <c:v>30.688459000000002</c:v>
                      </c:pt>
                      <c:pt idx="27">
                        <c:v>28.140369</c:v>
                      </c:pt>
                      <c:pt idx="28">
                        <c:v>26.758461</c:v>
                      </c:pt>
                      <c:pt idx="29">
                        <c:v>29.24297</c:v>
                      </c:pt>
                      <c:pt idx="30">
                        <c:v>29.970313999999998</c:v>
                      </c:pt>
                      <c:pt idx="31">
                        <c:v>29.480101000000001</c:v>
                      </c:pt>
                      <c:pt idx="32">
                        <c:v>26.306763</c:v>
                      </c:pt>
                      <c:pt idx="33">
                        <c:v>26.478476000000001</c:v>
                      </c:pt>
                      <c:pt idx="34">
                        <c:v>28.842338999999999</c:v>
                      </c:pt>
                      <c:pt idx="35">
                        <c:v>29.556304999999998</c:v>
                      </c:pt>
                      <c:pt idx="36">
                        <c:v>28.236073000000001</c:v>
                      </c:pt>
                      <c:pt idx="37">
                        <c:v>25.351178999999998</c:v>
                      </c:pt>
                      <c:pt idx="38">
                        <c:v>23.851793000000001</c:v>
                      </c:pt>
                      <c:pt idx="39">
                        <c:v>23.546113999999999</c:v>
                      </c:pt>
                      <c:pt idx="40">
                        <c:v>24.046129000000001</c:v>
                      </c:pt>
                      <c:pt idx="41">
                        <c:v>24.572144000000002</c:v>
                      </c:pt>
                      <c:pt idx="42">
                        <c:v>25.044304</c:v>
                      </c:pt>
                      <c:pt idx="43">
                        <c:v>26.184172</c:v>
                      </c:pt>
                      <c:pt idx="44">
                        <c:v>27.752295</c:v>
                      </c:pt>
                      <c:pt idx="45">
                        <c:v>28.560534000000001</c:v>
                      </c:pt>
                      <c:pt idx="46">
                        <c:v>28.278997</c:v>
                      </c:pt>
                      <c:pt idx="47">
                        <c:v>27.211226</c:v>
                      </c:pt>
                      <c:pt idx="48">
                        <c:v>26.60285</c:v>
                      </c:pt>
                      <c:pt idx="49">
                        <c:v>26.022746999999999</c:v>
                      </c:pt>
                      <c:pt idx="50">
                        <c:v>25.394033</c:v>
                      </c:pt>
                      <c:pt idx="51">
                        <c:v>24.520465999999999</c:v>
                      </c:pt>
                      <c:pt idx="52">
                        <c:v>23.774614</c:v>
                      </c:pt>
                      <c:pt idx="53">
                        <c:v>23.257456000000001</c:v>
                      </c:pt>
                      <c:pt idx="54">
                        <c:v>22.692986000000001</c:v>
                      </c:pt>
                      <c:pt idx="55">
                        <c:v>22.082046999999999</c:v>
                      </c:pt>
                      <c:pt idx="56">
                        <c:v>21.457671999999999</c:v>
                      </c:pt>
                      <c:pt idx="57">
                        <c:v>21.079035000000001</c:v>
                      </c:pt>
                      <c:pt idx="58">
                        <c:v>20.880507999999999</c:v>
                      </c:pt>
                      <c:pt idx="59">
                        <c:v>20.767365000000002</c:v>
                      </c:pt>
                      <c:pt idx="60">
                        <c:v>20.511198</c:v>
                      </c:pt>
                      <c:pt idx="61">
                        <c:v>19.959479999999999</c:v>
                      </c:pt>
                      <c:pt idx="62">
                        <c:v>19.306868000000001</c:v>
                      </c:pt>
                      <c:pt idx="63">
                        <c:v>18.680679000000001</c:v>
                      </c:pt>
                      <c:pt idx="64">
                        <c:v>18.243442999999999</c:v>
                      </c:pt>
                      <c:pt idx="65">
                        <c:v>17.972716999999999</c:v>
                      </c:pt>
                      <c:pt idx="66">
                        <c:v>17.931107000000001</c:v>
                      </c:pt>
                      <c:pt idx="67">
                        <c:v>18.141109</c:v>
                      </c:pt>
                      <c:pt idx="68">
                        <c:v>18.516625999999999</c:v>
                      </c:pt>
                      <c:pt idx="69">
                        <c:v>18.971844000000001</c:v>
                      </c:pt>
                      <c:pt idx="70">
                        <c:v>19.290469999999999</c:v>
                      </c:pt>
                      <c:pt idx="71">
                        <c:v>19.394642000000001</c:v>
                      </c:pt>
                      <c:pt idx="72">
                        <c:v>19.222937000000002</c:v>
                      </c:pt>
                      <c:pt idx="73">
                        <c:v>18.893394000000001</c:v>
                      </c:pt>
                      <c:pt idx="74">
                        <c:v>18.433582000000001</c:v>
                      </c:pt>
                      <c:pt idx="75">
                        <c:v>18.017112999999998</c:v>
                      </c:pt>
                      <c:pt idx="76">
                        <c:v>17.837152</c:v>
                      </c:pt>
                      <c:pt idx="77">
                        <c:v>17.866405</c:v>
                      </c:pt>
                      <c:pt idx="78">
                        <c:v>18.003226999999999</c:v>
                      </c:pt>
                      <c:pt idx="79">
                        <c:v>17.853649000000001</c:v>
                      </c:pt>
                      <c:pt idx="80">
                        <c:v>17.275824</c:v>
                      </c:pt>
                      <c:pt idx="81">
                        <c:v>16.351655999999998</c:v>
                      </c:pt>
                      <c:pt idx="82">
                        <c:v>15.605634</c:v>
                      </c:pt>
                      <c:pt idx="83">
                        <c:v>15.606341</c:v>
                      </c:pt>
                      <c:pt idx="84">
                        <c:v>16.812595000000002</c:v>
                      </c:pt>
                      <c:pt idx="85">
                        <c:v>18.86495</c:v>
                      </c:pt>
                      <c:pt idx="86">
                        <c:v>19.281271</c:v>
                      </c:pt>
                      <c:pt idx="87">
                        <c:v>17.200012000000001</c:v>
                      </c:pt>
                      <c:pt idx="88">
                        <c:v>13.155609999999999</c:v>
                      </c:pt>
                      <c:pt idx="89">
                        <c:v>9.3696555999999998</c:v>
                      </c:pt>
                      <c:pt idx="90">
                        <c:v>6.6030226000000001</c:v>
                      </c:pt>
                      <c:pt idx="91">
                        <c:v>4.5510663999999998</c:v>
                      </c:pt>
                      <c:pt idx="92">
                        <c:v>3.3873837</c:v>
                      </c:pt>
                      <c:pt idx="93">
                        <c:v>2.7296822000000001</c:v>
                      </c:pt>
                      <c:pt idx="94">
                        <c:v>2.5091337999999999</c:v>
                      </c:pt>
                      <c:pt idx="95">
                        <c:v>2.4414634999999998</c:v>
                      </c:pt>
                      <c:pt idx="96">
                        <c:v>2.4441392</c:v>
                      </c:pt>
                      <c:pt idx="97">
                        <c:v>2.4367409000000002</c:v>
                      </c:pt>
                      <c:pt idx="98">
                        <c:v>2.4040710999999999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BDE7-41A0-8B8C-60057BBD417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'SqW IP3'!$V$2</c15:sqref>
                        </c15:formulaRef>
                      </c:ext>
                    </c:extLst>
                    <c:strCache>
                      <c:ptCount val="1"/>
                      <c:pt idx="0">
                        <c:v>+ 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'SqW IP3'!$U$5:$U$103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'SqW IP3'!$V$5:$V$103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14.456060000000001</c:v>
                      </c:pt>
                      <c:pt idx="1">
                        <c:v>14.183882000000001</c:v>
                      </c:pt>
                      <c:pt idx="2">
                        <c:v>13.707649</c:v>
                      </c:pt>
                      <c:pt idx="3">
                        <c:v>13.150081</c:v>
                      </c:pt>
                      <c:pt idx="4">
                        <c:v>12.502193</c:v>
                      </c:pt>
                      <c:pt idx="5">
                        <c:v>12.079858</c:v>
                      </c:pt>
                      <c:pt idx="6">
                        <c:v>12.194734</c:v>
                      </c:pt>
                      <c:pt idx="7">
                        <c:v>11.959576</c:v>
                      </c:pt>
                      <c:pt idx="8">
                        <c:v>11.931549</c:v>
                      </c:pt>
                      <c:pt idx="9">
                        <c:v>11.842298</c:v>
                      </c:pt>
                      <c:pt idx="10">
                        <c:v>11.991286000000001</c:v>
                      </c:pt>
                      <c:pt idx="11">
                        <c:v>11.479277</c:v>
                      </c:pt>
                      <c:pt idx="12">
                        <c:v>12.114319999999999</c:v>
                      </c:pt>
                      <c:pt idx="13">
                        <c:v>12.081049999999999</c:v>
                      </c:pt>
                      <c:pt idx="14">
                        <c:v>12.929708</c:v>
                      </c:pt>
                      <c:pt idx="15">
                        <c:v>12.529885999999999</c:v>
                      </c:pt>
                      <c:pt idx="16">
                        <c:v>13.162001999999999</c:v>
                      </c:pt>
                      <c:pt idx="17">
                        <c:v>12.985765000000001</c:v>
                      </c:pt>
                      <c:pt idx="18">
                        <c:v>13.165559</c:v>
                      </c:pt>
                      <c:pt idx="19">
                        <c:v>12.973903999999999</c:v>
                      </c:pt>
                      <c:pt idx="20">
                        <c:v>13.040153</c:v>
                      </c:pt>
                      <c:pt idx="21">
                        <c:v>12.512366</c:v>
                      </c:pt>
                      <c:pt idx="22">
                        <c:v>12.703586</c:v>
                      </c:pt>
                      <c:pt idx="23">
                        <c:v>13.271846999999999</c:v>
                      </c:pt>
                      <c:pt idx="24">
                        <c:v>13.295591999999999</c:v>
                      </c:pt>
                      <c:pt idx="25">
                        <c:v>13.260543999999999</c:v>
                      </c:pt>
                      <c:pt idx="26">
                        <c:v>13.072490999999999</c:v>
                      </c:pt>
                      <c:pt idx="27">
                        <c:v>13.913836999999999</c:v>
                      </c:pt>
                      <c:pt idx="28">
                        <c:v>14.202349999999999</c:v>
                      </c:pt>
                      <c:pt idx="29">
                        <c:v>13.745433999999999</c:v>
                      </c:pt>
                      <c:pt idx="30">
                        <c:v>13.235996</c:v>
                      </c:pt>
                      <c:pt idx="31">
                        <c:v>12.983757000000001</c:v>
                      </c:pt>
                      <c:pt idx="32">
                        <c:v>13.485303</c:v>
                      </c:pt>
                      <c:pt idx="33">
                        <c:v>14.106586</c:v>
                      </c:pt>
                      <c:pt idx="34">
                        <c:v>14.459101</c:v>
                      </c:pt>
                      <c:pt idx="35">
                        <c:v>14.517307000000001</c:v>
                      </c:pt>
                      <c:pt idx="36">
                        <c:v>14.337042</c:v>
                      </c:pt>
                      <c:pt idx="37">
                        <c:v>13.904634</c:v>
                      </c:pt>
                      <c:pt idx="38">
                        <c:v>13.528409</c:v>
                      </c:pt>
                      <c:pt idx="39">
                        <c:v>13.480603</c:v>
                      </c:pt>
                      <c:pt idx="40">
                        <c:v>13.783158</c:v>
                      </c:pt>
                      <c:pt idx="41">
                        <c:v>13.880317</c:v>
                      </c:pt>
                      <c:pt idx="42">
                        <c:v>13.614615000000001</c:v>
                      </c:pt>
                      <c:pt idx="43">
                        <c:v>12.923591999999999</c:v>
                      </c:pt>
                      <c:pt idx="44">
                        <c:v>12.390504999999999</c:v>
                      </c:pt>
                      <c:pt idx="45">
                        <c:v>11.789142</c:v>
                      </c:pt>
                      <c:pt idx="46">
                        <c:v>10.81071</c:v>
                      </c:pt>
                      <c:pt idx="47">
                        <c:v>10.832940000000001</c:v>
                      </c:pt>
                      <c:pt idx="48">
                        <c:v>10.424852</c:v>
                      </c:pt>
                      <c:pt idx="49">
                        <c:v>10.630494000000001</c:v>
                      </c:pt>
                      <c:pt idx="50">
                        <c:v>9.8480252999999998</c:v>
                      </c:pt>
                      <c:pt idx="51">
                        <c:v>9.5043735999999992</c:v>
                      </c:pt>
                      <c:pt idx="52">
                        <c:v>8.2994394000000007</c:v>
                      </c:pt>
                      <c:pt idx="53">
                        <c:v>7.1417212000000001</c:v>
                      </c:pt>
                      <c:pt idx="54">
                        <c:v>6.2611685000000001</c:v>
                      </c:pt>
                      <c:pt idx="55">
                        <c:v>5.4089231</c:v>
                      </c:pt>
                      <c:pt idx="56">
                        <c:v>4.9483480000000002</c:v>
                      </c:pt>
                      <c:pt idx="57">
                        <c:v>4.0032034000000003</c:v>
                      </c:pt>
                      <c:pt idx="58">
                        <c:v>4.2706089</c:v>
                      </c:pt>
                      <c:pt idx="59">
                        <c:v>3.7568736</c:v>
                      </c:pt>
                      <c:pt idx="60">
                        <c:v>3.6674286999999999</c:v>
                      </c:pt>
                      <c:pt idx="61">
                        <c:v>3.5396999999999998</c:v>
                      </c:pt>
                      <c:pt idx="62">
                        <c:v>3.2099416000000001</c:v>
                      </c:pt>
                      <c:pt idx="63">
                        <c:v>3.0342251999999998</c:v>
                      </c:pt>
                      <c:pt idx="64">
                        <c:v>2.5231680999999999</c:v>
                      </c:pt>
                      <c:pt idx="65">
                        <c:v>2.4251223</c:v>
                      </c:pt>
                      <c:pt idx="66">
                        <c:v>2.3534193000000001</c:v>
                      </c:pt>
                      <c:pt idx="67">
                        <c:v>1.73207</c:v>
                      </c:pt>
                      <c:pt idx="68">
                        <c:v>2.0214698000000002</c:v>
                      </c:pt>
                      <c:pt idx="69">
                        <c:v>1.4897087</c:v>
                      </c:pt>
                      <c:pt idx="70">
                        <c:v>1.9749806999999999</c:v>
                      </c:pt>
                      <c:pt idx="71">
                        <c:v>1.4451753000000001</c:v>
                      </c:pt>
                      <c:pt idx="72">
                        <c:v>1.9967127</c:v>
                      </c:pt>
                      <c:pt idx="73">
                        <c:v>1.8110326999999999</c:v>
                      </c:pt>
                      <c:pt idx="74">
                        <c:v>2.2244625</c:v>
                      </c:pt>
                      <c:pt idx="75">
                        <c:v>2.4329607000000002</c:v>
                      </c:pt>
                      <c:pt idx="76">
                        <c:v>2.4753530000000001</c:v>
                      </c:pt>
                      <c:pt idx="77">
                        <c:v>2.7635903000000002</c:v>
                      </c:pt>
                      <c:pt idx="78">
                        <c:v>2.3995902999999998</c:v>
                      </c:pt>
                      <c:pt idx="79">
                        <c:v>2.9580283000000001</c:v>
                      </c:pt>
                      <c:pt idx="80">
                        <c:v>2.3526628000000001</c:v>
                      </c:pt>
                      <c:pt idx="81">
                        <c:v>2.2895675</c:v>
                      </c:pt>
                      <c:pt idx="82">
                        <c:v>1.7500157000000001</c:v>
                      </c:pt>
                      <c:pt idx="83">
                        <c:v>1.5228291</c:v>
                      </c:pt>
                      <c:pt idx="84">
                        <c:v>1.2640617000000001</c:v>
                      </c:pt>
                      <c:pt idx="85">
                        <c:v>0.85291612000000006</c:v>
                      </c:pt>
                      <c:pt idx="86">
                        <c:v>0.78121364000000004</c:v>
                      </c:pt>
                      <c:pt idx="87">
                        <c:v>0.68657844999999995</c:v>
                      </c:pt>
                      <c:pt idx="88">
                        <c:v>1.1807356</c:v>
                      </c:pt>
                      <c:pt idx="89">
                        <c:v>1.3337458</c:v>
                      </c:pt>
                      <c:pt idx="90">
                        <c:v>2.6953923999999998</c:v>
                      </c:pt>
                      <c:pt idx="91">
                        <c:v>2.5947499000000001</c:v>
                      </c:pt>
                      <c:pt idx="92">
                        <c:v>4.1685786</c:v>
                      </c:pt>
                      <c:pt idx="93">
                        <c:v>4.4037948</c:v>
                      </c:pt>
                      <c:pt idx="94">
                        <c:v>6.9916233999999999</c:v>
                      </c:pt>
                      <c:pt idx="95">
                        <c:v>9.2262897000000006</c:v>
                      </c:pt>
                      <c:pt idx="96">
                        <c:v>10.822020999999999</c:v>
                      </c:pt>
                      <c:pt idx="97">
                        <c:v>12.01196</c:v>
                      </c:pt>
                      <c:pt idx="98">
                        <c:v>12.265909000000001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7-41A0-8B8C-60057BBD4170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4149212860118988"/>
          <c:y val="0.55808748906386707"/>
          <c:w val="0.19794049417910148"/>
          <c:h val="0.2430302712160979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1"/>
          <a:lstStyle/>
          <a:p>
            <a:pPr algn="ctr">
              <a:defRPr/>
            </a:pPr>
            <a:r>
              <a:rPr lang="en-US" sz="1000" baseline="0"/>
              <a:t>Configuration B Input IP3 vs LO Power: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4042106881726629"/>
          <c:y val="2.691819772528434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9768890917"/>
          <c:y val="0.11091983208939275"/>
          <c:w val="0.76542713682528862"/>
          <c:h val="0.6939844571545820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IP3'!$AG$2</c:f>
              <c:strCache>
                <c:ptCount val="1"/>
                <c:pt idx="0">
                  <c:v>+17dBm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IP3'!$AF$5:$AF$103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IP3'!$AG$5:$AG$103</c:f>
              <c:numCache>
                <c:formatCode>General</c:formatCode>
                <c:ptCount val="99"/>
                <c:pt idx="0">
                  <c:v>33.308922000000003</c:v>
                </c:pt>
                <c:pt idx="1">
                  <c:v>32.637900999999999</c:v>
                </c:pt>
                <c:pt idx="2">
                  <c:v>31.946936000000001</c:v>
                </c:pt>
                <c:pt idx="3">
                  <c:v>31.155237</c:v>
                </c:pt>
                <c:pt idx="4">
                  <c:v>30.880882</c:v>
                </c:pt>
                <c:pt idx="5">
                  <c:v>30.937296</c:v>
                </c:pt>
                <c:pt idx="6">
                  <c:v>30.824611999999998</c:v>
                </c:pt>
                <c:pt idx="7">
                  <c:v>30.587603000000001</c:v>
                </c:pt>
                <c:pt idx="8">
                  <c:v>29.312546000000001</c:v>
                </c:pt>
                <c:pt idx="9">
                  <c:v>28.514237999999999</c:v>
                </c:pt>
                <c:pt idx="10">
                  <c:v>27.681639000000001</c:v>
                </c:pt>
                <c:pt idx="11">
                  <c:v>27.089656999999999</c:v>
                </c:pt>
                <c:pt idx="12">
                  <c:v>26.710125000000001</c:v>
                </c:pt>
                <c:pt idx="13">
                  <c:v>26.181844999999999</c:v>
                </c:pt>
                <c:pt idx="14">
                  <c:v>26.513978999999999</c:v>
                </c:pt>
                <c:pt idx="15">
                  <c:v>26.667567999999999</c:v>
                </c:pt>
                <c:pt idx="16">
                  <c:v>26.737776</c:v>
                </c:pt>
                <c:pt idx="17">
                  <c:v>26.362943999999999</c:v>
                </c:pt>
                <c:pt idx="18">
                  <c:v>26.042093000000001</c:v>
                </c:pt>
                <c:pt idx="19">
                  <c:v>25.709907999999999</c:v>
                </c:pt>
                <c:pt idx="20">
                  <c:v>25.398095999999999</c:v>
                </c:pt>
                <c:pt idx="21">
                  <c:v>24.968073</c:v>
                </c:pt>
                <c:pt idx="22">
                  <c:v>24.661321999999998</c:v>
                </c:pt>
                <c:pt idx="23">
                  <c:v>24.477720000000001</c:v>
                </c:pt>
                <c:pt idx="24">
                  <c:v>24.625525</c:v>
                </c:pt>
                <c:pt idx="25">
                  <c:v>24.967381</c:v>
                </c:pt>
                <c:pt idx="26">
                  <c:v>25.067778000000001</c:v>
                </c:pt>
                <c:pt idx="27">
                  <c:v>24.735786000000001</c:v>
                </c:pt>
                <c:pt idx="28">
                  <c:v>24.371013999999999</c:v>
                </c:pt>
                <c:pt idx="29">
                  <c:v>24.043467</c:v>
                </c:pt>
                <c:pt idx="30">
                  <c:v>23.793738999999999</c:v>
                </c:pt>
                <c:pt idx="31">
                  <c:v>24.195017</c:v>
                </c:pt>
                <c:pt idx="32">
                  <c:v>25.003119000000002</c:v>
                </c:pt>
                <c:pt idx="33">
                  <c:v>25.984328999999999</c:v>
                </c:pt>
                <c:pt idx="34">
                  <c:v>25.773371000000001</c:v>
                </c:pt>
                <c:pt idx="35">
                  <c:v>25.140114000000001</c:v>
                </c:pt>
                <c:pt idx="36">
                  <c:v>24.440632000000001</c:v>
                </c:pt>
                <c:pt idx="37">
                  <c:v>24.656841</c:v>
                </c:pt>
                <c:pt idx="38">
                  <c:v>25.304001</c:v>
                </c:pt>
                <c:pt idx="39">
                  <c:v>25.979322</c:v>
                </c:pt>
                <c:pt idx="40">
                  <c:v>26.318708000000001</c:v>
                </c:pt>
                <c:pt idx="41">
                  <c:v>26.654540999999998</c:v>
                </c:pt>
                <c:pt idx="42">
                  <c:v>26.791253999999999</c:v>
                </c:pt>
                <c:pt idx="43">
                  <c:v>26.707405000000001</c:v>
                </c:pt>
                <c:pt idx="44">
                  <c:v>26.369862000000001</c:v>
                </c:pt>
                <c:pt idx="45">
                  <c:v>26.372966999999999</c:v>
                </c:pt>
                <c:pt idx="46">
                  <c:v>26.750273</c:v>
                </c:pt>
                <c:pt idx="47">
                  <c:v>26.933254000000002</c:v>
                </c:pt>
                <c:pt idx="48">
                  <c:v>26.805275000000002</c:v>
                </c:pt>
                <c:pt idx="49">
                  <c:v>26.210543000000001</c:v>
                </c:pt>
                <c:pt idx="50">
                  <c:v>25.571300999999998</c:v>
                </c:pt>
                <c:pt idx="51">
                  <c:v>25.099224</c:v>
                </c:pt>
                <c:pt idx="52">
                  <c:v>24.917128000000002</c:v>
                </c:pt>
                <c:pt idx="53">
                  <c:v>24.959641999999999</c:v>
                </c:pt>
                <c:pt idx="54">
                  <c:v>24.855549</c:v>
                </c:pt>
                <c:pt idx="55">
                  <c:v>24.73959</c:v>
                </c:pt>
                <c:pt idx="56">
                  <c:v>24.570374000000001</c:v>
                </c:pt>
                <c:pt idx="57">
                  <c:v>24.579637999999999</c:v>
                </c:pt>
                <c:pt idx="58">
                  <c:v>24.619883999999999</c:v>
                </c:pt>
                <c:pt idx="59">
                  <c:v>24.675165</c:v>
                </c:pt>
                <c:pt idx="60">
                  <c:v>24.799071999999999</c:v>
                </c:pt>
                <c:pt idx="61">
                  <c:v>24.883853999999999</c:v>
                </c:pt>
                <c:pt idx="62">
                  <c:v>25.45645</c:v>
                </c:pt>
                <c:pt idx="63">
                  <c:v>25.834354000000001</c:v>
                </c:pt>
                <c:pt idx="64">
                  <c:v>25.918510000000001</c:v>
                </c:pt>
                <c:pt idx="65">
                  <c:v>25.300585000000002</c:v>
                </c:pt>
                <c:pt idx="66">
                  <c:v>24.686316000000001</c:v>
                </c:pt>
                <c:pt idx="67">
                  <c:v>24.106808000000001</c:v>
                </c:pt>
                <c:pt idx="68">
                  <c:v>23.803325999999998</c:v>
                </c:pt>
                <c:pt idx="69">
                  <c:v>23.656127999999999</c:v>
                </c:pt>
                <c:pt idx="70">
                  <c:v>23.790400999999999</c:v>
                </c:pt>
                <c:pt idx="71">
                  <c:v>23.959858000000001</c:v>
                </c:pt>
                <c:pt idx="72">
                  <c:v>24.087765000000001</c:v>
                </c:pt>
                <c:pt idx="73">
                  <c:v>24.403427000000001</c:v>
                </c:pt>
                <c:pt idx="74">
                  <c:v>24.656782</c:v>
                </c:pt>
                <c:pt idx="75">
                  <c:v>24.902514</c:v>
                </c:pt>
                <c:pt idx="76">
                  <c:v>24.920483000000001</c:v>
                </c:pt>
                <c:pt idx="77">
                  <c:v>24.896065</c:v>
                </c:pt>
                <c:pt idx="78">
                  <c:v>24.713728</c:v>
                </c:pt>
                <c:pt idx="79">
                  <c:v>24.742713999999999</c:v>
                </c:pt>
                <c:pt idx="80">
                  <c:v>24.899397</c:v>
                </c:pt>
                <c:pt idx="81">
                  <c:v>25.131681</c:v>
                </c:pt>
                <c:pt idx="82">
                  <c:v>25.129024999999999</c:v>
                </c:pt>
                <c:pt idx="83">
                  <c:v>25.021478999999999</c:v>
                </c:pt>
                <c:pt idx="84">
                  <c:v>24.772881999999999</c:v>
                </c:pt>
                <c:pt idx="85">
                  <c:v>24.618130000000001</c:v>
                </c:pt>
                <c:pt idx="86">
                  <c:v>24.376987</c:v>
                </c:pt>
                <c:pt idx="87">
                  <c:v>24.333586</c:v>
                </c:pt>
                <c:pt idx="88">
                  <c:v>24.281685</c:v>
                </c:pt>
                <c:pt idx="89">
                  <c:v>24.164978000000001</c:v>
                </c:pt>
                <c:pt idx="90">
                  <c:v>23.859466999999999</c:v>
                </c:pt>
                <c:pt idx="91">
                  <c:v>23.445740000000001</c:v>
                </c:pt>
                <c:pt idx="92">
                  <c:v>23.181291999999999</c:v>
                </c:pt>
                <c:pt idx="93">
                  <c:v>22.878686999999999</c:v>
                </c:pt>
                <c:pt idx="94">
                  <c:v>22.687781999999999</c:v>
                </c:pt>
                <c:pt idx="95">
                  <c:v>22.506889000000001</c:v>
                </c:pt>
                <c:pt idx="96">
                  <c:v>22.495483</c:v>
                </c:pt>
                <c:pt idx="97">
                  <c:v>22.416015999999999</c:v>
                </c:pt>
                <c:pt idx="98">
                  <c:v>22.339561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13-4A3C-8F40-F75486F8438A}"/>
            </c:ext>
          </c:extLst>
        </c:ser>
        <c:ser>
          <c:idx val="1"/>
          <c:order val="1"/>
          <c:tx>
            <c:strRef>
              <c:f>'SqW IP3'!$AJ$2</c:f>
              <c:strCache>
                <c:ptCount val="1"/>
                <c:pt idx="0">
                  <c:v>+14dBm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IP3'!$AJ$5:$AJ$103</c:f>
              <c:numCache>
                <c:formatCode>General</c:formatCode>
                <c:ptCount val="99"/>
                <c:pt idx="0">
                  <c:v>30.907281999999999</c:v>
                </c:pt>
                <c:pt idx="1">
                  <c:v>30.119373</c:v>
                </c:pt>
                <c:pt idx="2">
                  <c:v>28.905180000000001</c:v>
                </c:pt>
                <c:pt idx="3">
                  <c:v>28.108837000000001</c:v>
                </c:pt>
                <c:pt idx="4">
                  <c:v>27.429058000000001</c:v>
                </c:pt>
                <c:pt idx="5">
                  <c:v>27.527349000000001</c:v>
                </c:pt>
                <c:pt idx="6">
                  <c:v>27.311706999999998</c:v>
                </c:pt>
                <c:pt idx="7">
                  <c:v>27.090361000000001</c:v>
                </c:pt>
                <c:pt idx="8">
                  <c:v>26.006397</c:v>
                </c:pt>
                <c:pt idx="9">
                  <c:v>25.349769999999999</c:v>
                </c:pt>
                <c:pt idx="10">
                  <c:v>24.675768000000001</c:v>
                </c:pt>
                <c:pt idx="11">
                  <c:v>24.299181000000001</c:v>
                </c:pt>
                <c:pt idx="12">
                  <c:v>24.017545999999999</c:v>
                </c:pt>
                <c:pt idx="13">
                  <c:v>23.702193999999999</c:v>
                </c:pt>
                <c:pt idx="14">
                  <c:v>23.938997000000001</c:v>
                </c:pt>
                <c:pt idx="15">
                  <c:v>24.103870000000001</c:v>
                </c:pt>
                <c:pt idx="16">
                  <c:v>24.234691999999999</c:v>
                </c:pt>
                <c:pt idx="17">
                  <c:v>23.912395</c:v>
                </c:pt>
                <c:pt idx="18">
                  <c:v>23.554870999999999</c:v>
                </c:pt>
                <c:pt idx="19">
                  <c:v>23.110878</c:v>
                </c:pt>
                <c:pt idx="20">
                  <c:v>22.745547999999999</c:v>
                </c:pt>
                <c:pt idx="21">
                  <c:v>22.385034999999998</c:v>
                </c:pt>
                <c:pt idx="22">
                  <c:v>22.177389000000002</c:v>
                </c:pt>
                <c:pt idx="23">
                  <c:v>22.205034000000001</c:v>
                </c:pt>
                <c:pt idx="24">
                  <c:v>22.554711999999999</c:v>
                </c:pt>
                <c:pt idx="25">
                  <c:v>22.769832999999998</c:v>
                </c:pt>
                <c:pt idx="26">
                  <c:v>22.536829000000001</c:v>
                </c:pt>
                <c:pt idx="27">
                  <c:v>21.945374999999999</c:v>
                </c:pt>
                <c:pt idx="28">
                  <c:v>21.675712999999998</c:v>
                </c:pt>
                <c:pt idx="29">
                  <c:v>21.632695999999999</c:v>
                </c:pt>
                <c:pt idx="30">
                  <c:v>21.708233</c:v>
                </c:pt>
                <c:pt idx="31">
                  <c:v>22.328154000000001</c:v>
                </c:pt>
                <c:pt idx="32">
                  <c:v>23.262391999999998</c:v>
                </c:pt>
                <c:pt idx="33">
                  <c:v>24.141719999999999</c:v>
                </c:pt>
                <c:pt idx="34">
                  <c:v>23.751978000000001</c:v>
                </c:pt>
                <c:pt idx="35">
                  <c:v>23.058119000000001</c:v>
                </c:pt>
                <c:pt idx="36">
                  <c:v>22.399141</c:v>
                </c:pt>
                <c:pt idx="37">
                  <c:v>22.663533999999999</c:v>
                </c:pt>
                <c:pt idx="38">
                  <c:v>23.164045000000002</c:v>
                </c:pt>
                <c:pt idx="39">
                  <c:v>23.734573000000001</c:v>
                </c:pt>
                <c:pt idx="40">
                  <c:v>24.089749999999999</c:v>
                </c:pt>
                <c:pt idx="41">
                  <c:v>24.197151000000002</c:v>
                </c:pt>
                <c:pt idx="42">
                  <c:v>24.153299000000001</c:v>
                </c:pt>
                <c:pt idx="43">
                  <c:v>24.083942</c:v>
                </c:pt>
                <c:pt idx="44">
                  <c:v>24.038982000000001</c:v>
                </c:pt>
                <c:pt idx="45">
                  <c:v>24.253768999999998</c:v>
                </c:pt>
                <c:pt idx="46">
                  <c:v>24.409983</c:v>
                </c:pt>
                <c:pt idx="47">
                  <c:v>24.405313</c:v>
                </c:pt>
                <c:pt idx="48">
                  <c:v>24.031210000000002</c:v>
                </c:pt>
                <c:pt idx="49">
                  <c:v>23.495996000000002</c:v>
                </c:pt>
                <c:pt idx="50">
                  <c:v>23.028585</c:v>
                </c:pt>
                <c:pt idx="51">
                  <c:v>22.729336</c:v>
                </c:pt>
                <c:pt idx="52">
                  <c:v>22.691241999999999</c:v>
                </c:pt>
                <c:pt idx="53">
                  <c:v>22.670679</c:v>
                </c:pt>
                <c:pt idx="54">
                  <c:v>22.562636999999999</c:v>
                </c:pt>
                <c:pt idx="55">
                  <c:v>22.399146999999999</c:v>
                </c:pt>
                <c:pt idx="56">
                  <c:v>22.345533</c:v>
                </c:pt>
                <c:pt idx="57">
                  <c:v>22.451094000000001</c:v>
                </c:pt>
                <c:pt idx="58">
                  <c:v>22.480774</c:v>
                </c:pt>
                <c:pt idx="59">
                  <c:v>22.550332999999998</c:v>
                </c:pt>
                <c:pt idx="60">
                  <c:v>22.567131</c:v>
                </c:pt>
                <c:pt idx="61">
                  <c:v>22.591346999999999</c:v>
                </c:pt>
                <c:pt idx="62">
                  <c:v>22.833241000000001</c:v>
                </c:pt>
                <c:pt idx="63">
                  <c:v>22.987753000000001</c:v>
                </c:pt>
                <c:pt idx="64">
                  <c:v>22.892361000000001</c:v>
                </c:pt>
                <c:pt idx="65">
                  <c:v>22.444368000000001</c:v>
                </c:pt>
                <c:pt idx="66">
                  <c:v>21.977993000000001</c:v>
                </c:pt>
                <c:pt idx="67">
                  <c:v>21.640561999999999</c:v>
                </c:pt>
                <c:pt idx="68">
                  <c:v>21.321867000000001</c:v>
                </c:pt>
                <c:pt idx="69">
                  <c:v>21.185759999999998</c:v>
                </c:pt>
                <c:pt idx="70">
                  <c:v>21.252058000000002</c:v>
                </c:pt>
                <c:pt idx="71">
                  <c:v>21.315664000000002</c:v>
                </c:pt>
                <c:pt idx="72">
                  <c:v>21.315522999999999</c:v>
                </c:pt>
                <c:pt idx="73">
                  <c:v>21.501519999999999</c:v>
                </c:pt>
                <c:pt idx="74">
                  <c:v>21.736142999999998</c:v>
                </c:pt>
                <c:pt idx="75">
                  <c:v>22.012297</c:v>
                </c:pt>
                <c:pt idx="76">
                  <c:v>21.995629999999998</c:v>
                </c:pt>
                <c:pt idx="77">
                  <c:v>21.998342999999998</c:v>
                </c:pt>
                <c:pt idx="78">
                  <c:v>21.822227000000002</c:v>
                </c:pt>
                <c:pt idx="79">
                  <c:v>21.919699000000001</c:v>
                </c:pt>
                <c:pt idx="80">
                  <c:v>22.236179</c:v>
                </c:pt>
                <c:pt idx="81">
                  <c:v>22.423103000000001</c:v>
                </c:pt>
                <c:pt idx="82">
                  <c:v>22.404999</c:v>
                </c:pt>
                <c:pt idx="83">
                  <c:v>22.086639000000002</c:v>
                </c:pt>
                <c:pt idx="84">
                  <c:v>21.899683</c:v>
                </c:pt>
                <c:pt idx="85">
                  <c:v>21.827680999999998</c:v>
                </c:pt>
                <c:pt idx="86">
                  <c:v>21.615438000000001</c:v>
                </c:pt>
                <c:pt idx="87">
                  <c:v>21.514583999999999</c:v>
                </c:pt>
                <c:pt idx="88">
                  <c:v>21.17802</c:v>
                </c:pt>
                <c:pt idx="89">
                  <c:v>20.89781</c:v>
                </c:pt>
                <c:pt idx="90">
                  <c:v>20.565542000000001</c:v>
                </c:pt>
                <c:pt idx="91">
                  <c:v>20.250378000000001</c:v>
                </c:pt>
                <c:pt idx="92">
                  <c:v>20.204744000000002</c:v>
                </c:pt>
                <c:pt idx="93">
                  <c:v>20.067640000000001</c:v>
                </c:pt>
                <c:pt idx="94">
                  <c:v>20.141715999999999</c:v>
                </c:pt>
                <c:pt idx="95">
                  <c:v>20.099565999999999</c:v>
                </c:pt>
                <c:pt idx="96">
                  <c:v>20.136119999999998</c:v>
                </c:pt>
                <c:pt idx="97">
                  <c:v>20.079830000000001</c:v>
                </c:pt>
                <c:pt idx="98">
                  <c:v>20.011002999999999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13-4A3C-8F40-F75486F8438A}"/>
            </c:ext>
          </c:extLst>
        </c:ser>
        <c:ser>
          <c:idx val="2"/>
          <c:order val="2"/>
          <c:tx>
            <c:strRef>
              <c:f>'SqW IP3'!$AM$2</c:f>
              <c:strCache>
                <c:ptCount val="1"/>
                <c:pt idx="0">
                  <c:v>+11dBm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  <c:extLst xmlns:c15="http://schemas.microsoft.com/office/drawing/2012/chart"/>
            </c:numRef>
          </c:xVal>
          <c:yVal>
            <c:numRef>
              <c:f>'SqW IP3'!$AM$5:$AM$103</c:f>
              <c:numCache>
                <c:formatCode>General</c:formatCode>
                <c:ptCount val="99"/>
                <c:pt idx="0">
                  <c:v>29.3111</c:v>
                </c:pt>
                <c:pt idx="1">
                  <c:v>28.121272999999999</c:v>
                </c:pt>
                <c:pt idx="2">
                  <c:v>26.511557</c:v>
                </c:pt>
                <c:pt idx="3">
                  <c:v>25.253779999999999</c:v>
                </c:pt>
                <c:pt idx="4">
                  <c:v>24.729675</c:v>
                </c:pt>
                <c:pt idx="5">
                  <c:v>24.741313999999999</c:v>
                </c:pt>
                <c:pt idx="6">
                  <c:v>24.299726</c:v>
                </c:pt>
                <c:pt idx="7">
                  <c:v>23.673532000000002</c:v>
                </c:pt>
                <c:pt idx="8">
                  <c:v>22.685258999999999</c:v>
                </c:pt>
                <c:pt idx="9">
                  <c:v>22.157136999999999</c:v>
                </c:pt>
                <c:pt idx="10">
                  <c:v>21.921271999999998</c:v>
                </c:pt>
                <c:pt idx="11">
                  <c:v>21.919810999999999</c:v>
                </c:pt>
                <c:pt idx="12">
                  <c:v>21.878344999999999</c:v>
                </c:pt>
                <c:pt idx="13">
                  <c:v>21.712032000000001</c:v>
                </c:pt>
                <c:pt idx="14">
                  <c:v>21.786117999999998</c:v>
                </c:pt>
                <c:pt idx="15">
                  <c:v>21.758172999999999</c:v>
                </c:pt>
                <c:pt idx="16">
                  <c:v>21.646218999999999</c:v>
                </c:pt>
                <c:pt idx="17">
                  <c:v>21.194559000000002</c:v>
                </c:pt>
                <c:pt idx="18">
                  <c:v>20.841301000000001</c:v>
                </c:pt>
                <c:pt idx="19">
                  <c:v>20.489142999999999</c:v>
                </c:pt>
                <c:pt idx="20">
                  <c:v>20.156942000000001</c:v>
                </c:pt>
                <c:pt idx="21">
                  <c:v>19.894129</c:v>
                </c:pt>
                <c:pt idx="22">
                  <c:v>19.808311</c:v>
                </c:pt>
                <c:pt idx="23">
                  <c:v>19.983163999999999</c:v>
                </c:pt>
                <c:pt idx="24">
                  <c:v>20.101295</c:v>
                </c:pt>
                <c:pt idx="25">
                  <c:v>20.047367000000001</c:v>
                </c:pt>
                <c:pt idx="26">
                  <c:v>19.676579</c:v>
                </c:pt>
                <c:pt idx="27">
                  <c:v>19.354244000000001</c:v>
                </c:pt>
                <c:pt idx="28">
                  <c:v>19.365196000000001</c:v>
                </c:pt>
                <c:pt idx="29">
                  <c:v>19.609634</c:v>
                </c:pt>
                <c:pt idx="30">
                  <c:v>20.003222999999998</c:v>
                </c:pt>
                <c:pt idx="31">
                  <c:v>20.86908</c:v>
                </c:pt>
                <c:pt idx="32">
                  <c:v>21.81719</c:v>
                </c:pt>
                <c:pt idx="33">
                  <c:v>22.603276999999999</c:v>
                </c:pt>
                <c:pt idx="34">
                  <c:v>22.059248</c:v>
                </c:pt>
                <c:pt idx="35">
                  <c:v>21.368825999999999</c:v>
                </c:pt>
                <c:pt idx="36">
                  <c:v>20.731503</c:v>
                </c:pt>
                <c:pt idx="37">
                  <c:v>21.002431999999999</c:v>
                </c:pt>
                <c:pt idx="38">
                  <c:v>21.346502000000001</c:v>
                </c:pt>
                <c:pt idx="39">
                  <c:v>21.658756</c:v>
                </c:pt>
                <c:pt idx="40">
                  <c:v>21.833445000000001</c:v>
                </c:pt>
                <c:pt idx="41">
                  <c:v>21.912918000000001</c:v>
                </c:pt>
                <c:pt idx="42">
                  <c:v>21.828728000000002</c:v>
                </c:pt>
                <c:pt idx="43">
                  <c:v>21.763487000000001</c:v>
                </c:pt>
                <c:pt idx="44">
                  <c:v>21.731947000000002</c:v>
                </c:pt>
                <c:pt idx="45">
                  <c:v>21.920553000000002</c:v>
                </c:pt>
                <c:pt idx="46">
                  <c:v>21.874942999999998</c:v>
                </c:pt>
                <c:pt idx="47">
                  <c:v>21.663678999999998</c:v>
                </c:pt>
                <c:pt idx="48">
                  <c:v>21.262402999999999</c:v>
                </c:pt>
                <c:pt idx="49">
                  <c:v>20.891332999999999</c:v>
                </c:pt>
                <c:pt idx="50">
                  <c:v>20.64809</c:v>
                </c:pt>
                <c:pt idx="51">
                  <c:v>20.497221</c:v>
                </c:pt>
                <c:pt idx="52">
                  <c:v>20.460626999999999</c:v>
                </c:pt>
                <c:pt idx="53">
                  <c:v>20.36816</c:v>
                </c:pt>
                <c:pt idx="54">
                  <c:v>20.210819000000001</c:v>
                </c:pt>
                <c:pt idx="55">
                  <c:v>20.148527000000001</c:v>
                </c:pt>
                <c:pt idx="56">
                  <c:v>20.130074</c:v>
                </c:pt>
                <c:pt idx="57">
                  <c:v>20.166021000000001</c:v>
                </c:pt>
                <c:pt idx="58">
                  <c:v>20.107804999999999</c:v>
                </c:pt>
                <c:pt idx="59">
                  <c:v>20.054447</c:v>
                </c:pt>
                <c:pt idx="60">
                  <c:v>20.119119999999999</c:v>
                </c:pt>
                <c:pt idx="61">
                  <c:v>20.145752000000002</c:v>
                </c:pt>
                <c:pt idx="62">
                  <c:v>20.341239999999999</c:v>
                </c:pt>
                <c:pt idx="63">
                  <c:v>20.338684000000001</c:v>
                </c:pt>
                <c:pt idx="64">
                  <c:v>20.167009</c:v>
                </c:pt>
                <c:pt idx="65">
                  <c:v>19.804586</c:v>
                </c:pt>
                <c:pt idx="66">
                  <c:v>19.477318</c:v>
                </c:pt>
                <c:pt idx="67">
                  <c:v>19.243428999999999</c:v>
                </c:pt>
                <c:pt idx="68">
                  <c:v>19.023350000000001</c:v>
                </c:pt>
                <c:pt idx="69">
                  <c:v>18.872698</c:v>
                </c:pt>
                <c:pt idx="70">
                  <c:v>18.870607</c:v>
                </c:pt>
                <c:pt idx="71">
                  <c:v>18.866802</c:v>
                </c:pt>
                <c:pt idx="72">
                  <c:v>18.868092000000001</c:v>
                </c:pt>
                <c:pt idx="73">
                  <c:v>19.009191999999999</c:v>
                </c:pt>
                <c:pt idx="74">
                  <c:v>19.133448000000001</c:v>
                </c:pt>
                <c:pt idx="75">
                  <c:v>19.244174999999998</c:v>
                </c:pt>
                <c:pt idx="76">
                  <c:v>19.201734999999999</c:v>
                </c:pt>
                <c:pt idx="77">
                  <c:v>19.307048999999999</c:v>
                </c:pt>
                <c:pt idx="78">
                  <c:v>19.408815000000001</c:v>
                </c:pt>
                <c:pt idx="79">
                  <c:v>19.624441000000001</c:v>
                </c:pt>
                <c:pt idx="80">
                  <c:v>19.835578999999999</c:v>
                </c:pt>
                <c:pt idx="81">
                  <c:v>19.7852</c:v>
                </c:pt>
                <c:pt idx="82">
                  <c:v>19.575597999999999</c:v>
                </c:pt>
                <c:pt idx="83">
                  <c:v>19.246044000000001</c:v>
                </c:pt>
                <c:pt idx="84">
                  <c:v>19.071808000000001</c:v>
                </c:pt>
                <c:pt idx="85">
                  <c:v>19.016618999999999</c:v>
                </c:pt>
                <c:pt idx="86">
                  <c:v>18.776074999999999</c:v>
                </c:pt>
                <c:pt idx="87">
                  <c:v>18.562071</c:v>
                </c:pt>
                <c:pt idx="88">
                  <c:v>18.204519000000001</c:v>
                </c:pt>
                <c:pt idx="89">
                  <c:v>17.891604999999998</c:v>
                </c:pt>
                <c:pt idx="90">
                  <c:v>17.682746999999999</c:v>
                </c:pt>
                <c:pt idx="91">
                  <c:v>17.4209</c:v>
                </c:pt>
                <c:pt idx="92">
                  <c:v>17.402994</c:v>
                </c:pt>
                <c:pt idx="93">
                  <c:v>17.251314000000001</c:v>
                </c:pt>
                <c:pt idx="94">
                  <c:v>17.271937999999999</c:v>
                </c:pt>
                <c:pt idx="95">
                  <c:v>17.188061000000001</c:v>
                </c:pt>
                <c:pt idx="96">
                  <c:v>17.137488999999999</c:v>
                </c:pt>
                <c:pt idx="97">
                  <c:v>16.948001999999999</c:v>
                </c:pt>
                <c:pt idx="98">
                  <c:v>16.774511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C213-4A3C-8F40-F75486F84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'SqW IP3'!$AP$2</c15:sqref>
                        </c15:formulaRef>
                      </c:ext>
                    </c:extLst>
                    <c:strCache>
                      <c:ptCount val="1"/>
                      <c:pt idx="0">
                        <c:v>+dBm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'SqW IP3'!$AO$5:$AO$103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'SqW IP3'!$AP$5:$AP$103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28.030704</c:v>
                      </c:pt>
                      <c:pt idx="1">
                        <c:v>28.948246000000001</c:v>
                      </c:pt>
                      <c:pt idx="2">
                        <c:v>28.962589000000001</c:v>
                      </c:pt>
                      <c:pt idx="3">
                        <c:v>26.829433000000002</c:v>
                      </c:pt>
                      <c:pt idx="4">
                        <c:v>24.618998999999999</c:v>
                      </c:pt>
                      <c:pt idx="5">
                        <c:v>23.834212999999998</c:v>
                      </c:pt>
                      <c:pt idx="6">
                        <c:v>24.166855000000002</c:v>
                      </c:pt>
                      <c:pt idx="7">
                        <c:v>27.101475000000001</c:v>
                      </c:pt>
                      <c:pt idx="8">
                        <c:v>29.397031999999999</c:v>
                      </c:pt>
                      <c:pt idx="9">
                        <c:v>30.1616</c:v>
                      </c:pt>
                      <c:pt idx="10">
                        <c:v>27.543837</c:v>
                      </c:pt>
                      <c:pt idx="11">
                        <c:v>24.370774999999998</c:v>
                      </c:pt>
                      <c:pt idx="12">
                        <c:v>22.542750999999999</c:v>
                      </c:pt>
                      <c:pt idx="13">
                        <c:v>21.325818999999999</c:v>
                      </c:pt>
                      <c:pt idx="14">
                        <c:v>20.689527999999999</c:v>
                      </c:pt>
                      <c:pt idx="15">
                        <c:v>20.073198000000001</c:v>
                      </c:pt>
                      <c:pt idx="16">
                        <c:v>20.233936</c:v>
                      </c:pt>
                      <c:pt idx="17">
                        <c:v>20.428709000000001</c:v>
                      </c:pt>
                      <c:pt idx="18">
                        <c:v>21.301973</c:v>
                      </c:pt>
                      <c:pt idx="19">
                        <c:v>22.761424999999999</c:v>
                      </c:pt>
                      <c:pt idx="20">
                        <c:v>25.112183000000002</c:v>
                      </c:pt>
                      <c:pt idx="21">
                        <c:v>26.881233000000002</c:v>
                      </c:pt>
                      <c:pt idx="22">
                        <c:v>28.189001000000001</c:v>
                      </c:pt>
                      <c:pt idx="23">
                        <c:v>29.519333</c:v>
                      </c:pt>
                      <c:pt idx="24">
                        <c:v>31.662721999999999</c:v>
                      </c:pt>
                      <c:pt idx="25">
                        <c:v>32.049579999999999</c:v>
                      </c:pt>
                      <c:pt idx="26">
                        <c:v>30.688459000000002</c:v>
                      </c:pt>
                      <c:pt idx="27">
                        <c:v>28.140369</c:v>
                      </c:pt>
                      <c:pt idx="28">
                        <c:v>26.758461</c:v>
                      </c:pt>
                      <c:pt idx="29">
                        <c:v>29.24297</c:v>
                      </c:pt>
                      <c:pt idx="30">
                        <c:v>29.970313999999998</c:v>
                      </c:pt>
                      <c:pt idx="31">
                        <c:v>29.480101000000001</c:v>
                      </c:pt>
                      <c:pt idx="32">
                        <c:v>26.306763</c:v>
                      </c:pt>
                      <c:pt idx="33">
                        <c:v>26.478476000000001</c:v>
                      </c:pt>
                      <c:pt idx="34">
                        <c:v>28.842338999999999</c:v>
                      </c:pt>
                      <c:pt idx="35">
                        <c:v>29.556304999999998</c:v>
                      </c:pt>
                      <c:pt idx="36">
                        <c:v>28.236073000000001</c:v>
                      </c:pt>
                      <c:pt idx="37">
                        <c:v>25.351178999999998</c:v>
                      </c:pt>
                      <c:pt idx="38">
                        <c:v>23.851793000000001</c:v>
                      </c:pt>
                      <c:pt idx="39">
                        <c:v>23.546113999999999</c:v>
                      </c:pt>
                      <c:pt idx="40">
                        <c:v>24.046129000000001</c:v>
                      </c:pt>
                      <c:pt idx="41">
                        <c:v>24.572144000000002</c:v>
                      </c:pt>
                      <c:pt idx="42">
                        <c:v>25.044304</c:v>
                      </c:pt>
                      <c:pt idx="43">
                        <c:v>26.184172</c:v>
                      </c:pt>
                      <c:pt idx="44">
                        <c:v>27.752295</c:v>
                      </c:pt>
                      <c:pt idx="45">
                        <c:v>28.560534000000001</c:v>
                      </c:pt>
                      <c:pt idx="46">
                        <c:v>28.278997</c:v>
                      </c:pt>
                      <c:pt idx="47">
                        <c:v>27.211226</c:v>
                      </c:pt>
                      <c:pt idx="48">
                        <c:v>26.60285</c:v>
                      </c:pt>
                      <c:pt idx="49">
                        <c:v>26.022746999999999</c:v>
                      </c:pt>
                      <c:pt idx="50">
                        <c:v>25.394033</c:v>
                      </c:pt>
                      <c:pt idx="51">
                        <c:v>24.520465999999999</c:v>
                      </c:pt>
                      <c:pt idx="52">
                        <c:v>23.774614</c:v>
                      </c:pt>
                      <c:pt idx="53">
                        <c:v>23.257456000000001</c:v>
                      </c:pt>
                      <c:pt idx="54">
                        <c:v>22.692986000000001</c:v>
                      </c:pt>
                      <c:pt idx="55">
                        <c:v>22.082046999999999</c:v>
                      </c:pt>
                      <c:pt idx="56">
                        <c:v>21.457671999999999</c:v>
                      </c:pt>
                      <c:pt idx="57">
                        <c:v>21.079035000000001</c:v>
                      </c:pt>
                      <c:pt idx="58">
                        <c:v>20.880507999999999</c:v>
                      </c:pt>
                      <c:pt idx="59">
                        <c:v>20.767365000000002</c:v>
                      </c:pt>
                      <c:pt idx="60">
                        <c:v>20.511198</c:v>
                      </c:pt>
                      <c:pt idx="61">
                        <c:v>19.959479999999999</c:v>
                      </c:pt>
                      <c:pt idx="62">
                        <c:v>19.306868000000001</c:v>
                      </c:pt>
                      <c:pt idx="63">
                        <c:v>18.680679000000001</c:v>
                      </c:pt>
                      <c:pt idx="64">
                        <c:v>18.243442999999999</c:v>
                      </c:pt>
                      <c:pt idx="65">
                        <c:v>17.972716999999999</c:v>
                      </c:pt>
                      <c:pt idx="66">
                        <c:v>17.931107000000001</c:v>
                      </c:pt>
                      <c:pt idx="67">
                        <c:v>18.141109</c:v>
                      </c:pt>
                      <c:pt idx="68">
                        <c:v>18.516625999999999</c:v>
                      </c:pt>
                      <c:pt idx="69">
                        <c:v>18.971844000000001</c:v>
                      </c:pt>
                      <c:pt idx="70">
                        <c:v>19.290469999999999</c:v>
                      </c:pt>
                      <c:pt idx="71">
                        <c:v>19.394642000000001</c:v>
                      </c:pt>
                      <c:pt idx="72">
                        <c:v>19.222937000000002</c:v>
                      </c:pt>
                      <c:pt idx="73">
                        <c:v>18.893394000000001</c:v>
                      </c:pt>
                      <c:pt idx="74">
                        <c:v>18.433582000000001</c:v>
                      </c:pt>
                      <c:pt idx="75">
                        <c:v>18.017112999999998</c:v>
                      </c:pt>
                      <c:pt idx="76">
                        <c:v>17.837152</c:v>
                      </c:pt>
                      <c:pt idx="77">
                        <c:v>17.866405</c:v>
                      </c:pt>
                      <c:pt idx="78">
                        <c:v>18.003226999999999</c:v>
                      </c:pt>
                      <c:pt idx="79">
                        <c:v>17.853649000000001</c:v>
                      </c:pt>
                      <c:pt idx="80">
                        <c:v>17.275824</c:v>
                      </c:pt>
                      <c:pt idx="81">
                        <c:v>16.351655999999998</c:v>
                      </c:pt>
                      <c:pt idx="82">
                        <c:v>15.605634</c:v>
                      </c:pt>
                      <c:pt idx="83">
                        <c:v>15.606341</c:v>
                      </c:pt>
                      <c:pt idx="84">
                        <c:v>16.812595000000002</c:v>
                      </c:pt>
                      <c:pt idx="85">
                        <c:v>18.86495</c:v>
                      </c:pt>
                      <c:pt idx="86">
                        <c:v>19.281271</c:v>
                      </c:pt>
                      <c:pt idx="87">
                        <c:v>17.200012000000001</c:v>
                      </c:pt>
                      <c:pt idx="88">
                        <c:v>13.155609999999999</c:v>
                      </c:pt>
                      <c:pt idx="89">
                        <c:v>9.3696555999999998</c:v>
                      </c:pt>
                      <c:pt idx="90">
                        <c:v>6.6030226000000001</c:v>
                      </c:pt>
                      <c:pt idx="91">
                        <c:v>4.5510663999999998</c:v>
                      </c:pt>
                      <c:pt idx="92">
                        <c:v>3.3873837</c:v>
                      </c:pt>
                      <c:pt idx="93">
                        <c:v>2.7296822000000001</c:v>
                      </c:pt>
                      <c:pt idx="94">
                        <c:v>2.5091337999999999</c:v>
                      </c:pt>
                      <c:pt idx="95">
                        <c:v>2.4414634999999998</c:v>
                      </c:pt>
                      <c:pt idx="96">
                        <c:v>2.4441392</c:v>
                      </c:pt>
                      <c:pt idx="97">
                        <c:v>2.4367409000000002</c:v>
                      </c:pt>
                      <c:pt idx="98">
                        <c:v>2.4040710999999999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C213-4A3C-8F40-F75486F843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'SqW IP3'!$AS$2</c15:sqref>
                        </c15:formulaRef>
                      </c:ext>
                    </c:extLst>
                    <c:strCache>
                      <c:ptCount val="1"/>
                      <c:pt idx="0">
                        <c:v>+dBm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'SqW 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'SqW IP3'!$AS$5:$AS$103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14.456060000000001</c:v>
                      </c:pt>
                      <c:pt idx="1">
                        <c:v>14.183882000000001</c:v>
                      </c:pt>
                      <c:pt idx="2">
                        <c:v>13.707649</c:v>
                      </c:pt>
                      <c:pt idx="3">
                        <c:v>13.150081</c:v>
                      </c:pt>
                      <c:pt idx="4">
                        <c:v>12.502193</c:v>
                      </c:pt>
                      <c:pt idx="5">
                        <c:v>12.079858</c:v>
                      </c:pt>
                      <c:pt idx="6">
                        <c:v>12.194734</c:v>
                      </c:pt>
                      <c:pt idx="7">
                        <c:v>11.959576</c:v>
                      </c:pt>
                      <c:pt idx="8">
                        <c:v>11.931549</c:v>
                      </c:pt>
                      <c:pt idx="9">
                        <c:v>11.842298</c:v>
                      </c:pt>
                      <c:pt idx="10">
                        <c:v>11.991286000000001</c:v>
                      </c:pt>
                      <c:pt idx="11">
                        <c:v>11.479277</c:v>
                      </c:pt>
                      <c:pt idx="12">
                        <c:v>12.114319999999999</c:v>
                      </c:pt>
                      <c:pt idx="13">
                        <c:v>12.081049999999999</c:v>
                      </c:pt>
                      <c:pt idx="14">
                        <c:v>12.929708</c:v>
                      </c:pt>
                      <c:pt idx="15">
                        <c:v>12.529885999999999</c:v>
                      </c:pt>
                      <c:pt idx="16">
                        <c:v>13.162001999999999</c:v>
                      </c:pt>
                      <c:pt idx="17">
                        <c:v>12.985765000000001</c:v>
                      </c:pt>
                      <c:pt idx="18">
                        <c:v>13.165559</c:v>
                      </c:pt>
                      <c:pt idx="19">
                        <c:v>12.973903999999999</c:v>
                      </c:pt>
                      <c:pt idx="20">
                        <c:v>13.040153</c:v>
                      </c:pt>
                      <c:pt idx="21">
                        <c:v>12.512366</c:v>
                      </c:pt>
                      <c:pt idx="22">
                        <c:v>12.703586</c:v>
                      </c:pt>
                      <c:pt idx="23">
                        <c:v>13.271846999999999</c:v>
                      </c:pt>
                      <c:pt idx="24">
                        <c:v>13.295591999999999</c:v>
                      </c:pt>
                      <c:pt idx="25">
                        <c:v>13.260543999999999</c:v>
                      </c:pt>
                      <c:pt idx="26">
                        <c:v>13.072490999999999</c:v>
                      </c:pt>
                      <c:pt idx="27">
                        <c:v>13.913836999999999</c:v>
                      </c:pt>
                      <c:pt idx="28">
                        <c:v>14.202349999999999</c:v>
                      </c:pt>
                      <c:pt idx="29">
                        <c:v>13.745433999999999</c:v>
                      </c:pt>
                      <c:pt idx="30">
                        <c:v>13.235996</c:v>
                      </c:pt>
                      <c:pt idx="31">
                        <c:v>12.983757000000001</c:v>
                      </c:pt>
                      <c:pt idx="32">
                        <c:v>13.485303</c:v>
                      </c:pt>
                      <c:pt idx="33">
                        <c:v>14.106586</c:v>
                      </c:pt>
                      <c:pt idx="34">
                        <c:v>14.459101</c:v>
                      </c:pt>
                      <c:pt idx="35">
                        <c:v>14.517307000000001</c:v>
                      </c:pt>
                      <c:pt idx="36">
                        <c:v>14.337042</c:v>
                      </c:pt>
                      <c:pt idx="37">
                        <c:v>13.904634</c:v>
                      </c:pt>
                      <c:pt idx="38">
                        <c:v>13.528409</c:v>
                      </c:pt>
                      <c:pt idx="39">
                        <c:v>13.480603</c:v>
                      </c:pt>
                      <c:pt idx="40">
                        <c:v>13.783158</c:v>
                      </c:pt>
                      <c:pt idx="41">
                        <c:v>13.880317</c:v>
                      </c:pt>
                      <c:pt idx="42">
                        <c:v>13.614615000000001</c:v>
                      </c:pt>
                      <c:pt idx="43">
                        <c:v>12.923591999999999</c:v>
                      </c:pt>
                      <c:pt idx="44">
                        <c:v>12.390504999999999</c:v>
                      </c:pt>
                      <c:pt idx="45">
                        <c:v>11.789142</c:v>
                      </c:pt>
                      <c:pt idx="46">
                        <c:v>10.81071</c:v>
                      </c:pt>
                      <c:pt idx="47">
                        <c:v>10.832940000000001</c:v>
                      </c:pt>
                      <c:pt idx="48">
                        <c:v>10.424852</c:v>
                      </c:pt>
                      <c:pt idx="49">
                        <c:v>10.630494000000001</c:v>
                      </c:pt>
                      <c:pt idx="50">
                        <c:v>9.8480252999999998</c:v>
                      </c:pt>
                      <c:pt idx="51">
                        <c:v>9.5043735999999992</c:v>
                      </c:pt>
                      <c:pt idx="52">
                        <c:v>8.2994394000000007</c:v>
                      </c:pt>
                      <c:pt idx="53">
                        <c:v>7.1417212000000001</c:v>
                      </c:pt>
                      <c:pt idx="54">
                        <c:v>6.2611685000000001</c:v>
                      </c:pt>
                      <c:pt idx="55">
                        <c:v>5.4089231</c:v>
                      </c:pt>
                      <c:pt idx="56">
                        <c:v>4.9483480000000002</c:v>
                      </c:pt>
                      <c:pt idx="57">
                        <c:v>4.0032034000000003</c:v>
                      </c:pt>
                      <c:pt idx="58">
                        <c:v>4.2706089</c:v>
                      </c:pt>
                      <c:pt idx="59">
                        <c:v>3.7568736</c:v>
                      </c:pt>
                      <c:pt idx="60">
                        <c:v>3.6674286999999999</c:v>
                      </c:pt>
                      <c:pt idx="61">
                        <c:v>3.5396999999999998</c:v>
                      </c:pt>
                      <c:pt idx="62">
                        <c:v>3.2099416000000001</c:v>
                      </c:pt>
                      <c:pt idx="63">
                        <c:v>3.0342251999999998</c:v>
                      </c:pt>
                      <c:pt idx="64">
                        <c:v>2.5231680999999999</c:v>
                      </c:pt>
                      <c:pt idx="65">
                        <c:v>2.4251223</c:v>
                      </c:pt>
                      <c:pt idx="66">
                        <c:v>2.3534193000000001</c:v>
                      </c:pt>
                      <c:pt idx="67">
                        <c:v>1.73207</c:v>
                      </c:pt>
                      <c:pt idx="68">
                        <c:v>2.0214698000000002</c:v>
                      </c:pt>
                      <c:pt idx="69">
                        <c:v>1.4897087</c:v>
                      </c:pt>
                      <c:pt idx="70">
                        <c:v>1.9749806999999999</c:v>
                      </c:pt>
                      <c:pt idx="71">
                        <c:v>1.4451753000000001</c:v>
                      </c:pt>
                      <c:pt idx="72">
                        <c:v>1.9967127</c:v>
                      </c:pt>
                      <c:pt idx="73">
                        <c:v>1.8110326999999999</c:v>
                      </c:pt>
                      <c:pt idx="74">
                        <c:v>2.2244625</c:v>
                      </c:pt>
                      <c:pt idx="75">
                        <c:v>2.4329607000000002</c:v>
                      </c:pt>
                      <c:pt idx="76">
                        <c:v>2.4753530000000001</c:v>
                      </c:pt>
                      <c:pt idx="77">
                        <c:v>2.7635903000000002</c:v>
                      </c:pt>
                      <c:pt idx="78">
                        <c:v>2.3995902999999998</c:v>
                      </c:pt>
                      <c:pt idx="79">
                        <c:v>2.9580283000000001</c:v>
                      </c:pt>
                      <c:pt idx="80">
                        <c:v>2.3526628000000001</c:v>
                      </c:pt>
                      <c:pt idx="81">
                        <c:v>2.2895675</c:v>
                      </c:pt>
                      <c:pt idx="82">
                        <c:v>1.7500157000000001</c:v>
                      </c:pt>
                      <c:pt idx="83">
                        <c:v>1.5228291</c:v>
                      </c:pt>
                      <c:pt idx="84">
                        <c:v>1.2640617000000001</c:v>
                      </c:pt>
                      <c:pt idx="85">
                        <c:v>0.85291612000000006</c:v>
                      </c:pt>
                      <c:pt idx="86">
                        <c:v>0.78121364000000004</c:v>
                      </c:pt>
                      <c:pt idx="87">
                        <c:v>0.68657844999999995</c:v>
                      </c:pt>
                      <c:pt idx="88">
                        <c:v>1.1807356</c:v>
                      </c:pt>
                      <c:pt idx="89">
                        <c:v>1.3337458</c:v>
                      </c:pt>
                      <c:pt idx="90">
                        <c:v>2.6953923999999998</c:v>
                      </c:pt>
                      <c:pt idx="91">
                        <c:v>2.5947499000000001</c:v>
                      </c:pt>
                      <c:pt idx="92">
                        <c:v>4.1685786</c:v>
                      </c:pt>
                      <c:pt idx="93">
                        <c:v>4.4037948</c:v>
                      </c:pt>
                      <c:pt idx="94">
                        <c:v>6.9916233999999999</c:v>
                      </c:pt>
                      <c:pt idx="95">
                        <c:v>9.2262897000000006</c:v>
                      </c:pt>
                      <c:pt idx="96">
                        <c:v>10.822020999999999</c:v>
                      </c:pt>
                      <c:pt idx="97">
                        <c:v>12.01196</c:v>
                      </c:pt>
                      <c:pt idx="98">
                        <c:v>12.265909000000001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13-4A3C-8F40-F75486F8438A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2497480510000248"/>
          <c:y val="0.55477836103820355"/>
          <c:w val="0.19794049417910148"/>
          <c:h val="0.2370802021082869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Output IP3 vs LO Power: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3430066704102156"/>
          <c:y val="2.192986293379993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97019047729378"/>
          <c:y val="0.10954359871682706"/>
          <c:w val="0.76542713682528862"/>
          <c:h val="0.695074001166520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IP3'!$J$2</c:f>
              <c:strCache>
                <c:ptCount val="1"/>
                <c:pt idx="0">
                  <c:v>+17dBm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IP3'!$K$5:$K$103</c:f>
              <c:numCache>
                <c:formatCode>General</c:formatCode>
                <c:ptCount val="99"/>
                <c:pt idx="0">
                  <c:v>15.712285999999999</c:v>
                </c:pt>
                <c:pt idx="1">
                  <c:v>16.428281999999999</c:v>
                </c:pt>
                <c:pt idx="2">
                  <c:v>16.288506999999999</c:v>
                </c:pt>
                <c:pt idx="3">
                  <c:v>16.466128999999999</c:v>
                </c:pt>
                <c:pt idx="4">
                  <c:v>15.655483</c:v>
                </c:pt>
                <c:pt idx="5">
                  <c:v>15.696558</c:v>
                </c:pt>
                <c:pt idx="6">
                  <c:v>15.925260999999999</c:v>
                </c:pt>
                <c:pt idx="7">
                  <c:v>15.946373000000001</c:v>
                </c:pt>
                <c:pt idx="8">
                  <c:v>15.288515</c:v>
                </c:pt>
                <c:pt idx="9">
                  <c:v>16.053345</c:v>
                </c:pt>
                <c:pt idx="10">
                  <c:v>16.682203000000001</c:v>
                </c:pt>
                <c:pt idx="11">
                  <c:v>17.903092999999998</c:v>
                </c:pt>
                <c:pt idx="12">
                  <c:v>17.08606</c:v>
                </c:pt>
                <c:pt idx="13">
                  <c:v>16.908204999999999</c:v>
                </c:pt>
                <c:pt idx="14">
                  <c:v>16.634257999999999</c:v>
                </c:pt>
                <c:pt idx="15">
                  <c:v>16.810123000000001</c:v>
                </c:pt>
                <c:pt idx="16">
                  <c:v>16.668339</c:v>
                </c:pt>
                <c:pt idx="17">
                  <c:v>16.525092999999998</c:v>
                </c:pt>
                <c:pt idx="18">
                  <c:v>15.768896000000002</c:v>
                </c:pt>
                <c:pt idx="19">
                  <c:v>14.558443</c:v>
                </c:pt>
                <c:pt idx="20">
                  <c:v>13.422533000000001</c:v>
                </c:pt>
                <c:pt idx="21">
                  <c:v>12.953976000000001</c:v>
                </c:pt>
                <c:pt idx="22">
                  <c:v>12.76737</c:v>
                </c:pt>
                <c:pt idx="23">
                  <c:v>12.738533</c:v>
                </c:pt>
                <c:pt idx="24">
                  <c:v>12.820574000000001</c:v>
                </c:pt>
                <c:pt idx="25">
                  <c:v>13.080172999999998</c:v>
                </c:pt>
                <c:pt idx="26">
                  <c:v>13.568698999999999</c:v>
                </c:pt>
                <c:pt idx="27">
                  <c:v>13.852781</c:v>
                </c:pt>
                <c:pt idx="28">
                  <c:v>13.616209000000001</c:v>
                </c:pt>
                <c:pt idx="29">
                  <c:v>13.797096</c:v>
                </c:pt>
                <c:pt idx="30">
                  <c:v>14.240297000000002</c:v>
                </c:pt>
                <c:pt idx="31">
                  <c:v>14.977357999999999</c:v>
                </c:pt>
                <c:pt idx="32">
                  <c:v>14.774764999999999</c:v>
                </c:pt>
                <c:pt idx="33">
                  <c:v>14.377044999999999</c:v>
                </c:pt>
                <c:pt idx="34">
                  <c:v>14.09272</c:v>
                </c:pt>
                <c:pt idx="35">
                  <c:v>13.837821999999999</c:v>
                </c:pt>
                <c:pt idx="36">
                  <c:v>13.556985999999998</c:v>
                </c:pt>
                <c:pt idx="37">
                  <c:v>13.308862999999999</c:v>
                </c:pt>
                <c:pt idx="38">
                  <c:v>13.230623000000001</c:v>
                </c:pt>
                <c:pt idx="39">
                  <c:v>13.358915</c:v>
                </c:pt>
                <c:pt idx="40">
                  <c:v>13.461400999999999</c:v>
                </c:pt>
                <c:pt idx="41">
                  <c:v>13.477810000000002</c:v>
                </c:pt>
                <c:pt idx="42">
                  <c:v>13.089742999999999</c:v>
                </c:pt>
                <c:pt idx="43">
                  <c:v>12.609577000000002</c:v>
                </c:pt>
                <c:pt idx="44">
                  <c:v>12.280434</c:v>
                </c:pt>
                <c:pt idx="45">
                  <c:v>12.031685</c:v>
                </c:pt>
                <c:pt idx="46">
                  <c:v>11.755631999999999</c:v>
                </c:pt>
                <c:pt idx="47">
                  <c:v>11.417252000000001</c:v>
                </c:pt>
                <c:pt idx="48">
                  <c:v>11.045356999999999</c:v>
                </c:pt>
                <c:pt idx="49">
                  <c:v>10.733395000000002</c:v>
                </c:pt>
                <c:pt idx="50">
                  <c:v>10.376394000000001</c:v>
                </c:pt>
                <c:pt idx="51">
                  <c:v>10.409452000000002</c:v>
                </c:pt>
                <c:pt idx="52">
                  <c:v>10.553381000000002</c:v>
                </c:pt>
                <c:pt idx="53">
                  <c:v>10.946005</c:v>
                </c:pt>
                <c:pt idx="54">
                  <c:v>11.327867999999999</c:v>
                </c:pt>
                <c:pt idx="55">
                  <c:v>12.036518000000001</c:v>
                </c:pt>
                <c:pt idx="56">
                  <c:v>12.719996999999999</c:v>
                </c:pt>
                <c:pt idx="57">
                  <c:v>13.662668</c:v>
                </c:pt>
                <c:pt idx="58">
                  <c:v>14.067764</c:v>
                </c:pt>
                <c:pt idx="59">
                  <c:v>14.155933000000001</c:v>
                </c:pt>
                <c:pt idx="60">
                  <c:v>13.425681999999998</c:v>
                </c:pt>
                <c:pt idx="61">
                  <c:v>12.62602</c:v>
                </c:pt>
                <c:pt idx="62">
                  <c:v>11.842186000000002</c:v>
                </c:pt>
                <c:pt idx="63">
                  <c:v>11.212399999999999</c:v>
                </c:pt>
                <c:pt idx="64">
                  <c:v>10.711981000000002</c:v>
                </c:pt>
                <c:pt idx="65">
                  <c:v>10.575726</c:v>
                </c:pt>
                <c:pt idx="66">
                  <c:v>10.611145</c:v>
                </c:pt>
                <c:pt idx="67">
                  <c:v>10.875734000000001</c:v>
                </c:pt>
                <c:pt idx="68">
                  <c:v>10.941068999999999</c:v>
                </c:pt>
                <c:pt idx="69">
                  <c:v>11.113410999999999</c:v>
                </c:pt>
                <c:pt idx="70">
                  <c:v>11.151691</c:v>
                </c:pt>
                <c:pt idx="71">
                  <c:v>11.155497</c:v>
                </c:pt>
                <c:pt idx="72">
                  <c:v>10.955884999999999</c:v>
                </c:pt>
                <c:pt idx="73">
                  <c:v>10.647842000000001</c:v>
                </c:pt>
                <c:pt idx="74">
                  <c:v>10.298817</c:v>
                </c:pt>
                <c:pt idx="75">
                  <c:v>10.028122</c:v>
                </c:pt>
                <c:pt idx="76">
                  <c:v>9.9090600000000002</c:v>
                </c:pt>
                <c:pt idx="77">
                  <c:v>9.757498</c:v>
                </c:pt>
                <c:pt idx="78">
                  <c:v>9.6168119999999995</c:v>
                </c:pt>
                <c:pt idx="79">
                  <c:v>9.6341719999999995</c:v>
                </c:pt>
                <c:pt idx="80">
                  <c:v>9.9767569999999992</c:v>
                </c:pt>
                <c:pt idx="81">
                  <c:v>10.305251999999999</c:v>
                </c:pt>
                <c:pt idx="82">
                  <c:v>10.592274</c:v>
                </c:pt>
                <c:pt idx="83">
                  <c:v>10.673802999999999</c:v>
                </c:pt>
                <c:pt idx="84">
                  <c:v>10.874908000000001</c:v>
                </c:pt>
                <c:pt idx="85">
                  <c:v>11.053961000000001</c:v>
                </c:pt>
                <c:pt idx="86">
                  <c:v>11.229391</c:v>
                </c:pt>
                <c:pt idx="87">
                  <c:v>11.266984999999998</c:v>
                </c:pt>
                <c:pt idx="88">
                  <c:v>10.981003000000001</c:v>
                </c:pt>
                <c:pt idx="89">
                  <c:v>10.705606</c:v>
                </c:pt>
                <c:pt idx="90">
                  <c:v>10.233599000000002</c:v>
                </c:pt>
                <c:pt idx="91">
                  <c:v>9.7135149999999992</c:v>
                </c:pt>
                <c:pt idx="92">
                  <c:v>9.0413669999999993</c:v>
                </c:pt>
                <c:pt idx="93">
                  <c:v>8.3671430000000004</c:v>
                </c:pt>
                <c:pt idx="94">
                  <c:v>7.8520690000000002</c:v>
                </c:pt>
                <c:pt idx="95">
                  <c:v>7.31264</c:v>
                </c:pt>
                <c:pt idx="96">
                  <c:v>6.9263100000000009</c:v>
                </c:pt>
                <c:pt idx="97">
                  <c:v>6.6279559999999993</c:v>
                </c:pt>
                <c:pt idx="98">
                  <c:v>6.4925719999999991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37-4999-8A15-EC310B5A60E9}"/>
            </c:ext>
          </c:extLst>
        </c:ser>
        <c:ser>
          <c:idx val="1"/>
          <c:order val="1"/>
          <c:tx>
            <c:strRef>
              <c:f>'SqW IP3'!$M$2</c:f>
              <c:strCache>
                <c:ptCount val="1"/>
                <c:pt idx="0">
                  <c:v>+14dBm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IP3'!$N$5:$N$103</c:f>
              <c:numCache>
                <c:formatCode>General</c:formatCode>
                <c:ptCount val="99"/>
                <c:pt idx="0">
                  <c:v>16.334845000000001</c:v>
                </c:pt>
                <c:pt idx="1">
                  <c:v>15.377621000000001</c:v>
                </c:pt>
                <c:pt idx="2">
                  <c:v>13.719366000000001</c:v>
                </c:pt>
                <c:pt idx="3">
                  <c:v>12.331075999999999</c:v>
                </c:pt>
                <c:pt idx="4">
                  <c:v>11.795522999999999</c:v>
                </c:pt>
                <c:pt idx="5">
                  <c:v>12.294263999999998</c:v>
                </c:pt>
                <c:pt idx="6">
                  <c:v>12.521152000000001</c:v>
                </c:pt>
                <c:pt idx="7">
                  <c:v>12.566517000000001</c:v>
                </c:pt>
                <c:pt idx="8">
                  <c:v>11.976627000000001</c:v>
                </c:pt>
                <c:pt idx="9">
                  <c:v>12.582657000000001</c:v>
                </c:pt>
                <c:pt idx="10">
                  <c:v>13.474959999999999</c:v>
                </c:pt>
                <c:pt idx="11">
                  <c:v>14.488385999999998</c:v>
                </c:pt>
                <c:pt idx="12">
                  <c:v>14.078012000000001</c:v>
                </c:pt>
                <c:pt idx="13">
                  <c:v>13.715807000000002</c:v>
                </c:pt>
                <c:pt idx="14">
                  <c:v>13.442630999999999</c:v>
                </c:pt>
                <c:pt idx="15">
                  <c:v>13.307497000000001</c:v>
                </c:pt>
                <c:pt idx="16">
                  <c:v>13.021533999999999</c:v>
                </c:pt>
                <c:pt idx="17">
                  <c:v>12.615202</c:v>
                </c:pt>
                <c:pt idx="18">
                  <c:v>12.153148999999999</c:v>
                </c:pt>
                <c:pt idx="19">
                  <c:v>11.309052999999999</c:v>
                </c:pt>
                <c:pt idx="20">
                  <c:v>10.592533</c:v>
                </c:pt>
                <c:pt idx="21">
                  <c:v>10.074316</c:v>
                </c:pt>
                <c:pt idx="22">
                  <c:v>9.9784439999999996</c:v>
                </c:pt>
                <c:pt idx="23">
                  <c:v>10.165393999999999</c:v>
                </c:pt>
                <c:pt idx="24">
                  <c:v>10.412431999999999</c:v>
                </c:pt>
                <c:pt idx="25">
                  <c:v>10.686253000000001</c:v>
                </c:pt>
                <c:pt idx="26">
                  <c:v>10.668240000000001</c:v>
                </c:pt>
                <c:pt idx="27">
                  <c:v>10.462812</c:v>
                </c:pt>
                <c:pt idx="28">
                  <c:v>10.089642000000001</c:v>
                </c:pt>
                <c:pt idx="29">
                  <c:v>10.377087</c:v>
                </c:pt>
                <c:pt idx="30">
                  <c:v>11.107706</c:v>
                </c:pt>
                <c:pt idx="31">
                  <c:v>11.849402999999999</c:v>
                </c:pt>
                <c:pt idx="32">
                  <c:v>11.765682000000002</c:v>
                </c:pt>
                <c:pt idx="33">
                  <c:v>11.320575999999999</c:v>
                </c:pt>
                <c:pt idx="34">
                  <c:v>10.934108999999999</c:v>
                </c:pt>
                <c:pt idx="35">
                  <c:v>10.676670000000001</c:v>
                </c:pt>
                <c:pt idx="36">
                  <c:v>10.597363999999999</c:v>
                </c:pt>
                <c:pt idx="37">
                  <c:v>10.591839</c:v>
                </c:pt>
                <c:pt idx="38">
                  <c:v>10.856494999999999</c:v>
                </c:pt>
                <c:pt idx="39">
                  <c:v>11.104672999999998</c:v>
                </c:pt>
                <c:pt idx="40">
                  <c:v>11.153435000000002</c:v>
                </c:pt>
                <c:pt idx="41">
                  <c:v>10.869802</c:v>
                </c:pt>
                <c:pt idx="42">
                  <c:v>10.383891999999999</c:v>
                </c:pt>
                <c:pt idx="43">
                  <c:v>9.9709070000000004</c:v>
                </c:pt>
                <c:pt idx="44">
                  <c:v>9.6835439999999995</c:v>
                </c:pt>
                <c:pt idx="45">
                  <c:v>9.4666250000000005</c:v>
                </c:pt>
                <c:pt idx="46">
                  <c:v>9.1648300000000003</c:v>
                </c:pt>
                <c:pt idx="47">
                  <c:v>8.8000819999999997</c:v>
                </c:pt>
                <c:pt idx="48">
                  <c:v>8.332077</c:v>
                </c:pt>
                <c:pt idx="49">
                  <c:v>7.9371089999999995</c:v>
                </c:pt>
                <c:pt idx="50">
                  <c:v>7.6923309999999994</c:v>
                </c:pt>
                <c:pt idx="51">
                  <c:v>7.6896799999999992</c:v>
                </c:pt>
                <c:pt idx="52">
                  <c:v>7.8659800000000004</c:v>
                </c:pt>
                <c:pt idx="53">
                  <c:v>8.4186019999999999</c:v>
                </c:pt>
                <c:pt idx="54">
                  <c:v>9.1473940000000002</c:v>
                </c:pt>
                <c:pt idx="55">
                  <c:v>10.032539</c:v>
                </c:pt>
                <c:pt idx="56">
                  <c:v>10.502502</c:v>
                </c:pt>
                <c:pt idx="57">
                  <c:v>10.886417000000002</c:v>
                </c:pt>
                <c:pt idx="58">
                  <c:v>10.933691</c:v>
                </c:pt>
                <c:pt idx="59">
                  <c:v>10.686705</c:v>
                </c:pt>
                <c:pt idx="60">
                  <c:v>10.039759</c:v>
                </c:pt>
                <c:pt idx="61">
                  <c:v>9.2120890000000006</c:v>
                </c:pt>
                <c:pt idx="62">
                  <c:v>8.5649879999999996</c:v>
                </c:pt>
                <c:pt idx="63">
                  <c:v>7.9496289999999998</c:v>
                </c:pt>
                <c:pt idx="64">
                  <c:v>7.492127</c:v>
                </c:pt>
                <c:pt idx="65">
                  <c:v>7.3222419999999993</c:v>
                </c:pt>
                <c:pt idx="66">
                  <c:v>7.4264109999999999</c:v>
                </c:pt>
                <c:pt idx="67">
                  <c:v>7.7101070000000007</c:v>
                </c:pt>
                <c:pt idx="68">
                  <c:v>7.8849119999999999</c:v>
                </c:pt>
                <c:pt idx="69">
                  <c:v>7.9772829999999999</c:v>
                </c:pt>
                <c:pt idx="70">
                  <c:v>7.9341749999999998</c:v>
                </c:pt>
                <c:pt idx="71">
                  <c:v>7.7566559999999996</c:v>
                </c:pt>
                <c:pt idx="72">
                  <c:v>7.4769249999999996</c:v>
                </c:pt>
                <c:pt idx="73">
                  <c:v>7.1935830000000003</c:v>
                </c:pt>
                <c:pt idx="74">
                  <c:v>6.9549509999999994</c:v>
                </c:pt>
                <c:pt idx="75">
                  <c:v>6.8632559999999998</c:v>
                </c:pt>
                <c:pt idx="76">
                  <c:v>6.795909</c:v>
                </c:pt>
                <c:pt idx="77">
                  <c:v>6.8140350000000005</c:v>
                </c:pt>
                <c:pt idx="78">
                  <c:v>6.8562759999999994</c:v>
                </c:pt>
                <c:pt idx="79">
                  <c:v>7.0656099999999995</c:v>
                </c:pt>
                <c:pt idx="80">
                  <c:v>7.4393429999999992</c:v>
                </c:pt>
                <c:pt idx="81">
                  <c:v>7.6946729999999999</c:v>
                </c:pt>
                <c:pt idx="82">
                  <c:v>7.9456240000000005</c:v>
                </c:pt>
                <c:pt idx="83">
                  <c:v>8.0343319999999991</c:v>
                </c:pt>
                <c:pt idx="84">
                  <c:v>8.1657709999999994</c:v>
                </c:pt>
                <c:pt idx="85">
                  <c:v>8.2576269999999994</c:v>
                </c:pt>
                <c:pt idx="86">
                  <c:v>8.2309380000000001</c:v>
                </c:pt>
                <c:pt idx="87">
                  <c:v>8.136673</c:v>
                </c:pt>
                <c:pt idx="88">
                  <c:v>7.8303499999999993</c:v>
                </c:pt>
                <c:pt idx="89">
                  <c:v>7.3932570000000002</c:v>
                </c:pt>
                <c:pt idx="90">
                  <c:v>6.8041119999999999</c:v>
                </c:pt>
                <c:pt idx="91">
                  <c:v>6.1228879999999997</c:v>
                </c:pt>
                <c:pt idx="92">
                  <c:v>5.5132449999999995</c:v>
                </c:pt>
                <c:pt idx="93">
                  <c:v>4.9700389999999999</c:v>
                </c:pt>
                <c:pt idx="94">
                  <c:v>4.5830000000000002</c:v>
                </c:pt>
                <c:pt idx="95">
                  <c:v>4.2479469999999999</c:v>
                </c:pt>
                <c:pt idx="96">
                  <c:v>4.0697770000000002</c:v>
                </c:pt>
                <c:pt idx="97">
                  <c:v>3.8975945000000003</c:v>
                </c:pt>
                <c:pt idx="98">
                  <c:v>3.8058318999999994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37-4999-8A15-EC310B5A60E9}"/>
            </c:ext>
          </c:extLst>
        </c:ser>
        <c:ser>
          <c:idx val="2"/>
          <c:order val="2"/>
          <c:tx>
            <c:strRef>
              <c:f>'SqW IP3'!$P$2</c:f>
              <c:strCache>
                <c:ptCount val="1"/>
                <c:pt idx="0">
                  <c:v>+11dBm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  <c:extLst xmlns:c15="http://schemas.microsoft.com/office/drawing/2012/chart"/>
            </c:numRef>
          </c:xVal>
          <c:yVal>
            <c:numRef>
              <c:f>'SqW IP3'!$Q$5:$Q$103</c:f>
              <c:numCache>
                <c:formatCode>General</c:formatCode>
                <c:ptCount val="99"/>
                <c:pt idx="0">
                  <c:v>14.544740999999998</c:v>
                </c:pt>
                <c:pt idx="1">
                  <c:v>12.695119999999999</c:v>
                </c:pt>
                <c:pt idx="2">
                  <c:v>10.327555</c:v>
                </c:pt>
                <c:pt idx="3">
                  <c:v>8.6407059999999998</c:v>
                </c:pt>
                <c:pt idx="4">
                  <c:v>8.2332169999999998</c:v>
                </c:pt>
                <c:pt idx="5">
                  <c:v>8.5071150000000006</c:v>
                </c:pt>
                <c:pt idx="6">
                  <c:v>8.7776309999999995</c:v>
                </c:pt>
                <c:pt idx="7">
                  <c:v>8.8662890000000001</c:v>
                </c:pt>
                <c:pt idx="8">
                  <c:v>9.1265359999999998</c:v>
                </c:pt>
                <c:pt idx="9">
                  <c:v>9.8343889999999998</c:v>
                </c:pt>
                <c:pt idx="10">
                  <c:v>10.512802000000001</c:v>
                </c:pt>
                <c:pt idx="11">
                  <c:v>10.721475999999999</c:v>
                </c:pt>
                <c:pt idx="12">
                  <c:v>10.448208000000001</c:v>
                </c:pt>
                <c:pt idx="13">
                  <c:v>10.378246000000001</c:v>
                </c:pt>
                <c:pt idx="14">
                  <c:v>10.289401999999999</c:v>
                </c:pt>
                <c:pt idx="15">
                  <c:v>10.037022</c:v>
                </c:pt>
                <c:pt idx="16">
                  <c:v>9.5733820000000005</c:v>
                </c:pt>
                <c:pt idx="17">
                  <c:v>9.1179609999999993</c:v>
                </c:pt>
                <c:pt idx="18">
                  <c:v>8.626258</c:v>
                </c:pt>
                <c:pt idx="19">
                  <c:v>8.0085239999999995</c:v>
                </c:pt>
                <c:pt idx="20">
                  <c:v>7.574821</c:v>
                </c:pt>
                <c:pt idx="21">
                  <c:v>7.4114050000000002</c:v>
                </c:pt>
                <c:pt idx="22">
                  <c:v>7.644971</c:v>
                </c:pt>
                <c:pt idx="23">
                  <c:v>7.9711890000000007</c:v>
                </c:pt>
                <c:pt idx="24">
                  <c:v>8.1324699999999996</c:v>
                </c:pt>
                <c:pt idx="25">
                  <c:v>7.9263659999999998</c:v>
                </c:pt>
                <c:pt idx="26">
                  <c:v>7.4507169999999991</c:v>
                </c:pt>
                <c:pt idx="27">
                  <c:v>7.0321169999999995</c:v>
                </c:pt>
                <c:pt idx="28">
                  <c:v>6.8853749999999998</c:v>
                </c:pt>
                <c:pt idx="29">
                  <c:v>7.332808</c:v>
                </c:pt>
                <c:pt idx="30">
                  <c:v>7.9987499999999994</c:v>
                </c:pt>
                <c:pt idx="31">
                  <c:v>8.4857019999999999</c:v>
                </c:pt>
                <c:pt idx="32">
                  <c:v>8.3713820000000005</c:v>
                </c:pt>
                <c:pt idx="33">
                  <c:v>8.0678110000000007</c:v>
                </c:pt>
                <c:pt idx="34">
                  <c:v>7.8281480000000006</c:v>
                </c:pt>
                <c:pt idx="35">
                  <c:v>7.8017819999999993</c:v>
                </c:pt>
                <c:pt idx="36">
                  <c:v>7.9075989999999994</c:v>
                </c:pt>
                <c:pt idx="37">
                  <c:v>8.2492099999999997</c:v>
                </c:pt>
                <c:pt idx="38">
                  <c:v>8.5774509999999999</c:v>
                </c:pt>
                <c:pt idx="39">
                  <c:v>8.7413640000000008</c:v>
                </c:pt>
                <c:pt idx="40">
                  <c:v>8.5450149999999994</c:v>
                </c:pt>
                <c:pt idx="41">
                  <c:v>8.0916300000000003</c:v>
                </c:pt>
                <c:pt idx="42">
                  <c:v>7.609731</c:v>
                </c:pt>
                <c:pt idx="43">
                  <c:v>7.2767389999999992</c:v>
                </c:pt>
                <c:pt idx="44">
                  <c:v>7.0998230000000007</c:v>
                </c:pt>
                <c:pt idx="45">
                  <c:v>6.9762839999999997</c:v>
                </c:pt>
                <c:pt idx="46">
                  <c:v>6.7406140000000008</c:v>
                </c:pt>
                <c:pt idx="47">
                  <c:v>6.3637890000000006</c:v>
                </c:pt>
                <c:pt idx="48">
                  <c:v>5.9255560000000003</c:v>
                </c:pt>
                <c:pt idx="49">
                  <c:v>5.6175800000000002</c:v>
                </c:pt>
                <c:pt idx="50">
                  <c:v>5.5511789999999994</c:v>
                </c:pt>
                <c:pt idx="51">
                  <c:v>5.6375299999999999</c:v>
                </c:pt>
                <c:pt idx="52">
                  <c:v>5.9875059999999998</c:v>
                </c:pt>
                <c:pt idx="53">
                  <c:v>6.5624880000000001</c:v>
                </c:pt>
                <c:pt idx="54">
                  <c:v>7.2131749999999997</c:v>
                </c:pt>
                <c:pt idx="55">
                  <c:v>7.5825809999999993</c:v>
                </c:pt>
                <c:pt idx="56">
                  <c:v>7.5221099999999996</c:v>
                </c:pt>
                <c:pt idx="57">
                  <c:v>7.4609279999999991</c:v>
                </c:pt>
                <c:pt idx="58">
                  <c:v>7.2387270000000008</c:v>
                </c:pt>
                <c:pt idx="59">
                  <c:v>7.0088450000000009</c:v>
                </c:pt>
                <c:pt idx="60">
                  <c:v>6.5235009999999996</c:v>
                </c:pt>
                <c:pt idx="61">
                  <c:v>5.9566040000000005</c:v>
                </c:pt>
                <c:pt idx="62">
                  <c:v>5.4380950000000006</c:v>
                </c:pt>
                <c:pt idx="63">
                  <c:v>4.9367269999999994</c:v>
                </c:pt>
                <c:pt idx="64">
                  <c:v>4.6052789999999995</c:v>
                </c:pt>
                <c:pt idx="65">
                  <c:v>4.4721399999999996</c:v>
                </c:pt>
                <c:pt idx="66">
                  <c:v>4.5484340000000003</c:v>
                </c:pt>
                <c:pt idx="67">
                  <c:v>4.7579229999999999</c:v>
                </c:pt>
                <c:pt idx="68">
                  <c:v>4.9452879999999997</c:v>
                </c:pt>
                <c:pt idx="69">
                  <c:v>5.0330940000000002</c:v>
                </c:pt>
                <c:pt idx="70">
                  <c:v>5.0720759999999991</c:v>
                </c:pt>
                <c:pt idx="71">
                  <c:v>4.9840890000000009</c:v>
                </c:pt>
                <c:pt idx="72">
                  <c:v>4.8303510000000003</c:v>
                </c:pt>
                <c:pt idx="73">
                  <c:v>4.6230550000000008</c:v>
                </c:pt>
                <c:pt idx="74">
                  <c:v>4.4665429999999997</c:v>
                </c:pt>
                <c:pt idx="75">
                  <c:v>4.4500679999999999</c:v>
                </c:pt>
                <c:pt idx="76">
                  <c:v>4.4534800000000008</c:v>
                </c:pt>
                <c:pt idx="77">
                  <c:v>4.5972550000000005</c:v>
                </c:pt>
                <c:pt idx="78">
                  <c:v>4.707554</c:v>
                </c:pt>
                <c:pt idx="79">
                  <c:v>4.9765759999999997</c:v>
                </c:pt>
                <c:pt idx="80">
                  <c:v>5.1627790000000005</c:v>
                </c:pt>
                <c:pt idx="81">
                  <c:v>5.2302389999999992</c:v>
                </c:pt>
                <c:pt idx="82">
                  <c:v>5.1700839999999992</c:v>
                </c:pt>
                <c:pt idx="83">
                  <c:v>5.1043830000000003</c:v>
                </c:pt>
                <c:pt idx="84">
                  <c:v>5.1461640000000006</c:v>
                </c:pt>
                <c:pt idx="85">
                  <c:v>5.2058529999999994</c:v>
                </c:pt>
                <c:pt idx="86">
                  <c:v>5.015917</c:v>
                </c:pt>
                <c:pt idx="87">
                  <c:v>4.6832989999999999</c:v>
                </c:pt>
                <c:pt idx="88">
                  <c:v>4.1678929999999994</c:v>
                </c:pt>
                <c:pt idx="89">
                  <c:v>3.6773834000000001</c:v>
                </c:pt>
                <c:pt idx="90">
                  <c:v>3.1476039999999994</c:v>
                </c:pt>
                <c:pt idx="91">
                  <c:v>2.6164149999999999</c:v>
                </c:pt>
                <c:pt idx="92">
                  <c:v>2.1789798999999999</c:v>
                </c:pt>
                <c:pt idx="93">
                  <c:v>1.7282504999999997</c:v>
                </c:pt>
                <c:pt idx="94">
                  <c:v>1.3344487999999997</c:v>
                </c:pt>
                <c:pt idx="95">
                  <c:v>0.88991829999999972</c:v>
                </c:pt>
                <c:pt idx="96">
                  <c:v>0.4982262000000004</c:v>
                </c:pt>
                <c:pt idx="97">
                  <c:v>7.2301399999999738E-2</c:v>
                </c:pt>
                <c:pt idx="98">
                  <c:v>-0.21381569999999961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2D37-4999-8A15-EC310B5A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'IP3'!$S$2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'SqW IP3'!$R$5:$R$103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'SqW IP3'!$T$5:$T$103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9.9243690000000004</c:v>
                      </c:pt>
                      <c:pt idx="1">
                        <c:v>11.596661000000001</c:v>
                      </c:pt>
                      <c:pt idx="2">
                        <c:v>12.484632000000001</c:v>
                      </c:pt>
                      <c:pt idx="3">
                        <c:v>11.074549000000001</c:v>
                      </c:pt>
                      <c:pt idx="4">
                        <c:v>9.4299060000000008</c:v>
                      </c:pt>
                      <c:pt idx="5">
                        <c:v>9.1863779999999995</c:v>
                      </c:pt>
                      <c:pt idx="6">
                        <c:v>9.9179189999999995</c:v>
                      </c:pt>
                      <c:pt idx="7">
                        <c:v>13.119698</c:v>
                      </c:pt>
                      <c:pt idx="8">
                        <c:v>15.646151</c:v>
                      </c:pt>
                      <c:pt idx="9">
                        <c:v>16.656834</c:v>
                      </c:pt>
                      <c:pt idx="10">
                        <c:v>14.220597999999999</c:v>
                      </c:pt>
                      <c:pt idx="11">
                        <c:v>11.157537000000001</c:v>
                      </c:pt>
                      <c:pt idx="12">
                        <c:v>9.4044299999999996</c:v>
                      </c:pt>
                      <c:pt idx="13">
                        <c:v>8.2565399999999993</c:v>
                      </c:pt>
                      <c:pt idx="14">
                        <c:v>7.6557980000000008</c:v>
                      </c:pt>
                      <c:pt idx="15">
                        <c:v>7.0557390000000009</c:v>
                      </c:pt>
                      <c:pt idx="16">
                        <c:v>7.1801820000000003</c:v>
                      </c:pt>
                      <c:pt idx="17">
                        <c:v>7.3651420000000005</c:v>
                      </c:pt>
                      <c:pt idx="18">
                        <c:v>8.1180179999999993</c:v>
                      </c:pt>
                      <c:pt idx="19">
                        <c:v>9.4954180000000008</c:v>
                      </c:pt>
                      <c:pt idx="20">
                        <c:v>11.700168999999999</c:v>
                      </c:pt>
                      <c:pt idx="21">
                        <c:v>13.443829000000001</c:v>
                      </c:pt>
                      <c:pt idx="22">
                        <c:v>14.684007999999999</c:v>
                      </c:pt>
                      <c:pt idx="23">
                        <c:v>16.065093999999998</c:v>
                      </c:pt>
                      <c:pt idx="24">
                        <c:v>18.130984999999999</c:v>
                      </c:pt>
                      <c:pt idx="25">
                        <c:v>18.475636000000002</c:v>
                      </c:pt>
                      <c:pt idx="26">
                        <c:v>17.040261999999998</c:v>
                      </c:pt>
                      <c:pt idx="27">
                        <c:v>14.449558</c:v>
                      </c:pt>
                      <c:pt idx="28">
                        <c:v>13.014061000000002</c:v>
                      </c:pt>
                      <c:pt idx="29">
                        <c:v>15.41526</c:v>
                      </c:pt>
                      <c:pt idx="30">
                        <c:v>16.154430000000001</c:v>
                      </c:pt>
                      <c:pt idx="31">
                        <c:v>15.737390999999999</c:v>
                      </c:pt>
                      <c:pt idx="32">
                        <c:v>12.61805</c:v>
                      </c:pt>
                      <c:pt idx="33">
                        <c:v>12.832871999999998</c:v>
                      </c:pt>
                      <c:pt idx="34">
                        <c:v>15.17136</c:v>
                      </c:pt>
                      <c:pt idx="35">
                        <c:v>15.987597000000001</c:v>
                      </c:pt>
                      <c:pt idx="36">
                        <c:v>14.782391000000001</c:v>
                      </c:pt>
                      <c:pt idx="37">
                        <c:v>12.025703</c:v>
                      </c:pt>
                      <c:pt idx="38">
                        <c:v>10.591179</c:v>
                      </c:pt>
                      <c:pt idx="39">
                        <c:v>10.298121999999999</c:v>
                      </c:pt>
                      <c:pt idx="40">
                        <c:v>10.771822</c:v>
                      </c:pt>
                      <c:pt idx="41">
                        <c:v>11.253900999999999</c:v>
                      </c:pt>
                      <c:pt idx="42">
                        <c:v>11.664874999999999</c:v>
                      </c:pt>
                      <c:pt idx="43">
                        <c:v>12.705598999999999</c:v>
                      </c:pt>
                      <c:pt idx="44">
                        <c:v>14.163919</c:v>
                      </c:pt>
                      <c:pt idx="45">
                        <c:v>14.855135000000001</c:v>
                      </c:pt>
                      <c:pt idx="46">
                        <c:v>14.526171000000001</c:v>
                      </c:pt>
                      <c:pt idx="47">
                        <c:v>13.425467000000001</c:v>
                      </c:pt>
                      <c:pt idx="48">
                        <c:v>12.820135000000001</c:v>
                      </c:pt>
                      <c:pt idx="49">
                        <c:v>12.222376000000001</c:v>
                      </c:pt>
                      <c:pt idx="50">
                        <c:v>11.592535000000002</c:v>
                      </c:pt>
                      <c:pt idx="51">
                        <c:v>10.701011999999999</c:v>
                      </c:pt>
                      <c:pt idx="52">
                        <c:v>9.9358310000000003</c:v>
                      </c:pt>
                      <c:pt idx="53">
                        <c:v>9.3225390000000008</c:v>
                      </c:pt>
                      <c:pt idx="54">
                        <c:v>8.6752599999999997</c:v>
                      </c:pt>
                      <c:pt idx="55">
                        <c:v>7.9420350000000006</c:v>
                      </c:pt>
                      <c:pt idx="56">
                        <c:v>7.225282</c:v>
                      </c:pt>
                      <c:pt idx="57">
                        <c:v>6.7404630000000001</c:v>
                      </c:pt>
                      <c:pt idx="58">
                        <c:v>6.4906930000000003</c:v>
                      </c:pt>
                      <c:pt idx="59">
                        <c:v>6.3326619999999991</c:v>
                      </c:pt>
                      <c:pt idx="60">
                        <c:v>6.0225629999999999</c:v>
                      </c:pt>
                      <c:pt idx="61">
                        <c:v>5.4462379999999992</c:v>
                      </c:pt>
                      <c:pt idx="62">
                        <c:v>4.6875409999999995</c:v>
                      </c:pt>
                      <c:pt idx="63">
                        <c:v>3.9054756000000008</c:v>
                      </c:pt>
                      <c:pt idx="64">
                        <c:v>3.2469721000000007</c:v>
                      </c:pt>
                      <c:pt idx="65">
                        <c:v>2.7815885999999992</c:v>
                      </c:pt>
                      <c:pt idx="66">
                        <c:v>2.6471786000000002</c:v>
                      </c:pt>
                      <c:pt idx="67">
                        <c:v>2.7857818999999999</c:v>
                      </c:pt>
                      <c:pt idx="68">
                        <c:v>3.1476097000000003</c:v>
                      </c:pt>
                      <c:pt idx="69">
                        <c:v>3.5044155000000003</c:v>
                      </c:pt>
                      <c:pt idx="70">
                        <c:v>3.6583605000000006</c:v>
                      </c:pt>
                      <c:pt idx="71">
                        <c:v>3.6078805999999997</c:v>
                      </c:pt>
                      <c:pt idx="72">
                        <c:v>3.2785320000000002</c:v>
                      </c:pt>
                      <c:pt idx="73">
                        <c:v>2.6913537999999999</c:v>
                      </c:pt>
                      <c:pt idx="74">
                        <c:v>1.9587573999999996</c:v>
                      </c:pt>
                      <c:pt idx="75">
                        <c:v>1.2883277</c:v>
                      </c:pt>
                      <c:pt idx="76">
                        <c:v>0.90146640000000033</c:v>
                      </c:pt>
                      <c:pt idx="77">
                        <c:v>0.72313449999999957</c:v>
                      </c:pt>
                      <c:pt idx="78">
                        <c:v>0.65129850000000022</c:v>
                      </c:pt>
                      <c:pt idx="79">
                        <c:v>0.33887149999999977</c:v>
                      </c:pt>
                      <c:pt idx="80">
                        <c:v>-0.50556089999999987</c:v>
                      </c:pt>
                      <c:pt idx="81">
                        <c:v>-1.7530403000000003</c:v>
                      </c:pt>
                      <c:pt idx="82">
                        <c:v>-2.9582061999999998</c:v>
                      </c:pt>
                      <c:pt idx="83">
                        <c:v>-3.5525598999999999</c:v>
                      </c:pt>
                      <c:pt idx="84">
                        <c:v>-3.0031238</c:v>
                      </c:pt>
                      <c:pt idx="85">
                        <c:v>-1.6471676999999998</c:v>
                      </c:pt>
                      <c:pt idx="86">
                        <c:v>-1.8943439</c:v>
                      </c:pt>
                      <c:pt idx="87">
                        <c:v>-4.7991239999999999</c:v>
                      </c:pt>
                      <c:pt idx="88">
                        <c:v>-10.0603728</c:v>
                      </c:pt>
                      <c:pt idx="89">
                        <c:v>-15.4145947</c:v>
                      </c:pt>
                      <c:pt idx="90">
                        <c:v>-20.364871999999998</c:v>
                      </c:pt>
                      <c:pt idx="91">
                        <c:v>-24.681601000000001</c:v>
                      </c:pt>
                      <c:pt idx="92">
                        <c:v>-28.360329</c:v>
                      </c:pt>
                      <c:pt idx="93">
                        <c:v>-30.884309999999999</c:v>
                      </c:pt>
                      <c:pt idx="94">
                        <c:v>-32.720389999999995</c:v>
                      </c:pt>
                      <c:pt idx="95">
                        <c:v>-33.849682000000001</c:v>
                      </c:pt>
                      <c:pt idx="96">
                        <c:v>-34.712148999999997</c:v>
                      </c:pt>
                      <c:pt idx="97">
                        <c:v>-35.553448000000003</c:v>
                      </c:pt>
                      <c:pt idx="98">
                        <c:v>-36.142005999999995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2D37-4999-8A15-EC310B5A60E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+6dBm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'SqW IP3'!$U$5:$U$104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'SqW IP3'!$W$5:$W$103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-9.0459990999999995</c:v>
                      </c:pt>
                      <c:pt idx="1">
                        <c:v>-8.7654814999999999</c:v>
                      </c:pt>
                      <c:pt idx="2">
                        <c:v>-8.2983003000000011</c:v>
                      </c:pt>
                      <c:pt idx="3">
                        <c:v>-7.6781991000000005</c:v>
                      </c:pt>
                      <c:pt idx="4">
                        <c:v>-7.4058948000000004</c:v>
                      </c:pt>
                      <c:pt idx="5">
                        <c:v>-7.3091593000000001</c:v>
                      </c:pt>
                      <c:pt idx="6">
                        <c:v>-6.8310663700000003</c:v>
                      </c:pt>
                      <c:pt idx="7">
                        <c:v>-7.1376803999999998</c:v>
                      </c:pt>
                      <c:pt idx="8">
                        <c:v>-6.9873010500000001</c:v>
                      </c:pt>
                      <c:pt idx="9">
                        <c:v>-7.0144697000000003</c:v>
                      </c:pt>
                      <c:pt idx="10">
                        <c:v>-6.6398538399999998</c:v>
                      </c:pt>
                      <c:pt idx="11">
                        <c:v>-7.4818132999999998</c:v>
                      </c:pt>
                      <c:pt idx="12">
                        <c:v>-6.55987966</c:v>
                      </c:pt>
                      <c:pt idx="13">
                        <c:v>-7.1839066000000003</c:v>
                      </c:pt>
                      <c:pt idx="14">
                        <c:v>-6.3919664899999997</c:v>
                      </c:pt>
                      <c:pt idx="15">
                        <c:v>-7.3222353</c:v>
                      </c:pt>
                      <c:pt idx="16">
                        <c:v>-6.7419581400000004</c:v>
                      </c:pt>
                      <c:pt idx="17">
                        <c:v>-7.1806773000000002</c:v>
                      </c:pt>
                      <c:pt idx="18">
                        <c:v>-7.2626866999999997</c:v>
                      </c:pt>
                      <c:pt idx="19">
                        <c:v>-7.5762314000000002</c:v>
                      </c:pt>
                      <c:pt idx="20">
                        <c:v>-7.3487349000000002</c:v>
                      </c:pt>
                      <c:pt idx="21">
                        <c:v>-8.4326638999999997</c:v>
                      </c:pt>
                      <c:pt idx="22">
                        <c:v>-7.9592343999999997</c:v>
                      </c:pt>
                      <c:pt idx="23">
                        <c:v>-7.5704640000000003</c:v>
                      </c:pt>
                      <c:pt idx="24">
                        <c:v>-7.3886590999999999</c:v>
                      </c:pt>
                      <c:pt idx="25">
                        <c:v>-7.6038310999999998</c:v>
                      </c:pt>
                      <c:pt idx="26">
                        <c:v>-7.7210942999999999</c:v>
                      </c:pt>
                      <c:pt idx="27">
                        <c:v>-6.7005189700000001</c:v>
                      </c:pt>
                      <c:pt idx="28">
                        <c:v>-6.28922647</c:v>
                      </c:pt>
                      <c:pt idx="29">
                        <c:v>-6.7331156700000001</c:v>
                      </c:pt>
                      <c:pt idx="30">
                        <c:v>-6.8763539800000002</c:v>
                      </c:pt>
                      <c:pt idx="31">
                        <c:v>-7.1091496000000003</c:v>
                      </c:pt>
                      <c:pt idx="32">
                        <c:v>-6.2965476499999999</c:v>
                      </c:pt>
                      <c:pt idx="33">
                        <c:v>-5.2233917099999996</c:v>
                      </c:pt>
                      <c:pt idx="34">
                        <c:v>-4.4961836000000002</c:v>
                      </c:pt>
                      <c:pt idx="35">
                        <c:v>-4.0144590000000004</c:v>
                      </c:pt>
                      <c:pt idx="36">
                        <c:v>-3.9984958000000002</c:v>
                      </c:pt>
                      <c:pt idx="37">
                        <c:v>-3.9441894999999998</c:v>
                      </c:pt>
                      <c:pt idx="38">
                        <c:v>-4.2125189000000001</c:v>
                      </c:pt>
                      <c:pt idx="39">
                        <c:v>-3.9907992000000001</c:v>
                      </c:pt>
                      <c:pt idx="40">
                        <c:v>-3.8455758000000002</c:v>
                      </c:pt>
                      <c:pt idx="41">
                        <c:v>-3.7570746000000002</c:v>
                      </c:pt>
                      <c:pt idx="42">
                        <c:v>-4.3420641</c:v>
                      </c:pt>
                      <c:pt idx="43">
                        <c:v>-5.2638188599999998</c:v>
                      </c:pt>
                      <c:pt idx="44">
                        <c:v>-6.0465668250000002</c:v>
                      </c:pt>
                      <c:pt idx="45">
                        <c:v>-6.7616194499999995</c:v>
                      </c:pt>
                      <c:pt idx="46">
                        <c:v>-8.3173816000000009</c:v>
                      </c:pt>
                      <c:pt idx="47">
                        <c:v>-8.2260691999999995</c:v>
                      </c:pt>
                      <c:pt idx="48">
                        <c:v>-9.3241028999999997</c:v>
                      </c:pt>
                      <c:pt idx="49">
                        <c:v>-9.2363224000000006</c:v>
                      </c:pt>
                      <c:pt idx="50">
                        <c:v>-10.942651699999999</c:v>
                      </c:pt>
                      <c:pt idx="51">
                        <c:v>-11.5923944</c:v>
                      </c:pt>
                      <c:pt idx="52">
                        <c:v>-13.7388315</c:v>
                      </c:pt>
                      <c:pt idx="53">
                        <c:v>-15.760249099999999</c:v>
                      </c:pt>
                      <c:pt idx="54">
                        <c:v>-17.125183</c:v>
                      </c:pt>
                      <c:pt idx="55">
                        <c:v>-18.99222</c:v>
                      </c:pt>
                      <c:pt idx="56">
                        <c:v>-19.959462000000002</c:v>
                      </c:pt>
                      <c:pt idx="57">
                        <c:v>-22.480713000000002</c:v>
                      </c:pt>
                      <c:pt idx="58">
                        <c:v>-22.174130999999999</c:v>
                      </c:pt>
                      <c:pt idx="59">
                        <c:v>-24.176196999999998</c:v>
                      </c:pt>
                      <c:pt idx="60">
                        <c:v>-25.267503999999999</c:v>
                      </c:pt>
                      <c:pt idx="61">
                        <c:v>-26.167912999999999</c:v>
                      </c:pt>
                      <c:pt idx="62">
                        <c:v>-27.868174</c:v>
                      </c:pt>
                      <c:pt idx="63">
                        <c:v>-28.989968999999999</c:v>
                      </c:pt>
                      <c:pt idx="64">
                        <c:v>-30.946021999999999</c:v>
                      </c:pt>
                      <c:pt idx="65">
                        <c:v>-31.577337</c:v>
                      </c:pt>
                      <c:pt idx="66">
                        <c:v>-31.715350999999998</c:v>
                      </c:pt>
                      <c:pt idx="67">
                        <c:v>-33.793393999999999</c:v>
                      </c:pt>
                      <c:pt idx="68">
                        <c:v>-32.124049999999997</c:v>
                      </c:pt>
                      <c:pt idx="69">
                        <c:v>-34.016283000000001</c:v>
                      </c:pt>
                      <c:pt idx="70">
                        <c:v>-32.147025999999997</c:v>
                      </c:pt>
                      <c:pt idx="71">
                        <c:v>-34.341681999999999</c:v>
                      </c:pt>
                      <c:pt idx="72">
                        <c:v>-32.154084999999995</c:v>
                      </c:pt>
                      <c:pt idx="73">
                        <c:v>-33.265630999999999</c:v>
                      </c:pt>
                      <c:pt idx="74">
                        <c:v>-31.845172999999999</c:v>
                      </c:pt>
                      <c:pt idx="75">
                        <c:v>-31.150521999999999</c:v>
                      </c:pt>
                      <c:pt idx="76">
                        <c:v>-30.932894000000001</c:v>
                      </c:pt>
                      <c:pt idx="77">
                        <c:v>-30.390910999999999</c:v>
                      </c:pt>
                      <c:pt idx="78">
                        <c:v>-32.151999000000004</c:v>
                      </c:pt>
                      <c:pt idx="79">
                        <c:v>-30.271034</c:v>
                      </c:pt>
                      <c:pt idx="80">
                        <c:v>-32.508278000000004</c:v>
                      </c:pt>
                      <c:pt idx="81">
                        <c:v>-32.417006999999998</c:v>
                      </c:pt>
                      <c:pt idx="82">
                        <c:v>-33.761944</c:v>
                      </c:pt>
                      <c:pt idx="83">
                        <c:v>-34.368167999999997</c:v>
                      </c:pt>
                      <c:pt idx="84">
                        <c:v>-35.298169999999999</c:v>
                      </c:pt>
                      <c:pt idx="85">
                        <c:v>-37.710058000000004</c:v>
                      </c:pt>
                      <c:pt idx="86">
                        <c:v>-38.949238000000001</c:v>
                      </c:pt>
                      <c:pt idx="87">
                        <c:v>-40.259228</c:v>
                      </c:pt>
                      <c:pt idx="88">
                        <c:v>-42.101452000000002</c:v>
                      </c:pt>
                      <c:pt idx="89">
                        <c:v>-41.185352000000002</c:v>
                      </c:pt>
                      <c:pt idx="90">
                        <c:v>-42.520587999999996</c:v>
                      </c:pt>
                      <c:pt idx="91">
                        <c:v>-42.506233000000002</c:v>
                      </c:pt>
                      <c:pt idx="92">
                        <c:v>-44.179572999999998</c:v>
                      </c:pt>
                      <c:pt idx="93">
                        <c:v>-44.130428000000002</c:v>
                      </c:pt>
                      <c:pt idx="94">
                        <c:v>-42.853664000000002</c:v>
                      </c:pt>
                      <c:pt idx="95">
                        <c:v>-41.350879999999997</c:v>
                      </c:pt>
                      <c:pt idx="96">
                        <c:v>-40.385055999999999</c:v>
                      </c:pt>
                      <c:pt idx="97">
                        <c:v>-39.816090000000003</c:v>
                      </c:pt>
                      <c:pt idx="98">
                        <c:v>-39.877986999999997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D37-4999-8A15-EC310B5A60E9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592100015758414"/>
          <c:y val="0.56942291753004559"/>
          <c:w val="0.1868366229280515"/>
          <c:h val="0.222435764608371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Output IP3 vs LO Power: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2321369443417894"/>
          <c:y val="1.38890456282541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9768890917"/>
          <c:y val="9.9654782735491401E-2"/>
          <c:w val="0.76542713682528862"/>
          <c:h val="0.695703557888597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IP3'!$AG$2</c:f>
              <c:strCache>
                <c:ptCount val="1"/>
                <c:pt idx="0">
                  <c:v>+17dBm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IP3'!$AF$5:$AF$103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IP3'!$AH$5:$AH$103</c:f>
              <c:numCache>
                <c:formatCode>General</c:formatCode>
                <c:ptCount val="99"/>
                <c:pt idx="0">
                  <c:v>16.442889999999998</c:v>
                </c:pt>
                <c:pt idx="1">
                  <c:v>16.451637000000002</c:v>
                </c:pt>
                <c:pt idx="2">
                  <c:v>16.574418999999999</c:v>
                </c:pt>
                <c:pt idx="3">
                  <c:v>16.368935</c:v>
                </c:pt>
                <c:pt idx="4">
                  <c:v>16.590993999999998</c:v>
                </c:pt>
                <c:pt idx="5">
                  <c:v>17.068476</c:v>
                </c:pt>
                <c:pt idx="6">
                  <c:v>17.347864000000001</c:v>
                </c:pt>
                <c:pt idx="7">
                  <c:v>17.381678000000001</c:v>
                </c:pt>
                <c:pt idx="8">
                  <c:v>16.453420999999999</c:v>
                </c:pt>
                <c:pt idx="9">
                  <c:v>15.902204999999999</c:v>
                </c:pt>
                <c:pt idx="10">
                  <c:v>15.227423000000002</c:v>
                </c:pt>
                <c:pt idx="11">
                  <c:v>14.689126999999999</c:v>
                </c:pt>
                <c:pt idx="12">
                  <c:v>14.370018000000002</c:v>
                </c:pt>
                <c:pt idx="13">
                  <c:v>13.886761</c:v>
                </c:pt>
                <c:pt idx="14">
                  <c:v>14.265732</c:v>
                </c:pt>
                <c:pt idx="15">
                  <c:v>14.466974</c:v>
                </c:pt>
                <c:pt idx="16">
                  <c:v>14.555797999999999</c:v>
                </c:pt>
                <c:pt idx="17">
                  <c:v>14.171178999999999</c:v>
                </c:pt>
                <c:pt idx="18">
                  <c:v>13.813330000000001</c:v>
                </c:pt>
                <c:pt idx="19">
                  <c:v>13.489840999999998</c:v>
                </c:pt>
                <c:pt idx="20">
                  <c:v>13.204892999999998</c:v>
                </c:pt>
                <c:pt idx="21">
                  <c:v>12.761766000000001</c:v>
                </c:pt>
                <c:pt idx="22">
                  <c:v>12.479298</c:v>
                </c:pt>
                <c:pt idx="23">
                  <c:v>12.293123000000001</c:v>
                </c:pt>
                <c:pt idx="24">
                  <c:v>12.518274000000002</c:v>
                </c:pt>
                <c:pt idx="25">
                  <c:v>12.879989999999999</c:v>
                </c:pt>
                <c:pt idx="26">
                  <c:v>12.973351000000001</c:v>
                </c:pt>
                <c:pt idx="27">
                  <c:v>12.578475999999998</c:v>
                </c:pt>
                <c:pt idx="28">
                  <c:v>12.090311</c:v>
                </c:pt>
                <c:pt idx="29">
                  <c:v>11.629352999999998</c:v>
                </c:pt>
                <c:pt idx="30">
                  <c:v>11.260027000000001</c:v>
                </c:pt>
                <c:pt idx="31">
                  <c:v>11.561627999999999</c:v>
                </c:pt>
                <c:pt idx="32">
                  <c:v>12.314229999999998</c:v>
                </c:pt>
                <c:pt idx="33">
                  <c:v>13.238264000000001</c:v>
                </c:pt>
                <c:pt idx="34">
                  <c:v>13.079746</c:v>
                </c:pt>
                <c:pt idx="35">
                  <c:v>12.473108</c:v>
                </c:pt>
                <c:pt idx="36">
                  <c:v>11.834892</c:v>
                </c:pt>
                <c:pt idx="37">
                  <c:v>12.062853</c:v>
                </c:pt>
                <c:pt idx="38">
                  <c:v>12.729794999999999</c:v>
                </c:pt>
                <c:pt idx="39">
                  <c:v>13.410097</c:v>
                </c:pt>
                <c:pt idx="40">
                  <c:v>13.721890999999999</c:v>
                </c:pt>
                <c:pt idx="41">
                  <c:v>14.024903999999999</c:v>
                </c:pt>
                <c:pt idx="42">
                  <c:v>14.107089999999999</c:v>
                </c:pt>
                <c:pt idx="43">
                  <c:v>13.987328999999999</c:v>
                </c:pt>
                <c:pt idx="44">
                  <c:v>13.633296999999999</c:v>
                </c:pt>
                <c:pt idx="45">
                  <c:v>13.616121</c:v>
                </c:pt>
                <c:pt idx="46">
                  <c:v>13.974699000000001</c:v>
                </c:pt>
                <c:pt idx="47">
                  <c:v>14.139112000000001</c:v>
                </c:pt>
                <c:pt idx="48">
                  <c:v>14.032001000000001</c:v>
                </c:pt>
                <c:pt idx="49">
                  <c:v>13.452812000000002</c:v>
                </c:pt>
                <c:pt idx="50">
                  <c:v>12.812628</c:v>
                </c:pt>
                <c:pt idx="51">
                  <c:v>12.325400999999999</c:v>
                </c:pt>
                <c:pt idx="52">
                  <c:v>12.085718</c:v>
                </c:pt>
                <c:pt idx="53">
                  <c:v>12.050598000000001</c:v>
                </c:pt>
                <c:pt idx="54">
                  <c:v>11.843533000000001</c:v>
                </c:pt>
                <c:pt idx="55">
                  <c:v>11.648903000000001</c:v>
                </c:pt>
                <c:pt idx="56">
                  <c:v>11.425369</c:v>
                </c:pt>
                <c:pt idx="57">
                  <c:v>11.347549000000001</c:v>
                </c:pt>
                <c:pt idx="58">
                  <c:v>11.311052</c:v>
                </c:pt>
                <c:pt idx="59">
                  <c:v>11.260092</c:v>
                </c:pt>
                <c:pt idx="60">
                  <c:v>11.251110000000001</c:v>
                </c:pt>
                <c:pt idx="61">
                  <c:v>11.202497000000001</c:v>
                </c:pt>
                <c:pt idx="62">
                  <c:v>11.642443</c:v>
                </c:pt>
                <c:pt idx="63">
                  <c:v>11.960132999999999</c:v>
                </c:pt>
                <c:pt idx="64">
                  <c:v>11.990807</c:v>
                </c:pt>
                <c:pt idx="65">
                  <c:v>11.401233999999999</c:v>
                </c:pt>
                <c:pt idx="66">
                  <c:v>10.865062999999999</c:v>
                </c:pt>
                <c:pt idx="67">
                  <c:v>10.453168999999999</c:v>
                </c:pt>
                <c:pt idx="68">
                  <c:v>10.306204000000001</c:v>
                </c:pt>
                <c:pt idx="69">
                  <c:v>10.236649</c:v>
                </c:pt>
                <c:pt idx="70">
                  <c:v>10.333998000000001</c:v>
                </c:pt>
                <c:pt idx="71">
                  <c:v>10.438210999999999</c:v>
                </c:pt>
                <c:pt idx="72">
                  <c:v>10.489879999999999</c:v>
                </c:pt>
                <c:pt idx="73">
                  <c:v>10.707633999999999</c:v>
                </c:pt>
                <c:pt idx="74">
                  <c:v>10.896636999999998</c:v>
                </c:pt>
                <c:pt idx="75">
                  <c:v>11.165959999999998</c:v>
                </c:pt>
                <c:pt idx="76">
                  <c:v>11.265695999999998</c:v>
                </c:pt>
                <c:pt idx="77">
                  <c:v>11.250616000000001</c:v>
                </c:pt>
                <c:pt idx="78">
                  <c:v>11.121984000000001</c:v>
                </c:pt>
                <c:pt idx="79">
                  <c:v>11.136938000000001</c:v>
                </c:pt>
                <c:pt idx="80">
                  <c:v>11.239100000000001</c:v>
                </c:pt>
                <c:pt idx="81">
                  <c:v>11.3916</c:v>
                </c:pt>
                <c:pt idx="82">
                  <c:v>11.326180000000001</c:v>
                </c:pt>
                <c:pt idx="83">
                  <c:v>11.197676000000001</c:v>
                </c:pt>
                <c:pt idx="84">
                  <c:v>10.909744</c:v>
                </c:pt>
                <c:pt idx="85">
                  <c:v>10.688950999999999</c:v>
                </c:pt>
                <c:pt idx="86">
                  <c:v>10.425711</c:v>
                </c:pt>
                <c:pt idx="87">
                  <c:v>10.303017000000001</c:v>
                </c:pt>
                <c:pt idx="88">
                  <c:v>10.207649</c:v>
                </c:pt>
                <c:pt idx="89">
                  <c:v>10.079512000000001</c:v>
                </c:pt>
                <c:pt idx="90">
                  <c:v>9.7641019999999994</c:v>
                </c:pt>
                <c:pt idx="91">
                  <c:v>9.3834490000000006</c:v>
                </c:pt>
                <c:pt idx="92">
                  <c:v>9.0002779999999998</c:v>
                </c:pt>
                <c:pt idx="93">
                  <c:v>8.635078</c:v>
                </c:pt>
                <c:pt idx="94">
                  <c:v>8.2487100000000009</c:v>
                </c:pt>
                <c:pt idx="95">
                  <c:v>7.9272580000000001</c:v>
                </c:pt>
                <c:pt idx="96">
                  <c:v>7.6981610000000007</c:v>
                </c:pt>
                <c:pt idx="97">
                  <c:v>7.4635800000000003</c:v>
                </c:pt>
                <c:pt idx="98">
                  <c:v>7.2899580000000004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FD-4F83-ACEB-EB4DB491E9F3}"/>
            </c:ext>
          </c:extLst>
        </c:ser>
        <c:ser>
          <c:idx val="1"/>
          <c:order val="1"/>
          <c:tx>
            <c:strRef>
              <c:f>'SqW IP3'!$AJ$2</c:f>
              <c:strCache>
                <c:ptCount val="1"/>
                <c:pt idx="0">
                  <c:v>+14dBm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IP3'!$AK$5:$AK$103</c:f>
              <c:numCache>
                <c:formatCode>General</c:formatCode>
                <c:ptCount val="99"/>
                <c:pt idx="0">
                  <c:v>13.919326999999999</c:v>
                </c:pt>
                <c:pt idx="1">
                  <c:v>13.830072000000001</c:v>
                </c:pt>
                <c:pt idx="2">
                  <c:v>13.447759999999999</c:v>
                </c:pt>
                <c:pt idx="3">
                  <c:v>13.249624000000001</c:v>
                </c:pt>
                <c:pt idx="4">
                  <c:v>13.081202000000001</c:v>
                </c:pt>
                <c:pt idx="5">
                  <c:v>13.615632999999999</c:v>
                </c:pt>
                <c:pt idx="6">
                  <c:v>13.797446999999998</c:v>
                </c:pt>
                <c:pt idx="7">
                  <c:v>13.841908</c:v>
                </c:pt>
                <c:pt idx="8">
                  <c:v>13.100515000000001</c:v>
                </c:pt>
                <c:pt idx="9">
                  <c:v>12.687674000000001</c:v>
                </c:pt>
                <c:pt idx="10">
                  <c:v>12.172135999999998</c:v>
                </c:pt>
                <c:pt idx="11">
                  <c:v>11.849029999999999</c:v>
                </c:pt>
                <c:pt idx="12">
                  <c:v>11.636322</c:v>
                </c:pt>
                <c:pt idx="13">
                  <c:v>11.3645</c:v>
                </c:pt>
                <c:pt idx="14">
                  <c:v>11.645316999999999</c:v>
                </c:pt>
                <c:pt idx="15">
                  <c:v>11.850674000000001</c:v>
                </c:pt>
                <c:pt idx="16">
                  <c:v>12.000685000000001</c:v>
                </c:pt>
                <c:pt idx="17">
                  <c:v>11.677595</c:v>
                </c:pt>
                <c:pt idx="18">
                  <c:v>11.289297000000001</c:v>
                </c:pt>
                <c:pt idx="19">
                  <c:v>10.855692000000001</c:v>
                </c:pt>
                <c:pt idx="20">
                  <c:v>10.511063</c:v>
                </c:pt>
                <c:pt idx="21">
                  <c:v>10.13073</c:v>
                </c:pt>
                <c:pt idx="22">
                  <c:v>9.9484399999999997</c:v>
                </c:pt>
                <c:pt idx="23">
                  <c:v>9.9624199999999998</c:v>
                </c:pt>
                <c:pt idx="24">
                  <c:v>10.374124999999999</c:v>
                </c:pt>
                <c:pt idx="25">
                  <c:v>10.585678000000001</c:v>
                </c:pt>
                <c:pt idx="26">
                  <c:v>10.331102000000001</c:v>
                </c:pt>
                <c:pt idx="27">
                  <c:v>9.6719500000000007</c:v>
                </c:pt>
                <c:pt idx="28">
                  <c:v>9.2772830000000006</c:v>
                </c:pt>
                <c:pt idx="29">
                  <c:v>9.1115060000000003</c:v>
                </c:pt>
                <c:pt idx="30">
                  <c:v>9.073677</c:v>
                </c:pt>
                <c:pt idx="31">
                  <c:v>9.5990939999999991</c:v>
                </c:pt>
                <c:pt idx="32">
                  <c:v>10.481075000000001</c:v>
                </c:pt>
                <c:pt idx="33">
                  <c:v>11.304047000000001</c:v>
                </c:pt>
                <c:pt idx="34">
                  <c:v>10.965122000000001</c:v>
                </c:pt>
                <c:pt idx="35">
                  <c:v>10.293763999999999</c:v>
                </c:pt>
                <c:pt idx="36">
                  <c:v>9.6989979999999996</c:v>
                </c:pt>
                <c:pt idx="37">
                  <c:v>9.9862579999999994</c:v>
                </c:pt>
                <c:pt idx="38">
                  <c:v>10.513649000000001</c:v>
                </c:pt>
                <c:pt idx="39">
                  <c:v>11.091736000000001</c:v>
                </c:pt>
                <c:pt idx="40">
                  <c:v>11.421756999999999</c:v>
                </c:pt>
                <c:pt idx="41">
                  <c:v>11.499082999999999</c:v>
                </c:pt>
                <c:pt idx="42">
                  <c:v>11.407753</c:v>
                </c:pt>
                <c:pt idx="43">
                  <c:v>11.304079000000002</c:v>
                </c:pt>
                <c:pt idx="44">
                  <c:v>11.240352999999999</c:v>
                </c:pt>
                <c:pt idx="45">
                  <c:v>11.428367999999999</c:v>
                </c:pt>
                <c:pt idx="46">
                  <c:v>11.562151</c:v>
                </c:pt>
                <c:pt idx="47">
                  <c:v>11.538015000000001</c:v>
                </c:pt>
                <c:pt idx="48">
                  <c:v>11.182721999999998</c:v>
                </c:pt>
                <c:pt idx="49">
                  <c:v>10.657616000000001</c:v>
                </c:pt>
                <c:pt idx="50">
                  <c:v>10.177289999999999</c:v>
                </c:pt>
                <c:pt idx="51">
                  <c:v>9.8510480000000005</c:v>
                </c:pt>
                <c:pt idx="52">
                  <c:v>9.7532630000000005</c:v>
                </c:pt>
                <c:pt idx="53">
                  <c:v>9.6643869999999996</c:v>
                </c:pt>
                <c:pt idx="54">
                  <c:v>9.4563699999999997</c:v>
                </c:pt>
                <c:pt idx="55">
                  <c:v>9.206118</c:v>
                </c:pt>
                <c:pt idx="56">
                  <c:v>9.0883730000000007</c:v>
                </c:pt>
                <c:pt idx="57">
                  <c:v>9.1003579999999999</c:v>
                </c:pt>
                <c:pt idx="58">
                  <c:v>9.0514150000000004</c:v>
                </c:pt>
                <c:pt idx="59">
                  <c:v>9.0127849999999992</c:v>
                </c:pt>
                <c:pt idx="60">
                  <c:v>8.8964309999999998</c:v>
                </c:pt>
                <c:pt idx="61">
                  <c:v>8.7942289999999996</c:v>
                </c:pt>
                <c:pt idx="62">
                  <c:v>8.9185829999999999</c:v>
                </c:pt>
                <c:pt idx="63">
                  <c:v>9.0302349999999993</c:v>
                </c:pt>
                <c:pt idx="64">
                  <c:v>8.8926510000000007</c:v>
                </c:pt>
                <c:pt idx="65">
                  <c:v>8.472709</c:v>
                </c:pt>
                <c:pt idx="66">
                  <c:v>8.0823009999999993</c:v>
                </c:pt>
                <c:pt idx="67">
                  <c:v>7.8996180000000003</c:v>
                </c:pt>
                <c:pt idx="68">
                  <c:v>7.7219929999999994</c:v>
                </c:pt>
                <c:pt idx="69">
                  <c:v>7.6444329999999994</c:v>
                </c:pt>
                <c:pt idx="70">
                  <c:v>7.6610150000000008</c:v>
                </c:pt>
                <c:pt idx="71">
                  <c:v>7.6541949999999996</c:v>
                </c:pt>
                <c:pt idx="72">
                  <c:v>7.5750679999999999</c:v>
                </c:pt>
                <c:pt idx="73">
                  <c:v>7.6626790000000007</c:v>
                </c:pt>
                <c:pt idx="74">
                  <c:v>7.8338819999999991</c:v>
                </c:pt>
                <c:pt idx="75">
                  <c:v>8.1394059999999993</c:v>
                </c:pt>
                <c:pt idx="76">
                  <c:v>8.2031469999999995</c:v>
                </c:pt>
                <c:pt idx="77">
                  <c:v>8.2005979999999994</c:v>
                </c:pt>
                <c:pt idx="78">
                  <c:v>8.0536010000000005</c:v>
                </c:pt>
                <c:pt idx="79">
                  <c:v>8.1070329999999995</c:v>
                </c:pt>
                <c:pt idx="80">
                  <c:v>8.3434299999999997</c:v>
                </c:pt>
                <c:pt idx="81">
                  <c:v>8.4381090000000007</c:v>
                </c:pt>
                <c:pt idx="82">
                  <c:v>8.3601679999999998</c:v>
                </c:pt>
                <c:pt idx="83">
                  <c:v>8.0268580000000007</c:v>
                </c:pt>
                <c:pt idx="84">
                  <c:v>7.8051729999999999</c:v>
                </c:pt>
                <c:pt idx="85">
                  <c:v>7.6668210000000006</c:v>
                </c:pt>
                <c:pt idx="86">
                  <c:v>7.4316230000000001</c:v>
                </c:pt>
                <c:pt idx="87">
                  <c:v>7.2502790000000008</c:v>
                </c:pt>
                <c:pt idx="88">
                  <c:v>6.8696420000000007</c:v>
                </c:pt>
                <c:pt idx="89">
                  <c:v>6.5825479999999992</c:v>
                </c:pt>
                <c:pt idx="90">
                  <c:v>6.2400549999999999</c:v>
                </c:pt>
                <c:pt idx="91">
                  <c:v>5.9589029999999994</c:v>
                </c:pt>
                <c:pt idx="92">
                  <c:v>5.7913859999999993</c:v>
                </c:pt>
                <c:pt idx="93">
                  <c:v>5.5922879999999999</c:v>
                </c:pt>
                <c:pt idx="94">
                  <c:v>5.4707000000000008</c:v>
                </c:pt>
                <c:pt idx="95">
                  <c:v>5.285698</c:v>
                </c:pt>
                <c:pt idx="96">
                  <c:v>5.102976</c:v>
                </c:pt>
                <c:pt idx="97">
                  <c:v>4.8956510000000009</c:v>
                </c:pt>
                <c:pt idx="98">
                  <c:v>4.7366340000000005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FD-4F83-ACEB-EB4DB491E9F3}"/>
            </c:ext>
          </c:extLst>
        </c:ser>
        <c:ser>
          <c:idx val="2"/>
          <c:order val="2"/>
          <c:tx>
            <c:strRef>
              <c:f>'SqW IP3'!$AM$2</c:f>
              <c:strCache>
                <c:ptCount val="1"/>
                <c:pt idx="0">
                  <c:v>+11dBm</c:v>
                </c:pt>
              </c:strCache>
              <c:extLst xmlns:c15="http://schemas.microsoft.com/office/drawing/2012/chart"/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  <c:extLst xmlns:c15="http://schemas.microsoft.com/office/drawing/2012/chart"/>
            </c:numRef>
          </c:xVal>
          <c:yVal>
            <c:numRef>
              <c:f>'SqW IP3'!$AN$5:$AN$103</c:f>
              <c:numCache>
                <c:formatCode>General</c:formatCode>
                <c:ptCount val="99"/>
                <c:pt idx="0">
                  <c:v>11.996797999999998</c:v>
                </c:pt>
                <c:pt idx="1">
                  <c:v>11.514465000000001</c:v>
                </c:pt>
                <c:pt idx="2">
                  <c:v>10.748199</c:v>
                </c:pt>
                <c:pt idx="3">
                  <c:v>10.109465</c:v>
                </c:pt>
                <c:pt idx="4">
                  <c:v>10.125986000000001</c:v>
                </c:pt>
                <c:pt idx="5">
                  <c:v>10.597784000000001</c:v>
                </c:pt>
                <c:pt idx="6">
                  <c:v>10.562593</c:v>
                </c:pt>
                <c:pt idx="7">
                  <c:v>10.197308</c:v>
                </c:pt>
                <c:pt idx="8">
                  <c:v>9.5469779999999993</c:v>
                </c:pt>
                <c:pt idx="9">
                  <c:v>9.2599450000000001</c:v>
                </c:pt>
                <c:pt idx="10">
                  <c:v>9.1831460000000007</c:v>
                </c:pt>
                <c:pt idx="11">
                  <c:v>9.2381580000000003</c:v>
                </c:pt>
                <c:pt idx="12">
                  <c:v>9.2751149999999996</c:v>
                </c:pt>
                <c:pt idx="13">
                  <c:v>9.1547699999999992</c:v>
                </c:pt>
                <c:pt idx="14">
                  <c:v>9.2706940000000007</c:v>
                </c:pt>
                <c:pt idx="15">
                  <c:v>9.2774529999999995</c:v>
                </c:pt>
                <c:pt idx="16">
                  <c:v>9.1789740000000002</c:v>
                </c:pt>
                <c:pt idx="17">
                  <c:v>8.7274670000000008</c:v>
                </c:pt>
                <c:pt idx="18">
                  <c:v>8.3346239999999998</c:v>
                </c:pt>
                <c:pt idx="19">
                  <c:v>7.9843659999999996</c:v>
                </c:pt>
                <c:pt idx="20">
                  <c:v>7.6598539999999993</c:v>
                </c:pt>
                <c:pt idx="21">
                  <c:v>7.3648140000000009</c:v>
                </c:pt>
                <c:pt idx="22">
                  <c:v>7.2995509999999992</c:v>
                </c:pt>
                <c:pt idx="23">
                  <c:v>7.4432880000000008</c:v>
                </c:pt>
                <c:pt idx="24">
                  <c:v>7.6081380000000003</c:v>
                </c:pt>
                <c:pt idx="25">
                  <c:v>7.5310109999999995</c:v>
                </c:pt>
                <c:pt idx="26">
                  <c:v>7.1354380000000006</c:v>
                </c:pt>
                <c:pt idx="27">
                  <c:v>6.7478990000000003</c:v>
                </c:pt>
                <c:pt idx="28">
                  <c:v>6.6350549999999995</c:v>
                </c:pt>
                <c:pt idx="29">
                  <c:v>6.7670549999999992</c:v>
                </c:pt>
                <c:pt idx="30">
                  <c:v>7.0554079999999999</c:v>
                </c:pt>
                <c:pt idx="31">
                  <c:v>7.8351930000000003</c:v>
                </c:pt>
                <c:pt idx="32">
                  <c:v>8.733492</c:v>
                </c:pt>
                <c:pt idx="33">
                  <c:v>9.4643119999999996</c:v>
                </c:pt>
                <c:pt idx="34">
                  <c:v>8.9713949999999993</c:v>
                </c:pt>
                <c:pt idx="35">
                  <c:v>8.3066750000000003</c:v>
                </c:pt>
                <c:pt idx="36">
                  <c:v>7.7460059999999995</c:v>
                </c:pt>
                <c:pt idx="37">
                  <c:v>8.0584209999999992</c:v>
                </c:pt>
                <c:pt idx="38">
                  <c:v>8.4410380000000007</c:v>
                </c:pt>
                <c:pt idx="39">
                  <c:v>8.7650469999999991</c:v>
                </c:pt>
                <c:pt idx="40">
                  <c:v>8.9204930000000004</c:v>
                </c:pt>
                <c:pt idx="41">
                  <c:v>8.9715919999999993</c:v>
                </c:pt>
                <c:pt idx="42">
                  <c:v>8.8410539999999997</c:v>
                </c:pt>
                <c:pt idx="43">
                  <c:v>8.7359290000000005</c:v>
                </c:pt>
                <c:pt idx="44">
                  <c:v>8.6780439999999999</c:v>
                </c:pt>
                <c:pt idx="45">
                  <c:v>8.8344760000000004</c:v>
                </c:pt>
                <c:pt idx="46">
                  <c:v>8.7647279999999999</c:v>
                </c:pt>
                <c:pt idx="47">
                  <c:v>8.5362200000000001</c:v>
                </c:pt>
                <c:pt idx="48">
                  <c:v>8.1503169999999994</c:v>
                </c:pt>
                <c:pt idx="49">
                  <c:v>7.7831880000000009</c:v>
                </c:pt>
                <c:pt idx="50">
                  <c:v>7.5149530000000002</c:v>
                </c:pt>
                <c:pt idx="51">
                  <c:v>7.3297319999999999</c:v>
                </c:pt>
                <c:pt idx="52">
                  <c:v>7.2336310000000008</c:v>
                </c:pt>
                <c:pt idx="53">
                  <c:v>7.0756969999999999</c:v>
                </c:pt>
                <c:pt idx="54">
                  <c:v>6.8094640000000002</c:v>
                </c:pt>
                <c:pt idx="55">
                  <c:v>6.6372319999999991</c:v>
                </c:pt>
                <c:pt idx="56">
                  <c:v>6.5405180000000005</c:v>
                </c:pt>
                <c:pt idx="57">
                  <c:v>6.4745690000000007</c:v>
                </c:pt>
                <c:pt idx="58">
                  <c:v>6.3416979999999992</c:v>
                </c:pt>
                <c:pt idx="59">
                  <c:v>6.1900879999999994</c:v>
                </c:pt>
                <c:pt idx="60">
                  <c:v>6.1429320000000001</c:v>
                </c:pt>
                <c:pt idx="61">
                  <c:v>6.0667390000000001</c:v>
                </c:pt>
                <c:pt idx="62">
                  <c:v>6.1657159999999998</c:v>
                </c:pt>
                <c:pt idx="63">
                  <c:v>6.132638</c:v>
                </c:pt>
                <c:pt idx="64">
                  <c:v>5.9215070000000001</c:v>
                </c:pt>
                <c:pt idx="65">
                  <c:v>5.5789010000000001</c:v>
                </c:pt>
                <c:pt idx="66">
                  <c:v>5.3128270000000004</c:v>
                </c:pt>
                <c:pt idx="67">
                  <c:v>5.2137039999999999</c:v>
                </c:pt>
                <c:pt idx="68">
                  <c:v>5.1159529999999993</c:v>
                </c:pt>
                <c:pt idx="69">
                  <c:v>5.0076309999999999</c:v>
                </c:pt>
                <c:pt idx="70">
                  <c:v>4.9419570000000004</c:v>
                </c:pt>
                <c:pt idx="71">
                  <c:v>4.8590029999999995</c:v>
                </c:pt>
                <c:pt idx="72">
                  <c:v>4.7740100000000005</c:v>
                </c:pt>
                <c:pt idx="73">
                  <c:v>4.8094190000000001</c:v>
                </c:pt>
                <c:pt idx="74">
                  <c:v>4.8622599999999991</c:v>
                </c:pt>
                <c:pt idx="75">
                  <c:v>4.9964829999999996</c:v>
                </c:pt>
                <c:pt idx="76">
                  <c:v>5.0196260000000006</c:v>
                </c:pt>
                <c:pt idx="77">
                  <c:v>5.0915870000000005</c:v>
                </c:pt>
                <c:pt idx="78">
                  <c:v>5.1907750000000004</c:v>
                </c:pt>
                <c:pt idx="79">
                  <c:v>5.3371689999999994</c:v>
                </c:pt>
                <c:pt idx="80">
                  <c:v>5.4543090000000003</c:v>
                </c:pt>
                <c:pt idx="81">
                  <c:v>5.3100039999999993</c:v>
                </c:pt>
                <c:pt idx="82">
                  <c:v>5.0485849999999992</c:v>
                </c:pt>
                <c:pt idx="83">
                  <c:v>4.7092550000000006</c:v>
                </c:pt>
                <c:pt idx="84">
                  <c:v>4.4998740000000002</c:v>
                </c:pt>
                <c:pt idx="85">
                  <c:v>4.3739270000000001</c:v>
                </c:pt>
                <c:pt idx="86">
                  <c:v>4.1068960000000008</c:v>
                </c:pt>
                <c:pt idx="87">
                  <c:v>3.8089294000000002</c:v>
                </c:pt>
                <c:pt idx="88">
                  <c:v>3.3978175999999998</c:v>
                </c:pt>
                <c:pt idx="89">
                  <c:v>3.0742121000000004</c:v>
                </c:pt>
                <c:pt idx="90">
                  <c:v>2.8472051999999994</c:v>
                </c:pt>
                <c:pt idx="91">
                  <c:v>2.6196213000000004</c:v>
                </c:pt>
                <c:pt idx="92">
                  <c:v>2.4745407000000004</c:v>
                </c:pt>
                <c:pt idx="93">
                  <c:v>2.2490834999999993</c:v>
                </c:pt>
                <c:pt idx="94">
                  <c:v>2.0502625000000005</c:v>
                </c:pt>
                <c:pt idx="95">
                  <c:v>1.7854133000000001</c:v>
                </c:pt>
                <c:pt idx="96">
                  <c:v>1.4802436999999999</c:v>
                </c:pt>
                <c:pt idx="97">
                  <c:v>1.1040324999999998</c:v>
                </c:pt>
                <c:pt idx="98">
                  <c:v>0.8206686999999997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84FD-4F83-ACEB-EB4DB491E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'IP3'!$AP$2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'SqW IP3'!$AO$5:$AO$103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'SqW IP3'!$AQ$5:$AQ$103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9.9243690000000004</c:v>
                      </c:pt>
                      <c:pt idx="1">
                        <c:v>11.596661000000001</c:v>
                      </c:pt>
                      <c:pt idx="2">
                        <c:v>12.484632000000001</c:v>
                      </c:pt>
                      <c:pt idx="3">
                        <c:v>11.074549000000001</c:v>
                      </c:pt>
                      <c:pt idx="4">
                        <c:v>9.4299060000000008</c:v>
                      </c:pt>
                      <c:pt idx="5">
                        <c:v>9.1863779999999995</c:v>
                      </c:pt>
                      <c:pt idx="6">
                        <c:v>9.9179189999999995</c:v>
                      </c:pt>
                      <c:pt idx="7">
                        <c:v>13.119698</c:v>
                      </c:pt>
                      <c:pt idx="8">
                        <c:v>15.646151</c:v>
                      </c:pt>
                      <c:pt idx="9">
                        <c:v>16.656834</c:v>
                      </c:pt>
                      <c:pt idx="10">
                        <c:v>14.220597999999999</c:v>
                      </c:pt>
                      <c:pt idx="11">
                        <c:v>11.157537000000001</c:v>
                      </c:pt>
                      <c:pt idx="12">
                        <c:v>9.4044299999999996</c:v>
                      </c:pt>
                      <c:pt idx="13">
                        <c:v>8.2565399999999993</c:v>
                      </c:pt>
                      <c:pt idx="14">
                        <c:v>7.6557980000000008</c:v>
                      </c:pt>
                      <c:pt idx="15">
                        <c:v>7.0557390000000009</c:v>
                      </c:pt>
                      <c:pt idx="16">
                        <c:v>7.1801820000000003</c:v>
                      </c:pt>
                      <c:pt idx="17">
                        <c:v>7.3651420000000005</c:v>
                      </c:pt>
                      <c:pt idx="18">
                        <c:v>8.1180179999999993</c:v>
                      </c:pt>
                      <c:pt idx="19">
                        <c:v>9.4954180000000008</c:v>
                      </c:pt>
                      <c:pt idx="20">
                        <c:v>11.700168999999999</c:v>
                      </c:pt>
                      <c:pt idx="21">
                        <c:v>13.443829000000001</c:v>
                      </c:pt>
                      <c:pt idx="22">
                        <c:v>14.684007999999999</c:v>
                      </c:pt>
                      <c:pt idx="23">
                        <c:v>16.065093999999998</c:v>
                      </c:pt>
                      <c:pt idx="24">
                        <c:v>18.130984999999999</c:v>
                      </c:pt>
                      <c:pt idx="25">
                        <c:v>18.475636000000002</c:v>
                      </c:pt>
                      <c:pt idx="26">
                        <c:v>17.040261999999998</c:v>
                      </c:pt>
                      <c:pt idx="27">
                        <c:v>14.449558</c:v>
                      </c:pt>
                      <c:pt idx="28">
                        <c:v>13.014061000000002</c:v>
                      </c:pt>
                      <c:pt idx="29">
                        <c:v>15.41526</c:v>
                      </c:pt>
                      <c:pt idx="30">
                        <c:v>16.154430000000001</c:v>
                      </c:pt>
                      <c:pt idx="31">
                        <c:v>15.737390999999999</c:v>
                      </c:pt>
                      <c:pt idx="32">
                        <c:v>12.61805</c:v>
                      </c:pt>
                      <c:pt idx="33">
                        <c:v>12.832871999999998</c:v>
                      </c:pt>
                      <c:pt idx="34">
                        <c:v>15.17136</c:v>
                      </c:pt>
                      <c:pt idx="35">
                        <c:v>15.987597000000001</c:v>
                      </c:pt>
                      <c:pt idx="36">
                        <c:v>14.782391000000001</c:v>
                      </c:pt>
                      <c:pt idx="37">
                        <c:v>12.025703</c:v>
                      </c:pt>
                      <c:pt idx="38">
                        <c:v>10.591179</c:v>
                      </c:pt>
                      <c:pt idx="39">
                        <c:v>10.298121999999999</c:v>
                      </c:pt>
                      <c:pt idx="40">
                        <c:v>10.771822</c:v>
                      </c:pt>
                      <c:pt idx="41">
                        <c:v>11.253900999999999</c:v>
                      </c:pt>
                      <c:pt idx="42">
                        <c:v>11.664874999999999</c:v>
                      </c:pt>
                      <c:pt idx="43">
                        <c:v>12.705598999999999</c:v>
                      </c:pt>
                      <c:pt idx="44">
                        <c:v>14.163919</c:v>
                      </c:pt>
                      <c:pt idx="45">
                        <c:v>14.855135000000001</c:v>
                      </c:pt>
                      <c:pt idx="46">
                        <c:v>14.526171000000001</c:v>
                      </c:pt>
                      <c:pt idx="47">
                        <c:v>13.425467000000001</c:v>
                      </c:pt>
                      <c:pt idx="48">
                        <c:v>12.820135000000001</c:v>
                      </c:pt>
                      <c:pt idx="49">
                        <c:v>12.222376000000001</c:v>
                      </c:pt>
                      <c:pt idx="50">
                        <c:v>11.592535000000002</c:v>
                      </c:pt>
                      <c:pt idx="51">
                        <c:v>10.701011999999999</c:v>
                      </c:pt>
                      <c:pt idx="52">
                        <c:v>9.9358310000000003</c:v>
                      </c:pt>
                      <c:pt idx="53">
                        <c:v>9.3225390000000008</c:v>
                      </c:pt>
                      <c:pt idx="54">
                        <c:v>8.6752599999999997</c:v>
                      </c:pt>
                      <c:pt idx="55">
                        <c:v>7.9420350000000006</c:v>
                      </c:pt>
                      <c:pt idx="56">
                        <c:v>7.225282</c:v>
                      </c:pt>
                      <c:pt idx="57">
                        <c:v>6.7404630000000001</c:v>
                      </c:pt>
                      <c:pt idx="58">
                        <c:v>6.4906930000000003</c:v>
                      </c:pt>
                      <c:pt idx="59">
                        <c:v>6.3326619999999991</c:v>
                      </c:pt>
                      <c:pt idx="60">
                        <c:v>6.0225629999999999</c:v>
                      </c:pt>
                      <c:pt idx="61">
                        <c:v>5.4462379999999992</c:v>
                      </c:pt>
                      <c:pt idx="62">
                        <c:v>4.6875409999999995</c:v>
                      </c:pt>
                      <c:pt idx="63">
                        <c:v>3.9054756000000008</c:v>
                      </c:pt>
                      <c:pt idx="64">
                        <c:v>3.2469721000000007</c:v>
                      </c:pt>
                      <c:pt idx="65">
                        <c:v>2.7815885999999992</c:v>
                      </c:pt>
                      <c:pt idx="66">
                        <c:v>2.6471786000000002</c:v>
                      </c:pt>
                      <c:pt idx="67">
                        <c:v>2.7857818999999999</c:v>
                      </c:pt>
                      <c:pt idx="68">
                        <c:v>3.1476097000000003</c:v>
                      </c:pt>
                      <c:pt idx="69">
                        <c:v>3.5044155000000003</c:v>
                      </c:pt>
                      <c:pt idx="70">
                        <c:v>3.6583605000000006</c:v>
                      </c:pt>
                      <c:pt idx="71">
                        <c:v>3.6078805999999997</c:v>
                      </c:pt>
                      <c:pt idx="72">
                        <c:v>3.2785320000000002</c:v>
                      </c:pt>
                      <c:pt idx="73">
                        <c:v>2.6913537999999999</c:v>
                      </c:pt>
                      <c:pt idx="74">
                        <c:v>1.9587573999999996</c:v>
                      </c:pt>
                      <c:pt idx="75">
                        <c:v>1.2883277</c:v>
                      </c:pt>
                      <c:pt idx="76">
                        <c:v>0.90146640000000033</c:v>
                      </c:pt>
                      <c:pt idx="77">
                        <c:v>0.72313449999999957</c:v>
                      </c:pt>
                      <c:pt idx="78">
                        <c:v>0.65129850000000022</c:v>
                      </c:pt>
                      <c:pt idx="79">
                        <c:v>0.33887149999999977</c:v>
                      </c:pt>
                      <c:pt idx="80">
                        <c:v>-0.50556089999999987</c:v>
                      </c:pt>
                      <c:pt idx="81">
                        <c:v>-1.7530403000000003</c:v>
                      </c:pt>
                      <c:pt idx="82">
                        <c:v>-2.9582061999999998</c:v>
                      </c:pt>
                      <c:pt idx="83">
                        <c:v>-3.5525598999999999</c:v>
                      </c:pt>
                      <c:pt idx="84">
                        <c:v>-3.0031238</c:v>
                      </c:pt>
                      <c:pt idx="85">
                        <c:v>-1.6471676999999998</c:v>
                      </c:pt>
                      <c:pt idx="86">
                        <c:v>-1.8943439</c:v>
                      </c:pt>
                      <c:pt idx="87">
                        <c:v>-4.7991239999999999</c:v>
                      </c:pt>
                      <c:pt idx="88">
                        <c:v>-10.0603728</c:v>
                      </c:pt>
                      <c:pt idx="89">
                        <c:v>-15.4145947</c:v>
                      </c:pt>
                      <c:pt idx="90">
                        <c:v>-20.364871999999998</c:v>
                      </c:pt>
                      <c:pt idx="91">
                        <c:v>-24.681601000000001</c:v>
                      </c:pt>
                      <c:pt idx="92">
                        <c:v>-28.360329</c:v>
                      </c:pt>
                      <c:pt idx="93">
                        <c:v>-30.884309999999999</c:v>
                      </c:pt>
                      <c:pt idx="94">
                        <c:v>-32.720389999999995</c:v>
                      </c:pt>
                      <c:pt idx="95">
                        <c:v>-33.849682000000001</c:v>
                      </c:pt>
                      <c:pt idx="96">
                        <c:v>-34.712148999999997</c:v>
                      </c:pt>
                      <c:pt idx="97">
                        <c:v>-35.553448000000003</c:v>
                      </c:pt>
                      <c:pt idx="98">
                        <c:v>-36.142005999999995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84FD-4F83-ACEB-EB4DB491E9F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+6dBm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'SqW 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'SqW IP3'!$AT$5:$AT$103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-9.0459990999999995</c:v>
                      </c:pt>
                      <c:pt idx="1">
                        <c:v>-8.7654814999999999</c:v>
                      </c:pt>
                      <c:pt idx="2">
                        <c:v>-8.2983003000000011</c:v>
                      </c:pt>
                      <c:pt idx="3">
                        <c:v>-7.6781991000000005</c:v>
                      </c:pt>
                      <c:pt idx="4">
                        <c:v>-7.4058948000000004</c:v>
                      </c:pt>
                      <c:pt idx="5">
                        <c:v>-7.3091593000000001</c:v>
                      </c:pt>
                      <c:pt idx="6">
                        <c:v>-6.8310663700000003</c:v>
                      </c:pt>
                      <c:pt idx="7">
                        <c:v>-7.1376803999999998</c:v>
                      </c:pt>
                      <c:pt idx="8">
                        <c:v>-6.9873010500000001</c:v>
                      </c:pt>
                      <c:pt idx="9">
                        <c:v>-7.0144697000000003</c:v>
                      </c:pt>
                      <c:pt idx="10">
                        <c:v>-6.6398538399999998</c:v>
                      </c:pt>
                      <c:pt idx="11">
                        <c:v>-7.4818132999999998</c:v>
                      </c:pt>
                      <c:pt idx="12">
                        <c:v>-6.55987966</c:v>
                      </c:pt>
                      <c:pt idx="13">
                        <c:v>-7.1839066000000003</c:v>
                      </c:pt>
                      <c:pt idx="14">
                        <c:v>-6.3919664899999997</c:v>
                      </c:pt>
                      <c:pt idx="15">
                        <c:v>-7.3222353</c:v>
                      </c:pt>
                      <c:pt idx="16">
                        <c:v>-6.7419581400000004</c:v>
                      </c:pt>
                      <c:pt idx="17">
                        <c:v>-7.1806773000000002</c:v>
                      </c:pt>
                      <c:pt idx="18">
                        <c:v>-7.2626866999999997</c:v>
                      </c:pt>
                      <c:pt idx="19">
                        <c:v>-7.5762314000000002</c:v>
                      </c:pt>
                      <c:pt idx="20">
                        <c:v>-7.3487349000000002</c:v>
                      </c:pt>
                      <c:pt idx="21">
                        <c:v>-8.4326638999999997</c:v>
                      </c:pt>
                      <c:pt idx="22">
                        <c:v>-7.9592343999999997</c:v>
                      </c:pt>
                      <c:pt idx="23">
                        <c:v>-7.5704640000000003</c:v>
                      </c:pt>
                      <c:pt idx="24">
                        <c:v>-7.3886590999999999</c:v>
                      </c:pt>
                      <c:pt idx="25">
                        <c:v>-7.6038310999999998</c:v>
                      </c:pt>
                      <c:pt idx="26">
                        <c:v>-7.7210942999999999</c:v>
                      </c:pt>
                      <c:pt idx="27">
                        <c:v>-6.7005189700000001</c:v>
                      </c:pt>
                      <c:pt idx="28">
                        <c:v>-6.28922647</c:v>
                      </c:pt>
                      <c:pt idx="29">
                        <c:v>-6.7331156700000001</c:v>
                      </c:pt>
                      <c:pt idx="30">
                        <c:v>-6.8763539800000002</c:v>
                      </c:pt>
                      <c:pt idx="31">
                        <c:v>-7.1091496000000003</c:v>
                      </c:pt>
                      <c:pt idx="32">
                        <c:v>-6.2965476499999999</c:v>
                      </c:pt>
                      <c:pt idx="33">
                        <c:v>-5.2233917099999996</c:v>
                      </c:pt>
                      <c:pt idx="34">
                        <c:v>-4.4961836000000002</c:v>
                      </c:pt>
                      <c:pt idx="35">
                        <c:v>-4.0144590000000004</c:v>
                      </c:pt>
                      <c:pt idx="36">
                        <c:v>-3.9984958000000002</c:v>
                      </c:pt>
                      <c:pt idx="37">
                        <c:v>-3.9441894999999998</c:v>
                      </c:pt>
                      <c:pt idx="38">
                        <c:v>-4.2125189000000001</c:v>
                      </c:pt>
                      <c:pt idx="39">
                        <c:v>-3.9907992000000001</c:v>
                      </c:pt>
                      <c:pt idx="40">
                        <c:v>-3.8455758000000002</c:v>
                      </c:pt>
                      <c:pt idx="41">
                        <c:v>-3.7570746000000002</c:v>
                      </c:pt>
                      <c:pt idx="42">
                        <c:v>-4.3420641</c:v>
                      </c:pt>
                      <c:pt idx="43">
                        <c:v>-5.2638188599999998</c:v>
                      </c:pt>
                      <c:pt idx="44">
                        <c:v>-6.0465668250000002</c:v>
                      </c:pt>
                      <c:pt idx="45">
                        <c:v>-6.7616194499999995</c:v>
                      </c:pt>
                      <c:pt idx="46">
                        <c:v>-8.3173816000000009</c:v>
                      </c:pt>
                      <c:pt idx="47">
                        <c:v>-8.2260691999999995</c:v>
                      </c:pt>
                      <c:pt idx="48">
                        <c:v>-9.3241028999999997</c:v>
                      </c:pt>
                      <c:pt idx="49">
                        <c:v>-9.2363224000000006</c:v>
                      </c:pt>
                      <c:pt idx="50">
                        <c:v>-10.942651699999999</c:v>
                      </c:pt>
                      <c:pt idx="51">
                        <c:v>-11.5923944</c:v>
                      </c:pt>
                      <c:pt idx="52">
                        <c:v>-13.7388315</c:v>
                      </c:pt>
                      <c:pt idx="53">
                        <c:v>-15.760249099999999</c:v>
                      </c:pt>
                      <c:pt idx="54">
                        <c:v>-17.125183</c:v>
                      </c:pt>
                      <c:pt idx="55">
                        <c:v>-18.99222</c:v>
                      </c:pt>
                      <c:pt idx="56">
                        <c:v>-19.959462000000002</c:v>
                      </c:pt>
                      <c:pt idx="57">
                        <c:v>-22.480713000000002</c:v>
                      </c:pt>
                      <c:pt idx="58">
                        <c:v>-22.174130999999999</c:v>
                      </c:pt>
                      <c:pt idx="59">
                        <c:v>-24.176196999999998</c:v>
                      </c:pt>
                      <c:pt idx="60">
                        <c:v>-25.267503999999999</c:v>
                      </c:pt>
                      <c:pt idx="61">
                        <c:v>-26.167912999999999</c:v>
                      </c:pt>
                      <c:pt idx="62">
                        <c:v>-27.868174</c:v>
                      </c:pt>
                      <c:pt idx="63">
                        <c:v>-28.989968999999999</c:v>
                      </c:pt>
                      <c:pt idx="64">
                        <c:v>-30.946021999999999</c:v>
                      </c:pt>
                      <c:pt idx="65">
                        <c:v>-31.577337</c:v>
                      </c:pt>
                      <c:pt idx="66">
                        <c:v>-31.715350999999998</c:v>
                      </c:pt>
                      <c:pt idx="67">
                        <c:v>-33.793393999999999</c:v>
                      </c:pt>
                      <c:pt idx="68">
                        <c:v>-32.124049999999997</c:v>
                      </c:pt>
                      <c:pt idx="69">
                        <c:v>-34.016283000000001</c:v>
                      </c:pt>
                      <c:pt idx="70">
                        <c:v>-32.147025999999997</c:v>
                      </c:pt>
                      <c:pt idx="71">
                        <c:v>-34.341681999999999</c:v>
                      </c:pt>
                      <c:pt idx="72">
                        <c:v>-32.154084999999995</c:v>
                      </c:pt>
                      <c:pt idx="73">
                        <c:v>-33.265630999999999</c:v>
                      </c:pt>
                      <c:pt idx="74">
                        <c:v>-31.845172999999999</c:v>
                      </c:pt>
                      <c:pt idx="75">
                        <c:v>-31.150521999999999</c:v>
                      </c:pt>
                      <c:pt idx="76">
                        <c:v>-30.932894000000001</c:v>
                      </c:pt>
                      <c:pt idx="77">
                        <c:v>-30.390910999999999</c:v>
                      </c:pt>
                      <c:pt idx="78">
                        <c:v>-32.151999000000004</c:v>
                      </c:pt>
                      <c:pt idx="79">
                        <c:v>-30.271034</c:v>
                      </c:pt>
                      <c:pt idx="80">
                        <c:v>-32.508278000000004</c:v>
                      </c:pt>
                      <c:pt idx="81">
                        <c:v>-32.417006999999998</c:v>
                      </c:pt>
                      <c:pt idx="82">
                        <c:v>-33.761944</c:v>
                      </c:pt>
                      <c:pt idx="83">
                        <c:v>-34.368167999999997</c:v>
                      </c:pt>
                      <c:pt idx="84">
                        <c:v>-35.298169999999999</c:v>
                      </c:pt>
                      <c:pt idx="85">
                        <c:v>-37.710058000000004</c:v>
                      </c:pt>
                      <c:pt idx="86">
                        <c:v>-38.949238000000001</c:v>
                      </c:pt>
                      <c:pt idx="87">
                        <c:v>-40.259228</c:v>
                      </c:pt>
                      <c:pt idx="88">
                        <c:v>-42.101452000000002</c:v>
                      </c:pt>
                      <c:pt idx="89">
                        <c:v>-41.185352000000002</c:v>
                      </c:pt>
                      <c:pt idx="90">
                        <c:v>-42.520587999999996</c:v>
                      </c:pt>
                      <c:pt idx="91">
                        <c:v>-42.506233000000002</c:v>
                      </c:pt>
                      <c:pt idx="92">
                        <c:v>-44.179572999999998</c:v>
                      </c:pt>
                      <c:pt idx="93">
                        <c:v>-44.130428000000002</c:v>
                      </c:pt>
                      <c:pt idx="94">
                        <c:v>-42.853664000000002</c:v>
                      </c:pt>
                      <c:pt idx="95">
                        <c:v>-41.350879999999997</c:v>
                      </c:pt>
                      <c:pt idx="96">
                        <c:v>-40.385055999999999</c:v>
                      </c:pt>
                      <c:pt idx="97">
                        <c:v>-39.816090000000003</c:v>
                      </c:pt>
                      <c:pt idx="98">
                        <c:v>-39.877986999999997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4FD-4F83-ACEB-EB4DB491E9F3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901916661566782"/>
          <c:y val="0.54518737241178183"/>
          <c:w val="0.19794049417910148"/>
          <c:h val="0.2281528978258825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IP3: +17dBm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28245931513158196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IP3'!$J$5:$J$103</c:f>
              <c:numCache>
                <c:formatCode>General</c:formatCode>
                <c:ptCount val="99"/>
                <c:pt idx="0">
                  <c:v>30.784687000000002</c:v>
                </c:pt>
                <c:pt idx="1">
                  <c:v>30.950047999999999</c:v>
                </c:pt>
                <c:pt idx="2">
                  <c:v>30.154785</c:v>
                </c:pt>
                <c:pt idx="3">
                  <c:v>29.827099</c:v>
                </c:pt>
                <c:pt idx="4">
                  <c:v>28.646957</c:v>
                </c:pt>
                <c:pt idx="5">
                  <c:v>28.432473999999999</c:v>
                </c:pt>
                <c:pt idx="6">
                  <c:v>28.50808</c:v>
                </c:pt>
                <c:pt idx="7">
                  <c:v>28.432994999999998</c:v>
                </c:pt>
                <c:pt idx="8">
                  <c:v>27.598013000000002</c:v>
                </c:pt>
                <c:pt idx="9">
                  <c:v>28.214500000000001</c:v>
                </c:pt>
                <c:pt idx="10">
                  <c:v>28.757277999999999</c:v>
                </c:pt>
                <c:pt idx="11">
                  <c:v>29.943284999999999</c:v>
                </c:pt>
                <c:pt idx="12">
                  <c:v>29.076163999999999</c:v>
                </c:pt>
                <c:pt idx="13">
                  <c:v>28.915001</c:v>
                </c:pt>
                <c:pt idx="14">
                  <c:v>28.698305000000001</c:v>
                </c:pt>
                <c:pt idx="15">
                  <c:v>28.928277999999999</c:v>
                </c:pt>
                <c:pt idx="16">
                  <c:v>28.833653999999999</c:v>
                </c:pt>
                <c:pt idx="17">
                  <c:v>28.702739999999999</c:v>
                </c:pt>
                <c:pt idx="18">
                  <c:v>28.025141000000001</c:v>
                </c:pt>
                <c:pt idx="19">
                  <c:v>26.833480999999999</c:v>
                </c:pt>
                <c:pt idx="20">
                  <c:v>25.754062999999999</c:v>
                </c:pt>
                <c:pt idx="21">
                  <c:v>25.365244000000001</c:v>
                </c:pt>
                <c:pt idx="22">
                  <c:v>25.222494000000001</c:v>
                </c:pt>
                <c:pt idx="23">
                  <c:v>25.261471</c:v>
                </c:pt>
                <c:pt idx="24">
                  <c:v>25.360143999999998</c:v>
                </c:pt>
                <c:pt idx="25">
                  <c:v>25.701298000000001</c:v>
                </c:pt>
                <c:pt idx="26">
                  <c:v>26.257877000000001</c:v>
                </c:pt>
                <c:pt idx="27">
                  <c:v>26.603377999999999</c:v>
                </c:pt>
                <c:pt idx="28">
                  <c:v>26.441565000000001</c:v>
                </c:pt>
                <c:pt idx="29">
                  <c:v>26.615203999999999</c:v>
                </c:pt>
                <c:pt idx="30">
                  <c:v>27.001514</c:v>
                </c:pt>
                <c:pt idx="31">
                  <c:v>27.667017000000001</c:v>
                </c:pt>
                <c:pt idx="32">
                  <c:v>27.426497000000001</c:v>
                </c:pt>
                <c:pt idx="33">
                  <c:v>27.061108000000001</c:v>
                </c:pt>
                <c:pt idx="34">
                  <c:v>26.748362</c:v>
                </c:pt>
                <c:pt idx="35">
                  <c:v>26.532893999999999</c:v>
                </c:pt>
                <c:pt idx="36">
                  <c:v>26.267337999999999</c:v>
                </c:pt>
                <c:pt idx="37">
                  <c:v>26.068404999999998</c:v>
                </c:pt>
                <c:pt idx="38">
                  <c:v>25.989795999999998</c:v>
                </c:pt>
                <c:pt idx="39">
                  <c:v>26.070405999999998</c:v>
                </c:pt>
                <c:pt idx="40">
                  <c:v>26.114730999999999</c:v>
                </c:pt>
                <c:pt idx="41">
                  <c:v>26.069334000000001</c:v>
                </c:pt>
                <c:pt idx="42">
                  <c:v>25.676855</c:v>
                </c:pt>
                <c:pt idx="43">
                  <c:v>25.226402</c:v>
                </c:pt>
                <c:pt idx="44">
                  <c:v>24.950555999999999</c:v>
                </c:pt>
                <c:pt idx="45">
                  <c:v>24.769938</c:v>
                </c:pt>
                <c:pt idx="46">
                  <c:v>24.54805</c:v>
                </c:pt>
                <c:pt idx="47">
                  <c:v>24.241506999999999</c:v>
                </c:pt>
                <c:pt idx="48">
                  <c:v>23.847522999999999</c:v>
                </c:pt>
                <c:pt idx="49">
                  <c:v>23.535312999999999</c:v>
                </c:pt>
                <c:pt idx="50">
                  <c:v>23.202658</c:v>
                </c:pt>
                <c:pt idx="51">
                  <c:v>23.298569000000001</c:v>
                </c:pt>
                <c:pt idx="52">
                  <c:v>23.530474000000002</c:v>
                </c:pt>
                <c:pt idx="53">
                  <c:v>24.029762000000002</c:v>
                </c:pt>
                <c:pt idx="54">
                  <c:v>24.545628000000001</c:v>
                </c:pt>
                <c:pt idx="55">
                  <c:v>25.346803999999999</c:v>
                </c:pt>
                <c:pt idx="56">
                  <c:v>26.073298000000001</c:v>
                </c:pt>
                <c:pt idx="57">
                  <c:v>27.060822999999999</c:v>
                </c:pt>
                <c:pt idx="58">
                  <c:v>27.473693999999998</c:v>
                </c:pt>
                <c:pt idx="59">
                  <c:v>27.561309999999999</c:v>
                </c:pt>
                <c:pt idx="60">
                  <c:v>26.808240999999999</c:v>
                </c:pt>
                <c:pt idx="61">
                  <c:v>25.992909999999998</c:v>
                </c:pt>
                <c:pt idx="62">
                  <c:v>25.195309000000002</c:v>
                </c:pt>
                <c:pt idx="63">
                  <c:v>24.535671000000001</c:v>
                </c:pt>
                <c:pt idx="64">
                  <c:v>24.078721999999999</c:v>
                </c:pt>
                <c:pt idx="65">
                  <c:v>23.986823999999999</c:v>
                </c:pt>
                <c:pt idx="66">
                  <c:v>24.088995000000001</c:v>
                </c:pt>
                <c:pt idx="67">
                  <c:v>24.368138999999999</c:v>
                </c:pt>
                <c:pt idx="68">
                  <c:v>24.482765000000001</c:v>
                </c:pt>
                <c:pt idx="69">
                  <c:v>24.711994000000001</c:v>
                </c:pt>
                <c:pt idx="70">
                  <c:v>24.818360999999999</c:v>
                </c:pt>
                <c:pt idx="71">
                  <c:v>24.882197999999999</c:v>
                </c:pt>
                <c:pt idx="72">
                  <c:v>24.737103999999999</c:v>
                </c:pt>
                <c:pt idx="73">
                  <c:v>24.444130000000001</c:v>
                </c:pt>
                <c:pt idx="74">
                  <c:v>24.097918</c:v>
                </c:pt>
                <c:pt idx="75">
                  <c:v>23.753176</c:v>
                </c:pt>
                <c:pt idx="76">
                  <c:v>23.551079000000001</c:v>
                </c:pt>
                <c:pt idx="77">
                  <c:v>23.355139000000001</c:v>
                </c:pt>
                <c:pt idx="78">
                  <c:v>23.138048000000001</c:v>
                </c:pt>
                <c:pt idx="79">
                  <c:v>23.186781</c:v>
                </c:pt>
                <c:pt idx="80">
                  <c:v>23.585905</c:v>
                </c:pt>
                <c:pt idx="81">
                  <c:v>24.025089000000001</c:v>
                </c:pt>
                <c:pt idx="82">
                  <c:v>24.410501</c:v>
                </c:pt>
                <c:pt idx="83">
                  <c:v>24.560907</c:v>
                </c:pt>
                <c:pt idx="84">
                  <c:v>24.818531</c:v>
                </c:pt>
                <c:pt idx="85">
                  <c:v>25.035495999999998</c:v>
                </c:pt>
                <c:pt idx="86">
                  <c:v>25.189855999999999</c:v>
                </c:pt>
                <c:pt idx="87">
                  <c:v>25.24268</c:v>
                </c:pt>
                <c:pt idx="88">
                  <c:v>24.922291000000001</c:v>
                </c:pt>
                <c:pt idx="89">
                  <c:v>24.646273000000001</c:v>
                </c:pt>
                <c:pt idx="90">
                  <c:v>24.168244999999999</c:v>
                </c:pt>
                <c:pt idx="91">
                  <c:v>23.681837000000002</c:v>
                </c:pt>
                <c:pt idx="92">
                  <c:v>23.148951</c:v>
                </c:pt>
                <c:pt idx="93">
                  <c:v>22.580352999999999</c:v>
                </c:pt>
                <c:pt idx="94">
                  <c:v>22.300457000000002</c:v>
                </c:pt>
                <c:pt idx="95">
                  <c:v>21.937956</c:v>
                </c:pt>
                <c:pt idx="96">
                  <c:v>21.829857000000001</c:v>
                </c:pt>
                <c:pt idx="97">
                  <c:v>21.694391</c:v>
                </c:pt>
                <c:pt idx="98">
                  <c:v>21.662022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6-497B-8171-0FD3B69F0598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IP3'!$AG$5:$AG$103</c:f>
              <c:numCache>
                <c:formatCode>General</c:formatCode>
                <c:ptCount val="99"/>
                <c:pt idx="0">
                  <c:v>33.308922000000003</c:v>
                </c:pt>
                <c:pt idx="1">
                  <c:v>32.637900999999999</c:v>
                </c:pt>
                <c:pt idx="2">
                  <c:v>31.946936000000001</c:v>
                </c:pt>
                <c:pt idx="3">
                  <c:v>31.155237</c:v>
                </c:pt>
                <c:pt idx="4">
                  <c:v>30.880882</c:v>
                </c:pt>
                <c:pt idx="5">
                  <c:v>30.937296</c:v>
                </c:pt>
                <c:pt idx="6">
                  <c:v>30.824611999999998</c:v>
                </c:pt>
                <c:pt idx="7">
                  <c:v>30.587603000000001</c:v>
                </c:pt>
                <c:pt idx="8">
                  <c:v>29.312546000000001</c:v>
                </c:pt>
                <c:pt idx="9">
                  <c:v>28.514237999999999</c:v>
                </c:pt>
                <c:pt idx="10">
                  <c:v>27.681639000000001</c:v>
                </c:pt>
                <c:pt idx="11">
                  <c:v>27.089656999999999</c:v>
                </c:pt>
                <c:pt idx="12">
                  <c:v>26.710125000000001</c:v>
                </c:pt>
                <c:pt idx="13">
                  <c:v>26.181844999999999</c:v>
                </c:pt>
                <c:pt idx="14">
                  <c:v>26.513978999999999</c:v>
                </c:pt>
                <c:pt idx="15">
                  <c:v>26.667567999999999</c:v>
                </c:pt>
                <c:pt idx="16">
                  <c:v>26.737776</c:v>
                </c:pt>
                <c:pt idx="17">
                  <c:v>26.362943999999999</c:v>
                </c:pt>
                <c:pt idx="18">
                  <c:v>26.042093000000001</c:v>
                </c:pt>
                <c:pt idx="19">
                  <c:v>25.709907999999999</c:v>
                </c:pt>
                <c:pt idx="20">
                  <c:v>25.398095999999999</c:v>
                </c:pt>
                <c:pt idx="21">
                  <c:v>24.968073</c:v>
                </c:pt>
                <c:pt idx="22">
                  <c:v>24.661321999999998</c:v>
                </c:pt>
                <c:pt idx="23">
                  <c:v>24.477720000000001</c:v>
                </c:pt>
                <c:pt idx="24">
                  <c:v>24.625525</c:v>
                </c:pt>
                <c:pt idx="25">
                  <c:v>24.967381</c:v>
                </c:pt>
                <c:pt idx="26">
                  <c:v>25.067778000000001</c:v>
                </c:pt>
                <c:pt idx="27">
                  <c:v>24.735786000000001</c:v>
                </c:pt>
                <c:pt idx="28">
                  <c:v>24.371013999999999</c:v>
                </c:pt>
                <c:pt idx="29">
                  <c:v>24.043467</c:v>
                </c:pt>
                <c:pt idx="30">
                  <c:v>23.793738999999999</c:v>
                </c:pt>
                <c:pt idx="31">
                  <c:v>24.195017</c:v>
                </c:pt>
                <c:pt idx="32">
                  <c:v>25.003119000000002</c:v>
                </c:pt>
                <c:pt idx="33">
                  <c:v>25.984328999999999</c:v>
                </c:pt>
                <c:pt idx="34">
                  <c:v>25.773371000000001</c:v>
                </c:pt>
                <c:pt idx="35">
                  <c:v>25.140114000000001</c:v>
                </c:pt>
                <c:pt idx="36">
                  <c:v>24.440632000000001</c:v>
                </c:pt>
                <c:pt idx="37">
                  <c:v>24.656841</c:v>
                </c:pt>
                <c:pt idx="38">
                  <c:v>25.304001</c:v>
                </c:pt>
                <c:pt idx="39">
                  <c:v>25.979322</c:v>
                </c:pt>
                <c:pt idx="40">
                  <c:v>26.318708000000001</c:v>
                </c:pt>
                <c:pt idx="41">
                  <c:v>26.654540999999998</c:v>
                </c:pt>
                <c:pt idx="42">
                  <c:v>26.791253999999999</c:v>
                </c:pt>
                <c:pt idx="43">
                  <c:v>26.707405000000001</c:v>
                </c:pt>
                <c:pt idx="44">
                  <c:v>26.369862000000001</c:v>
                </c:pt>
                <c:pt idx="45">
                  <c:v>26.372966999999999</c:v>
                </c:pt>
                <c:pt idx="46">
                  <c:v>26.750273</c:v>
                </c:pt>
                <c:pt idx="47">
                  <c:v>26.933254000000002</c:v>
                </c:pt>
                <c:pt idx="48">
                  <c:v>26.805275000000002</c:v>
                </c:pt>
                <c:pt idx="49">
                  <c:v>26.210543000000001</c:v>
                </c:pt>
                <c:pt idx="50">
                  <c:v>25.571300999999998</c:v>
                </c:pt>
                <c:pt idx="51">
                  <c:v>25.099224</c:v>
                </c:pt>
                <c:pt idx="52">
                  <c:v>24.917128000000002</c:v>
                </c:pt>
                <c:pt idx="53">
                  <c:v>24.959641999999999</c:v>
                </c:pt>
                <c:pt idx="54">
                  <c:v>24.855549</c:v>
                </c:pt>
                <c:pt idx="55">
                  <c:v>24.73959</c:v>
                </c:pt>
                <c:pt idx="56">
                  <c:v>24.570374000000001</c:v>
                </c:pt>
                <c:pt idx="57">
                  <c:v>24.579637999999999</c:v>
                </c:pt>
                <c:pt idx="58">
                  <c:v>24.619883999999999</c:v>
                </c:pt>
                <c:pt idx="59">
                  <c:v>24.675165</c:v>
                </c:pt>
                <c:pt idx="60">
                  <c:v>24.799071999999999</c:v>
                </c:pt>
                <c:pt idx="61">
                  <c:v>24.883853999999999</c:v>
                </c:pt>
                <c:pt idx="62">
                  <c:v>25.45645</c:v>
                </c:pt>
                <c:pt idx="63">
                  <c:v>25.834354000000001</c:v>
                </c:pt>
                <c:pt idx="64">
                  <c:v>25.918510000000001</c:v>
                </c:pt>
                <c:pt idx="65">
                  <c:v>25.300585000000002</c:v>
                </c:pt>
                <c:pt idx="66">
                  <c:v>24.686316000000001</c:v>
                </c:pt>
                <c:pt idx="67">
                  <c:v>24.106808000000001</c:v>
                </c:pt>
                <c:pt idx="68">
                  <c:v>23.803325999999998</c:v>
                </c:pt>
                <c:pt idx="69">
                  <c:v>23.656127999999999</c:v>
                </c:pt>
                <c:pt idx="70">
                  <c:v>23.790400999999999</c:v>
                </c:pt>
                <c:pt idx="71">
                  <c:v>23.959858000000001</c:v>
                </c:pt>
                <c:pt idx="72">
                  <c:v>24.087765000000001</c:v>
                </c:pt>
                <c:pt idx="73">
                  <c:v>24.403427000000001</c:v>
                </c:pt>
                <c:pt idx="74">
                  <c:v>24.656782</c:v>
                </c:pt>
                <c:pt idx="75">
                  <c:v>24.902514</c:v>
                </c:pt>
                <c:pt idx="76">
                  <c:v>24.920483000000001</c:v>
                </c:pt>
                <c:pt idx="77">
                  <c:v>24.896065</c:v>
                </c:pt>
                <c:pt idx="78">
                  <c:v>24.713728</c:v>
                </c:pt>
                <c:pt idx="79">
                  <c:v>24.742713999999999</c:v>
                </c:pt>
                <c:pt idx="80">
                  <c:v>24.899397</c:v>
                </c:pt>
                <c:pt idx="81">
                  <c:v>25.131681</c:v>
                </c:pt>
                <c:pt idx="82">
                  <c:v>25.129024999999999</c:v>
                </c:pt>
                <c:pt idx="83">
                  <c:v>25.021478999999999</c:v>
                </c:pt>
                <c:pt idx="84">
                  <c:v>24.772881999999999</c:v>
                </c:pt>
                <c:pt idx="85">
                  <c:v>24.618130000000001</c:v>
                </c:pt>
                <c:pt idx="86">
                  <c:v>24.376987</c:v>
                </c:pt>
                <c:pt idx="87">
                  <c:v>24.333586</c:v>
                </c:pt>
                <c:pt idx="88">
                  <c:v>24.281685</c:v>
                </c:pt>
                <c:pt idx="89">
                  <c:v>24.164978000000001</c:v>
                </c:pt>
                <c:pt idx="90">
                  <c:v>23.859466999999999</c:v>
                </c:pt>
                <c:pt idx="91">
                  <c:v>23.445740000000001</c:v>
                </c:pt>
                <c:pt idx="92">
                  <c:v>23.181291999999999</c:v>
                </c:pt>
                <c:pt idx="93">
                  <c:v>22.878686999999999</c:v>
                </c:pt>
                <c:pt idx="94">
                  <c:v>22.687781999999999</c:v>
                </c:pt>
                <c:pt idx="95">
                  <c:v>22.506889000000001</c:v>
                </c:pt>
                <c:pt idx="96">
                  <c:v>22.495483</c:v>
                </c:pt>
                <c:pt idx="97">
                  <c:v>22.416015999999999</c:v>
                </c:pt>
                <c:pt idx="98">
                  <c:v>22.339561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56-497B-8171-0FD3B69F0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647582738871165"/>
          <c:y val="0.64179136241193391"/>
          <c:w val="0.29768525493638326"/>
          <c:h val="0.124102746119895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IP3: +17dBm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2852352829443444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IP3'!$K$5:$K$103</c:f>
              <c:numCache>
                <c:formatCode>General</c:formatCode>
                <c:ptCount val="99"/>
                <c:pt idx="0">
                  <c:v>15.712285999999999</c:v>
                </c:pt>
                <c:pt idx="1">
                  <c:v>16.428281999999999</c:v>
                </c:pt>
                <c:pt idx="2">
                  <c:v>16.288506999999999</c:v>
                </c:pt>
                <c:pt idx="3">
                  <c:v>16.466128999999999</c:v>
                </c:pt>
                <c:pt idx="4">
                  <c:v>15.655483</c:v>
                </c:pt>
                <c:pt idx="5">
                  <c:v>15.696558</c:v>
                </c:pt>
                <c:pt idx="6">
                  <c:v>15.925260999999999</c:v>
                </c:pt>
                <c:pt idx="7">
                  <c:v>15.946373000000001</c:v>
                </c:pt>
                <c:pt idx="8">
                  <c:v>15.288515</c:v>
                </c:pt>
                <c:pt idx="9">
                  <c:v>16.053345</c:v>
                </c:pt>
                <c:pt idx="10">
                  <c:v>16.682203000000001</c:v>
                </c:pt>
                <c:pt idx="11">
                  <c:v>17.903092999999998</c:v>
                </c:pt>
                <c:pt idx="12">
                  <c:v>17.08606</c:v>
                </c:pt>
                <c:pt idx="13">
                  <c:v>16.908204999999999</c:v>
                </c:pt>
                <c:pt idx="14">
                  <c:v>16.634257999999999</c:v>
                </c:pt>
                <c:pt idx="15">
                  <c:v>16.810123000000001</c:v>
                </c:pt>
                <c:pt idx="16">
                  <c:v>16.668339</c:v>
                </c:pt>
                <c:pt idx="17">
                  <c:v>16.525092999999998</c:v>
                </c:pt>
                <c:pt idx="18">
                  <c:v>15.768896000000002</c:v>
                </c:pt>
                <c:pt idx="19">
                  <c:v>14.558443</c:v>
                </c:pt>
                <c:pt idx="20">
                  <c:v>13.422533000000001</c:v>
                </c:pt>
                <c:pt idx="21">
                  <c:v>12.953976000000001</c:v>
                </c:pt>
                <c:pt idx="22">
                  <c:v>12.76737</c:v>
                </c:pt>
                <c:pt idx="23">
                  <c:v>12.738533</c:v>
                </c:pt>
                <c:pt idx="24">
                  <c:v>12.820574000000001</c:v>
                </c:pt>
                <c:pt idx="25">
                  <c:v>13.080172999999998</c:v>
                </c:pt>
                <c:pt idx="26">
                  <c:v>13.568698999999999</c:v>
                </c:pt>
                <c:pt idx="27">
                  <c:v>13.852781</c:v>
                </c:pt>
                <c:pt idx="28">
                  <c:v>13.616209000000001</c:v>
                </c:pt>
                <c:pt idx="29">
                  <c:v>13.797096</c:v>
                </c:pt>
                <c:pt idx="30">
                  <c:v>14.240297000000002</c:v>
                </c:pt>
                <c:pt idx="31">
                  <c:v>14.977357999999999</c:v>
                </c:pt>
                <c:pt idx="32">
                  <c:v>14.774764999999999</c:v>
                </c:pt>
                <c:pt idx="33">
                  <c:v>14.377044999999999</c:v>
                </c:pt>
                <c:pt idx="34">
                  <c:v>14.09272</c:v>
                </c:pt>
                <c:pt idx="35">
                  <c:v>13.837821999999999</c:v>
                </c:pt>
                <c:pt idx="36">
                  <c:v>13.556985999999998</c:v>
                </c:pt>
                <c:pt idx="37">
                  <c:v>13.308862999999999</c:v>
                </c:pt>
                <c:pt idx="38">
                  <c:v>13.230623000000001</c:v>
                </c:pt>
                <c:pt idx="39">
                  <c:v>13.358915</c:v>
                </c:pt>
                <c:pt idx="40">
                  <c:v>13.461400999999999</c:v>
                </c:pt>
                <c:pt idx="41">
                  <c:v>13.477810000000002</c:v>
                </c:pt>
                <c:pt idx="42">
                  <c:v>13.089742999999999</c:v>
                </c:pt>
                <c:pt idx="43">
                  <c:v>12.609577000000002</c:v>
                </c:pt>
                <c:pt idx="44">
                  <c:v>12.280434</c:v>
                </c:pt>
                <c:pt idx="45">
                  <c:v>12.031685</c:v>
                </c:pt>
                <c:pt idx="46">
                  <c:v>11.755631999999999</c:v>
                </c:pt>
                <c:pt idx="47">
                  <c:v>11.417252000000001</c:v>
                </c:pt>
                <c:pt idx="48">
                  <c:v>11.045356999999999</c:v>
                </c:pt>
                <c:pt idx="49">
                  <c:v>10.733395000000002</c:v>
                </c:pt>
                <c:pt idx="50">
                  <c:v>10.376394000000001</c:v>
                </c:pt>
                <c:pt idx="51">
                  <c:v>10.409452000000002</c:v>
                </c:pt>
                <c:pt idx="52">
                  <c:v>10.553381000000002</c:v>
                </c:pt>
                <c:pt idx="53">
                  <c:v>10.946005</c:v>
                </c:pt>
                <c:pt idx="54">
                  <c:v>11.327867999999999</c:v>
                </c:pt>
                <c:pt idx="55">
                  <c:v>12.036518000000001</c:v>
                </c:pt>
                <c:pt idx="56">
                  <c:v>12.719996999999999</c:v>
                </c:pt>
                <c:pt idx="57">
                  <c:v>13.662668</c:v>
                </c:pt>
                <c:pt idx="58">
                  <c:v>14.067764</c:v>
                </c:pt>
                <c:pt idx="59">
                  <c:v>14.155933000000001</c:v>
                </c:pt>
                <c:pt idx="60">
                  <c:v>13.425681999999998</c:v>
                </c:pt>
                <c:pt idx="61">
                  <c:v>12.62602</c:v>
                </c:pt>
                <c:pt idx="62">
                  <c:v>11.842186000000002</c:v>
                </c:pt>
                <c:pt idx="63">
                  <c:v>11.212399999999999</c:v>
                </c:pt>
                <c:pt idx="64">
                  <c:v>10.711981000000002</c:v>
                </c:pt>
                <c:pt idx="65">
                  <c:v>10.575726</c:v>
                </c:pt>
                <c:pt idx="66">
                  <c:v>10.611145</c:v>
                </c:pt>
                <c:pt idx="67">
                  <c:v>10.875734000000001</c:v>
                </c:pt>
                <c:pt idx="68">
                  <c:v>10.941068999999999</c:v>
                </c:pt>
                <c:pt idx="69">
                  <c:v>11.113410999999999</c:v>
                </c:pt>
                <c:pt idx="70">
                  <c:v>11.151691</c:v>
                </c:pt>
                <c:pt idx="71">
                  <c:v>11.155497</c:v>
                </c:pt>
                <c:pt idx="72">
                  <c:v>10.955884999999999</c:v>
                </c:pt>
                <c:pt idx="73">
                  <c:v>10.647842000000001</c:v>
                </c:pt>
                <c:pt idx="74">
                  <c:v>10.298817</c:v>
                </c:pt>
                <c:pt idx="75">
                  <c:v>10.028122</c:v>
                </c:pt>
                <c:pt idx="76">
                  <c:v>9.9090600000000002</c:v>
                </c:pt>
                <c:pt idx="77">
                  <c:v>9.757498</c:v>
                </c:pt>
                <c:pt idx="78">
                  <c:v>9.6168119999999995</c:v>
                </c:pt>
                <c:pt idx="79">
                  <c:v>9.6341719999999995</c:v>
                </c:pt>
                <c:pt idx="80">
                  <c:v>9.9767569999999992</c:v>
                </c:pt>
                <c:pt idx="81">
                  <c:v>10.305251999999999</c:v>
                </c:pt>
                <c:pt idx="82">
                  <c:v>10.592274</c:v>
                </c:pt>
                <c:pt idx="83">
                  <c:v>10.673802999999999</c:v>
                </c:pt>
                <c:pt idx="84">
                  <c:v>10.874908000000001</c:v>
                </c:pt>
                <c:pt idx="85">
                  <c:v>11.053961000000001</c:v>
                </c:pt>
                <c:pt idx="86">
                  <c:v>11.229391</c:v>
                </c:pt>
                <c:pt idx="87">
                  <c:v>11.266984999999998</c:v>
                </c:pt>
                <c:pt idx="88">
                  <c:v>10.981003000000001</c:v>
                </c:pt>
                <c:pt idx="89">
                  <c:v>10.705606</c:v>
                </c:pt>
                <c:pt idx="90">
                  <c:v>10.233599000000002</c:v>
                </c:pt>
                <c:pt idx="91">
                  <c:v>9.7135149999999992</c:v>
                </c:pt>
                <c:pt idx="92">
                  <c:v>9.0413669999999993</c:v>
                </c:pt>
                <c:pt idx="93">
                  <c:v>8.3671430000000004</c:v>
                </c:pt>
                <c:pt idx="94">
                  <c:v>7.8520690000000002</c:v>
                </c:pt>
                <c:pt idx="95">
                  <c:v>7.31264</c:v>
                </c:pt>
                <c:pt idx="96">
                  <c:v>6.9263100000000009</c:v>
                </c:pt>
                <c:pt idx="97">
                  <c:v>6.6279559999999993</c:v>
                </c:pt>
                <c:pt idx="98">
                  <c:v>6.4925719999999991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F7-41D8-97D2-7D68A570316A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IP3'!$AH$5:$AH$103</c:f>
              <c:numCache>
                <c:formatCode>General</c:formatCode>
                <c:ptCount val="99"/>
                <c:pt idx="0">
                  <c:v>16.442889999999998</c:v>
                </c:pt>
                <c:pt idx="1">
                  <c:v>16.451637000000002</c:v>
                </c:pt>
                <c:pt idx="2">
                  <c:v>16.574418999999999</c:v>
                </c:pt>
                <c:pt idx="3">
                  <c:v>16.368935</c:v>
                </c:pt>
                <c:pt idx="4">
                  <c:v>16.590993999999998</c:v>
                </c:pt>
                <c:pt idx="5">
                  <c:v>17.068476</c:v>
                </c:pt>
                <c:pt idx="6">
                  <c:v>17.347864000000001</c:v>
                </c:pt>
                <c:pt idx="7">
                  <c:v>17.381678000000001</c:v>
                </c:pt>
                <c:pt idx="8">
                  <c:v>16.453420999999999</c:v>
                </c:pt>
                <c:pt idx="9">
                  <c:v>15.902204999999999</c:v>
                </c:pt>
                <c:pt idx="10">
                  <c:v>15.227423000000002</c:v>
                </c:pt>
                <c:pt idx="11">
                  <c:v>14.689126999999999</c:v>
                </c:pt>
                <c:pt idx="12">
                  <c:v>14.370018000000002</c:v>
                </c:pt>
                <c:pt idx="13">
                  <c:v>13.886761</c:v>
                </c:pt>
                <c:pt idx="14">
                  <c:v>14.265732</c:v>
                </c:pt>
                <c:pt idx="15">
                  <c:v>14.466974</c:v>
                </c:pt>
                <c:pt idx="16">
                  <c:v>14.555797999999999</c:v>
                </c:pt>
                <c:pt idx="17">
                  <c:v>14.171178999999999</c:v>
                </c:pt>
                <c:pt idx="18">
                  <c:v>13.813330000000001</c:v>
                </c:pt>
                <c:pt idx="19">
                  <c:v>13.489840999999998</c:v>
                </c:pt>
                <c:pt idx="20">
                  <c:v>13.204892999999998</c:v>
                </c:pt>
                <c:pt idx="21">
                  <c:v>12.761766000000001</c:v>
                </c:pt>
                <c:pt idx="22">
                  <c:v>12.479298</c:v>
                </c:pt>
                <c:pt idx="23">
                  <c:v>12.293123000000001</c:v>
                </c:pt>
                <c:pt idx="24">
                  <c:v>12.518274000000002</c:v>
                </c:pt>
                <c:pt idx="25">
                  <c:v>12.879989999999999</c:v>
                </c:pt>
                <c:pt idx="26">
                  <c:v>12.973351000000001</c:v>
                </c:pt>
                <c:pt idx="27">
                  <c:v>12.578475999999998</c:v>
                </c:pt>
                <c:pt idx="28">
                  <c:v>12.090311</c:v>
                </c:pt>
                <c:pt idx="29">
                  <c:v>11.629352999999998</c:v>
                </c:pt>
                <c:pt idx="30">
                  <c:v>11.260027000000001</c:v>
                </c:pt>
                <c:pt idx="31">
                  <c:v>11.561627999999999</c:v>
                </c:pt>
                <c:pt idx="32">
                  <c:v>12.314229999999998</c:v>
                </c:pt>
                <c:pt idx="33">
                  <c:v>13.238264000000001</c:v>
                </c:pt>
                <c:pt idx="34">
                  <c:v>13.079746</c:v>
                </c:pt>
                <c:pt idx="35">
                  <c:v>12.473108</c:v>
                </c:pt>
                <c:pt idx="36">
                  <c:v>11.834892</c:v>
                </c:pt>
                <c:pt idx="37">
                  <c:v>12.062853</c:v>
                </c:pt>
                <c:pt idx="38">
                  <c:v>12.729794999999999</c:v>
                </c:pt>
                <c:pt idx="39">
                  <c:v>13.410097</c:v>
                </c:pt>
                <c:pt idx="40">
                  <c:v>13.721890999999999</c:v>
                </c:pt>
                <c:pt idx="41">
                  <c:v>14.024903999999999</c:v>
                </c:pt>
                <c:pt idx="42">
                  <c:v>14.107089999999999</c:v>
                </c:pt>
                <c:pt idx="43">
                  <c:v>13.987328999999999</c:v>
                </c:pt>
                <c:pt idx="44">
                  <c:v>13.633296999999999</c:v>
                </c:pt>
                <c:pt idx="45">
                  <c:v>13.616121</c:v>
                </c:pt>
                <c:pt idx="46">
                  <c:v>13.974699000000001</c:v>
                </c:pt>
                <c:pt idx="47">
                  <c:v>14.139112000000001</c:v>
                </c:pt>
                <c:pt idx="48">
                  <c:v>14.032001000000001</c:v>
                </c:pt>
                <c:pt idx="49">
                  <c:v>13.452812000000002</c:v>
                </c:pt>
                <c:pt idx="50">
                  <c:v>12.812628</c:v>
                </c:pt>
                <c:pt idx="51">
                  <c:v>12.325400999999999</c:v>
                </c:pt>
                <c:pt idx="52">
                  <c:v>12.085718</c:v>
                </c:pt>
                <c:pt idx="53">
                  <c:v>12.050598000000001</c:v>
                </c:pt>
                <c:pt idx="54">
                  <c:v>11.843533000000001</c:v>
                </c:pt>
                <c:pt idx="55">
                  <c:v>11.648903000000001</c:v>
                </c:pt>
                <c:pt idx="56">
                  <c:v>11.425369</c:v>
                </c:pt>
                <c:pt idx="57">
                  <c:v>11.347549000000001</c:v>
                </c:pt>
                <c:pt idx="58">
                  <c:v>11.311052</c:v>
                </c:pt>
                <c:pt idx="59">
                  <c:v>11.260092</c:v>
                </c:pt>
                <c:pt idx="60">
                  <c:v>11.251110000000001</c:v>
                </c:pt>
                <c:pt idx="61">
                  <c:v>11.202497000000001</c:v>
                </c:pt>
                <c:pt idx="62">
                  <c:v>11.642443</c:v>
                </c:pt>
                <c:pt idx="63">
                  <c:v>11.960132999999999</c:v>
                </c:pt>
                <c:pt idx="64">
                  <c:v>11.990807</c:v>
                </c:pt>
                <c:pt idx="65">
                  <c:v>11.401233999999999</c:v>
                </c:pt>
                <c:pt idx="66">
                  <c:v>10.865062999999999</c:v>
                </c:pt>
                <c:pt idx="67">
                  <c:v>10.453168999999999</c:v>
                </c:pt>
                <c:pt idx="68">
                  <c:v>10.306204000000001</c:v>
                </c:pt>
                <c:pt idx="69">
                  <c:v>10.236649</c:v>
                </c:pt>
                <c:pt idx="70">
                  <c:v>10.333998000000001</c:v>
                </c:pt>
                <c:pt idx="71">
                  <c:v>10.438210999999999</c:v>
                </c:pt>
                <c:pt idx="72">
                  <c:v>10.489879999999999</c:v>
                </c:pt>
                <c:pt idx="73">
                  <c:v>10.707633999999999</c:v>
                </c:pt>
                <c:pt idx="74">
                  <c:v>10.896636999999998</c:v>
                </c:pt>
                <c:pt idx="75">
                  <c:v>11.165959999999998</c:v>
                </c:pt>
                <c:pt idx="76">
                  <c:v>11.265695999999998</c:v>
                </c:pt>
                <c:pt idx="77">
                  <c:v>11.250616000000001</c:v>
                </c:pt>
                <c:pt idx="78">
                  <c:v>11.121984000000001</c:v>
                </c:pt>
                <c:pt idx="79">
                  <c:v>11.136938000000001</c:v>
                </c:pt>
                <c:pt idx="80">
                  <c:v>11.239100000000001</c:v>
                </c:pt>
                <c:pt idx="81">
                  <c:v>11.3916</c:v>
                </c:pt>
                <c:pt idx="82">
                  <c:v>11.326180000000001</c:v>
                </c:pt>
                <c:pt idx="83">
                  <c:v>11.197676000000001</c:v>
                </c:pt>
                <c:pt idx="84">
                  <c:v>10.909744</c:v>
                </c:pt>
                <c:pt idx="85">
                  <c:v>10.688950999999999</c:v>
                </c:pt>
                <c:pt idx="86">
                  <c:v>10.425711</c:v>
                </c:pt>
                <c:pt idx="87">
                  <c:v>10.303017000000001</c:v>
                </c:pt>
                <c:pt idx="88">
                  <c:v>10.207649</c:v>
                </c:pt>
                <c:pt idx="89">
                  <c:v>10.079512000000001</c:v>
                </c:pt>
                <c:pt idx="90">
                  <c:v>9.7641019999999994</c:v>
                </c:pt>
                <c:pt idx="91">
                  <c:v>9.3834490000000006</c:v>
                </c:pt>
                <c:pt idx="92">
                  <c:v>9.0002779999999998</c:v>
                </c:pt>
                <c:pt idx="93">
                  <c:v>8.635078</c:v>
                </c:pt>
                <c:pt idx="94">
                  <c:v>8.2487100000000009</c:v>
                </c:pt>
                <c:pt idx="95">
                  <c:v>7.9272580000000001</c:v>
                </c:pt>
                <c:pt idx="96">
                  <c:v>7.6981610000000007</c:v>
                </c:pt>
                <c:pt idx="97">
                  <c:v>7.4635800000000003</c:v>
                </c:pt>
                <c:pt idx="98">
                  <c:v>7.2899580000000004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F7-41D8-97D2-7D68A5703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1"/>
      </c:valAx>
      <c:valAx>
        <c:axId val="114492928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831461197733616"/>
          <c:y val="0.64239253337529423"/>
          <c:w val="0.31406220500054366"/>
          <c:h val="0.130201812665270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2RF x 2LO Spurious Suppression (dBc) -10 dBm RF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+16dBm Square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'SqW 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1.1428571428570999</c:v>
                </c:pt>
                <c:pt idx="2">
                  <c:v>1.2857142857143</c:v>
                </c:pt>
                <c:pt idx="3">
                  <c:v>1.4285714285714</c:v>
                </c:pt>
                <c:pt idx="4">
                  <c:v>1.5714285714286</c:v>
                </c:pt>
                <c:pt idx="5">
                  <c:v>1.7142857142857</c:v>
                </c:pt>
                <c:pt idx="6">
                  <c:v>1.8571428571429001</c:v>
                </c:pt>
                <c:pt idx="7">
                  <c:v>2</c:v>
                </c:pt>
                <c:pt idx="8">
                  <c:v>2.1428571428571002</c:v>
                </c:pt>
                <c:pt idx="9">
                  <c:v>2.2857142857143002</c:v>
                </c:pt>
                <c:pt idx="10">
                  <c:v>2.4285714285714</c:v>
                </c:pt>
                <c:pt idx="11">
                  <c:v>2.5714285714286</c:v>
                </c:pt>
                <c:pt idx="12">
                  <c:v>2.7142857142856998</c:v>
                </c:pt>
                <c:pt idx="13">
                  <c:v>2.8571428571428998</c:v>
                </c:pt>
                <c:pt idx="14">
                  <c:v>3</c:v>
                </c:pt>
                <c:pt idx="15">
                  <c:v>3.1428571428571002</c:v>
                </c:pt>
                <c:pt idx="16">
                  <c:v>3.2857142857143002</c:v>
                </c:pt>
                <c:pt idx="17">
                  <c:v>3.4285714285714</c:v>
                </c:pt>
                <c:pt idx="18">
                  <c:v>3.5714285714286</c:v>
                </c:pt>
                <c:pt idx="19">
                  <c:v>3.7142857142856998</c:v>
                </c:pt>
                <c:pt idx="20">
                  <c:v>3.8571428571428998</c:v>
                </c:pt>
                <c:pt idx="21">
                  <c:v>4</c:v>
                </c:pt>
                <c:pt idx="22">
                  <c:v>4.1428571428570997</c:v>
                </c:pt>
                <c:pt idx="23">
                  <c:v>4.2857142857142998</c:v>
                </c:pt>
                <c:pt idx="24">
                  <c:v>4.4285714285713995</c:v>
                </c:pt>
                <c:pt idx="25">
                  <c:v>4.5714285714286005</c:v>
                </c:pt>
                <c:pt idx="26">
                  <c:v>4.7142857142857002</c:v>
                </c:pt>
                <c:pt idx="27">
                  <c:v>4.8571428571429003</c:v>
                </c:pt>
                <c:pt idx="28">
                  <c:v>5</c:v>
                </c:pt>
                <c:pt idx="29">
                  <c:v>5.1428571428570997</c:v>
                </c:pt>
                <c:pt idx="30">
                  <c:v>5.2857142857142998</c:v>
                </c:pt>
                <c:pt idx="31">
                  <c:v>5.4285714285713995</c:v>
                </c:pt>
                <c:pt idx="32">
                  <c:v>5.5714285714286005</c:v>
                </c:pt>
                <c:pt idx="33">
                  <c:v>5.7142857142857002</c:v>
                </c:pt>
                <c:pt idx="34">
                  <c:v>5.8571428571429003</c:v>
                </c:pt>
                <c:pt idx="35">
                  <c:v>6</c:v>
                </c:pt>
                <c:pt idx="36">
                  <c:v>6.1428571428570997</c:v>
                </c:pt>
                <c:pt idx="37">
                  <c:v>6.2857142857142998</c:v>
                </c:pt>
                <c:pt idx="38">
                  <c:v>6.4285714285713995</c:v>
                </c:pt>
                <c:pt idx="39">
                  <c:v>6.5714285714286005</c:v>
                </c:pt>
                <c:pt idx="40">
                  <c:v>6.7142857142857002</c:v>
                </c:pt>
                <c:pt idx="41">
                  <c:v>6.8571428571429003</c:v>
                </c:pt>
                <c:pt idx="42">
                  <c:v>7</c:v>
                </c:pt>
                <c:pt idx="43">
                  <c:v>7.1428571428570997</c:v>
                </c:pt>
                <c:pt idx="44">
                  <c:v>7.2857142857142998</c:v>
                </c:pt>
                <c:pt idx="45">
                  <c:v>7.4285714285713995</c:v>
                </c:pt>
                <c:pt idx="46">
                  <c:v>7.5714285714286005</c:v>
                </c:pt>
                <c:pt idx="47">
                  <c:v>7.7142857142857002</c:v>
                </c:pt>
                <c:pt idx="48">
                  <c:v>7.8571428571429003</c:v>
                </c:pt>
                <c:pt idx="49">
                  <c:v>8</c:v>
                </c:pt>
                <c:pt idx="50">
                  <c:v>8.1428571428570997</c:v>
                </c:pt>
                <c:pt idx="51">
                  <c:v>8.2857142857143007</c:v>
                </c:pt>
                <c:pt idx="52">
                  <c:v>8.4285714285714004</c:v>
                </c:pt>
                <c:pt idx="53">
                  <c:v>8.5714285714285996</c:v>
                </c:pt>
                <c:pt idx="54">
                  <c:v>8.7142857142856993</c:v>
                </c:pt>
                <c:pt idx="55">
                  <c:v>8.8571428571429003</c:v>
                </c:pt>
                <c:pt idx="56">
                  <c:v>9</c:v>
                </c:pt>
                <c:pt idx="57">
                  <c:v>9.1428571428570997</c:v>
                </c:pt>
                <c:pt idx="58">
                  <c:v>9.2857142857143007</c:v>
                </c:pt>
                <c:pt idx="59">
                  <c:v>9.4285714285714004</c:v>
                </c:pt>
                <c:pt idx="60">
                  <c:v>9.5714285714285996</c:v>
                </c:pt>
                <c:pt idx="61">
                  <c:v>9.7142857142856993</c:v>
                </c:pt>
                <c:pt idx="62">
                  <c:v>9.8571428571429003</c:v>
                </c:pt>
                <c:pt idx="63">
                  <c:v>10</c:v>
                </c:pt>
                <c:pt idx="64">
                  <c:v>10.142857142857</c:v>
                </c:pt>
                <c:pt idx="65">
                  <c:v>10.285714285714</c:v>
                </c:pt>
                <c:pt idx="66">
                  <c:v>10.428571428570999</c:v>
                </c:pt>
                <c:pt idx="67">
                  <c:v>10.571428571429001</c:v>
                </c:pt>
                <c:pt idx="68">
                  <c:v>10.714285714286</c:v>
                </c:pt>
                <c:pt idx="69">
                  <c:v>10.857142857143</c:v>
                </c:pt>
                <c:pt idx="70">
                  <c:v>11</c:v>
                </c:pt>
                <c:pt idx="71">
                  <c:v>11.142857142857</c:v>
                </c:pt>
                <c:pt idx="72">
                  <c:v>11.285714285714</c:v>
                </c:pt>
                <c:pt idx="73">
                  <c:v>11.428571428570999</c:v>
                </c:pt>
                <c:pt idx="74">
                  <c:v>11.571428571429001</c:v>
                </c:pt>
                <c:pt idx="75">
                  <c:v>11.714285714286</c:v>
                </c:pt>
                <c:pt idx="76">
                  <c:v>11.857142857143</c:v>
                </c:pt>
                <c:pt idx="77">
                  <c:v>12</c:v>
                </c:pt>
                <c:pt idx="78">
                  <c:v>12.142857142857</c:v>
                </c:pt>
                <c:pt idx="79">
                  <c:v>12.285714285714</c:v>
                </c:pt>
                <c:pt idx="80">
                  <c:v>12.428571428570999</c:v>
                </c:pt>
                <c:pt idx="81">
                  <c:v>12.571428571429001</c:v>
                </c:pt>
                <c:pt idx="82">
                  <c:v>12.714285714286</c:v>
                </c:pt>
                <c:pt idx="83">
                  <c:v>12.857142857143</c:v>
                </c:pt>
                <c:pt idx="84">
                  <c:v>13</c:v>
                </c:pt>
                <c:pt idx="85">
                  <c:v>13.142857142857</c:v>
                </c:pt>
                <c:pt idx="86">
                  <c:v>13.285714285714</c:v>
                </c:pt>
                <c:pt idx="87">
                  <c:v>13.428571428570999</c:v>
                </c:pt>
                <c:pt idx="88">
                  <c:v>13.571428571429001</c:v>
                </c:pt>
                <c:pt idx="89">
                  <c:v>13.714285714286</c:v>
                </c:pt>
                <c:pt idx="90">
                  <c:v>13.857142857143</c:v>
                </c:pt>
                <c:pt idx="91">
                  <c:v>14</c:v>
                </c:pt>
                <c:pt idx="92">
                  <c:v>14.142857142857</c:v>
                </c:pt>
                <c:pt idx="93">
                  <c:v>14.285714285714</c:v>
                </c:pt>
                <c:pt idx="94">
                  <c:v>14.428571428570999</c:v>
                </c:pt>
                <c:pt idx="95">
                  <c:v>14.571428571429001</c:v>
                </c:pt>
                <c:pt idx="96">
                  <c:v>14.714285714286</c:v>
                </c:pt>
                <c:pt idx="97">
                  <c:v>14.857142857143</c:v>
                </c:pt>
                <c:pt idx="98">
                  <c:v>15</c:v>
                </c:pt>
              </c:numCache>
            </c:numRef>
          </c:xVal>
          <c:yVal>
            <c:numRef>
              <c:f>'SqW 2Rx2L'!$G$5:$G$103</c:f>
              <c:numCache>
                <c:formatCode>General</c:formatCode>
                <c:ptCount val="99"/>
                <c:pt idx="0">
                  <c:v>-67.759476000000006</c:v>
                </c:pt>
                <c:pt idx="1">
                  <c:v>-66.189662999999996</c:v>
                </c:pt>
                <c:pt idx="2">
                  <c:v>-64.824741000000003</c:v>
                </c:pt>
                <c:pt idx="3">
                  <c:v>-63.597202000000003</c:v>
                </c:pt>
                <c:pt idx="4">
                  <c:v>-63.226058999999999</c:v>
                </c:pt>
                <c:pt idx="5">
                  <c:v>-63.534481</c:v>
                </c:pt>
                <c:pt idx="6">
                  <c:v>-65.364745999999997</c:v>
                </c:pt>
                <c:pt idx="7">
                  <c:v>-65.230739999999997</c:v>
                </c:pt>
                <c:pt idx="8">
                  <c:v>-64.10181399999999</c:v>
                </c:pt>
                <c:pt idx="9">
                  <c:v>-62.949210999999998</c:v>
                </c:pt>
                <c:pt idx="10">
                  <c:v>-63.033901</c:v>
                </c:pt>
                <c:pt idx="11">
                  <c:v>-62.690494999999999</c:v>
                </c:pt>
                <c:pt idx="12">
                  <c:v>-63.395695000000003</c:v>
                </c:pt>
                <c:pt idx="13">
                  <c:v>-64.410538000000003</c:v>
                </c:pt>
                <c:pt idx="14">
                  <c:v>-65.853194999999999</c:v>
                </c:pt>
                <c:pt idx="15">
                  <c:v>-65.174908000000002</c:v>
                </c:pt>
                <c:pt idx="16">
                  <c:v>-63.506306000000002</c:v>
                </c:pt>
                <c:pt idx="17">
                  <c:v>-62.364254000000003</c:v>
                </c:pt>
                <c:pt idx="18">
                  <c:v>-62.651707000000002</c:v>
                </c:pt>
                <c:pt idx="19">
                  <c:v>-63.649002000000003</c:v>
                </c:pt>
                <c:pt idx="20">
                  <c:v>-64.57558800000001</c:v>
                </c:pt>
                <c:pt idx="21">
                  <c:v>-65.062744000000009</c:v>
                </c:pt>
                <c:pt idx="22">
                  <c:v>-63.639259000000003</c:v>
                </c:pt>
                <c:pt idx="23">
                  <c:v>-61.844925000000003</c:v>
                </c:pt>
                <c:pt idx="24">
                  <c:v>-59.830849000000001</c:v>
                </c:pt>
                <c:pt idx="25">
                  <c:v>-58.893031999999998</c:v>
                </c:pt>
                <c:pt idx="26">
                  <c:v>-57.671612000000003</c:v>
                </c:pt>
                <c:pt idx="27">
                  <c:v>-57.692787000000003</c:v>
                </c:pt>
                <c:pt idx="28">
                  <c:v>-64.633606</c:v>
                </c:pt>
                <c:pt idx="29">
                  <c:v>-67.920627999999994</c:v>
                </c:pt>
                <c:pt idx="30">
                  <c:v>-70.909133999999995</c:v>
                </c:pt>
                <c:pt idx="31">
                  <c:v>-67.305946000000006</c:v>
                </c:pt>
                <c:pt idx="32">
                  <c:v>-66.792609999999996</c:v>
                </c:pt>
                <c:pt idx="33">
                  <c:v>-64.83735999999999</c:v>
                </c:pt>
                <c:pt idx="34">
                  <c:v>-62.651179999999997</c:v>
                </c:pt>
                <c:pt idx="35">
                  <c:v>-61.472102999999997</c:v>
                </c:pt>
                <c:pt idx="36">
                  <c:v>-61.095900999999998</c:v>
                </c:pt>
                <c:pt idx="37">
                  <c:v>-61.728611000000001</c:v>
                </c:pt>
                <c:pt idx="38">
                  <c:v>-61.882064999999997</c:v>
                </c:pt>
                <c:pt idx="39">
                  <c:v>-61.633419000000004</c:v>
                </c:pt>
                <c:pt idx="40">
                  <c:v>-61.013961999999999</c:v>
                </c:pt>
                <c:pt idx="41">
                  <c:v>-62.241019999999999</c:v>
                </c:pt>
                <c:pt idx="42">
                  <c:v>-64.885242000000005</c:v>
                </c:pt>
                <c:pt idx="43">
                  <c:v>-66.120784999999998</c:v>
                </c:pt>
                <c:pt idx="44">
                  <c:v>-65.315455999999998</c:v>
                </c:pt>
                <c:pt idx="45">
                  <c:v>-63.041697999999997</c:v>
                </c:pt>
                <c:pt idx="46">
                  <c:v>-61.184047999999997</c:v>
                </c:pt>
                <c:pt idx="47">
                  <c:v>-59.959243999999998</c:v>
                </c:pt>
                <c:pt idx="48">
                  <c:v>-60.446243000000003</c:v>
                </c:pt>
                <c:pt idx="49">
                  <c:v>-61.700718000000002</c:v>
                </c:pt>
                <c:pt idx="50">
                  <c:v>-62.152790000000003</c:v>
                </c:pt>
                <c:pt idx="51">
                  <c:v>-60.593178000000002</c:v>
                </c:pt>
                <c:pt idx="52">
                  <c:v>-58.976505000000003</c:v>
                </c:pt>
                <c:pt idx="53">
                  <c:v>-57.387706999999999</c:v>
                </c:pt>
                <c:pt idx="54">
                  <c:v>-56.334507000000002</c:v>
                </c:pt>
                <c:pt idx="55">
                  <c:v>-55.775970000000001</c:v>
                </c:pt>
                <c:pt idx="56">
                  <c:v>-56.289658000000003</c:v>
                </c:pt>
                <c:pt idx="57">
                  <c:v>-57.096179999999997</c:v>
                </c:pt>
                <c:pt idx="58">
                  <c:v>-57.799315999999997</c:v>
                </c:pt>
                <c:pt idx="59">
                  <c:v>-57.426124999999999</c:v>
                </c:pt>
                <c:pt idx="60">
                  <c:v>-57.062130000000003</c:v>
                </c:pt>
                <c:pt idx="61">
                  <c:v>-56.649901999999997</c:v>
                </c:pt>
                <c:pt idx="62">
                  <c:v>-57.495392000000002</c:v>
                </c:pt>
                <c:pt idx="63">
                  <c:v>-58.758018</c:v>
                </c:pt>
                <c:pt idx="64">
                  <c:v>-60.229759000000001</c:v>
                </c:pt>
                <c:pt idx="65">
                  <c:v>-61.391742999999998</c:v>
                </c:pt>
                <c:pt idx="66">
                  <c:v>-62.218268999999999</c:v>
                </c:pt>
                <c:pt idx="67">
                  <c:v>-62.303722</c:v>
                </c:pt>
                <c:pt idx="68">
                  <c:v>-61.471119000000002</c:v>
                </c:pt>
                <c:pt idx="69">
                  <c:v>-60.029285000000002</c:v>
                </c:pt>
                <c:pt idx="70">
                  <c:v>-58.639431000000002</c:v>
                </c:pt>
                <c:pt idx="71">
                  <c:v>-57.689338999999997</c:v>
                </c:pt>
                <c:pt idx="72">
                  <c:v>-57.294806999999999</c:v>
                </c:pt>
                <c:pt idx="73">
                  <c:v>-57.281264999999998</c:v>
                </c:pt>
                <c:pt idx="74">
                  <c:v>-57.869408</c:v>
                </c:pt>
                <c:pt idx="75">
                  <c:v>-58.995308000000001</c:v>
                </c:pt>
                <c:pt idx="76">
                  <c:v>-59.963653999999998</c:v>
                </c:pt>
                <c:pt idx="77">
                  <c:v>-59.875667999999997</c:v>
                </c:pt>
                <c:pt idx="78">
                  <c:v>-58.439903000000001</c:v>
                </c:pt>
                <c:pt idx="79">
                  <c:v>-56.404845999999999</c:v>
                </c:pt>
                <c:pt idx="80">
                  <c:v>-54.633136999999998</c:v>
                </c:pt>
                <c:pt idx="81">
                  <c:v>-53.766731</c:v>
                </c:pt>
                <c:pt idx="82">
                  <c:v>-53.714942999999998</c:v>
                </c:pt>
                <c:pt idx="83">
                  <c:v>-54.180228999999997</c:v>
                </c:pt>
                <c:pt idx="84">
                  <c:v>-54.369076</c:v>
                </c:pt>
                <c:pt idx="85">
                  <c:v>-54.142097</c:v>
                </c:pt>
                <c:pt idx="86">
                  <c:v>-53.575954000000003</c:v>
                </c:pt>
                <c:pt idx="87">
                  <c:v>-52.451343999999999</c:v>
                </c:pt>
                <c:pt idx="88">
                  <c:v>-51.277782000000002</c:v>
                </c:pt>
                <c:pt idx="89">
                  <c:v>-50.409579999999998</c:v>
                </c:pt>
                <c:pt idx="90">
                  <c:v>-51.143517000000003</c:v>
                </c:pt>
                <c:pt idx="91">
                  <c:v>-52.369487999999997</c:v>
                </c:pt>
                <c:pt idx="92">
                  <c:v>-53.340865999999998</c:v>
                </c:pt>
                <c:pt idx="93">
                  <c:v>-52.889583999999999</c:v>
                </c:pt>
                <c:pt idx="94">
                  <c:v>-51.980269999999997</c:v>
                </c:pt>
                <c:pt idx="95">
                  <c:v>-51.567073999999998</c:v>
                </c:pt>
                <c:pt idx="96">
                  <c:v>-51.063423</c:v>
                </c:pt>
                <c:pt idx="97">
                  <c:v>-49.391528999999998</c:v>
                </c:pt>
                <c:pt idx="98">
                  <c:v>-47.402081000000003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F-46EC-A59F-BC49485E1886}"/>
            </c:ext>
          </c:extLst>
        </c:ser>
        <c:ser>
          <c:idx val="2"/>
          <c:order val="1"/>
          <c:tx>
            <c:v>+16dBm Square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1.1428571428570999</c:v>
                </c:pt>
                <c:pt idx="2">
                  <c:v>1.2857142857143</c:v>
                </c:pt>
                <c:pt idx="3">
                  <c:v>1.4285714285714</c:v>
                </c:pt>
                <c:pt idx="4">
                  <c:v>1.5714285714286</c:v>
                </c:pt>
                <c:pt idx="5">
                  <c:v>1.7142857142857</c:v>
                </c:pt>
                <c:pt idx="6">
                  <c:v>1.8571428571429001</c:v>
                </c:pt>
                <c:pt idx="7">
                  <c:v>2</c:v>
                </c:pt>
                <c:pt idx="8">
                  <c:v>2.1428571428571002</c:v>
                </c:pt>
                <c:pt idx="9">
                  <c:v>2.2857142857143002</c:v>
                </c:pt>
                <c:pt idx="10">
                  <c:v>2.4285714285714</c:v>
                </c:pt>
                <c:pt idx="11">
                  <c:v>2.5714285714286</c:v>
                </c:pt>
                <c:pt idx="12">
                  <c:v>2.7142857142856998</c:v>
                </c:pt>
                <c:pt idx="13">
                  <c:v>2.8571428571428998</c:v>
                </c:pt>
                <c:pt idx="14">
                  <c:v>3</c:v>
                </c:pt>
                <c:pt idx="15">
                  <c:v>3.1428571428571002</c:v>
                </c:pt>
                <c:pt idx="16">
                  <c:v>3.2857142857143002</c:v>
                </c:pt>
                <c:pt idx="17">
                  <c:v>3.4285714285714</c:v>
                </c:pt>
                <c:pt idx="18">
                  <c:v>3.5714285714286</c:v>
                </c:pt>
                <c:pt idx="19">
                  <c:v>3.7142857142856998</c:v>
                </c:pt>
                <c:pt idx="20">
                  <c:v>3.8571428571428998</c:v>
                </c:pt>
                <c:pt idx="21">
                  <c:v>4</c:v>
                </c:pt>
                <c:pt idx="22">
                  <c:v>4.1428571428570997</c:v>
                </c:pt>
                <c:pt idx="23">
                  <c:v>4.2857142857142998</c:v>
                </c:pt>
                <c:pt idx="24">
                  <c:v>4.4285714285713995</c:v>
                </c:pt>
                <c:pt idx="25">
                  <c:v>4.5714285714286005</c:v>
                </c:pt>
                <c:pt idx="26">
                  <c:v>4.7142857142857002</c:v>
                </c:pt>
                <c:pt idx="27">
                  <c:v>4.8571428571429003</c:v>
                </c:pt>
                <c:pt idx="28">
                  <c:v>5</c:v>
                </c:pt>
                <c:pt idx="29">
                  <c:v>5.1428571428570997</c:v>
                </c:pt>
                <c:pt idx="30">
                  <c:v>5.2857142857142998</c:v>
                </c:pt>
                <c:pt idx="31">
                  <c:v>5.4285714285713995</c:v>
                </c:pt>
                <c:pt idx="32">
                  <c:v>5.5714285714286005</c:v>
                </c:pt>
                <c:pt idx="33">
                  <c:v>5.7142857142857002</c:v>
                </c:pt>
                <c:pt idx="34">
                  <c:v>5.8571428571429003</c:v>
                </c:pt>
                <c:pt idx="35">
                  <c:v>6</c:v>
                </c:pt>
                <c:pt idx="36">
                  <c:v>6.1428571428570997</c:v>
                </c:pt>
                <c:pt idx="37">
                  <c:v>6.2857142857142998</c:v>
                </c:pt>
                <c:pt idx="38">
                  <c:v>6.4285714285713995</c:v>
                </c:pt>
                <c:pt idx="39">
                  <c:v>6.5714285714286005</c:v>
                </c:pt>
                <c:pt idx="40">
                  <c:v>6.7142857142857002</c:v>
                </c:pt>
                <c:pt idx="41">
                  <c:v>6.8571428571429003</c:v>
                </c:pt>
                <c:pt idx="42">
                  <c:v>7</c:v>
                </c:pt>
                <c:pt idx="43">
                  <c:v>7.1428571428570997</c:v>
                </c:pt>
                <c:pt idx="44">
                  <c:v>7.2857142857142998</c:v>
                </c:pt>
                <c:pt idx="45">
                  <c:v>7.4285714285713995</c:v>
                </c:pt>
                <c:pt idx="46">
                  <c:v>7.5714285714286005</c:v>
                </c:pt>
                <c:pt idx="47">
                  <c:v>7.7142857142857002</c:v>
                </c:pt>
                <c:pt idx="48">
                  <c:v>7.8571428571429003</c:v>
                </c:pt>
                <c:pt idx="49">
                  <c:v>8</c:v>
                </c:pt>
                <c:pt idx="50">
                  <c:v>8.1428571428570997</c:v>
                </c:pt>
                <c:pt idx="51">
                  <c:v>8.2857142857143007</c:v>
                </c:pt>
                <c:pt idx="52">
                  <c:v>8.4285714285714004</c:v>
                </c:pt>
                <c:pt idx="53">
                  <c:v>8.5714285714285996</c:v>
                </c:pt>
                <c:pt idx="54">
                  <c:v>8.7142857142856993</c:v>
                </c:pt>
                <c:pt idx="55">
                  <c:v>8.8571428571429003</c:v>
                </c:pt>
                <c:pt idx="56">
                  <c:v>9</c:v>
                </c:pt>
                <c:pt idx="57">
                  <c:v>9.1428571428570997</c:v>
                </c:pt>
                <c:pt idx="58">
                  <c:v>9.2857142857143007</c:v>
                </c:pt>
                <c:pt idx="59">
                  <c:v>9.4285714285714004</c:v>
                </c:pt>
                <c:pt idx="60">
                  <c:v>9.5714285714285996</c:v>
                </c:pt>
                <c:pt idx="61">
                  <c:v>9.7142857142856993</c:v>
                </c:pt>
                <c:pt idx="62">
                  <c:v>9.8571428571429003</c:v>
                </c:pt>
                <c:pt idx="63">
                  <c:v>10</c:v>
                </c:pt>
                <c:pt idx="64">
                  <c:v>10.142857142857</c:v>
                </c:pt>
                <c:pt idx="65">
                  <c:v>10.285714285714</c:v>
                </c:pt>
                <c:pt idx="66">
                  <c:v>10.428571428570999</c:v>
                </c:pt>
                <c:pt idx="67">
                  <c:v>10.571428571429001</c:v>
                </c:pt>
                <c:pt idx="68">
                  <c:v>10.714285714286</c:v>
                </c:pt>
                <c:pt idx="69">
                  <c:v>10.857142857143</c:v>
                </c:pt>
                <c:pt idx="70">
                  <c:v>11</c:v>
                </c:pt>
                <c:pt idx="71">
                  <c:v>11.142857142857</c:v>
                </c:pt>
                <c:pt idx="72">
                  <c:v>11.285714285714</c:v>
                </c:pt>
                <c:pt idx="73">
                  <c:v>11.428571428570999</c:v>
                </c:pt>
                <c:pt idx="74">
                  <c:v>11.571428571429001</c:v>
                </c:pt>
                <c:pt idx="75">
                  <c:v>11.714285714286</c:v>
                </c:pt>
                <c:pt idx="76">
                  <c:v>11.857142857143</c:v>
                </c:pt>
                <c:pt idx="77">
                  <c:v>12</c:v>
                </c:pt>
                <c:pt idx="78">
                  <c:v>12.142857142857</c:v>
                </c:pt>
                <c:pt idx="79">
                  <c:v>12.285714285714</c:v>
                </c:pt>
                <c:pt idx="80">
                  <c:v>12.428571428570999</c:v>
                </c:pt>
                <c:pt idx="81">
                  <c:v>12.571428571429001</c:v>
                </c:pt>
                <c:pt idx="82">
                  <c:v>12.714285714286</c:v>
                </c:pt>
                <c:pt idx="83">
                  <c:v>12.857142857143</c:v>
                </c:pt>
                <c:pt idx="84">
                  <c:v>13</c:v>
                </c:pt>
                <c:pt idx="85">
                  <c:v>13.142857142857</c:v>
                </c:pt>
                <c:pt idx="86">
                  <c:v>13.285714285714</c:v>
                </c:pt>
                <c:pt idx="87">
                  <c:v>13.428571428570999</c:v>
                </c:pt>
                <c:pt idx="88">
                  <c:v>13.571428571429001</c:v>
                </c:pt>
                <c:pt idx="89">
                  <c:v>13.714285714286</c:v>
                </c:pt>
                <c:pt idx="90">
                  <c:v>13.857142857143</c:v>
                </c:pt>
                <c:pt idx="91">
                  <c:v>14</c:v>
                </c:pt>
                <c:pt idx="92">
                  <c:v>14.142857142857</c:v>
                </c:pt>
                <c:pt idx="93">
                  <c:v>14.285714285714</c:v>
                </c:pt>
                <c:pt idx="94">
                  <c:v>14.428571428570999</c:v>
                </c:pt>
                <c:pt idx="95">
                  <c:v>14.571428571429001</c:v>
                </c:pt>
                <c:pt idx="96">
                  <c:v>14.714285714286</c:v>
                </c:pt>
                <c:pt idx="97">
                  <c:v>14.857142857143</c:v>
                </c:pt>
                <c:pt idx="98">
                  <c:v>15</c:v>
                </c:pt>
              </c:numCache>
            </c:numRef>
          </c:xVal>
          <c:yVal>
            <c:numRef>
              <c:f>'SqW 2Rx2L'!$O$5:$O$103</c:f>
              <c:numCache>
                <c:formatCode>General</c:formatCode>
                <c:ptCount val="99"/>
                <c:pt idx="0">
                  <c:v>-71.884529000000001</c:v>
                </c:pt>
                <c:pt idx="1">
                  <c:v>-71.836449000000002</c:v>
                </c:pt>
                <c:pt idx="2">
                  <c:v>-71.242537999999996</c:v>
                </c:pt>
                <c:pt idx="3">
                  <c:v>-74.079025000000001</c:v>
                </c:pt>
                <c:pt idx="4">
                  <c:v>-77.711310999999995</c:v>
                </c:pt>
                <c:pt idx="5">
                  <c:v>-79.723838999999998</c:v>
                </c:pt>
                <c:pt idx="6">
                  <c:v>-76.624077</c:v>
                </c:pt>
                <c:pt idx="7">
                  <c:v>-70.955376000000001</c:v>
                </c:pt>
                <c:pt idx="8">
                  <c:v>-71.160613999999995</c:v>
                </c:pt>
                <c:pt idx="9">
                  <c:v>-74.306931000000006</c:v>
                </c:pt>
                <c:pt idx="10">
                  <c:v>-78.269835999999998</c:v>
                </c:pt>
                <c:pt idx="11">
                  <c:v>-75.110771</c:v>
                </c:pt>
                <c:pt idx="12">
                  <c:v>-70.368881000000002</c:v>
                </c:pt>
                <c:pt idx="13">
                  <c:v>-66.309348999999997</c:v>
                </c:pt>
                <c:pt idx="14">
                  <c:v>-75.454277000000005</c:v>
                </c:pt>
                <c:pt idx="15">
                  <c:v>-73.340239999999994</c:v>
                </c:pt>
                <c:pt idx="16">
                  <c:v>-71.414223000000007</c:v>
                </c:pt>
                <c:pt idx="17">
                  <c:v>-60.409770999999999</c:v>
                </c:pt>
                <c:pt idx="18">
                  <c:v>-60.487330999999998</c:v>
                </c:pt>
                <c:pt idx="19">
                  <c:v>-59.014567999999997</c:v>
                </c:pt>
                <c:pt idx="20">
                  <c:v>-57.387084999999999</c:v>
                </c:pt>
                <c:pt idx="21">
                  <c:v>-57.661903000000002</c:v>
                </c:pt>
                <c:pt idx="22">
                  <c:v>-57.861621999999997</c:v>
                </c:pt>
                <c:pt idx="23">
                  <c:v>-57.347656000000001</c:v>
                </c:pt>
                <c:pt idx="24">
                  <c:v>-56.788592999999999</c:v>
                </c:pt>
                <c:pt idx="25">
                  <c:v>-56.912650999999997</c:v>
                </c:pt>
                <c:pt idx="26">
                  <c:v>-56.442870999999997</c:v>
                </c:pt>
                <c:pt idx="27">
                  <c:v>-55.121040000000001</c:v>
                </c:pt>
                <c:pt idx="28">
                  <c:v>-54.177826000000003</c:v>
                </c:pt>
                <c:pt idx="29">
                  <c:v>-53.515411</c:v>
                </c:pt>
                <c:pt idx="30">
                  <c:v>-54.458931</c:v>
                </c:pt>
                <c:pt idx="31">
                  <c:v>-57.819930999999997</c:v>
                </c:pt>
                <c:pt idx="32">
                  <c:v>-63.448624000000002</c:v>
                </c:pt>
                <c:pt idx="33">
                  <c:v>-66.328700999999995</c:v>
                </c:pt>
                <c:pt idx="34">
                  <c:v>-66.454219999999992</c:v>
                </c:pt>
                <c:pt idx="35">
                  <c:v>-67.826683000000003</c:v>
                </c:pt>
                <c:pt idx="36">
                  <c:v>-72.797836000000004</c:v>
                </c:pt>
                <c:pt idx="37">
                  <c:v>-76.016723999999996</c:v>
                </c:pt>
                <c:pt idx="38">
                  <c:v>-73.004104999999996</c:v>
                </c:pt>
                <c:pt idx="39">
                  <c:v>-68.164935999999997</c:v>
                </c:pt>
                <c:pt idx="40">
                  <c:v>-64.672558000000009</c:v>
                </c:pt>
                <c:pt idx="41">
                  <c:v>-63.700439000000003</c:v>
                </c:pt>
                <c:pt idx="42">
                  <c:v>-62.563521999999999</c:v>
                </c:pt>
                <c:pt idx="43">
                  <c:v>-61.502609</c:v>
                </c:pt>
                <c:pt idx="44">
                  <c:v>-61.193030999999998</c:v>
                </c:pt>
                <c:pt idx="45">
                  <c:v>-60.941200000000002</c:v>
                </c:pt>
                <c:pt idx="46">
                  <c:v>-61.116332999999997</c:v>
                </c:pt>
                <c:pt idx="47">
                  <c:v>-60.193576999999998</c:v>
                </c:pt>
                <c:pt idx="48">
                  <c:v>-58.999530999999998</c:v>
                </c:pt>
                <c:pt idx="49">
                  <c:v>-58.339793999999998</c:v>
                </c:pt>
                <c:pt idx="50">
                  <c:v>-59.682831</c:v>
                </c:pt>
                <c:pt idx="51">
                  <c:v>-62.790908999999999</c:v>
                </c:pt>
                <c:pt idx="52">
                  <c:v>-64.601439999999997</c:v>
                </c:pt>
                <c:pt idx="53">
                  <c:v>-63.942196000000003</c:v>
                </c:pt>
                <c:pt idx="54">
                  <c:v>-61.831305999999998</c:v>
                </c:pt>
                <c:pt idx="55">
                  <c:v>-60.068702999999999</c:v>
                </c:pt>
                <c:pt idx="56">
                  <c:v>-59.870384000000001</c:v>
                </c:pt>
                <c:pt idx="57">
                  <c:v>-59.313389000000001</c:v>
                </c:pt>
                <c:pt idx="58">
                  <c:v>-59.036349999999999</c:v>
                </c:pt>
                <c:pt idx="59">
                  <c:v>-58.453560000000003</c:v>
                </c:pt>
                <c:pt idx="60">
                  <c:v>-57.933926</c:v>
                </c:pt>
                <c:pt idx="61">
                  <c:v>-57.700786999999998</c:v>
                </c:pt>
                <c:pt idx="62">
                  <c:v>-57.578105999999998</c:v>
                </c:pt>
                <c:pt idx="63">
                  <c:v>-57.237712999999999</c:v>
                </c:pt>
                <c:pt idx="64">
                  <c:v>-56.928257000000002</c:v>
                </c:pt>
                <c:pt idx="65">
                  <c:v>-57.406180999999997</c:v>
                </c:pt>
                <c:pt idx="66">
                  <c:v>-58.566727</c:v>
                </c:pt>
                <c:pt idx="67">
                  <c:v>-60.047493000000003</c:v>
                </c:pt>
                <c:pt idx="68">
                  <c:v>-60.952297000000002</c:v>
                </c:pt>
                <c:pt idx="69">
                  <c:v>-61.698425</c:v>
                </c:pt>
                <c:pt idx="70">
                  <c:v>-61.435744999999997</c:v>
                </c:pt>
                <c:pt idx="71">
                  <c:v>-60.786186000000001</c:v>
                </c:pt>
                <c:pt idx="72">
                  <c:v>-59.425682000000002</c:v>
                </c:pt>
                <c:pt idx="73">
                  <c:v>-58.467682000000003</c:v>
                </c:pt>
                <c:pt idx="74">
                  <c:v>-57.449894</c:v>
                </c:pt>
                <c:pt idx="75">
                  <c:v>-57.024971000000001</c:v>
                </c:pt>
                <c:pt idx="76">
                  <c:v>-56.219994</c:v>
                </c:pt>
                <c:pt idx="77">
                  <c:v>-55.698467000000001</c:v>
                </c:pt>
                <c:pt idx="78">
                  <c:v>-55.224606000000001</c:v>
                </c:pt>
                <c:pt idx="79">
                  <c:v>-55.277240999999997</c:v>
                </c:pt>
                <c:pt idx="80">
                  <c:v>-55.33643</c:v>
                </c:pt>
                <c:pt idx="81">
                  <c:v>-55.240302999999997</c:v>
                </c:pt>
                <c:pt idx="82">
                  <c:v>-55.110798000000003</c:v>
                </c:pt>
                <c:pt idx="83">
                  <c:v>-54.771393000000003</c:v>
                </c:pt>
                <c:pt idx="84">
                  <c:v>-54.313675000000003</c:v>
                </c:pt>
                <c:pt idx="85">
                  <c:v>-53.284309</c:v>
                </c:pt>
                <c:pt idx="86">
                  <c:v>-52.189158999999997</c:v>
                </c:pt>
                <c:pt idx="87">
                  <c:v>-50.986449999999998</c:v>
                </c:pt>
                <c:pt idx="88">
                  <c:v>-50.009514000000003</c:v>
                </c:pt>
                <c:pt idx="89">
                  <c:v>-48.841124999999998</c:v>
                </c:pt>
                <c:pt idx="90">
                  <c:v>-47.395985000000003</c:v>
                </c:pt>
                <c:pt idx="91">
                  <c:v>-45.534691000000002</c:v>
                </c:pt>
                <c:pt idx="92">
                  <c:v>-43.914127000000001</c:v>
                </c:pt>
                <c:pt idx="93">
                  <c:v>-42.884875999999998</c:v>
                </c:pt>
                <c:pt idx="94">
                  <c:v>-42.559314999999998</c:v>
                </c:pt>
                <c:pt idx="95">
                  <c:v>-42.511378999999998</c:v>
                </c:pt>
                <c:pt idx="96">
                  <c:v>-42.391261999999998</c:v>
                </c:pt>
                <c:pt idx="97">
                  <c:v>-41.992764000000001</c:v>
                </c:pt>
                <c:pt idx="98">
                  <c:v>-41.598526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5F-46EC-A59F-BC49485E1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66272"/>
        <c:axId val="112968448"/>
      </c:scatterChart>
      <c:valAx>
        <c:axId val="11296627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Input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2968448"/>
        <c:crosses val="autoZero"/>
        <c:crossBetween val="midCat"/>
        <c:majorUnit val="1"/>
      </c:valAx>
      <c:valAx>
        <c:axId val="1129684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29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9785901033135986"/>
          <c:y val="0.130553732866725"/>
          <c:w val="0.62827903082847725"/>
          <c:h val="0.1268595071449402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1LO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+16dBm Square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'SqW 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'SqW 2Ix1L'!$G$5:$G$103</c:f>
              <c:numCache>
                <c:formatCode>General</c:formatCode>
                <c:ptCount val="99"/>
                <c:pt idx="0">
                  <c:v>-41.180549999999997</c:v>
                </c:pt>
                <c:pt idx="1">
                  <c:v>-42.072127999999999</c:v>
                </c:pt>
                <c:pt idx="2">
                  <c:v>-43.419108999999999</c:v>
                </c:pt>
                <c:pt idx="3">
                  <c:v>-43.249794000000001</c:v>
                </c:pt>
                <c:pt idx="4">
                  <c:v>-45.212390999999997</c:v>
                </c:pt>
                <c:pt idx="5">
                  <c:v>-47.114784</c:v>
                </c:pt>
                <c:pt idx="6">
                  <c:v>-50.531512999999997</c:v>
                </c:pt>
                <c:pt idx="7">
                  <c:v>-55.151665000000001</c:v>
                </c:pt>
                <c:pt idx="8">
                  <c:v>-61.983929000000003</c:v>
                </c:pt>
                <c:pt idx="9">
                  <c:v>-63.071250999999997</c:v>
                </c:pt>
                <c:pt idx="10">
                  <c:v>-67.22360599999999</c:v>
                </c:pt>
                <c:pt idx="11">
                  <c:v>-67.206760000000003</c:v>
                </c:pt>
                <c:pt idx="12">
                  <c:v>-73.285445999999993</c:v>
                </c:pt>
                <c:pt idx="13">
                  <c:v>-70.550385000000006</c:v>
                </c:pt>
                <c:pt idx="14">
                  <c:v>-67.979930999999993</c:v>
                </c:pt>
                <c:pt idx="15">
                  <c:v>-63.139617999999999</c:v>
                </c:pt>
                <c:pt idx="16">
                  <c:v>-58.847144999999998</c:v>
                </c:pt>
                <c:pt idx="17">
                  <c:v>-62.174506999999998</c:v>
                </c:pt>
                <c:pt idx="18">
                  <c:v>-65.715775000000008</c:v>
                </c:pt>
                <c:pt idx="19">
                  <c:v>-71.114531999999997</c:v>
                </c:pt>
                <c:pt idx="20">
                  <c:v>-69.627167</c:v>
                </c:pt>
                <c:pt idx="21">
                  <c:v>-69.609558000000007</c:v>
                </c:pt>
                <c:pt idx="22">
                  <c:v>-71.630591999999993</c:v>
                </c:pt>
                <c:pt idx="23">
                  <c:v>-74.788382999999996</c:v>
                </c:pt>
                <c:pt idx="24">
                  <c:v>-74.397437999999994</c:v>
                </c:pt>
                <c:pt idx="25">
                  <c:v>-71.026978</c:v>
                </c:pt>
                <c:pt idx="26">
                  <c:v>-67.036602000000002</c:v>
                </c:pt>
                <c:pt idx="27">
                  <c:v>-65.309337999999997</c:v>
                </c:pt>
                <c:pt idx="28">
                  <c:v>-65.731098000000003</c:v>
                </c:pt>
                <c:pt idx="29">
                  <c:v>-65.02255199999999</c:v>
                </c:pt>
                <c:pt idx="30">
                  <c:v>-62.796238000000002</c:v>
                </c:pt>
                <c:pt idx="31">
                  <c:v>-62.134186</c:v>
                </c:pt>
                <c:pt idx="32">
                  <c:v>-62.960064000000003</c:v>
                </c:pt>
                <c:pt idx="33">
                  <c:v>-65.214638000000008</c:v>
                </c:pt>
                <c:pt idx="34">
                  <c:v>-66.358363999999995</c:v>
                </c:pt>
                <c:pt idx="35">
                  <c:v>-71.054389999999998</c:v>
                </c:pt>
                <c:pt idx="36">
                  <c:v>-71.228233000000003</c:v>
                </c:pt>
                <c:pt idx="37">
                  <c:v>-69.582794000000007</c:v>
                </c:pt>
                <c:pt idx="38">
                  <c:v>-64.601582000000008</c:v>
                </c:pt>
                <c:pt idx="39">
                  <c:v>-64.274956000000003</c:v>
                </c:pt>
                <c:pt idx="40">
                  <c:v>-64.195662999999996</c:v>
                </c:pt>
                <c:pt idx="41">
                  <c:v>-64.451183</c:v>
                </c:pt>
                <c:pt idx="42">
                  <c:v>-66.761229999999998</c:v>
                </c:pt>
                <c:pt idx="43">
                  <c:v>-68.486485000000002</c:v>
                </c:pt>
                <c:pt idx="44">
                  <c:v>-69.120407</c:v>
                </c:pt>
                <c:pt idx="45">
                  <c:v>-67.617508000000001</c:v>
                </c:pt>
                <c:pt idx="46">
                  <c:v>-67.080994000000004</c:v>
                </c:pt>
                <c:pt idx="47">
                  <c:v>-65.516204999999999</c:v>
                </c:pt>
                <c:pt idx="48">
                  <c:v>-63.562747999999999</c:v>
                </c:pt>
                <c:pt idx="49">
                  <c:v>-61.572555999999999</c:v>
                </c:pt>
                <c:pt idx="50">
                  <c:v>-61.377827000000003</c:v>
                </c:pt>
                <c:pt idx="51">
                  <c:v>-63.375484</c:v>
                </c:pt>
                <c:pt idx="52">
                  <c:v>-67.411406999999997</c:v>
                </c:pt>
                <c:pt idx="53">
                  <c:v>-69.010315000000006</c:v>
                </c:pt>
                <c:pt idx="54">
                  <c:v>-67.91507</c:v>
                </c:pt>
                <c:pt idx="55">
                  <c:v>-64.122985999999997</c:v>
                </c:pt>
                <c:pt idx="56">
                  <c:v>-61.776127000000002</c:v>
                </c:pt>
                <c:pt idx="57">
                  <c:v>-60.396202000000002</c:v>
                </c:pt>
                <c:pt idx="58">
                  <c:v>-60.786746999999998</c:v>
                </c:pt>
                <c:pt idx="59">
                  <c:v>-61.574058999999998</c:v>
                </c:pt>
                <c:pt idx="60">
                  <c:v>-61.994968</c:v>
                </c:pt>
                <c:pt idx="61">
                  <c:v>-61.798374000000003</c:v>
                </c:pt>
                <c:pt idx="62">
                  <c:v>-62.226627000000001</c:v>
                </c:pt>
                <c:pt idx="63">
                  <c:v>-65.001350000000002</c:v>
                </c:pt>
                <c:pt idx="64">
                  <c:v>-68.755199000000005</c:v>
                </c:pt>
                <c:pt idx="65">
                  <c:v>-71.526077000000001</c:v>
                </c:pt>
                <c:pt idx="66">
                  <c:v>-71.955185</c:v>
                </c:pt>
                <c:pt idx="67">
                  <c:v>-71.810112000000004</c:v>
                </c:pt>
                <c:pt idx="68">
                  <c:v>-72.880875000000003</c:v>
                </c:pt>
                <c:pt idx="69">
                  <c:v>-74.428032000000002</c:v>
                </c:pt>
                <c:pt idx="70">
                  <c:v>-76.400481999999997</c:v>
                </c:pt>
                <c:pt idx="71">
                  <c:v>-83.420212000000006</c:v>
                </c:pt>
                <c:pt idx="72">
                  <c:v>-81.212151000000006</c:v>
                </c:pt>
                <c:pt idx="73">
                  <c:v>-76.402405000000002</c:v>
                </c:pt>
                <c:pt idx="74">
                  <c:v>-64.534737000000007</c:v>
                </c:pt>
                <c:pt idx="75">
                  <c:v>-61.30106</c:v>
                </c:pt>
                <c:pt idx="76">
                  <c:v>-59.887081000000002</c:v>
                </c:pt>
                <c:pt idx="77">
                  <c:v>-59.898083</c:v>
                </c:pt>
                <c:pt idx="78">
                  <c:v>-59.585945000000002</c:v>
                </c:pt>
                <c:pt idx="79">
                  <c:v>-59.083053999999997</c:v>
                </c:pt>
                <c:pt idx="80">
                  <c:v>-57.903686999999998</c:v>
                </c:pt>
                <c:pt idx="81">
                  <c:v>-56.837085999999999</c:v>
                </c:pt>
                <c:pt idx="82">
                  <c:v>-55.688152000000002</c:v>
                </c:pt>
                <c:pt idx="83">
                  <c:v>-54.803173000000001</c:v>
                </c:pt>
                <c:pt idx="84">
                  <c:v>-54.023277</c:v>
                </c:pt>
                <c:pt idx="85">
                  <c:v>-52.662598000000003</c:v>
                </c:pt>
                <c:pt idx="86">
                  <c:v>-51.446410999999998</c:v>
                </c:pt>
                <c:pt idx="87">
                  <c:v>-50.301738999999998</c:v>
                </c:pt>
                <c:pt idx="88">
                  <c:v>-49.740260999999997</c:v>
                </c:pt>
                <c:pt idx="89">
                  <c:v>-48.584201999999998</c:v>
                </c:pt>
                <c:pt idx="90">
                  <c:v>-46.968071000000002</c:v>
                </c:pt>
                <c:pt idx="91">
                  <c:v>-45.189419000000001</c:v>
                </c:pt>
                <c:pt idx="92">
                  <c:v>-43.713749</c:v>
                </c:pt>
                <c:pt idx="93">
                  <c:v>-42.250979999999998</c:v>
                </c:pt>
                <c:pt idx="94">
                  <c:v>-40.553393999999997</c:v>
                </c:pt>
                <c:pt idx="95">
                  <c:v>-38.847625999999998</c:v>
                </c:pt>
                <c:pt idx="96">
                  <c:v>-37.801578999999997</c:v>
                </c:pt>
                <c:pt idx="97">
                  <c:v>-37.207450999999999</c:v>
                </c:pt>
                <c:pt idx="98">
                  <c:v>-37.033943000000001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F1-4B1B-A490-10630BA29339}"/>
            </c:ext>
          </c:extLst>
        </c:ser>
        <c:ser>
          <c:idx val="2"/>
          <c:order val="1"/>
          <c:tx>
            <c:v>+16dBm Square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'SqW 2Ix1L'!$O$5:$O$103</c:f>
              <c:numCache>
                <c:formatCode>General</c:formatCode>
                <c:ptCount val="99"/>
                <c:pt idx="0">
                  <c:v>-59.375633000000001</c:v>
                </c:pt>
                <c:pt idx="1">
                  <c:v>-57.11412</c:v>
                </c:pt>
                <c:pt idx="2">
                  <c:v>-54.316265000000001</c:v>
                </c:pt>
                <c:pt idx="3">
                  <c:v>-47.838734000000002</c:v>
                </c:pt>
                <c:pt idx="4">
                  <c:v>-49.098267</c:v>
                </c:pt>
                <c:pt idx="5">
                  <c:v>-50.641601999999999</c:v>
                </c:pt>
                <c:pt idx="6">
                  <c:v>-52.505890000000001</c:v>
                </c:pt>
                <c:pt idx="7">
                  <c:v>-53.543216999999999</c:v>
                </c:pt>
                <c:pt idx="8">
                  <c:v>-56.335548000000003</c:v>
                </c:pt>
                <c:pt idx="9">
                  <c:v>-59.217236</c:v>
                </c:pt>
                <c:pt idx="10">
                  <c:v>-63.109794999999998</c:v>
                </c:pt>
                <c:pt idx="11">
                  <c:v>-67.209595000000007</c:v>
                </c:pt>
                <c:pt idx="12">
                  <c:v>-67.440235000000001</c:v>
                </c:pt>
                <c:pt idx="13">
                  <c:v>-66.719836999999998</c:v>
                </c:pt>
                <c:pt idx="14">
                  <c:v>-66.280483000000004</c:v>
                </c:pt>
                <c:pt idx="15">
                  <c:v>-70.457245</c:v>
                </c:pt>
                <c:pt idx="16">
                  <c:v>-72.498199</c:v>
                </c:pt>
                <c:pt idx="17">
                  <c:v>-70.269844000000006</c:v>
                </c:pt>
                <c:pt idx="18">
                  <c:v>-67.033092000000011</c:v>
                </c:pt>
                <c:pt idx="19">
                  <c:v>-68.620871999999991</c:v>
                </c:pt>
                <c:pt idx="20">
                  <c:v>-69.795440999999997</c:v>
                </c:pt>
                <c:pt idx="21">
                  <c:v>-74.042366000000001</c:v>
                </c:pt>
                <c:pt idx="22">
                  <c:v>-72.168518000000006</c:v>
                </c:pt>
                <c:pt idx="23">
                  <c:v>-70.862846000000005</c:v>
                </c:pt>
                <c:pt idx="24">
                  <c:v>-65.378117000000003</c:v>
                </c:pt>
                <c:pt idx="25">
                  <c:v>-62.529713000000001</c:v>
                </c:pt>
                <c:pt idx="26">
                  <c:v>-61.809142999999999</c:v>
                </c:pt>
                <c:pt idx="27">
                  <c:v>-61.072600999999999</c:v>
                </c:pt>
                <c:pt idx="28">
                  <c:v>-60.205486000000001</c:v>
                </c:pt>
                <c:pt idx="29">
                  <c:v>-60.431548999999997</c:v>
                </c:pt>
                <c:pt idx="30">
                  <c:v>-63.249760000000002</c:v>
                </c:pt>
                <c:pt idx="31">
                  <c:v>-68.962569999999999</c:v>
                </c:pt>
                <c:pt idx="32">
                  <c:v>-70.715598999999997</c:v>
                </c:pt>
                <c:pt idx="33">
                  <c:v>-66.953193999999996</c:v>
                </c:pt>
                <c:pt idx="34">
                  <c:v>-59.008460999999997</c:v>
                </c:pt>
                <c:pt idx="35">
                  <c:v>-54.344112000000003</c:v>
                </c:pt>
                <c:pt idx="36">
                  <c:v>-55.612521999999998</c:v>
                </c:pt>
                <c:pt idx="37">
                  <c:v>-58.979365999999999</c:v>
                </c:pt>
                <c:pt idx="38">
                  <c:v>-62.816639000000002</c:v>
                </c:pt>
                <c:pt idx="39">
                  <c:v>-64.867671999999999</c:v>
                </c:pt>
                <c:pt idx="40">
                  <c:v>-65.781589999999994</c:v>
                </c:pt>
                <c:pt idx="41">
                  <c:v>-65.711376000000001</c:v>
                </c:pt>
                <c:pt idx="42">
                  <c:v>-64.666743999999994</c:v>
                </c:pt>
                <c:pt idx="43">
                  <c:v>-64.210182000000003</c:v>
                </c:pt>
                <c:pt idx="44">
                  <c:v>-64.255427999999995</c:v>
                </c:pt>
                <c:pt idx="45">
                  <c:v>-64.780723999999992</c:v>
                </c:pt>
                <c:pt idx="46">
                  <c:v>-65.246139999999997</c:v>
                </c:pt>
                <c:pt idx="47">
                  <c:v>-65.40764999999999</c:v>
                </c:pt>
                <c:pt idx="48">
                  <c:v>-65.746971000000002</c:v>
                </c:pt>
                <c:pt idx="49">
                  <c:v>-65.347121999999999</c:v>
                </c:pt>
                <c:pt idx="50">
                  <c:v>-64.108024999999998</c:v>
                </c:pt>
                <c:pt idx="51">
                  <c:v>-62.261237999999999</c:v>
                </c:pt>
                <c:pt idx="52">
                  <c:v>-61.943237000000003</c:v>
                </c:pt>
                <c:pt idx="53">
                  <c:v>-64.273533</c:v>
                </c:pt>
                <c:pt idx="54">
                  <c:v>-66.949024000000009</c:v>
                </c:pt>
                <c:pt idx="55">
                  <c:v>-68.413563000000011</c:v>
                </c:pt>
                <c:pt idx="56">
                  <c:v>-69.515181999999996</c:v>
                </c:pt>
                <c:pt idx="57">
                  <c:v>-68.571101999999996</c:v>
                </c:pt>
                <c:pt idx="58">
                  <c:v>-68.412109000000001</c:v>
                </c:pt>
                <c:pt idx="59">
                  <c:v>-65.607497999999993</c:v>
                </c:pt>
                <c:pt idx="60">
                  <c:v>-63.301124999999999</c:v>
                </c:pt>
                <c:pt idx="61">
                  <c:v>-59.73489</c:v>
                </c:pt>
                <c:pt idx="62">
                  <c:v>-57.695694000000003</c:v>
                </c:pt>
                <c:pt idx="63">
                  <c:v>-57.800980000000003</c:v>
                </c:pt>
                <c:pt idx="64">
                  <c:v>-59.065272999999998</c:v>
                </c:pt>
                <c:pt idx="65">
                  <c:v>-59.601703999999998</c:v>
                </c:pt>
                <c:pt idx="66">
                  <c:v>-59.096221999999997</c:v>
                </c:pt>
                <c:pt idx="67">
                  <c:v>-57.893599999999999</c:v>
                </c:pt>
                <c:pt idx="68">
                  <c:v>-56.912201000000003</c:v>
                </c:pt>
                <c:pt idx="69">
                  <c:v>-56.991633999999998</c:v>
                </c:pt>
                <c:pt idx="70">
                  <c:v>-58.245995000000001</c:v>
                </c:pt>
                <c:pt idx="71">
                  <c:v>-59.769252999999999</c:v>
                </c:pt>
                <c:pt idx="72">
                  <c:v>-60.000393000000003</c:v>
                </c:pt>
                <c:pt idx="73">
                  <c:v>-59.495578999999999</c:v>
                </c:pt>
                <c:pt idx="74">
                  <c:v>-58.784050000000001</c:v>
                </c:pt>
                <c:pt idx="75">
                  <c:v>-59.400387000000002</c:v>
                </c:pt>
                <c:pt idx="76">
                  <c:v>-60.277743999999998</c:v>
                </c:pt>
                <c:pt idx="77">
                  <c:v>-61.079849000000003</c:v>
                </c:pt>
                <c:pt idx="78">
                  <c:v>-60.801291999999997</c:v>
                </c:pt>
                <c:pt idx="79">
                  <c:v>-60.290970000000002</c:v>
                </c:pt>
                <c:pt idx="80">
                  <c:v>-59.592167000000003</c:v>
                </c:pt>
                <c:pt idx="81">
                  <c:v>-59.237526000000003</c:v>
                </c:pt>
                <c:pt idx="82">
                  <c:v>-58.581470000000003</c:v>
                </c:pt>
                <c:pt idx="83">
                  <c:v>-58.295807000000003</c:v>
                </c:pt>
                <c:pt idx="84">
                  <c:v>-57.729134000000002</c:v>
                </c:pt>
                <c:pt idx="85">
                  <c:v>-57.158206999999997</c:v>
                </c:pt>
                <c:pt idx="86">
                  <c:v>-56.181838999999997</c:v>
                </c:pt>
                <c:pt idx="87">
                  <c:v>-55.191647000000003</c:v>
                </c:pt>
                <c:pt idx="88">
                  <c:v>-54.361629000000001</c:v>
                </c:pt>
                <c:pt idx="89">
                  <c:v>-53.530441000000003</c:v>
                </c:pt>
                <c:pt idx="90">
                  <c:v>-52.848681999999997</c:v>
                </c:pt>
                <c:pt idx="91">
                  <c:v>-52.392422000000003</c:v>
                </c:pt>
                <c:pt idx="92">
                  <c:v>-52.339877999999999</c:v>
                </c:pt>
                <c:pt idx="93">
                  <c:v>-52.719051</c:v>
                </c:pt>
                <c:pt idx="94">
                  <c:v>-52.973351000000001</c:v>
                </c:pt>
                <c:pt idx="95">
                  <c:v>-52.526043000000001</c:v>
                </c:pt>
                <c:pt idx="96">
                  <c:v>-51.511921000000001</c:v>
                </c:pt>
                <c:pt idx="97">
                  <c:v>-50.463611999999998</c:v>
                </c:pt>
                <c:pt idx="98">
                  <c:v>-50.027866000000003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F1-4B1B-A490-10630BA29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7424"/>
        <c:axId val="114569600"/>
      </c:scatterChart>
      <c:valAx>
        <c:axId val="114567424"/>
        <c:scaling>
          <c:orientation val="minMax"/>
          <c:max val="13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569600"/>
        <c:crosses val="autoZero"/>
        <c:crossBetween val="midCat"/>
        <c:majorUnit val="1"/>
      </c:valAx>
      <c:valAx>
        <c:axId val="1145696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5674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0879707729228783"/>
          <c:y val="0.130553732866725"/>
          <c:w val="0.60640061792192268"/>
          <c:h val="0.1176002478856809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203947</xdr:colOff>
      <xdr:row>1</xdr:row>
      <xdr:rowOff>180975</xdr:rowOff>
    </xdr:from>
    <xdr:to>
      <xdr:col>5</xdr:col>
      <xdr:colOff>740328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211789</xdr:colOff>
      <xdr:row>33</xdr:row>
      <xdr:rowOff>161925</xdr:rowOff>
    </xdr:from>
    <xdr:to>
      <xdr:col>5</xdr:col>
      <xdr:colOff>733425</xdr:colOff>
      <xdr:row>48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197783</xdr:colOff>
      <xdr:row>97</xdr:row>
      <xdr:rowOff>70597</xdr:rowOff>
    </xdr:from>
    <xdr:to>
      <xdr:col>5</xdr:col>
      <xdr:colOff>734164</xdr:colOff>
      <xdr:row>111</xdr:row>
      <xdr:rowOff>146797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572059</xdr:colOff>
      <xdr:row>97</xdr:row>
      <xdr:rowOff>100853</xdr:rowOff>
    </xdr:from>
    <xdr:to>
      <xdr:col>12</xdr:col>
      <xdr:colOff>604555</xdr:colOff>
      <xdr:row>111</xdr:row>
      <xdr:rowOff>177053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518432</xdr:colOff>
      <xdr:row>2</xdr:row>
      <xdr:rowOff>24492</xdr:rowOff>
    </xdr:from>
    <xdr:to>
      <xdr:col>20</xdr:col>
      <xdr:colOff>511888</xdr:colOff>
      <xdr:row>16</xdr:row>
      <xdr:rowOff>100692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200025</xdr:colOff>
      <xdr:row>78</xdr:row>
      <xdr:rowOff>0</xdr:rowOff>
    </xdr:from>
    <xdr:to>
      <xdr:col>5</xdr:col>
      <xdr:colOff>726881</xdr:colOff>
      <xdr:row>78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571500</xdr:colOff>
      <xdr:row>78</xdr:row>
      <xdr:rowOff>0</xdr:rowOff>
    </xdr:from>
    <xdr:to>
      <xdr:col>13</xdr:col>
      <xdr:colOff>31556</xdr:colOff>
      <xdr:row>78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480172</xdr:colOff>
      <xdr:row>113</xdr:row>
      <xdr:rowOff>2802</xdr:rowOff>
    </xdr:from>
    <xdr:to>
      <xdr:col>20</xdr:col>
      <xdr:colOff>482600</xdr:colOff>
      <xdr:row>127</xdr:row>
      <xdr:rowOff>79002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175372</xdr:colOff>
      <xdr:row>81</xdr:row>
      <xdr:rowOff>93008</xdr:rowOff>
    </xdr:from>
    <xdr:to>
      <xdr:col>5</xdr:col>
      <xdr:colOff>711753</xdr:colOff>
      <xdr:row>95</xdr:row>
      <xdr:rowOff>169208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11765</xdr:colOff>
      <xdr:row>81</xdr:row>
      <xdr:rowOff>134470</xdr:rowOff>
    </xdr:from>
    <xdr:to>
      <xdr:col>13</xdr:col>
      <xdr:colOff>21850</xdr:colOff>
      <xdr:row>96</xdr:row>
      <xdr:rowOff>20170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197224</xdr:colOff>
      <xdr:row>66</xdr:row>
      <xdr:rowOff>4117</xdr:rowOff>
    </xdr:from>
    <xdr:to>
      <xdr:col>5</xdr:col>
      <xdr:colOff>718860</xdr:colOff>
      <xdr:row>80</xdr:row>
      <xdr:rowOff>81242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530679</xdr:colOff>
      <xdr:row>18</xdr:row>
      <xdr:rowOff>28575</xdr:rowOff>
    </xdr:from>
    <xdr:to>
      <xdr:col>20</xdr:col>
      <xdr:colOff>524135</xdr:colOff>
      <xdr:row>32</xdr:row>
      <xdr:rowOff>104775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494741</xdr:colOff>
      <xdr:row>128</xdr:row>
      <xdr:rowOff>154641</xdr:rowOff>
    </xdr:from>
    <xdr:to>
      <xdr:col>20</xdr:col>
      <xdr:colOff>483721</xdr:colOff>
      <xdr:row>143</xdr:row>
      <xdr:rowOff>40341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257175</xdr:colOff>
      <xdr:row>17</xdr:row>
      <xdr:rowOff>85725</xdr:rowOff>
    </xdr:from>
    <xdr:to>
      <xdr:col>6</xdr:col>
      <xdr:colOff>50606</xdr:colOff>
      <xdr:row>31</xdr:row>
      <xdr:rowOff>161925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0</xdr:colOff>
      <xdr:row>17</xdr:row>
      <xdr:rowOff>104775</xdr:rowOff>
    </xdr:from>
    <xdr:to>
      <xdr:col>13</xdr:col>
      <xdr:colOff>50606</xdr:colOff>
      <xdr:row>31</xdr:row>
      <xdr:rowOff>180975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561975</xdr:colOff>
      <xdr:row>34</xdr:row>
      <xdr:rowOff>0</xdr:rowOff>
    </xdr:from>
    <xdr:to>
      <xdr:col>13</xdr:col>
      <xdr:colOff>16811</xdr:colOff>
      <xdr:row>48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571500</xdr:colOff>
      <xdr:row>66</xdr:row>
      <xdr:rowOff>22412</xdr:rowOff>
    </xdr:from>
    <xdr:to>
      <xdr:col>13</xdr:col>
      <xdr:colOff>24655</xdr:colOff>
      <xdr:row>80</xdr:row>
      <xdr:rowOff>99537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481853</xdr:colOff>
      <xdr:row>97</xdr:row>
      <xdr:rowOff>134470</xdr:rowOff>
    </xdr:from>
    <xdr:to>
      <xdr:col>20</xdr:col>
      <xdr:colOff>447114</xdr:colOff>
      <xdr:row>112</xdr:row>
      <xdr:rowOff>20170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209550</xdr:colOff>
      <xdr:row>128</xdr:row>
      <xdr:rowOff>161925</xdr:rowOff>
    </xdr:from>
    <xdr:to>
      <xdr:col>5</xdr:col>
      <xdr:colOff>738654</xdr:colOff>
      <xdr:row>143</xdr:row>
      <xdr:rowOff>47625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561975</xdr:colOff>
      <xdr:row>128</xdr:row>
      <xdr:rowOff>152400</xdr:rowOff>
    </xdr:from>
    <xdr:to>
      <xdr:col>13</xdr:col>
      <xdr:colOff>24279</xdr:colOff>
      <xdr:row>143</xdr:row>
      <xdr:rowOff>38100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209550</xdr:colOff>
      <xdr:row>112</xdr:row>
      <xdr:rowOff>161925</xdr:rowOff>
    </xdr:from>
    <xdr:to>
      <xdr:col>5</xdr:col>
      <xdr:colOff>738654</xdr:colOff>
      <xdr:row>127</xdr:row>
      <xdr:rowOff>47625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561975</xdr:colOff>
      <xdr:row>112</xdr:row>
      <xdr:rowOff>152400</xdr:rowOff>
    </xdr:from>
    <xdr:to>
      <xdr:col>13</xdr:col>
      <xdr:colOff>24279</xdr:colOff>
      <xdr:row>127</xdr:row>
      <xdr:rowOff>38100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209550</xdr:colOff>
      <xdr:row>128</xdr:row>
      <xdr:rowOff>161925</xdr:rowOff>
    </xdr:from>
    <xdr:to>
      <xdr:col>5</xdr:col>
      <xdr:colOff>738654</xdr:colOff>
      <xdr:row>143</xdr:row>
      <xdr:rowOff>47625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561975</xdr:colOff>
      <xdr:row>128</xdr:row>
      <xdr:rowOff>152400</xdr:rowOff>
    </xdr:from>
    <xdr:to>
      <xdr:col>13</xdr:col>
      <xdr:colOff>24279</xdr:colOff>
      <xdr:row>143</xdr:row>
      <xdr:rowOff>38100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209550</xdr:colOff>
      <xdr:row>112</xdr:row>
      <xdr:rowOff>161925</xdr:rowOff>
    </xdr:from>
    <xdr:to>
      <xdr:col>5</xdr:col>
      <xdr:colOff>738654</xdr:colOff>
      <xdr:row>127</xdr:row>
      <xdr:rowOff>47625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561975</xdr:colOff>
      <xdr:row>112</xdr:row>
      <xdr:rowOff>152400</xdr:rowOff>
    </xdr:from>
    <xdr:to>
      <xdr:col>13</xdr:col>
      <xdr:colOff>24279</xdr:colOff>
      <xdr:row>127</xdr:row>
      <xdr:rowOff>38100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217715</xdr:colOff>
      <xdr:row>2</xdr:row>
      <xdr:rowOff>2721</xdr:rowOff>
    </xdr:from>
    <xdr:to>
      <xdr:col>28</xdr:col>
      <xdr:colOff>525496</xdr:colOff>
      <xdr:row>16</xdr:row>
      <xdr:rowOff>78921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29</xdr:col>
      <xdr:colOff>288072</xdr:colOff>
      <xdr:row>1</xdr:row>
      <xdr:rowOff>180975</xdr:rowOff>
    </xdr:from>
    <xdr:to>
      <xdr:col>36</xdr:col>
      <xdr:colOff>595853</xdr:colOff>
      <xdr:row>16</xdr:row>
      <xdr:rowOff>66675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21</xdr:col>
      <xdr:colOff>204108</xdr:colOff>
      <xdr:row>18</xdr:row>
      <xdr:rowOff>32657</xdr:rowOff>
    </xdr:from>
    <xdr:to>
      <xdr:col>28</xdr:col>
      <xdr:colOff>511889</xdr:colOff>
      <xdr:row>32</xdr:row>
      <xdr:rowOff>108857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29</xdr:col>
      <xdr:colOff>291193</xdr:colOff>
      <xdr:row>18</xdr:row>
      <xdr:rowOff>12246</xdr:rowOff>
    </xdr:from>
    <xdr:to>
      <xdr:col>36</xdr:col>
      <xdr:colOff>598974</xdr:colOff>
      <xdr:row>32</xdr:row>
      <xdr:rowOff>88446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536121</xdr:colOff>
      <xdr:row>34</xdr:row>
      <xdr:rowOff>23133</xdr:rowOff>
    </xdr:from>
    <xdr:to>
      <xdr:col>20</xdr:col>
      <xdr:colOff>532299</xdr:colOff>
      <xdr:row>48</xdr:row>
      <xdr:rowOff>99333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525236</xdr:colOff>
      <xdr:row>50</xdr:row>
      <xdr:rowOff>103414</xdr:rowOff>
    </xdr:from>
    <xdr:to>
      <xdr:col>20</xdr:col>
      <xdr:colOff>528217</xdr:colOff>
      <xdr:row>64</xdr:row>
      <xdr:rowOff>179614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21</xdr:col>
      <xdr:colOff>217714</xdr:colOff>
      <xdr:row>50</xdr:row>
      <xdr:rowOff>76200</xdr:rowOff>
    </xdr:from>
    <xdr:to>
      <xdr:col>28</xdr:col>
      <xdr:colOff>535020</xdr:colOff>
      <xdr:row>64</xdr:row>
      <xdr:rowOff>152400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179215</xdr:colOff>
      <xdr:row>50</xdr:row>
      <xdr:rowOff>88447</xdr:rowOff>
    </xdr:from>
    <xdr:to>
      <xdr:col>5</xdr:col>
      <xdr:colOff>722558</xdr:colOff>
      <xdr:row>64</xdr:row>
      <xdr:rowOff>164647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536121</xdr:colOff>
      <xdr:row>50</xdr:row>
      <xdr:rowOff>141514</xdr:rowOff>
    </xdr:from>
    <xdr:to>
      <xdr:col>13</xdr:col>
      <xdr:colOff>16828</xdr:colOff>
      <xdr:row>65</xdr:row>
      <xdr:rowOff>27214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21</xdr:col>
      <xdr:colOff>218004</xdr:colOff>
      <xdr:row>34</xdr:row>
      <xdr:rowOff>13534</xdr:rowOff>
    </xdr:from>
    <xdr:to>
      <xdr:col>28</xdr:col>
      <xdr:colOff>558944</xdr:colOff>
      <xdr:row>48</xdr:row>
      <xdr:rowOff>89734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E63616BA-2B7B-444D-B406-FE52C1ADE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2721</xdr:colOff>
      <xdr:row>1</xdr:row>
      <xdr:rowOff>156482</xdr:rowOff>
    </xdr:from>
    <xdr:to>
      <xdr:col>13</xdr:col>
      <xdr:colOff>49245</xdr:colOff>
      <xdr:row>16</xdr:row>
      <xdr:rowOff>42182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EA6C9DC9-F3AA-4DFE-8E58-7EB642F4A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37</xdr:col>
      <xdr:colOff>308016</xdr:colOff>
      <xdr:row>1</xdr:row>
      <xdr:rowOff>59871</xdr:rowOff>
    </xdr:from>
    <xdr:to>
      <xdr:col>45</xdr:col>
      <xdr:colOff>9660</xdr:colOff>
      <xdr:row>15</xdr:row>
      <xdr:rowOff>136071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7CB429F7-B5CC-4A9F-A691-B7B5C6B9C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45</xdr:col>
      <xdr:colOff>344755</xdr:colOff>
      <xdr:row>1</xdr:row>
      <xdr:rowOff>0</xdr:rowOff>
    </xdr:from>
    <xdr:to>
      <xdr:col>53</xdr:col>
      <xdr:colOff>46399</xdr:colOff>
      <xdr:row>15</xdr:row>
      <xdr:rowOff>76200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116FADBF-0953-4744-BFD6-BD5410A6E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37</xdr:col>
      <xdr:colOff>316821</xdr:colOff>
      <xdr:row>18</xdr:row>
      <xdr:rowOff>3522</xdr:rowOff>
    </xdr:from>
    <xdr:to>
      <xdr:col>45</xdr:col>
      <xdr:colOff>19485</xdr:colOff>
      <xdr:row>32</xdr:row>
      <xdr:rowOff>79722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B1AFFC1B-AC27-4057-8C14-88E8467DB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45</xdr:col>
      <xdr:colOff>362444</xdr:colOff>
      <xdr:row>17</xdr:row>
      <xdr:rowOff>97971</xdr:rowOff>
    </xdr:from>
    <xdr:to>
      <xdr:col>53</xdr:col>
      <xdr:colOff>64088</xdr:colOff>
      <xdr:row>31</xdr:row>
      <xdr:rowOff>174171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172FDF1A-8638-4FDE-A746-861CB10DB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514350</xdr:colOff>
      <xdr:row>66</xdr:row>
      <xdr:rowOff>19050</xdr:rowOff>
    </xdr:from>
    <xdr:to>
      <xdr:col>20</xdr:col>
      <xdr:colOff>507806</xdr:colOff>
      <xdr:row>80</xdr:row>
      <xdr:rowOff>95250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B6F2ABD1-92B6-46C0-A92B-A344F3F7B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21</xdr:col>
      <xdr:colOff>257175</xdr:colOff>
      <xdr:row>66</xdr:row>
      <xdr:rowOff>0</xdr:rowOff>
    </xdr:from>
    <xdr:to>
      <xdr:col>28</xdr:col>
      <xdr:colOff>564956</xdr:colOff>
      <xdr:row>80</xdr:row>
      <xdr:rowOff>76200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67D2EA55-3909-46BE-82AF-B756B4E51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21</xdr:col>
      <xdr:colOff>293034</xdr:colOff>
      <xdr:row>113</xdr:row>
      <xdr:rowOff>10645</xdr:rowOff>
    </xdr:from>
    <xdr:to>
      <xdr:col>29</xdr:col>
      <xdr:colOff>19797</xdr:colOff>
      <xdr:row>127</xdr:row>
      <xdr:rowOff>86845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CA740C7D-AF10-461D-B9BB-B82E1E369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302559</xdr:colOff>
      <xdr:row>128</xdr:row>
      <xdr:rowOff>156882</xdr:rowOff>
    </xdr:from>
    <xdr:to>
      <xdr:col>29</xdr:col>
      <xdr:colOff>22598</xdr:colOff>
      <xdr:row>143</xdr:row>
      <xdr:rowOff>42582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4758D815-AABD-4F2E-ACEA-1D22FE7A0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on RL" connectionId="4" xr16:uid="{00000000-0016-0000-1900-000008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_2" connectionId="9" xr16:uid="{00000000-0016-0000-1900-00001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" connectionId="2" xr16:uid="{00000000-0016-0000-1900-000007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" connectionId="8" xr16:uid="{00000000-0016-0000-1900-000012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_2" connectionId="7" xr16:uid="{00000000-0016-0000-19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_2" connectionId="5" xr16:uid="{00000000-0016-0000-1900-000009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4" connectionId="3" xr16:uid="{00000000-0016-0000-1900-00000F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4 RL" connectionId="16" xr16:uid="{00000000-0016-0000-1900-00000C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" connectionId="6" xr16:uid="{00000000-0016-0000-1900-000006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" connectionId="10" xr16:uid="{00000000-0016-0000-1900-00000D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2" connectionId="18" xr16:uid="{00000000-0016-0000-1900-000005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4" connectionId="20" xr16:uid="{00000000-0016-0000-1900-00000A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_2" connectionId="1" xr16:uid="{00000000-0016-0000-1900-000010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3 RL" connectionId="15" xr16:uid="{00000000-0016-0000-1900-00000B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1" connectionId="19" xr16:uid="{00000000-0016-0000-1900-00000E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Basic B" connectionId="12" xr16:uid="{00000000-0016-0000-0200-000000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Basic A" connectionId="11" xr16:uid="{00000000-0016-0000-0200-000001000000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IP3 vs LO B" connectionId="14" xr16:uid="{00000000-0016-0000-0700-000003000000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IP3 vs LO A" connectionId="13" xr16:uid="{00000000-0016-0000-0700-000002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13" Type="http://schemas.openxmlformats.org/officeDocument/2006/relationships/queryTable" Target="../queryTables/queryTable11.xml"/><Relationship Id="rId3" Type="http://schemas.openxmlformats.org/officeDocument/2006/relationships/queryTable" Target="../queryTables/queryTable1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" Type="http://schemas.openxmlformats.org/officeDocument/2006/relationships/drawing" Target="../drawings/drawing1.xml"/><Relationship Id="rId16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10" Type="http://schemas.openxmlformats.org/officeDocument/2006/relationships/queryTable" Target="../queryTables/queryTable8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9.xml"/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L800"/>
  <sheetViews>
    <sheetView topLeftCell="H1" zoomScale="85" zoomScaleNormal="85" workbookViewId="0">
      <selection activeCell="V86" sqref="V86"/>
    </sheetView>
  </sheetViews>
  <sheetFormatPr defaultRowHeight="15" x14ac:dyDescent="0.25"/>
  <cols>
    <col min="1" max="1" width="14.42578125" style="1" bestFit="1" customWidth="1"/>
    <col min="2" max="2" width="14.42578125" style="1" customWidth="1"/>
    <col min="3" max="3" width="9.28515625" style="1" bestFit="1" customWidth="1"/>
    <col min="4" max="4" width="11.42578125" style="1" bestFit="1" customWidth="1"/>
    <col min="5" max="6" width="11.140625" style="1" bestFit="1" customWidth="1"/>
    <col min="7" max="7" width="8.7109375" style="1" customWidth="1"/>
    <col min="8" max="8" width="12.5703125" style="1" bestFit="1" customWidth="1"/>
    <col min="9" max="10" width="13.85546875" style="1" bestFit="1" customWidth="1"/>
    <col min="11" max="12" width="9.28515625" style="2" bestFit="1" customWidth="1"/>
    <col min="13" max="14" width="9.140625" style="1"/>
    <col min="15" max="15" width="9.28515625" style="1" customWidth="1"/>
    <col min="16" max="16" width="9" style="1" bestFit="1" customWidth="1"/>
    <col min="17" max="17" width="8.28515625" style="1" bestFit="1" customWidth="1"/>
    <col min="18" max="18" width="9.28515625" style="1" bestFit="1" customWidth="1"/>
    <col min="19" max="19" width="14.42578125" style="1" customWidth="1"/>
    <col min="20" max="20" width="9.28515625" style="1" bestFit="1" customWidth="1"/>
    <col min="21" max="16384" width="9.140625" style="1"/>
  </cols>
  <sheetData>
    <row r="1" s="4" customFormat="1" x14ac:dyDescent="0.25"/>
    <row r="2" s="4" customFormat="1" x14ac:dyDescent="0.25"/>
    <row r="3" s="4" customFormat="1" x14ac:dyDescent="0.25"/>
    <row r="4" s="4" customFormat="1" x14ac:dyDescent="0.25"/>
    <row r="5" s="4" customFormat="1" x14ac:dyDescent="0.25"/>
    <row r="6" s="4" customFormat="1" x14ac:dyDescent="0.25"/>
    <row r="7" s="4" customFormat="1" x14ac:dyDescent="0.25"/>
    <row r="8" s="4" customFormat="1" x14ac:dyDescent="0.25"/>
    <row r="9" s="4" customFormat="1" x14ac:dyDescent="0.25"/>
    <row r="10" s="4" customFormat="1" x14ac:dyDescent="0.25"/>
    <row r="11" s="4" customFormat="1" x14ac:dyDescent="0.25"/>
    <row r="12" s="4" customFormat="1" x14ac:dyDescent="0.25"/>
    <row r="13" s="4" customFormat="1" x14ac:dyDescent="0.25"/>
    <row r="14" s="4" customFormat="1" x14ac:dyDescent="0.25"/>
    <row r="15" s="4" customFormat="1" x14ac:dyDescent="0.25"/>
    <row r="16" s="4" customFormat="1" x14ac:dyDescent="0.25"/>
    <row r="17" s="4" customFormat="1" x14ac:dyDescent="0.25"/>
    <row r="18" s="4" customFormat="1" x14ac:dyDescent="0.25"/>
    <row r="19" s="4" customFormat="1" x14ac:dyDescent="0.25"/>
    <row r="20" s="4" customFormat="1" x14ac:dyDescent="0.25"/>
    <row r="21" s="4" customFormat="1" x14ac:dyDescent="0.25"/>
    <row r="22" s="4" customFormat="1" x14ac:dyDescent="0.25"/>
    <row r="23" s="4" customFormat="1" x14ac:dyDescent="0.25"/>
    <row r="24" s="4" customFormat="1" x14ac:dyDescent="0.25"/>
    <row r="25" s="4" customFormat="1" x14ac:dyDescent="0.25"/>
    <row r="26" s="4" customFormat="1" x14ac:dyDescent="0.25"/>
    <row r="27" s="4" customFormat="1" x14ac:dyDescent="0.25"/>
    <row r="28" s="4" customFormat="1" x14ac:dyDescent="0.25"/>
    <row r="29" s="4" customFormat="1" x14ac:dyDescent="0.25"/>
    <row r="30" s="4" customFormat="1" x14ac:dyDescent="0.25"/>
    <row r="31" s="4" customFormat="1" x14ac:dyDescent="0.25"/>
    <row r="32" s="4" customFormat="1" x14ac:dyDescent="0.25"/>
    <row r="33" spans="15:19" s="4" customFormat="1" x14ac:dyDescent="0.25"/>
    <row r="34" spans="15:19" s="4" customFormat="1" x14ac:dyDescent="0.25"/>
    <row r="35" spans="15:19" s="4" customFormat="1" x14ac:dyDescent="0.25"/>
    <row r="36" spans="15:19" s="4" customFormat="1" x14ac:dyDescent="0.25"/>
    <row r="37" spans="15:19" s="4" customFormat="1" x14ac:dyDescent="0.25"/>
    <row r="38" spans="15:19" s="4" customFormat="1" x14ac:dyDescent="0.25">
      <c r="O38" s="23"/>
      <c r="P38" s="24"/>
      <c r="Q38" s="21"/>
      <c r="R38" s="21"/>
      <c r="S38" s="21"/>
    </row>
    <row r="39" spans="15:19" s="4" customFormat="1" x14ac:dyDescent="0.25"/>
    <row r="40" spans="15:19" s="4" customFormat="1" x14ac:dyDescent="0.25"/>
    <row r="41" spans="15:19" s="4" customFormat="1" x14ac:dyDescent="0.25"/>
    <row r="42" spans="15:19" s="4" customFormat="1" x14ac:dyDescent="0.25"/>
    <row r="43" spans="15:19" s="4" customFormat="1" x14ac:dyDescent="0.25"/>
    <row r="44" spans="15:19" s="4" customFormat="1" x14ac:dyDescent="0.25"/>
    <row r="45" spans="15:19" s="4" customFormat="1" x14ac:dyDescent="0.25"/>
    <row r="46" spans="15:19" s="4" customFormat="1" x14ac:dyDescent="0.25"/>
    <row r="47" spans="15:19" s="4" customFormat="1" x14ac:dyDescent="0.25"/>
    <row r="48" spans="15:19" s="4" customFormat="1" x14ac:dyDescent="0.25"/>
    <row r="49" s="4" customFormat="1" x14ac:dyDescent="0.25"/>
    <row r="50" s="4" customFormat="1" x14ac:dyDescent="0.25"/>
    <row r="51" s="4" customFormat="1" x14ac:dyDescent="0.25"/>
    <row r="52" s="4" customFormat="1" x14ac:dyDescent="0.25"/>
    <row r="53" s="4" customFormat="1" x14ac:dyDescent="0.25"/>
    <row r="54" s="4" customFormat="1" x14ac:dyDescent="0.25"/>
    <row r="55" s="4" customFormat="1" x14ac:dyDescent="0.25"/>
    <row r="56" s="4" customFormat="1" x14ac:dyDescent="0.25"/>
    <row r="57" s="4" customFormat="1" x14ac:dyDescent="0.25"/>
    <row r="58" s="4" customFormat="1" x14ac:dyDescent="0.25"/>
    <row r="59" s="4" customFormat="1" x14ac:dyDescent="0.25"/>
    <row r="60" s="4" customFormat="1" x14ac:dyDescent="0.25"/>
    <row r="61" s="4" customFormat="1" x14ac:dyDescent="0.25"/>
    <row r="62" s="4" customFormat="1" x14ac:dyDescent="0.25"/>
    <row r="63" s="4" customFormat="1" x14ac:dyDescent="0.25"/>
    <row r="64" s="4" customFormat="1" x14ac:dyDescent="0.25"/>
    <row r="65" s="4" customFormat="1" x14ac:dyDescent="0.25"/>
    <row r="66" s="4" customFormat="1" x14ac:dyDescent="0.25"/>
    <row r="67" s="4" customFormat="1" x14ac:dyDescent="0.25"/>
    <row r="68" s="4" customFormat="1" x14ac:dyDescent="0.25"/>
    <row r="69" s="4" customFormat="1" x14ac:dyDescent="0.25"/>
    <row r="70" s="4" customFormat="1" x14ac:dyDescent="0.25"/>
    <row r="71" s="4" customFormat="1" x14ac:dyDescent="0.25"/>
    <row r="72" s="4" customFormat="1" x14ac:dyDescent="0.25"/>
    <row r="73" s="4" customFormat="1" x14ac:dyDescent="0.25"/>
    <row r="74" s="4" customFormat="1" x14ac:dyDescent="0.25"/>
    <row r="75" s="4" customFormat="1" x14ac:dyDescent="0.25"/>
    <row r="76" s="4" customFormat="1" x14ac:dyDescent="0.25"/>
    <row r="77" s="4" customFormat="1" x14ac:dyDescent="0.25"/>
    <row r="78" s="4" customFormat="1" x14ac:dyDescent="0.25"/>
    <row r="79" s="4" customFormat="1" x14ac:dyDescent="0.25"/>
    <row r="80" s="4" customFormat="1" x14ac:dyDescent="0.25"/>
    <row r="81" spans="10:15" s="4" customFormat="1" x14ac:dyDescent="0.25"/>
    <row r="82" spans="10:15" s="4" customFormat="1" x14ac:dyDescent="0.25"/>
    <row r="83" spans="10:15" s="4" customFormat="1" x14ac:dyDescent="0.25"/>
    <row r="84" spans="10:15" s="4" customFormat="1" x14ac:dyDescent="0.25"/>
    <row r="85" spans="10:15" s="4" customFormat="1" x14ac:dyDescent="0.25"/>
    <row r="86" spans="10:15" s="4" customFormat="1" x14ac:dyDescent="0.25"/>
    <row r="87" spans="10:15" s="4" customFormat="1" x14ac:dyDescent="0.25">
      <c r="O87" s="33"/>
    </row>
    <row r="88" spans="10:15" s="4" customFormat="1" x14ac:dyDescent="0.25"/>
    <row r="89" spans="10:15" s="4" customFormat="1" x14ac:dyDescent="0.25"/>
    <row r="90" spans="10:15" s="4" customFormat="1" x14ac:dyDescent="0.25"/>
    <row r="91" spans="10:15" s="4" customFormat="1" x14ac:dyDescent="0.25"/>
    <row r="92" spans="10:15" s="4" customFormat="1" x14ac:dyDescent="0.25"/>
    <row r="93" spans="10:15" s="4" customFormat="1" x14ac:dyDescent="0.25"/>
    <row r="94" spans="10:15" s="4" customFormat="1" x14ac:dyDescent="0.25"/>
    <row r="95" spans="10:15" s="4" customFormat="1" x14ac:dyDescent="0.25">
      <c r="J95" s="34"/>
    </row>
    <row r="96" spans="10:15" s="4" customFormat="1" x14ac:dyDescent="0.25"/>
    <row r="97" spans="10:10" s="4" customFormat="1" x14ac:dyDescent="0.25"/>
    <row r="98" spans="10:10" s="4" customFormat="1" x14ac:dyDescent="0.25"/>
    <row r="99" spans="10:10" s="4" customFormat="1" x14ac:dyDescent="0.25"/>
    <row r="100" spans="10:10" s="4" customFormat="1" x14ac:dyDescent="0.25"/>
    <row r="101" spans="10:10" s="4" customFormat="1" x14ac:dyDescent="0.25"/>
    <row r="102" spans="10:10" s="4" customFormat="1" x14ac:dyDescent="0.25"/>
    <row r="103" spans="10:10" s="4" customFormat="1" x14ac:dyDescent="0.25"/>
    <row r="104" spans="10:10" s="4" customFormat="1" x14ac:dyDescent="0.25"/>
    <row r="105" spans="10:10" s="4" customFormat="1" x14ac:dyDescent="0.25"/>
    <row r="106" spans="10:10" s="4" customFormat="1" x14ac:dyDescent="0.25"/>
    <row r="107" spans="10:10" s="4" customFormat="1" x14ac:dyDescent="0.25"/>
    <row r="108" spans="10:10" s="4" customFormat="1" x14ac:dyDescent="0.25"/>
    <row r="109" spans="10:10" s="4" customFormat="1" x14ac:dyDescent="0.25"/>
    <row r="110" spans="10:10" s="4" customFormat="1" x14ac:dyDescent="0.25"/>
    <row r="111" spans="10:10" s="4" customFormat="1" x14ac:dyDescent="0.25"/>
    <row r="112" spans="10:10" s="4" customFormat="1" x14ac:dyDescent="0.25">
      <c r="J112" s="34"/>
    </row>
    <row r="113" spans="15:19" s="4" customFormat="1" x14ac:dyDescent="0.25"/>
    <row r="114" spans="15:19" s="4" customFormat="1" x14ac:dyDescent="0.25"/>
    <row r="115" spans="15:19" s="4" customFormat="1" x14ac:dyDescent="0.25"/>
    <row r="116" spans="15:19" s="4" customFormat="1" x14ac:dyDescent="0.25"/>
    <row r="117" spans="15:19" s="4" customFormat="1" x14ac:dyDescent="0.25"/>
    <row r="118" spans="15:19" s="4" customFormat="1" x14ac:dyDescent="0.25">
      <c r="O118" s="23"/>
      <c r="P118" s="21"/>
      <c r="Q118" s="21"/>
      <c r="R118" s="21"/>
      <c r="S118" s="21"/>
    </row>
    <row r="119" spans="15:19" s="4" customFormat="1" x14ac:dyDescent="0.25"/>
    <row r="120" spans="15:19" s="4" customFormat="1" x14ac:dyDescent="0.25"/>
    <row r="121" spans="15:19" s="4" customFormat="1" x14ac:dyDescent="0.25"/>
    <row r="122" spans="15:19" s="4" customFormat="1" x14ac:dyDescent="0.25"/>
    <row r="123" spans="15:19" s="4" customFormat="1" x14ac:dyDescent="0.25"/>
    <row r="124" spans="15:19" s="4" customFormat="1" x14ac:dyDescent="0.25"/>
    <row r="125" spans="15:19" s="4" customFormat="1" x14ac:dyDescent="0.25"/>
    <row r="126" spans="15:19" s="4" customFormat="1" x14ac:dyDescent="0.25"/>
    <row r="127" spans="15:19" s="4" customFormat="1" x14ac:dyDescent="0.25"/>
    <row r="128" spans="15:19" s="4" customFormat="1" x14ac:dyDescent="0.25"/>
    <row r="129" spans="15:15" s="4" customFormat="1" x14ac:dyDescent="0.25"/>
    <row r="130" spans="15:15" s="4" customFormat="1" x14ac:dyDescent="0.25"/>
    <row r="131" spans="15:15" s="4" customFormat="1" x14ac:dyDescent="0.25">
      <c r="O131" s="49"/>
    </row>
    <row r="132" spans="15:15" s="4" customFormat="1" x14ac:dyDescent="0.25"/>
    <row r="133" spans="15:15" s="4" customFormat="1" x14ac:dyDescent="0.25"/>
    <row r="134" spans="15:15" s="4" customFormat="1" x14ac:dyDescent="0.25"/>
    <row r="135" spans="15:15" s="4" customFormat="1" x14ac:dyDescent="0.25"/>
    <row r="136" spans="15:15" s="4" customFormat="1" x14ac:dyDescent="0.25"/>
    <row r="137" spans="15:15" s="4" customFormat="1" x14ac:dyDescent="0.25"/>
    <row r="138" spans="15:15" s="4" customFormat="1" x14ac:dyDescent="0.25"/>
    <row r="139" spans="15:15" s="4" customFormat="1" x14ac:dyDescent="0.25"/>
    <row r="140" spans="15:15" s="4" customFormat="1" x14ac:dyDescent="0.25"/>
    <row r="141" spans="15:15" s="4" customFormat="1" x14ac:dyDescent="0.25"/>
    <row r="142" spans="15:15" s="4" customFormat="1" x14ac:dyDescent="0.25"/>
    <row r="143" spans="15:15" s="4" customFormat="1" x14ac:dyDescent="0.25"/>
    <row r="144" spans="15:15" s="4" customFormat="1" x14ac:dyDescent="0.25"/>
    <row r="145" s="4" customFormat="1" x14ac:dyDescent="0.25"/>
    <row r="146" s="4" customFormat="1" x14ac:dyDescent="0.25"/>
    <row r="147" s="4" customFormat="1" x14ac:dyDescent="0.25"/>
    <row r="148" s="4" customFormat="1" x14ac:dyDescent="0.25"/>
    <row r="149" s="4" customFormat="1" x14ac:dyDescent="0.25"/>
    <row r="150" s="4" customFormat="1" x14ac:dyDescent="0.25"/>
    <row r="151" s="4" customFormat="1" x14ac:dyDescent="0.25"/>
    <row r="152" s="4" customFormat="1" x14ac:dyDescent="0.25"/>
    <row r="153" s="4" customFormat="1" x14ac:dyDescent="0.25"/>
    <row r="154" s="4" customFormat="1" x14ac:dyDescent="0.25"/>
    <row r="155" s="4" customFormat="1" x14ac:dyDescent="0.25"/>
    <row r="156" s="4" customFormat="1" x14ac:dyDescent="0.25"/>
    <row r="157" s="4" customFormat="1" x14ac:dyDescent="0.25"/>
    <row r="158" s="4" customFormat="1" x14ac:dyDescent="0.25"/>
    <row r="159" s="4" customFormat="1" x14ac:dyDescent="0.25"/>
    <row r="160" s="4" customFormat="1" x14ac:dyDescent="0.25"/>
    <row r="161" spans="1:38" s="4" customFormat="1" x14ac:dyDescent="0.25"/>
    <row r="162" spans="1:38" s="4" customFormat="1" x14ac:dyDescent="0.25"/>
    <row r="163" spans="1:38" s="4" customFormat="1" ht="15.75" thickBot="1" x14ac:dyDescent="0.3">
      <c r="A163" s="49"/>
      <c r="B163" s="49"/>
      <c r="C163" s="49"/>
      <c r="D163" s="54" t="s">
        <v>267</v>
      </c>
      <c r="E163" s="49"/>
      <c r="F163" s="49"/>
      <c r="G163" s="49"/>
      <c r="X163" s="49"/>
      <c r="Y163" s="49"/>
      <c r="Z163" s="49"/>
      <c r="AA163" s="54" t="s">
        <v>269</v>
      </c>
      <c r="AB163" s="49"/>
      <c r="AC163" s="49"/>
      <c r="AD163" s="49"/>
      <c r="AE163" s="55"/>
      <c r="AF163" s="49"/>
      <c r="AG163" s="49"/>
      <c r="AH163" s="49"/>
      <c r="AI163" s="54" t="s">
        <v>271</v>
      </c>
      <c r="AJ163" s="49"/>
      <c r="AK163" s="49"/>
    </row>
    <row r="164" spans="1:38" s="4" customFormat="1" ht="25.5" thickTop="1" thickBot="1" x14ac:dyDescent="0.3">
      <c r="A164" s="65" t="s">
        <v>179</v>
      </c>
      <c r="B164" s="66" t="s">
        <v>180</v>
      </c>
      <c r="C164" s="66" t="s">
        <v>181</v>
      </c>
      <c r="D164" s="66" t="s">
        <v>182</v>
      </c>
      <c r="E164" s="66" t="s">
        <v>183</v>
      </c>
      <c r="F164" s="66" t="s">
        <v>184</v>
      </c>
      <c r="G164" s="67" t="s">
        <v>185</v>
      </c>
      <c r="X164" s="56" t="s">
        <v>179</v>
      </c>
      <c r="Y164" s="57" t="s">
        <v>180</v>
      </c>
      <c r="Z164" s="57" t="s">
        <v>181</v>
      </c>
      <c r="AA164" s="57" t="s">
        <v>182</v>
      </c>
      <c r="AB164" s="57" t="s">
        <v>183</v>
      </c>
      <c r="AC164" s="57" t="s">
        <v>184</v>
      </c>
      <c r="AD164" s="58" t="s">
        <v>185</v>
      </c>
      <c r="AE164" s="55"/>
      <c r="AF164" s="56" t="s">
        <v>179</v>
      </c>
      <c r="AG164" s="57" t="s">
        <v>180</v>
      </c>
      <c r="AH164" s="57" t="s">
        <v>181</v>
      </c>
      <c r="AI164" s="57" t="s">
        <v>182</v>
      </c>
      <c r="AJ164" s="57" t="s">
        <v>183</v>
      </c>
      <c r="AK164" s="57" t="s">
        <v>184</v>
      </c>
      <c r="AL164" s="58" t="s">
        <v>185</v>
      </c>
    </row>
    <row r="165" spans="1:38" s="4" customFormat="1" ht="16.5" thickTop="1" thickBot="1" x14ac:dyDescent="0.3">
      <c r="A165" s="68" t="s">
        <v>186</v>
      </c>
      <c r="B165" s="69" t="str">
        <f>TEXT(Y165,"#")&amp;" ("&amp;TEXT(AG165,"#"&amp;")")</f>
        <v>27 (33)</v>
      </c>
      <c r="C165" s="70" t="s">
        <v>187</v>
      </c>
      <c r="D165" s="69" t="str">
        <f t="shared" ref="D165:G169" si="0">TEXT(AA165,"#")&amp;" ("&amp;TEXT(AI165,"#"&amp;")")</f>
        <v>32 (40)</v>
      </c>
      <c r="E165" s="69" t="str">
        <f t="shared" si="0"/>
        <v>15 (15)</v>
      </c>
      <c r="F165" s="69" t="str">
        <f t="shared" si="0"/>
        <v>31 (40)</v>
      </c>
      <c r="G165" s="69" t="str">
        <f t="shared" si="0"/>
        <v>30 (33)</v>
      </c>
      <c r="X165" s="59" t="s">
        <v>186</v>
      </c>
      <c r="Y165" s="60">
        <f>'5Rx0L'!H7</f>
        <v>26.776526263157891</v>
      </c>
      <c r="Z165" s="60" t="s">
        <v>187</v>
      </c>
      <c r="AA165" s="60">
        <f>'5Rx5L'!H7</f>
        <v>31.705977842105266</v>
      </c>
      <c r="AB165" s="60">
        <f>'5Rx5L'!H31</f>
        <v>15.145388421052635</v>
      </c>
      <c r="AC165" s="60">
        <f>'5Rx5L'!H55</f>
        <v>30.581335842105272</v>
      </c>
      <c r="AD165" s="61">
        <f>'5Rx5L'!H79</f>
        <v>30.266295263157897</v>
      </c>
      <c r="AE165" s="55"/>
      <c r="AF165" s="59" t="s">
        <v>186</v>
      </c>
      <c r="AG165" s="60">
        <f>'5Rx0L'!P7</f>
        <v>32.710474842105256</v>
      </c>
      <c r="AH165" s="60" t="s">
        <v>187</v>
      </c>
      <c r="AI165" s="60">
        <f>'5Rx5L'!P7</f>
        <v>39.501127157894736</v>
      </c>
      <c r="AJ165" s="60">
        <f>'5Rx5L'!P31</f>
        <v>14.629034310526313</v>
      </c>
      <c r="AK165" s="60">
        <f>'5Rx5L'!P55</f>
        <v>39.896505315789476</v>
      </c>
      <c r="AL165" s="61">
        <f>'5Rx5L'!P79</f>
        <v>32.746030526315785</v>
      </c>
    </row>
    <row r="166" spans="1:38" s="4" customFormat="1" ht="15.75" thickBot="1" x14ac:dyDescent="0.3">
      <c r="A166" s="68" t="s">
        <v>188</v>
      </c>
      <c r="B166" s="69" t="str">
        <f>TEXT(Y166,"#")&amp;" ("&amp;TEXT(AG166,"#"&amp;")")</f>
        <v>59 (56)</v>
      </c>
      <c r="C166" s="69" t="str">
        <f>TEXT(Z166,"#")&amp;" ("&amp;TEXT(AH166,"#"&amp;")")</f>
        <v>65 (60)</v>
      </c>
      <c r="D166" s="69" t="str">
        <f t="shared" si="0"/>
        <v>57 (57)</v>
      </c>
      <c r="E166" s="69" t="str">
        <f t="shared" si="0"/>
        <v>62 (55)</v>
      </c>
      <c r="F166" s="69" t="str">
        <f t="shared" si="0"/>
        <v>59 (62)</v>
      </c>
      <c r="G166" s="69" t="str">
        <f t="shared" si="0"/>
        <v>62 (53)</v>
      </c>
      <c r="X166" s="59" t="s">
        <v>188</v>
      </c>
      <c r="Y166" s="60">
        <f>'5Rx0L'!H31</f>
        <v>59.122113052631569</v>
      </c>
      <c r="Z166" s="60">
        <f>'5Rx5L'!H103</f>
        <v>64.579046315789469</v>
      </c>
      <c r="AA166" s="60">
        <f>'2Rx2L'!G3</f>
        <v>57.04559265656566</v>
      </c>
      <c r="AB166" s="60">
        <f>'5Rx5L'!H151</f>
        <v>62.244155999999997</v>
      </c>
      <c r="AC166" s="60">
        <f>'5Rx5L'!H175</f>
        <v>59.482234578947363</v>
      </c>
      <c r="AD166" s="61">
        <f>'5Rx5L'!H199</f>
        <v>61.678803684210514</v>
      </c>
      <c r="AE166" s="55"/>
      <c r="AF166" s="59" t="s">
        <v>188</v>
      </c>
      <c r="AG166" s="60">
        <f>'5Rx0L'!P31</f>
        <v>55.827013473684204</v>
      </c>
      <c r="AH166" s="60">
        <f>'5Rx5L'!P103</f>
        <v>59.7445847368421</v>
      </c>
      <c r="AI166" s="60">
        <f>'2Rx2L'!O3</f>
        <v>57.120155252525272</v>
      </c>
      <c r="AJ166" s="60">
        <f>'5Rx5L'!P151</f>
        <v>54.592767263157896</v>
      </c>
      <c r="AK166" s="60">
        <f>'5Rx5L'!P175</f>
        <v>62.1990315263158</v>
      </c>
      <c r="AL166" s="61">
        <f>'5Rx5L'!P199</f>
        <v>53.294686210526322</v>
      </c>
    </row>
    <row r="167" spans="1:38" s="4" customFormat="1" ht="15.75" thickBot="1" x14ac:dyDescent="0.3">
      <c r="A167" s="68" t="s">
        <v>189</v>
      </c>
      <c r="B167" s="69" t="str">
        <f>TEXT(Y167,"#")&amp;" ("&amp;TEXT(AG167,"#"&amp;")")</f>
        <v>96 (91)</v>
      </c>
      <c r="C167" s="69" t="str">
        <f>TEXT(Z167,"#")&amp;" ("&amp;TEXT(AH167,"#"&amp;")")</f>
        <v>72 (73)</v>
      </c>
      <c r="D167" s="69" t="str">
        <f t="shared" si="0"/>
        <v>85 (86)</v>
      </c>
      <c r="E167" s="69" t="str">
        <f t="shared" si="0"/>
        <v>65 (67)</v>
      </c>
      <c r="F167" s="69" t="str">
        <f t="shared" si="0"/>
        <v>84 (89)</v>
      </c>
      <c r="G167" s="69" t="str">
        <f t="shared" si="0"/>
        <v>122 (122)</v>
      </c>
      <c r="X167" s="59" t="s">
        <v>189</v>
      </c>
      <c r="Y167" s="60">
        <f>'5Rx0L'!H55</f>
        <v>96.084463842105265</v>
      </c>
      <c r="Z167" s="60">
        <f>'5Rx5L'!H223</f>
        <v>72.142337789473686</v>
      </c>
      <c r="AA167" s="60">
        <f>'5Rx5L'!H247</f>
        <v>85.188570157894731</v>
      </c>
      <c r="AB167" s="60">
        <f>'5Rx5L'!H271</f>
        <v>65.366705210526305</v>
      </c>
      <c r="AC167" s="60">
        <f>'5Rx5L'!H295</f>
        <v>84.166396421052625</v>
      </c>
      <c r="AD167" s="61">
        <f>'5Rx5L'!H319</f>
        <v>121.51797531578947</v>
      </c>
      <c r="AE167" s="55"/>
      <c r="AF167" s="59" t="s">
        <v>189</v>
      </c>
      <c r="AG167" s="60">
        <f>'5Rx0L'!P55</f>
        <v>91.477856736842099</v>
      </c>
      <c r="AH167" s="60">
        <f>'5Rx5L'!P223</f>
        <v>73.175098894736834</v>
      </c>
      <c r="AI167" s="60">
        <f>'5Rx5L'!P247</f>
        <v>86.493495684210501</v>
      </c>
      <c r="AJ167" s="60">
        <f>'5Rx5L'!P271</f>
        <v>66.719511789473685</v>
      </c>
      <c r="AK167" s="60">
        <f>'5Rx5L'!P295</f>
        <v>88.542789894736842</v>
      </c>
      <c r="AL167" s="61">
        <f>'5Rx5L'!P319</f>
        <v>121.7328157894737</v>
      </c>
    </row>
    <row r="168" spans="1:38" s="4" customFormat="1" ht="15.75" thickBot="1" x14ac:dyDescent="0.3">
      <c r="A168" s="68" t="s">
        <v>190</v>
      </c>
      <c r="B168" s="69" t="str">
        <f>TEXT(Y168,"#")&amp;" ("&amp;TEXT(AG168,"#"&amp;")")</f>
        <v>119 (114)</v>
      </c>
      <c r="C168" s="69" t="str">
        <f>TEXT(Z168,"#")&amp;" ("&amp;TEXT(AH168,"#"&amp;")")</f>
        <v>138 (138)</v>
      </c>
      <c r="D168" s="69" t="str">
        <f t="shared" si="0"/>
        <v>114 (116)</v>
      </c>
      <c r="E168" s="69" t="str">
        <f t="shared" si="0"/>
        <v>115 (112)</v>
      </c>
      <c r="F168" s="69" t="str">
        <f t="shared" si="0"/>
        <v>109 (108)</v>
      </c>
      <c r="G168" s="69" t="str">
        <f t="shared" si="0"/>
        <v>113 (110)</v>
      </c>
      <c r="X168" s="59" t="s">
        <v>190</v>
      </c>
      <c r="Y168" s="60">
        <f>'5Rx0L'!H79</f>
        <v>119.461294</v>
      </c>
      <c r="Z168" s="60">
        <f>'5Rx5L'!H343</f>
        <v>137.79424389473684</v>
      </c>
      <c r="AA168" s="60">
        <f>'5Rx5L'!H367</f>
        <v>113.63862252631579</v>
      </c>
      <c r="AB168" s="60">
        <f>'5Rx5L'!H391</f>
        <v>115.39052521052632</v>
      </c>
      <c r="AC168" s="60">
        <f>'5Rx5L'!H415</f>
        <v>109.30584494736841</v>
      </c>
      <c r="AD168" s="61">
        <f>'5Rx5L'!H439</f>
        <v>112.73115594736839</v>
      </c>
      <c r="AE168" s="55"/>
      <c r="AF168" s="59" t="s">
        <v>190</v>
      </c>
      <c r="AG168" s="60">
        <f>'5Rx0L'!P79</f>
        <v>114.39157484210526</v>
      </c>
      <c r="AH168" s="60">
        <f>'5Rx5L'!P343</f>
        <v>137.64705910526317</v>
      </c>
      <c r="AI168" s="60">
        <f>'5Rx5L'!P367</f>
        <v>116.19519284210526</v>
      </c>
      <c r="AJ168" s="60">
        <f>'5Rx5L'!P391</f>
        <v>111.76424715789473</v>
      </c>
      <c r="AK168" s="60">
        <f>'5Rx5L'!P415</f>
        <v>108.09446873684209</v>
      </c>
      <c r="AL168" s="61">
        <f>'5Rx5L'!P439</f>
        <v>110.44001421052631</v>
      </c>
    </row>
    <row r="169" spans="1:38" s="4" customFormat="1" ht="15.75" thickBot="1" x14ac:dyDescent="0.3">
      <c r="A169" s="71" t="s">
        <v>191</v>
      </c>
      <c r="B169" s="69" t="str">
        <f>TEXT(Y169,"#")&amp;" ("&amp;TEXT(AG169,"#"&amp;")")</f>
        <v>143 (126)</v>
      </c>
      <c r="C169" s="69" t="str">
        <f>TEXT(Z169,"#")&amp;" ("&amp;TEXT(AH169,"#"&amp;")")</f>
        <v>130 (136)</v>
      </c>
      <c r="D169" s="69" t="str">
        <f t="shared" si="0"/>
        <v>134 (139)</v>
      </c>
      <c r="E169" s="69" t="str">
        <f t="shared" si="0"/>
        <v>129 (132)</v>
      </c>
      <c r="F169" s="69" t="str">
        <f t="shared" si="0"/>
        <v>136 (139)</v>
      </c>
      <c r="G169" s="69" t="str">
        <f t="shared" si="0"/>
        <v>119 (120)</v>
      </c>
      <c r="X169" s="62" t="s">
        <v>191</v>
      </c>
      <c r="Y169" s="63">
        <f>'5Rx0L'!H103</f>
        <v>143.39507942105263</v>
      </c>
      <c r="Z169" s="63">
        <f>'5Rx5L'!H463</f>
        <v>130.1279552105263</v>
      </c>
      <c r="AA169" s="63">
        <f>'5Rx5L'!H487</f>
        <v>134.02181726315789</v>
      </c>
      <c r="AB169" s="63">
        <f>'5Rx5L'!H511</f>
        <v>128.76358552631581</v>
      </c>
      <c r="AC169" s="63">
        <f>'5Rx5L'!H535</f>
        <v>135.73091610526316</v>
      </c>
      <c r="AD169" s="64">
        <f>'5Rx5L'!H559</f>
        <v>118.5312707368421</v>
      </c>
      <c r="AE169" s="55"/>
      <c r="AF169" s="62" t="s">
        <v>191</v>
      </c>
      <c r="AG169" s="63">
        <f>'5Rx0L'!P103</f>
        <v>125.82681457894736</v>
      </c>
      <c r="AH169" s="63">
        <f>'5Rx5L'!P463</f>
        <v>135.68542310526314</v>
      </c>
      <c r="AI169" s="63">
        <f>'5Rx5L'!P487</f>
        <v>138.90055447368422</v>
      </c>
      <c r="AJ169" s="63">
        <f>'5Rx5L'!P511</f>
        <v>131.81905289473684</v>
      </c>
      <c r="AK169" s="63">
        <f>'5Rx5L'!P535</f>
        <v>139.30140484210528</v>
      </c>
      <c r="AL169" s="64">
        <f>'5Rx5L'!P559</f>
        <v>120.39435447368422</v>
      </c>
    </row>
    <row r="170" spans="1:38" s="4" customFormat="1" ht="15.75" thickTop="1" x14ac:dyDescent="0.25">
      <c r="A170" s="49"/>
      <c r="B170" s="49"/>
      <c r="C170" s="49"/>
      <c r="D170" s="49"/>
      <c r="E170" s="49"/>
      <c r="F170" s="49"/>
      <c r="G170" s="49"/>
      <c r="X170" s="49"/>
      <c r="Y170" s="49"/>
      <c r="Z170" s="49"/>
      <c r="AA170" s="49"/>
      <c r="AB170" s="49"/>
      <c r="AC170" s="49"/>
      <c r="AD170" s="49"/>
      <c r="AE170" s="55"/>
      <c r="AF170" s="49"/>
      <c r="AG170" s="49"/>
      <c r="AH170" s="49"/>
      <c r="AI170" s="49"/>
      <c r="AJ170" s="49"/>
      <c r="AK170" s="49"/>
      <c r="AL170" s="49"/>
    </row>
    <row r="171" spans="1:38" s="4" customFormat="1" x14ac:dyDescent="0.25">
      <c r="A171" s="49"/>
      <c r="B171" s="49"/>
      <c r="C171" s="49"/>
      <c r="D171" s="49"/>
      <c r="E171" s="49"/>
      <c r="F171" s="49"/>
      <c r="G171" s="49"/>
      <c r="X171" s="49"/>
      <c r="Y171" s="49"/>
      <c r="Z171" s="49"/>
      <c r="AA171" s="49"/>
      <c r="AB171" s="49"/>
      <c r="AC171" s="49"/>
      <c r="AD171" s="49"/>
      <c r="AE171" s="55"/>
      <c r="AF171" s="49"/>
      <c r="AG171" s="49"/>
      <c r="AH171" s="49"/>
      <c r="AI171" s="49"/>
      <c r="AJ171" s="49"/>
      <c r="AK171" s="49"/>
      <c r="AL171" s="49"/>
    </row>
    <row r="172" spans="1:38" s="4" customFormat="1" x14ac:dyDescent="0.25">
      <c r="A172" s="49"/>
      <c r="B172" s="49"/>
      <c r="C172" s="49"/>
      <c r="D172" s="49"/>
      <c r="E172" s="49"/>
      <c r="F172" s="49"/>
      <c r="G172" s="49"/>
      <c r="X172" s="49"/>
      <c r="Y172" s="49"/>
      <c r="Z172" s="49"/>
      <c r="AA172" s="49"/>
      <c r="AB172" s="49"/>
      <c r="AC172" s="49"/>
      <c r="AD172" s="49"/>
      <c r="AE172" s="55"/>
      <c r="AF172" s="49"/>
      <c r="AG172" s="49"/>
      <c r="AH172" s="49"/>
      <c r="AI172" s="49"/>
      <c r="AJ172" s="49"/>
      <c r="AK172" s="49"/>
      <c r="AL172" s="49"/>
    </row>
    <row r="173" spans="1:38" s="4" customFormat="1" ht="15.75" thickBot="1" x14ac:dyDescent="0.3">
      <c r="A173" s="49"/>
      <c r="B173" s="49"/>
      <c r="C173" s="49"/>
      <c r="D173" s="54" t="s">
        <v>280</v>
      </c>
      <c r="E173" s="49"/>
      <c r="F173" s="49"/>
      <c r="G173" s="49"/>
      <c r="X173" s="49"/>
      <c r="Y173" s="49"/>
      <c r="Z173" s="49"/>
      <c r="AA173" s="54" t="s">
        <v>270</v>
      </c>
      <c r="AB173" s="49"/>
      <c r="AC173" s="49"/>
      <c r="AD173" s="49"/>
      <c r="AE173" s="55"/>
      <c r="AF173" s="49"/>
      <c r="AG173" s="49"/>
      <c r="AH173" s="49"/>
      <c r="AI173" s="54" t="s">
        <v>275</v>
      </c>
      <c r="AJ173" s="49"/>
      <c r="AK173" s="49"/>
      <c r="AL173" s="49"/>
    </row>
    <row r="174" spans="1:38" s="4" customFormat="1" ht="25.5" thickTop="1" thickBot="1" x14ac:dyDescent="0.3">
      <c r="A174" s="65" t="s">
        <v>197</v>
      </c>
      <c r="B174" s="66" t="s">
        <v>180</v>
      </c>
      <c r="C174" s="66" t="s">
        <v>181</v>
      </c>
      <c r="D174" s="66" t="s">
        <v>182</v>
      </c>
      <c r="E174" s="66" t="s">
        <v>183</v>
      </c>
      <c r="F174" s="66" t="s">
        <v>184</v>
      </c>
      <c r="G174" s="67" t="s">
        <v>185</v>
      </c>
      <c r="X174" s="56" t="s">
        <v>197</v>
      </c>
      <c r="Y174" s="57" t="s">
        <v>180</v>
      </c>
      <c r="Z174" s="57" t="s">
        <v>181</v>
      </c>
      <c r="AA174" s="57" t="s">
        <v>182</v>
      </c>
      <c r="AB174" s="57" t="s">
        <v>183</v>
      </c>
      <c r="AC174" s="57" t="s">
        <v>184</v>
      </c>
      <c r="AD174" s="58" t="s">
        <v>185</v>
      </c>
      <c r="AE174" s="55"/>
      <c r="AF174" s="56" t="s">
        <v>197</v>
      </c>
      <c r="AG174" s="57" t="s">
        <v>180</v>
      </c>
      <c r="AH174" s="57" t="s">
        <v>181</v>
      </c>
      <c r="AI174" s="57" t="s">
        <v>182</v>
      </c>
      <c r="AJ174" s="57" t="s">
        <v>183</v>
      </c>
      <c r="AK174" s="57" t="s">
        <v>184</v>
      </c>
      <c r="AL174" s="58" t="s">
        <v>185</v>
      </c>
    </row>
    <row r="175" spans="1:38" s="4" customFormat="1" ht="16.5" thickTop="1" thickBot="1" x14ac:dyDescent="0.3">
      <c r="A175" s="68" t="s">
        <v>192</v>
      </c>
      <c r="B175" s="69" t="str">
        <f>TEXT(Y175,"#")&amp;" ("&amp;TEXT(AG175,"#"&amp;")")</f>
        <v>23 (31)</v>
      </c>
      <c r="C175" s="70" t="s">
        <v>187</v>
      </c>
      <c r="D175" s="69" t="str">
        <f t="shared" ref="D175:G179" si="1">TEXT(AA175,"#")&amp;" ("&amp;TEXT(AI175,"#"&amp;")")</f>
        <v>31 (37)</v>
      </c>
      <c r="E175" s="69" t="str">
        <f t="shared" si="1"/>
        <v>15 (14)</v>
      </c>
      <c r="F175" s="69" t="str">
        <f t="shared" si="1"/>
        <v>30 (47)</v>
      </c>
      <c r="G175" s="69" t="str">
        <f t="shared" si="1"/>
        <v>31 (30)</v>
      </c>
      <c r="X175" s="59" t="s">
        <v>192</v>
      </c>
      <c r="Y175" s="60">
        <f>'5Ix0L'!H7</f>
        <v>22.635748631578952</v>
      </c>
      <c r="Z175" s="60" t="s">
        <v>187</v>
      </c>
      <c r="AA175" s="60">
        <f>'5Ix5L'!H7</f>
        <v>31.109121842105257</v>
      </c>
      <c r="AB175" s="60">
        <f>'5Ix5L'!H31</f>
        <v>14.718550421052633</v>
      </c>
      <c r="AC175" s="60">
        <f>'5Ix5L'!H55</f>
        <v>30.455037999999991</v>
      </c>
      <c r="AD175" s="61">
        <f>'5Ix5L'!H79</f>
        <v>30.996615736842106</v>
      </c>
      <c r="AE175" s="55"/>
      <c r="AF175" s="59" t="s">
        <v>192</v>
      </c>
      <c r="AG175" s="60">
        <f>'5Ix0L'!P7</f>
        <v>30.933518631578941</v>
      </c>
      <c r="AH175" s="60" t="s">
        <v>187</v>
      </c>
      <c r="AI175" s="60">
        <f>'5Ix5L'!P7</f>
        <v>37.492530157894734</v>
      </c>
      <c r="AJ175" s="60">
        <f>'5Ix5L'!P31</f>
        <v>14.424964315789476</v>
      </c>
      <c r="AK175" s="60">
        <f>'5Ix5L'!P55</f>
        <v>46.545561526315794</v>
      </c>
      <c r="AL175" s="61">
        <f>'5Ix5L'!P79</f>
        <v>30.455374789473687</v>
      </c>
    </row>
    <row r="176" spans="1:38" s="4" customFormat="1" ht="15.75" thickBot="1" x14ac:dyDescent="0.3">
      <c r="A176" s="68" t="s">
        <v>193</v>
      </c>
      <c r="B176" s="69" t="str">
        <f>TEXT(Y176,"#")&amp;" ("&amp;TEXT(AG176,"#"&amp;")")</f>
        <v>66 (58)</v>
      </c>
      <c r="C176" s="69" t="str">
        <f>TEXT(Z176,"#")&amp;" ("&amp;TEXT(AH176,"#"&amp;")")</f>
        <v>62 (62)</v>
      </c>
      <c r="D176" s="69" t="str">
        <f t="shared" si="1"/>
        <v>63 (52)</v>
      </c>
      <c r="E176" s="69" t="str">
        <f t="shared" si="1"/>
        <v>67 (64)</v>
      </c>
      <c r="F176" s="69" t="str">
        <f t="shared" si="1"/>
        <v>60 (54)</v>
      </c>
      <c r="G176" s="69" t="str">
        <f t="shared" si="1"/>
        <v>60 (62)</v>
      </c>
      <c r="X176" s="59" t="s">
        <v>193</v>
      </c>
      <c r="Y176" s="60">
        <f>'5Ix0L'!H31</f>
        <v>65.671411526315779</v>
      </c>
      <c r="Z176" s="60">
        <f>'2Ix1L'!G3</f>
        <v>62.43090222222223</v>
      </c>
      <c r="AA176" s="60">
        <f>'5Ix5L'!H127</f>
        <v>63.193331526315781</v>
      </c>
      <c r="AB176" s="60">
        <f>'5Ix5L'!H151</f>
        <v>67.244821578947352</v>
      </c>
      <c r="AC176" s="60">
        <f>'5Ix5L'!H175</f>
        <v>60.124056105263158</v>
      </c>
      <c r="AD176" s="61">
        <f>'5Ix5L'!H199</f>
        <v>60.100850947368421</v>
      </c>
      <c r="AE176" s="55"/>
      <c r="AF176" s="59" t="s">
        <v>193</v>
      </c>
      <c r="AG176" s="60">
        <f>'5Ix0L'!P31</f>
        <v>58.283879684210525</v>
      </c>
      <c r="AH176" s="60">
        <f>'2Ix1L'!O3</f>
        <v>62.217362868686884</v>
      </c>
      <c r="AI176" s="60">
        <f>'5Ix5L'!P127</f>
        <v>51.804055157894744</v>
      </c>
      <c r="AJ176" s="60">
        <f>'5Ix5L'!P151</f>
        <v>64.395157947368432</v>
      </c>
      <c r="AK176" s="60">
        <f>'5Ix5L'!P175</f>
        <v>54.38383894736841</v>
      </c>
      <c r="AL176" s="61">
        <f>'5Ix5L'!P199</f>
        <v>61.984643368421054</v>
      </c>
    </row>
    <row r="177" spans="1:38" s="4" customFormat="1" ht="15.75" thickBot="1" x14ac:dyDescent="0.3">
      <c r="A177" s="68" t="s">
        <v>194</v>
      </c>
      <c r="B177" s="69" t="str">
        <f>TEXT(Y177,"#")&amp;" ("&amp;TEXT(AG177,"#"&amp;")")</f>
        <v>90 (80)</v>
      </c>
      <c r="C177" s="69" t="str">
        <f>TEXT(Z177,"#")&amp;" ("&amp;TEXT(AH177,"#"&amp;")")</f>
        <v>80 (80)</v>
      </c>
      <c r="D177" s="69" t="str">
        <f t="shared" si="1"/>
        <v>84 (83)</v>
      </c>
      <c r="E177" s="69" t="str">
        <f t="shared" si="1"/>
        <v>72 (72)</v>
      </c>
      <c r="F177" s="69" t="str">
        <f t="shared" si="1"/>
        <v>74 (83)</v>
      </c>
      <c r="G177" s="69" t="str">
        <f t="shared" si="1"/>
        <v>67 (70)</v>
      </c>
      <c r="X177" s="59" t="s">
        <v>194</v>
      </c>
      <c r="Y177" s="60">
        <f>'5Ix0L'!H55</f>
        <v>90.195982157894733</v>
      </c>
      <c r="Z177" s="60">
        <f>'5Ix5L'!H223</f>
        <v>79.72566599999999</v>
      </c>
      <c r="AA177" s="60">
        <f>'5Ix5L'!H247</f>
        <v>84.233341421052629</v>
      </c>
      <c r="AB177" s="60">
        <f>'5Ix5L'!H271</f>
        <v>72.068848842105268</v>
      </c>
      <c r="AC177" s="60">
        <f>'5Ix5L'!H295</f>
        <v>74.464548736842119</v>
      </c>
      <c r="AD177" s="61">
        <f>'5Ix5L'!H319</f>
        <v>66.998363894736841</v>
      </c>
      <c r="AE177" s="55"/>
      <c r="AF177" s="59" t="s">
        <v>194</v>
      </c>
      <c r="AG177" s="60">
        <f>'5Ix0L'!P55</f>
        <v>80.0764652631579</v>
      </c>
      <c r="AH177" s="60">
        <f>'5Ix5L'!P223</f>
        <v>79.535254105263149</v>
      </c>
      <c r="AI177" s="60">
        <f>'5Ix5L'!P247</f>
        <v>82.741785842105259</v>
      </c>
      <c r="AJ177" s="60">
        <f>'5Ix5L'!P271</f>
        <v>72.365281157894728</v>
      </c>
      <c r="AK177" s="60">
        <f>'5Ix5L'!P295</f>
        <v>82.810707789473696</v>
      </c>
      <c r="AL177" s="61">
        <f>'5Ix5L'!P319</f>
        <v>69.910352578947368</v>
      </c>
    </row>
    <row r="178" spans="1:38" s="4" customFormat="1" ht="15.75" thickBot="1" x14ac:dyDescent="0.3">
      <c r="A178" s="68" t="s">
        <v>195</v>
      </c>
      <c r="B178" s="69" t="str">
        <f>TEXT(Y178,"#")&amp;" ("&amp;TEXT(AG178,"#"&amp;")")</f>
        <v>114 (110)</v>
      </c>
      <c r="C178" s="69" t="str">
        <f>TEXT(Z178,"#")&amp;" ("&amp;TEXT(AH178,"#"&amp;")")</f>
        <v>116 (116)</v>
      </c>
      <c r="D178" s="69" t="str">
        <f t="shared" si="1"/>
        <v>112 (110)</v>
      </c>
      <c r="E178" s="69" t="str">
        <f t="shared" si="1"/>
        <v>112 (111)</v>
      </c>
      <c r="F178" s="69" t="str">
        <f t="shared" si="1"/>
        <v>109 (105)</v>
      </c>
      <c r="G178" s="69" t="str">
        <f t="shared" si="1"/>
        <v>114 (112)</v>
      </c>
      <c r="X178" s="59" t="s">
        <v>195</v>
      </c>
      <c r="Y178" s="60">
        <f>'5Ix0L'!H79</f>
        <v>113.97571247368423</v>
      </c>
      <c r="Z178" s="60">
        <f>'5Ix5L'!H343</f>
        <v>116.31326452631581</v>
      </c>
      <c r="AA178" s="60">
        <f>'5Ix5L'!H367</f>
        <v>111.66840215789473</v>
      </c>
      <c r="AB178" s="60">
        <f>'5Ix5L'!H391</f>
        <v>111.60953689473683</v>
      </c>
      <c r="AC178" s="60">
        <f>'5Ix5L'!H415</f>
        <v>108.73920005263159</v>
      </c>
      <c r="AD178" s="61">
        <f>'5Ix5L'!H439</f>
        <v>114.29184821052631</v>
      </c>
      <c r="AE178" s="55"/>
      <c r="AF178" s="59" t="s">
        <v>195</v>
      </c>
      <c r="AG178" s="60">
        <f>'5Ix0L'!P79</f>
        <v>110.47385063157894</v>
      </c>
      <c r="AH178" s="60">
        <f>'5Ix5L'!P343</f>
        <v>115.66187610526316</v>
      </c>
      <c r="AI178" s="60">
        <f>'5Ix5L'!P367</f>
        <v>110.21838315789473</v>
      </c>
      <c r="AJ178" s="60">
        <f>'5Ix5L'!P391</f>
        <v>111.31179578947368</v>
      </c>
      <c r="AK178" s="60">
        <f>'5Ix5L'!P415</f>
        <v>105.12636478947368</v>
      </c>
      <c r="AL178" s="61">
        <f>'5Ix5L'!P439</f>
        <v>111.68676415789473</v>
      </c>
    </row>
    <row r="179" spans="1:38" s="4" customFormat="1" ht="15.75" thickBot="1" x14ac:dyDescent="0.3">
      <c r="A179" s="71" t="s">
        <v>196</v>
      </c>
      <c r="B179" s="69" t="str">
        <f>TEXT(Y179,"#")&amp;" ("&amp;TEXT(AG179,"#"&amp;")")</f>
        <v>140 (126)</v>
      </c>
      <c r="C179" s="69" t="str">
        <f>TEXT(Z179,"#")&amp;" ("&amp;TEXT(AH179,"#"&amp;")")</f>
        <v>132 (130)</v>
      </c>
      <c r="D179" s="69" t="str">
        <f t="shared" si="1"/>
        <v>137 (135)</v>
      </c>
      <c r="E179" s="69" t="str">
        <f t="shared" si="1"/>
        <v>122 (123)</v>
      </c>
      <c r="F179" s="69" t="str">
        <f t="shared" si="1"/>
        <v>129 (132)</v>
      </c>
      <c r="G179" s="69" t="str">
        <f t="shared" si="1"/>
        <v>115 (119)</v>
      </c>
      <c r="X179" s="62" t="s">
        <v>196</v>
      </c>
      <c r="Y179" s="63">
        <f>'5Ix0L'!H103</f>
        <v>140.39572073684209</v>
      </c>
      <c r="Z179" s="63">
        <f>'5Ix5L'!H463</f>
        <v>131.94845157894736</v>
      </c>
      <c r="AA179" s="63">
        <f>'5Ix5L'!H487</f>
        <v>136.88995157894738</v>
      </c>
      <c r="AB179" s="63">
        <f>'5Ix5L'!H511</f>
        <v>121.54153763157896</v>
      </c>
      <c r="AC179" s="63">
        <f>'5Ix5L'!H535</f>
        <v>128.59615531578947</v>
      </c>
      <c r="AD179" s="64">
        <f>'5Ix5L'!H559</f>
        <v>115.29031626315791</v>
      </c>
      <c r="AE179" s="55"/>
      <c r="AF179" s="62" t="s">
        <v>196</v>
      </c>
      <c r="AG179" s="63">
        <f>'5Ix0L'!P103</f>
        <v>125.77509921052632</v>
      </c>
      <c r="AH179" s="63">
        <f>'5Ix5L'!P463</f>
        <v>129.98629042105262</v>
      </c>
      <c r="AI179" s="63">
        <f>'5Ix5L'!P487</f>
        <v>134.5780270526316</v>
      </c>
      <c r="AJ179" s="63">
        <f>'5Ix5L'!P511</f>
        <v>122.92431457894737</v>
      </c>
      <c r="AK179" s="63">
        <f>'5Ix5L'!P535</f>
        <v>132.34429647368421</v>
      </c>
      <c r="AL179" s="64">
        <f>'5Ix5L'!P559</f>
        <v>118.92933331578948</v>
      </c>
    </row>
    <row r="180" spans="1:38" s="4" customFormat="1" ht="15.75" thickTop="1" x14ac:dyDescent="0.25"/>
    <row r="181" spans="1:38" s="4" customFormat="1" x14ac:dyDescent="0.25"/>
    <row r="182" spans="1:38" s="87" customFormat="1" ht="15.75" thickBot="1" x14ac:dyDescent="0.3">
      <c r="A182" s="49"/>
      <c r="B182" s="49"/>
      <c r="C182" s="49"/>
      <c r="D182" s="54" t="s">
        <v>279</v>
      </c>
      <c r="E182" s="49"/>
      <c r="F182" s="49"/>
      <c r="G182" s="49"/>
      <c r="X182" s="49"/>
      <c r="Y182" s="49"/>
      <c r="Z182" s="49"/>
      <c r="AA182" s="54" t="s">
        <v>273</v>
      </c>
      <c r="AB182" s="49"/>
      <c r="AC182" s="49"/>
      <c r="AD182" s="49"/>
      <c r="AE182" s="55"/>
      <c r="AF182" s="49"/>
      <c r="AG182" s="49"/>
      <c r="AH182" s="49"/>
      <c r="AI182" s="54" t="s">
        <v>276</v>
      </c>
      <c r="AJ182" s="49"/>
      <c r="AK182" s="49"/>
      <c r="AL182" s="4"/>
    </row>
    <row r="183" spans="1:38" s="87" customFormat="1" ht="25.5" thickTop="1" thickBot="1" x14ac:dyDescent="0.3">
      <c r="A183" s="65" t="s">
        <v>179</v>
      </c>
      <c r="B183" s="66" t="s">
        <v>180</v>
      </c>
      <c r="C183" s="66" t="s">
        <v>181</v>
      </c>
      <c r="D183" s="66" t="s">
        <v>182</v>
      </c>
      <c r="E183" s="66" t="s">
        <v>183</v>
      </c>
      <c r="F183" s="66" t="s">
        <v>184</v>
      </c>
      <c r="G183" s="67" t="s">
        <v>185</v>
      </c>
      <c r="X183" s="56" t="s">
        <v>179</v>
      </c>
      <c r="Y183" s="57" t="s">
        <v>180</v>
      </c>
      <c r="Z183" s="57" t="s">
        <v>181</v>
      </c>
      <c r="AA183" s="57" t="s">
        <v>182</v>
      </c>
      <c r="AB183" s="57" t="s">
        <v>183</v>
      </c>
      <c r="AC183" s="57" t="s">
        <v>184</v>
      </c>
      <c r="AD183" s="58" t="s">
        <v>185</v>
      </c>
      <c r="AE183" s="55"/>
      <c r="AF183" s="56" t="s">
        <v>179</v>
      </c>
      <c r="AG183" s="57" t="s">
        <v>180</v>
      </c>
      <c r="AH183" s="57" t="s">
        <v>181</v>
      </c>
      <c r="AI183" s="57" t="s">
        <v>182</v>
      </c>
      <c r="AJ183" s="57" t="s">
        <v>183</v>
      </c>
      <c r="AK183" s="57" t="s">
        <v>184</v>
      </c>
      <c r="AL183" s="58" t="s">
        <v>185</v>
      </c>
    </row>
    <row r="184" spans="1:38" s="87" customFormat="1" ht="16.5" thickTop="1" thickBot="1" x14ac:dyDescent="0.3">
      <c r="A184" s="68" t="s">
        <v>186</v>
      </c>
      <c r="B184" s="69" t="str">
        <f>TEXT(Y184,"#")&amp;" ("&amp;TEXT(AG184,"#"&amp;")")</f>
        <v>26 (29)</v>
      </c>
      <c r="C184" s="70" t="s">
        <v>187</v>
      </c>
      <c r="D184" s="69" t="str">
        <f t="shared" ref="D184:D188" si="2">TEXT(AA184,"#")&amp;" ("&amp;TEXT(AI184,"#"&amp;")")</f>
        <v>25 (25)</v>
      </c>
      <c r="E184" s="69" t="str">
        <f t="shared" ref="E184:E188" si="3">TEXT(AB184,"#")&amp;" ("&amp;TEXT(AJ184,"#"&amp;")")</f>
        <v>13 (11)</v>
      </c>
      <c r="F184" s="69" t="str">
        <f t="shared" ref="F184:F188" si="4">TEXT(AC184,"#")&amp;" ("&amp;TEXT(AK184,"#"&amp;")")</f>
        <v>22 (24)</v>
      </c>
      <c r="G184" s="69" t="str">
        <f t="shared" ref="G184:G188" si="5">TEXT(AD184,"#")&amp;" ("&amp;TEXT(AL184,"#"&amp;")")</f>
        <v>21 (19)</v>
      </c>
      <c r="X184" s="59" t="s">
        <v>186</v>
      </c>
      <c r="Y184" s="60">
        <f>'SqW 5Rx0L '!H7</f>
        <v>26.091283368421053</v>
      </c>
      <c r="Z184" s="60" t="s">
        <v>187</v>
      </c>
      <c r="AA184" s="60">
        <f>'SqW 5Rx5L'!H7</f>
        <v>25.275464052631577</v>
      </c>
      <c r="AB184" s="60">
        <f>'SqW 5Rx5L'!H31</f>
        <v>13.062557000000002</v>
      </c>
      <c r="AC184" s="60">
        <f>'SqW 5Rx5L'!H55</f>
        <v>22.384158842105265</v>
      </c>
      <c r="AD184" s="61">
        <f>'SqW 5Rx5L'!H79</f>
        <v>20.605064999999996</v>
      </c>
      <c r="AE184" s="55"/>
      <c r="AF184" s="59" t="s">
        <v>186</v>
      </c>
      <c r="AG184" s="60">
        <f>'SqW 5Rx0L '!P7</f>
        <v>29.35908594736842</v>
      </c>
      <c r="AH184" s="60" t="s">
        <v>187</v>
      </c>
      <c r="AI184" s="60">
        <f>'SqW 5Rx5L'!P7</f>
        <v>25.422430789473687</v>
      </c>
      <c r="AJ184" s="60">
        <f>'SqW 5Rx5L'!P31</f>
        <v>11.288869705263158</v>
      </c>
      <c r="AK184" s="60">
        <f>'SqW 5Rx5L'!P55</f>
        <v>23.669845263157892</v>
      </c>
      <c r="AL184" s="61">
        <f>'SqW 5Rx5L'!P79</f>
        <v>19.044235263157898</v>
      </c>
    </row>
    <row r="185" spans="1:38" s="87" customFormat="1" ht="15.75" thickBot="1" x14ac:dyDescent="0.3">
      <c r="A185" s="68" t="s">
        <v>188</v>
      </c>
      <c r="B185" s="69" t="str">
        <f>TEXT(Y185,"#")&amp;" ("&amp;TEXT(AG185,"#"&amp;")")</f>
        <v>61 (62)</v>
      </c>
      <c r="C185" s="69" t="str">
        <f>TEXT(Z185,"#")&amp;" ("&amp;TEXT(AH185,"#"&amp;")")</f>
        <v>65 (59)</v>
      </c>
      <c r="D185" s="69" t="str">
        <f t="shared" si="2"/>
        <v>60 (60)</v>
      </c>
      <c r="E185" s="69" t="str">
        <f t="shared" si="3"/>
        <v>64 (60)</v>
      </c>
      <c r="F185" s="69" t="str">
        <f t="shared" si="4"/>
        <v>61 (65)</v>
      </c>
      <c r="G185" s="69" t="str">
        <f t="shared" si="5"/>
        <v>67 (62)</v>
      </c>
      <c r="X185" s="59" t="s">
        <v>188</v>
      </c>
      <c r="Y185" s="60">
        <f>'SqW 5Rx0L '!H31</f>
        <v>61.483821947368419</v>
      </c>
      <c r="Z185" s="60">
        <f>'SqW 5Rx5L'!H103</f>
        <v>64.530682684210518</v>
      </c>
      <c r="AA185" s="60">
        <f>'SqW 2Rx2L'!G3</f>
        <v>59.849025434343396</v>
      </c>
      <c r="AB185" s="60">
        <f>'SqW 5Rx5L'!H151</f>
        <v>64.491370157894721</v>
      </c>
      <c r="AC185" s="60">
        <f>'SqW 5Rx5L'!H175</f>
        <v>61.497254631578947</v>
      </c>
      <c r="AD185" s="61">
        <f>'SqW 5Rx5L'!H199</f>
        <v>67.324849999999998</v>
      </c>
      <c r="AE185" s="55"/>
      <c r="AF185" s="59" t="s">
        <v>188</v>
      </c>
      <c r="AG185" s="60">
        <f>'SqW 5Rx0L '!P31</f>
        <v>61.991248947368426</v>
      </c>
      <c r="AH185" s="60">
        <f>'SqW 5Rx5L'!P103</f>
        <v>59.102575736842098</v>
      </c>
      <c r="AI185" s="60">
        <f>'SqW 2Rx2L'!O3</f>
        <v>60.262438464646458</v>
      </c>
      <c r="AJ185" s="60">
        <f>'SqW 5Rx5L'!P151</f>
        <v>60.360931315789479</v>
      </c>
      <c r="AK185" s="60">
        <f>'SqW 5Rx5L'!P175</f>
        <v>65.353957842105245</v>
      </c>
      <c r="AL185" s="61">
        <f>'SqW 5Rx5L'!P199</f>
        <v>62.454537736842106</v>
      </c>
    </row>
    <row r="186" spans="1:38" s="87" customFormat="1" ht="15.75" thickBot="1" x14ac:dyDescent="0.3">
      <c r="A186" s="68" t="s">
        <v>189</v>
      </c>
      <c r="B186" s="69" t="str">
        <f>TEXT(Y186,"#")&amp;" ("&amp;TEXT(AG186,"#"&amp;")")</f>
        <v>94 (100)</v>
      </c>
      <c r="C186" s="69" t="str">
        <f>TEXT(Z186,"#")&amp;" ("&amp;TEXT(AH186,"#"&amp;")")</f>
        <v>75 (78)</v>
      </c>
      <c r="D186" s="69" t="str">
        <f t="shared" si="2"/>
        <v>87 (92)</v>
      </c>
      <c r="E186" s="69" t="str">
        <f t="shared" si="3"/>
        <v>71 (73)</v>
      </c>
      <c r="F186" s="69" t="str">
        <f t="shared" si="4"/>
        <v>85 (90)</v>
      </c>
      <c r="G186" s="69" t="str">
        <f t="shared" si="5"/>
        <v>125 (122)</v>
      </c>
      <c r="X186" s="59" t="s">
        <v>189</v>
      </c>
      <c r="Y186" s="60">
        <f>'SqW 5Rx0L '!H55</f>
        <v>94.284432947368416</v>
      </c>
      <c r="Z186" s="60">
        <f>'SqW 5Rx5L'!H223</f>
        <v>75.373820631578951</v>
      </c>
      <c r="AA186" s="60">
        <f>'SqW 5Rx5L'!H247</f>
        <v>87.102569684210536</v>
      </c>
      <c r="AB186" s="60">
        <f>'SqW 5Rx5L'!H271</f>
        <v>71.00253205263158</v>
      </c>
      <c r="AC186" s="60">
        <f>'SqW 5Rx5L'!H295</f>
        <v>85.271903210526318</v>
      </c>
      <c r="AD186" s="61">
        <f>'SqW 5Rx5L'!H319</f>
        <v>124.72652278947369</v>
      </c>
      <c r="AE186" s="55"/>
      <c r="AF186" s="59" t="s">
        <v>189</v>
      </c>
      <c r="AG186" s="60">
        <f>'SqW 5Rx0L '!P55</f>
        <v>99.510321736842101</v>
      </c>
      <c r="AH186" s="60">
        <f>'SqW 5Rx5L'!P223</f>
        <v>78.051011368421058</v>
      </c>
      <c r="AI186" s="60">
        <f>'SqW 5Rx5L'!P247</f>
        <v>91.973347736842101</v>
      </c>
      <c r="AJ186" s="60">
        <f>'SqW 5Rx5L'!P271</f>
        <v>72.782838210526322</v>
      </c>
      <c r="AK186" s="60">
        <f>'SqW 5Rx5L'!P295</f>
        <v>89.833906105263168</v>
      </c>
      <c r="AL186" s="61">
        <f>'SqW 5Rx5L'!P319</f>
        <v>122.28686078947368</v>
      </c>
    </row>
    <row r="187" spans="1:38" s="87" customFormat="1" ht="15.75" thickBot="1" x14ac:dyDescent="0.3">
      <c r="A187" s="68" t="s">
        <v>190</v>
      </c>
      <c r="B187" s="69" t="str">
        <f>TEXT(Y187,"#")&amp;" ("&amp;TEXT(AG187,"#"&amp;")")</f>
        <v>124 (130)</v>
      </c>
      <c r="C187" s="69" t="str">
        <f>TEXT(Z187,"#")&amp;" ("&amp;TEXT(AH187,"#"&amp;")")</f>
        <v>116 (119)</v>
      </c>
      <c r="D187" s="69" t="str">
        <f t="shared" si="2"/>
        <v>117 (120)</v>
      </c>
      <c r="E187" s="69" t="str">
        <f t="shared" si="3"/>
        <v>119 (115)</v>
      </c>
      <c r="F187" s="69" t="str">
        <f t="shared" si="4"/>
        <v>115 (116)</v>
      </c>
      <c r="G187" s="69" t="str">
        <f t="shared" si="5"/>
        <v>116 (115)</v>
      </c>
      <c r="X187" s="59" t="s">
        <v>190</v>
      </c>
      <c r="Y187" s="60">
        <f>'SqW 5Rx0L '!H79</f>
        <v>124.39364221052631</v>
      </c>
      <c r="Z187" s="60">
        <f>'SqW 5Rx5L'!H343</f>
        <v>116.20339889473685</v>
      </c>
      <c r="AA187" s="60">
        <f>'SqW 5Rx5L'!H367</f>
        <v>117.04281021052631</v>
      </c>
      <c r="AB187" s="60">
        <f>'SqW 5Rx5L'!H391</f>
        <v>119.01447015789473</v>
      </c>
      <c r="AC187" s="60">
        <f>'SqW 5Rx5L'!H415</f>
        <v>115.02891531578946</v>
      </c>
      <c r="AD187" s="61">
        <f>'SqW 5Rx5L'!H439</f>
        <v>115.85450642105263</v>
      </c>
      <c r="AE187" s="55"/>
      <c r="AF187" s="59" t="s">
        <v>190</v>
      </c>
      <c r="AG187" s="60">
        <f>'SqW 5Rx0L '!P79</f>
        <v>130.31356263157895</v>
      </c>
      <c r="AH187" s="60">
        <f>'SqW 5Rx5L'!P343</f>
        <v>118.66603499999998</v>
      </c>
      <c r="AI187" s="60">
        <f>'SqW 5Rx5L'!P367</f>
        <v>120.30813478947368</v>
      </c>
      <c r="AJ187" s="60">
        <f>'SqW 5Rx5L'!P391</f>
        <v>115.40237152631578</v>
      </c>
      <c r="AK187" s="60">
        <f>'SqW 5Rx5L'!P415</f>
        <v>115.81709036842106</v>
      </c>
      <c r="AL187" s="61">
        <f>'SqW 5Rx5L'!P439</f>
        <v>114.85302636842104</v>
      </c>
    </row>
    <row r="188" spans="1:38" s="87" customFormat="1" ht="15.75" thickBot="1" x14ac:dyDescent="0.3">
      <c r="A188" s="71" t="s">
        <v>191</v>
      </c>
      <c r="B188" s="69" t="str">
        <f>TEXT(Y188,"#")&amp;" ("&amp;TEXT(AG188,"#"&amp;")")</f>
        <v>144 (151)</v>
      </c>
      <c r="C188" s="69" t="str">
        <f>TEXT(Z188,"#")&amp;" ("&amp;TEXT(AH188,"#"&amp;")")</f>
        <v>134 (141)</v>
      </c>
      <c r="D188" s="69" t="str">
        <f t="shared" si="2"/>
        <v>138 (138)</v>
      </c>
      <c r="E188" s="69" t="str">
        <f t="shared" si="3"/>
        <v>135 (137)</v>
      </c>
      <c r="F188" s="69" t="str">
        <f t="shared" si="4"/>
        <v>139 (142)</v>
      </c>
      <c r="G188" s="69" t="str">
        <f t="shared" si="5"/>
        <v>128 (132)</v>
      </c>
      <c r="X188" s="62" t="s">
        <v>191</v>
      </c>
      <c r="Y188" s="60">
        <f>'SqW 5Rx0L '!H103</f>
        <v>143.95893542105262</v>
      </c>
      <c r="Z188" s="60">
        <f>'SqW 5Rx5L'!H463</f>
        <v>134.28471094736841</v>
      </c>
      <c r="AA188" s="60">
        <f>'SqW 5Rx5L'!H487</f>
        <v>138.04110068421051</v>
      </c>
      <c r="AB188" s="60">
        <f>'SqW 5Rx5L'!H511</f>
        <v>135.48379557894737</v>
      </c>
      <c r="AC188" s="60">
        <f>'SqW 5Rx5L'!H535</f>
        <v>138.88794405263155</v>
      </c>
      <c r="AD188" s="61">
        <f>'SqW 5Rx5L'!H559</f>
        <v>128.32902742105264</v>
      </c>
      <c r="AE188" s="55"/>
      <c r="AF188" s="62" t="s">
        <v>191</v>
      </c>
      <c r="AG188" s="60">
        <f>'SqW 5Rx0L '!P103</f>
        <v>150.79341742105265</v>
      </c>
      <c r="AH188" s="60">
        <f>'SqW 5Rx5L'!P463</f>
        <v>140.77199289473685</v>
      </c>
      <c r="AI188" s="60">
        <f>'SqW 5Rx5L'!P487</f>
        <v>137.94238415789474</v>
      </c>
      <c r="AJ188" s="60">
        <f>'SqW 5Rx5L'!P511</f>
        <v>137.24678931578947</v>
      </c>
      <c r="AK188" s="60">
        <f>'SqW 5Rx5L'!P535</f>
        <v>142.28693957894737</v>
      </c>
      <c r="AL188" s="61">
        <f>'SqW 5Rx5L'!P559</f>
        <v>132.06297657894737</v>
      </c>
    </row>
    <row r="189" spans="1:38" s="87" customFormat="1" ht="15.75" thickTop="1" x14ac:dyDescent="0.25">
      <c r="A189" s="49"/>
      <c r="B189" s="49"/>
      <c r="C189" s="49"/>
      <c r="D189" s="49"/>
      <c r="E189" s="49"/>
      <c r="F189" s="49"/>
      <c r="G189" s="49"/>
      <c r="X189" s="49"/>
      <c r="Y189" s="49"/>
      <c r="Z189" s="49"/>
      <c r="AA189" s="49"/>
      <c r="AB189" s="49"/>
      <c r="AC189" s="49"/>
      <c r="AD189" s="49"/>
      <c r="AE189" s="55"/>
      <c r="AF189" s="49"/>
      <c r="AG189" s="49"/>
      <c r="AH189" s="49"/>
      <c r="AI189" s="49"/>
      <c r="AJ189" s="49"/>
      <c r="AK189" s="49"/>
      <c r="AL189" s="49"/>
    </row>
    <row r="190" spans="1:38" s="87" customFormat="1" x14ac:dyDescent="0.25">
      <c r="A190" s="49"/>
      <c r="B190" s="49"/>
      <c r="C190" s="49"/>
      <c r="D190" s="49"/>
      <c r="E190" s="49"/>
      <c r="F190" s="49"/>
      <c r="G190" s="49"/>
      <c r="X190" s="49"/>
      <c r="Y190" s="49"/>
      <c r="Z190" s="49"/>
      <c r="AA190" s="49"/>
      <c r="AB190" s="49"/>
      <c r="AC190" s="49"/>
      <c r="AD190" s="49"/>
      <c r="AE190" s="55"/>
      <c r="AF190" s="49"/>
      <c r="AG190" s="49"/>
      <c r="AH190" s="49"/>
      <c r="AI190" s="49"/>
      <c r="AJ190" s="49"/>
      <c r="AK190" s="49"/>
      <c r="AL190" s="49"/>
    </row>
    <row r="191" spans="1:38" s="87" customFormat="1" x14ac:dyDescent="0.25">
      <c r="A191" s="49"/>
      <c r="B191" s="49"/>
      <c r="C191" s="49"/>
      <c r="D191" s="49"/>
      <c r="E191" s="49"/>
      <c r="F191" s="49"/>
      <c r="G191" s="49"/>
      <c r="X191" s="49"/>
      <c r="Y191" s="49"/>
      <c r="Z191" s="49"/>
      <c r="AA191" s="49"/>
      <c r="AB191" s="49"/>
      <c r="AC191" s="49"/>
      <c r="AD191" s="49"/>
      <c r="AE191" s="55"/>
      <c r="AF191" s="49"/>
      <c r="AG191" s="49"/>
      <c r="AH191" s="49"/>
      <c r="AI191" s="49"/>
      <c r="AJ191" s="49"/>
      <c r="AK191" s="49"/>
      <c r="AL191" s="49"/>
    </row>
    <row r="192" spans="1:38" s="87" customFormat="1" ht="15.75" thickBot="1" x14ac:dyDescent="0.3">
      <c r="A192" s="49"/>
      <c r="B192" s="49"/>
      <c r="C192" s="49"/>
      <c r="D192" s="54" t="s">
        <v>268</v>
      </c>
      <c r="E192" s="49"/>
      <c r="F192" s="49"/>
      <c r="G192" s="49"/>
      <c r="X192" s="49"/>
      <c r="Y192" s="49"/>
      <c r="Z192" s="49"/>
      <c r="AA192" s="54" t="s">
        <v>274</v>
      </c>
      <c r="AB192" s="49"/>
      <c r="AC192" s="49"/>
      <c r="AD192" s="49"/>
      <c r="AE192" s="55"/>
      <c r="AF192" s="49"/>
      <c r="AG192" s="49"/>
      <c r="AH192" s="49"/>
      <c r="AI192" s="54" t="s">
        <v>272</v>
      </c>
      <c r="AJ192" s="49"/>
      <c r="AK192" s="49"/>
      <c r="AL192" s="49"/>
    </row>
    <row r="193" spans="1:38" s="87" customFormat="1" ht="25.5" thickTop="1" thickBot="1" x14ac:dyDescent="0.3">
      <c r="A193" s="65" t="s">
        <v>197</v>
      </c>
      <c r="B193" s="66" t="s">
        <v>180</v>
      </c>
      <c r="C193" s="66" t="s">
        <v>181</v>
      </c>
      <c r="D193" s="66" t="s">
        <v>182</v>
      </c>
      <c r="E193" s="66" t="s">
        <v>183</v>
      </c>
      <c r="F193" s="66" t="s">
        <v>184</v>
      </c>
      <c r="G193" s="67" t="s">
        <v>185</v>
      </c>
      <c r="X193" s="56" t="s">
        <v>197</v>
      </c>
      <c r="Y193" s="57" t="s">
        <v>180</v>
      </c>
      <c r="Z193" s="57" t="s">
        <v>181</v>
      </c>
      <c r="AA193" s="57" t="s">
        <v>182</v>
      </c>
      <c r="AB193" s="57" t="s">
        <v>183</v>
      </c>
      <c r="AC193" s="57" t="s">
        <v>184</v>
      </c>
      <c r="AD193" s="58" t="s">
        <v>185</v>
      </c>
      <c r="AE193" s="55"/>
      <c r="AF193" s="56" t="s">
        <v>197</v>
      </c>
      <c r="AG193" s="57" t="s">
        <v>180</v>
      </c>
      <c r="AH193" s="57" t="s">
        <v>181</v>
      </c>
      <c r="AI193" s="57" t="s">
        <v>182</v>
      </c>
      <c r="AJ193" s="57" t="s">
        <v>183</v>
      </c>
      <c r="AK193" s="57" t="s">
        <v>184</v>
      </c>
      <c r="AL193" s="58" t="s">
        <v>185</v>
      </c>
    </row>
    <row r="194" spans="1:38" s="87" customFormat="1" ht="16.5" thickTop="1" thickBot="1" x14ac:dyDescent="0.3">
      <c r="A194" s="68" t="s">
        <v>192</v>
      </c>
      <c r="B194" s="69" t="str">
        <f>TEXT(Y194,"#")&amp;" ("&amp;TEXT(AG194,"#"&amp;")")</f>
        <v>23 (31)</v>
      </c>
      <c r="C194" s="70" t="s">
        <v>187</v>
      </c>
      <c r="D194" s="69" t="str">
        <f t="shared" ref="D194:D198" si="6">TEXT(AA194,"#")&amp;" ("&amp;TEXT(AI194,"#"&amp;")")</f>
        <v>28 (25)</v>
      </c>
      <c r="E194" s="69" t="str">
        <f t="shared" ref="E194:E198" si="7">TEXT(AB194,"#")&amp;" ("&amp;TEXT(AJ194,"#"&amp;")")</f>
        <v>13 (11)</v>
      </c>
      <c r="F194" s="69" t="str">
        <f t="shared" ref="F194:F198" si="8">TEXT(AC194,"#")&amp;" ("&amp;TEXT(AK194,"#"&amp;")")</f>
        <v>22 (24)</v>
      </c>
      <c r="G194" s="69" t="str">
        <f t="shared" ref="G194:G198" si="9">TEXT(AD194,"#")&amp;" ("&amp;TEXT(AL194,"#"&amp;")")</f>
        <v>21 (19)</v>
      </c>
      <c r="X194" s="59" t="s">
        <v>192</v>
      </c>
      <c r="Y194" s="60">
        <f>'5Ix0L'!H7</f>
        <v>22.635748631578952</v>
      </c>
      <c r="Z194" s="60" t="s">
        <v>187</v>
      </c>
      <c r="AA194" s="60">
        <f>'SqW 5Ix5L'!H7</f>
        <v>28.427263684210526</v>
      </c>
      <c r="AB194" s="60">
        <f>'SqW 5Rx5L'!H31</f>
        <v>13.062557000000002</v>
      </c>
      <c r="AC194" s="60">
        <f>'SqW 5Rx5L'!H55</f>
        <v>22.384158842105265</v>
      </c>
      <c r="AD194" s="61">
        <f>'SqW 5Rx5L'!H79</f>
        <v>20.605064999999996</v>
      </c>
      <c r="AE194" s="55"/>
      <c r="AF194" s="59" t="s">
        <v>192</v>
      </c>
      <c r="AG194" s="60">
        <f>'5Ix0L'!P7</f>
        <v>30.933518631578941</v>
      </c>
      <c r="AH194" s="60" t="s">
        <v>187</v>
      </c>
      <c r="AI194" s="60">
        <f>'SqW 5Ix5L'!P7</f>
        <v>25.129949052631577</v>
      </c>
      <c r="AJ194" s="60">
        <f>'SqW 5Rx5L'!P31</f>
        <v>11.288869705263158</v>
      </c>
      <c r="AK194" s="60">
        <f>'SqW 5Rx5L'!P55</f>
        <v>23.669845263157892</v>
      </c>
      <c r="AL194" s="61">
        <f>'SqW 5Rx5L'!P79</f>
        <v>19.044235263157898</v>
      </c>
    </row>
    <row r="195" spans="1:38" s="87" customFormat="1" ht="15.75" thickBot="1" x14ac:dyDescent="0.3">
      <c r="A195" s="68" t="s">
        <v>193</v>
      </c>
      <c r="B195" s="69" t="str">
        <f>TEXT(Y195,"#")&amp;" ("&amp;TEXT(AG195,"#"&amp;")")</f>
        <v>66 (58)</v>
      </c>
      <c r="C195" s="69" t="str">
        <f>TEXT(Z195,"#")&amp;" ("&amp;TEXT(AH195,"#"&amp;")")</f>
        <v>62 (62)</v>
      </c>
      <c r="D195" s="69" t="str">
        <f t="shared" si="6"/>
        <v>63 (58)</v>
      </c>
      <c r="E195" s="69" t="str">
        <f t="shared" si="7"/>
        <v>64 (60)</v>
      </c>
      <c r="F195" s="69" t="str">
        <f t="shared" si="8"/>
        <v>61 (65)</v>
      </c>
      <c r="G195" s="69" t="str">
        <f t="shared" si="9"/>
        <v>67 (62)</v>
      </c>
      <c r="X195" s="59" t="s">
        <v>193</v>
      </c>
      <c r="Y195" s="60">
        <f>'5Ix0L'!H31</f>
        <v>65.671411526315779</v>
      </c>
      <c r="Z195" s="60">
        <f>'2Ix1L'!G3</f>
        <v>62.43090222222223</v>
      </c>
      <c r="AA195" s="60">
        <f>'SqW 5Ix5L'!H127</f>
        <v>62.802982263157901</v>
      </c>
      <c r="AB195" s="60">
        <f>'SqW 5Rx5L'!H151</f>
        <v>64.491370157894721</v>
      </c>
      <c r="AC195" s="60">
        <f>'SqW 5Rx5L'!H175</f>
        <v>61.497254631578947</v>
      </c>
      <c r="AD195" s="61">
        <f>'SqW 5Rx5L'!H199</f>
        <v>67.324849999999998</v>
      </c>
      <c r="AE195" s="55"/>
      <c r="AF195" s="59" t="s">
        <v>193</v>
      </c>
      <c r="AG195" s="60">
        <f>'5Ix0L'!P31</f>
        <v>58.283879684210525</v>
      </c>
      <c r="AH195" s="60">
        <f>'2Ix1L'!O3</f>
        <v>62.217362868686884</v>
      </c>
      <c r="AI195" s="60">
        <f>'SqW 5Ix5L'!P127</f>
        <v>58.132347526315797</v>
      </c>
      <c r="AJ195" s="60">
        <f>'SqW 5Rx5L'!P151</f>
        <v>60.360931315789479</v>
      </c>
      <c r="AK195" s="60">
        <f>'SqW 5Rx5L'!P175</f>
        <v>65.353957842105245</v>
      </c>
      <c r="AL195" s="61">
        <f>'SqW 5Rx5L'!P199</f>
        <v>62.454537736842106</v>
      </c>
    </row>
    <row r="196" spans="1:38" s="87" customFormat="1" ht="15.75" thickBot="1" x14ac:dyDescent="0.3">
      <c r="A196" s="68" t="s">
        <v>194</v>
      </c>
      <c r="B196" s="69" t="str">
        <f>TEXT(Y196,"#")&amp;" ("&amp;TEXT(AG196,"#"&amp;")")</f>
        <v>90 (80)</v>
      </c>
      <c r="C196" s="69" t="str">
        <f>TEXT(Z196,"#")&amp;" ("&amp;TEXT(AH196,"#"&amp;")")</f>
        <v>81 (82)</v>
      </c>
      <c r="D196" s="69" t="str">
        <f t="shared" si="6"/>
        <v>85 (90)</v>
      </c>
      <c r="E196" s="69" t="str">
        <f t="shared" si="7"/>
        <v>71 (73)</v>
      </c>
      <c r="F196" s="69" t="str">
        <f t="shared" si="8"/>
        <v>85 (90)</v>
      </c>
      <c r="G196" s="69" t="str">
        <f t="shared" si="9"/>
        <v>125 (122)</v>
      </c>
      <c r="X196" s="59" t="s">
        <v>194</v>
      </c>
      <c r="Y196" s="60">
        <f>'5Ix0L'!H55</f>
        <v>90.195982157894733</v>
      </c>
      <c r="Z196" s="60">
        <f>'SqW 5Ix5L'!H223</f>
        <v>80.819740631578924</v>
      </c>
      <c r="AA196" s="60">
        <f>'SqW 5Ix5L'!H247</f>
        <v>85.069995210526301</v>
      </c>
      <c r="AB196" s="60">
        <f>'SqW 5Rx5L'!H271</f>
        <v>71.00253205263158</v>
      </c>
      <c r="AC196" s="60">
        <f>'SqW 5Rx5L'!H295</f>
        <v>85.271903210526318</v>
      </c>
      <c r="AD196" s="61">
        <f>'SqW 5Rx5L'!H319</f>
        <v>124.72652278947369</v>
      </c>
      <c r="AE196" s="55"/>
      <c r="AF196" s="59" t="s">
        <v>194</v>
      </c>
      <c r="AG196" s="60">
        <f>'5Ix0L'!P55</f>
        <v>80.0764652631579</v>
      </c>
      <c r="AH196" s="60">
        <f>'SqW 5Ix5L'!P223</f>
        <v>81.793195999999995</v>
      </c>
      <c r="AI196" s="60">
        <f>'SqW 5Ix5L'!P247</f>
        <v>89.541808684210523</v>
      </c>
      <c r="AJ196" s="60">
        <f>'SqW 5Rx5L'!P271</f>
        <v>72.782838210526322</v>
      </c>
      <c r="AK196" s="60">
        <f>'SqW 5Rx5L'!P295</f>
        <v>89.833906105263168</v>
      </c>
      <c r="AL196" s="61">
        <f>'SqW 5Rx5L'!P319</f>
        <v>122.28686078947368</v>
      </c>
    </row>
    <row r="197" spans="1:38" s="87" customFormat="1" ht="15.75" thickBot="1" x14ac:dyDescent="0.3">
      <c r="A197" s="68" t="s">
        <v>195</v>
      </c>
      <c r="B197" s="69" t="str">
        <f>TEXT(Y197,"#")&amp;" ("&amp;TEXT(AG197,"#"&amp;")")</f>
        <v>114 (110)</v>
      </c>
      <c r="C197" s="69" t="str">
        <f>TEXT(Z197,"#")&amp;" ("&amp;TEXT(AH197,"#"&amp;")")</f>
        <v>116 (116)</v>
      </c>
      <c r="D197" s="69" t="str">
        <f t="shared" si="6"/>
        <v>118 (116)</v>
      </c>
      <c r="E197" s="69" t="str">
        <f t="shared" si="7"/>
        <v>119 (115)</v>
      </c>
      <c r="F197" s="69" t="str">
        <f t="shared" si="8"/>
        <v>115 (116)</v>
      </c>
      <c r="G197" s="69" t="str">
        <f t="shared" si="9"/>
        <v>116 (115)</v>
      </c>
      <c r="X197" s="59" t="s">
        <v>195</v>
      </c>
      <c r="Y197" s="60">
        <f>'5Ix0L'!H79</f>
        <v>113.97571247368423</v>
      </c>
      <c r="Z197" s="60">
        <f>'5Ix5L'!H343</f>
        <v>116.31326452631581</v>
      </c>
      <c r="AA197" s="60">
        <f>'SqW 5Ix5L'!H367</f>
        <v>118.15250621052633</v>
      </c>
      <c r="AB197" s="60">
        <f>'SqW 5Rx5L'!H391</f>
        <v>119.01447015789473</v>
      </c>
      <c r="AC197" s="60">
        <f>'SqW 5Rx5L'!H415</f>
        <v>115.02891531578946</v>
      </c>
      <c r="AD197" s="61">
        <f>'SqW 5Rx5L'!H439</f>
        <v>115.85450642105263</v>
      </c>
      <c r="AE197" s="55"/>
      <c r="AF197" s="59" t="s">
        <v>195</v>
      </c>
      <c r="AG197" s="60">
        <f>'5Ix0L'!P79</f>
        <v>110.47385063157894</v>
      </c>
      <c r="AH197" s="60">
        <f>'5Ix5L'!P343</f>
        <v>115.66187610526316</v>
      </c>
      <c r="AI197" s="60">
        <f>'SqW 5Ix5L'!P367</f>
        <v>115.72211642105265</v>
      </c>
      <c r="AJ197" s="60">
        <f>'SqW 5Rx5L'!P391</f>
        <v>115.40237152631578</v>
      </c>
      <c r="AK197" s="60">
        <f>'SqW 5Rx5L'!P415</f>
        <v>115.81709036842106</v>
      </c>
      <c r="AL197" s="61">
        <f>'SqW 5Rx5L'!P439</f>
        <v>114.85302636842104</v>
      </c>
    </row>
    <row r="198" spans="1:38" s="87" customFormat="1" ht="15.75" thickBot="1" x14ac:dyDescent="0.3">
      <c r="A198" s="71" t="s">
        <v>196</v>
      </c>
      <c r="B198" s="69" t="str">
        <f>TEXT(Y198,"#")&amp;" ("&amp;TEXT(AG198,"#"&amp;")")</f>
        <v>140 (126)</v>
      </c>
      <c r="C198" s="69" t="str">
        <f>TEXT(Z198,"#")&amp;" ("&amp;TEXT(AH198,"#"&amp;")")</f>
        <v>132 (130)</v>
      </c>
      <c r="D198" s="69" t="str">
        <f t="shared" si="6"/>
        <v>142 (144)</v>
      </c>
      <c r="E198" s="69" t="str">
        <f t="shared" si="7"/>
        <v>135 (137)</v>
      </c>
      <c r="F198" s="69" t="str">
        <f t="shared" si="8"/>
        <v>139 (142)</v>
      </c>
      <c r="G198" s="69" t="str">
        <f t="shared" si="9"/>
        <v>128 (132)</v>
      </c>
      <c r="X198" s="62" t="s">
        <v>196</v>
      </c>
      <c r="Y198" s="60">
        <f>'5Ix0L'!H103</f>
        <v>140.39572073684209</v>
      </c>
      <c r="Z198" s="63">
        <f>'5Ix5L'!H463</f>
        <v>131.94845157894736</v>
      </c>
      <c r="AA198" s="60">
        <f>'SqW 5Ix5L'!H487</f>
        <v>142.03481557894736</v>
      </c>
      <c r="AB198" s="60">
        <f>'SqW 5Rx5L'!H511</f>
        <v>135.48379557894737</v>
      </c>
      <c r="AC198" s="60">
        <f>'SqW 5Rx5L'!H535</f>
        <v>138.88794405263155</v>
      </c>
      <c r="AD198" s="61">
        <f>'SqW 5Rx5L'!H559</f>
        <v>128.32902742105264</v>
      </c>
      <c r="AE198" s="55"/>
      <c r="AF198" s="62" t="s">
        <v>196</v>
      </c>
      <c r="AG198" s="60">
        <f>'5Ix0L'!P103</f>
        <v>125.77509921052632</v>
      </c>
      <c r="AH198" s="63">
        <f>'5Ix5L'!P463</f>
        <v>129.98629042105262</v>
      </c>
      <c r="AI198" s="60">
        <f>'SqW 5Ix5L'!P487</f>
        <v>144.38005921052633</v>
      </c>
      <c r="AJ198" s="60">
        <f>'SqW 5Rx5L'!P511</f>
        <v>137.24678931578947</v>
      </c>
      <c r="AK198" s="60">
        <f>'SqW 5Rx5L'!P535</f>
        <v>142.28693957894737</v>
      </c>
      <c r="AL198" s="61">
        <f>'SqW 5Rx5L'!P559</f>
        <v>132.06297657894737</v>
      </c>
    </row>
    <row r="199" spans="1:38" s="87" customFormat="1" ht="15.75" thickTop="1" x14ac:dyDescent="0.25"/>
    <row r="200" spans="1:38" s="87" customFormat="1" x14ac:dyDescent="0.25"/>
    <row r="201" spans="1:38" s="87" customFormat="1" x14ac:dyDescent="0.25"/>
    <row r="202" spans="1:38" s="87" customFormat="1" x14ac:dyDescent="0.25"/>
    <row r="203" spans="1:38" s="87" customFormat="1" x14ac:dyDescent="0.25"/>
    <row r="204" spans="1:38" s="87" customFormat="1" x14ac:dyDescent="0.25"/>
    <row r="205" spans="1:38" s="87" customFormat="1" x14ac:dyDescent="0.25"/>
    <row r="206" spans="1:38" s="87" customFormat="1" x14ac:dyDescent="0.25"/>
    <row r="207" spans="1:38" s="87" customFormat="1" x14ac:dyDescent="0.25"/>
    <row r="208" spans="1:38" s="87" customFormat="1" x14ac:dyDescent="0.25"/>
    <row r="209" s="87" customFormat="1" x14ac:dyDescent="0.25"/>
    <row r="210" s="87" customFormat="1" x14ac:dyDescent="0.25"/>
    <row r="211" s="87" customFormat="1" x14ac:dyDescent="0.25"/>
    <row r="212" s="87" customFormat="1" x14ac:dyDescent="0.25"/>
    <row r="213" s="87" customFormat="1" x14ac:dyDescent="0.25"/>
    <row r="214" s="87" customFormat="1" x14ac:dyDescent="0.25"/>
    <row r="215" s="87" customFormat="1" x14ac:dyDescent="0.25"/>
    <row r="216" s="87" customFormat="1" x14ac:dyDescent="0.25"/>
    <row r="217" s="87" customFormat="1" x14ac:dyDescent="0.25"/>
    <row r="218" s="87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="2" customFormat="1" x14ac:dyDescent="0.25"/>
    <row r="226" s="2" customFormat="1" x14ac:dyDescent="0.25"/>
    <row r="227" s="2" customFormat="1" x14ac:dyDescent="0.25"/>
    <row r="228" s="2" customFormat="1" x14ac:dyDescent="0.25"/>
    <row r="229" s="2" customFormat="1" x14ac:dyDescent="0.25"/>
    <row r="230" s="2" customFormat="1" x14ac:dyDescent="0.25"/>
    <row r="231" s="2" customFormat="1" x14ac:dyDescent="0.25"/>
    <row r="232" s="2" customFormat="1" x14ac:dyDescent="0.25"/>
    <row r="233" s="2" customFormat="1" x14ac:dyDescent="0.25"/>
    <row r="234" s="2" customFormat="1" x14ac:dyDescent="0.25"/>
    <row r="235" s="2" customFormat="1" x14ac:dyDescent="0.25"/>
    <row r="236" s="2" customFormat="1" x14ac:dyDescent="0.25"/>
    <row r="237" s="2" customFormat="1" x14ac:dyDescent="0.25"/>
    <row r="238" s="2" customFormat="1" x14ac:dyDescent="0.25"/>
    <row r="239" s="2" customFormat="1" x14ac:dyDescent="0.25"/>
    <row r="240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="2" customFormat="1" x14ac:dyDescent="0.25"/>
    <row r="338" s="2" customFormat="1" x14ac:dyDescent="0.25"/>
    <row r="339" s="2" customFormat="1" x14ac:dyDescent="0.25"/>
    <row r="340" s="2" customFormat="1" x14ac:dyDescent="0.25"/>
    <row r="341" s="2" customFormat="1" x14ac:dyDescent="0.25"/>
    <row r="342" s="2" customFormat="1" x14ac:dyDescent="0.25"/>
    <row r="343" s="2" customFormat="1" x14ac:dyDescent="0.25"/>
    <row r="344" s="2" customFormat="1" x14ac:dyDescent="0.25"/>
    <row r="345" s="2" customFormat="1" x14ac:dyDescent="0.25"/>
    <row r="346" s="2" customFormat="1" x14ac:dyDescent="0.25"/>
    <row r="347" s="2" customFormat="1" x14ac:dyDescent="0.25"/>
    <row r="348" s="2" customFormat="1" x14ac:dyDescent="0.25"/>
    <row r="349" s="2" customFormat="1" x14ac:dyDescent="0.25"/>
    <row r="350" s="2" customFormat="1" x14ac:dyDescent="0.25"/>
    <row r="351" s="2" customFormat="1" x14ac:dyDescent="0.25"/>
    <row r="352" s="2" customFormat="1" x14ac:dyDescent="0.25"/>
    <row r="353" s="2" customFormat="1" x14ac:dyDescent="0.25"/>
    <row r="354" s="2" customFormat="1" x14ac:dyDescent="0.25"/>
    <row r="355" s="2" customFormat="1" x14ac:dyDescent="0.25"/>
    <row r="356" s="2" customFormat="1" x14ac:dyDescent="0.25"/>
    <row r="357" s="2" customFormat="1" x14ac:dyDescent="0.25"/>
    <row r="358" s="2" customFormat="1" x14ac:dyDescent="0.25"/>
    <row r="359" s="2" customFormat="1" x14ac:dyDescent="0.25"/>
    <row r="360" s="2" customFormat="1" x14ac:dyDescent="0.25"/>
    <row r="361" s="2" customFormat="1" x14ac:dyDescent="0.25"/>
    <row r="362" s="2" customFormat="1" x14ac:dyDescent="0.25"/>
    <row r="363" s="2" customFormat="1" x14ac:dyDescent="0.25"/>
    <row r="364" s="2" customFormat="1" x14ac:dyDescent="0.25"/>
    <row r="365" s="2" customFormat="1" x14ac:dyDescent="0.25"/>
    <row r="366" s="2" customFormat="1" x14ac:dyDescent="0.25"/>
    <row r="367" s="2" customFormat="1" x14ac:dyDescent="0.25"/>
    <row r="368" s="2" customFormat="1" x14ac:dyDescent="0.25"/>
    <row r="369" s="2" customFormat="1" x14ac:dyDescent="0.25"/>
    <row r="370" s="2" customFormat="1" x14ac:dyDescent="0.25"/>
    <row r="371" s="2" customFormat="1" x14ac:dyDescent="0.25"/>
    <row r="372" s="2" customFormat="1" x14ac:dyDescent="0.25"/>
    <row r="373" s="2" customFormat="1" x14ac:dyDescent="0.25"/>
    <row r="374" s="2" customFormat="1" x14ac:dyDescent="0.25"/>
    <row r="375" s="2" customFormat="1" x14ac:dyDescent="0.25"/>
    <row r="376" s="2" customFormat="1" x14ac:dyDescent="0.25"/>
    <row r="377" s="2" customFormat="1" x14ac:dyDescent="0.25"/>
    <row r="378" s="2" customFormat="1" x14ac:dyDescent="0.25"/>
    <row r="379" s="2" customFormat="1" x14ac:dyDescent="0.25"/>
    <row r="380" s="2" customFormat="1" x14ac:dyDescent="0.25"/>
    <row r="381" s="2" customFormat="1" x14ac:dyDescent="0.25"/>
    <row r="382" s="2" customFormat="1" x14ac:dyDescent="0.25"/>
    <row r="383" s="2" customFormat="1" x14ac:dyDescent="0.25"/>
    <row r="384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  <row r="398" s="2" customFormat="1" x14ac:dyDescent="0.25"/>
    <row r="399" s="2" customFormat="1" x14ac:dyDescent="0.25"/>
    <row r="400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="2" customFormat="1" x14ac:dyDescent="0.25"/>
    <row r="418" s="2" customFormat="1" x14ac:dyDescent="0.25"/>
    <row r="419" s="2" customFormat="1" x14ac:dyDescent="0.25"/>
    <row r="420" s="2" customFormat="1" x14ac:dyDescent="0.25"/>
    <row r="421" s="2" customFormat="1" x14ac:dyDescent="0.25"/>
    <row r="422" s="2" customFormat="1" x14ac:dyDescent="0.25"/>
    <row r="423" s="2" customFormat="1" x14ac:dyDescent="0.25"/>
    <row r="424" s="2" customFormat="1" x14ac:dyDescent="0.25"/>
    <row r="425" s="2" customFormat="1" x14ac:dyDescent="0.25"/>
    <row r="426" s="2" customFormat="1" x14ac:dyDescent="0.25"/>
    <row r="427" s="2" customFormat="1" x14ac:dyDescent="0.25"/>
    <row r="428" s="2" customFormat="1" x14ac:dyDescent="0.25"/>
    <row r="429" s="2" customFormat="1" x14ac:dyDescent="0.25"/>
    <row r="430" s="2" customFormat="1" x14ac:dyDescent="0.25"/>
    <row r="431" s="2" customFormat="1" x14ac:dyDescent="0.25"/>
    <row r="432" s="2" customFormat="1" x14ac:dyDescent="0.25"/>
    <row r="433" s="2" customFormat="1" x14ac:dyDescent="0.25"/>
    <row r="434" s="2" customFormat="1" x14ac:dyDescent="0.25"/>
    <row r="435" s="2" customFormat="1" x14ac:dyDescent="0.25"/>
    <row r="436" s="2" customFormat="1" x14ac:dyDescent="0.25"/>
    <row r="437" s="2" customFormat="1" x14ac:dyDescent="0.25"/>
    <row r="438" s="2" customFormat="1" x14ac:dyDescent="0.25"/>
    <row r="439" s="2" customFormat="1" x14ac:dyDescent="0.25"/>
    <row r="440" s="2" customFormat="1" x14ac:dyDescent="0.25"/>
    <row r="441" s="2" customFormat="1" x14ac:dyDescent="0.25"/>
    <row r="442" s="2" customFormat="1" x14ac:dyDescent="0.25"/>
    <row r="443" s="2" customFormat="1" x14ac:dyDescent="0.25"/>
    <row r="444" s="2" customFormat="1" x14ac:dyDescent="0.25"/>
    <row r="445" s="2" customFormat="1" x14ac:dyDescent="0.25"/>
    <row r="446" s="2" customFormat="1" x14ac:dyDescent="0.25"/>
    <row r="447" s="2" customFormat="1" x14ac:dyDescent="0.25"/>
    <row r="448" s="2" customFormat="1" x14ac:dyDescent="0.25"/>
    <row r="449" s="2" customFormat="1" x14ac:dyDescent="0.25"/>
    <row r="450" s="2" customFormat="1" x14ac:dyDescent="0.25"/>
    <row r="451" s="2" customFormat="1" x14ac:dyDescent="0.25"/>
    <row r="452" s="2" customFormat="1" x14ac:dyDescent="0.25"/>
    <row r="453" s="2" customFormat="1" x14ac:dyDescent="0.25"/>
    <row r="454" s="2" customFormat="1" x14ac:dyDescent="0.25"/>
    <row r="455" s="2" customFormat="1" x14ac:dyDescent="0.25"/>
    <row r="456" s="2" customFormat="1" x14ac:dyDescent="0.25"/>
    <row r="457" s="2" customFormat="1" x14ac:dyDescent="0.25"/>
    <row r="458" s="2" customFormat="1" x14ac:dyDescent="0.25"/>
    <row r="459" s="2" customFormat="1" x14ac:dyDescent="0.25"/>
    <row r="460" s="2" customFormat="1" x14ac:dyDescent="0.25"/>
    <row r="461" s="2" customFormat="1" x14ac:dyDescent="0.25"/>
    <row r="462" s="2" customFormat="1" x14ac:dyDescent="0.25"/>
    <row r="463" s="2" customFormat="1" x14ac:dyDescent="0.25"/>
    <row r="464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="2" customFormat="1" x14ac:dyDescent="0.25"/>
    <row r="498" s="2" customFormat="1" x14ac:dyDescent="0.25"/>
    <row r="499" s="2" customFormat="1" x14ac:dyDescent="0.25"/>
    <row r="500" s="2" customFormat="1" x14ac:dyDescent="0.25"/>
    <row r="501" s="2" customFormat="1" x14ac:dyDescent="0.25"/>
    <row r="502" s="2" customFormat="1" x14ac:dyDescent="0.25"/>
    <row r="503" s="2" customFormat="1" x14ac:dyDescent="0.25"/>
    <row r="504" s="2" customFormat="1" x14ac:dyDescent="0.25"/>
    <row r="505" s="2" customFormat="1" x14ac:dyDescent="0.25"/>
    <row r="506" s="2" customFormat="1" x14ac:dyDescent="0.25"/>
    <row r="507" s="2" customFormat="1" x14ac:dyDescent="0.25"/>
    <row r="508" s="2" customFormat="1" x14ac:dyDescent="0.25"/>
    <row r="509" s="2" customFormat="1" x14ac:dyDescent="0.25"/>
    <row r="510" s="2" customFormat="1" x14ac:dyDescent="0.25"/>
    <row r="511" s="2" customFormat="1" x14ac:dyDescent="0.25"/>
    <row r="512" s="2" customFormat="1" x14ac:dyDescent="0.25"/>
    <row r="513" s="2" customFormat="1" x14ac:dyDescent="0.25"/>
    <row r="514" s="2" customFormat="1" x14ac:dyDescent="0.25"/>
    <row r="515" s="2" customFormat="1" x14ac:dyDescent="0.25"/>
    <row r="516" s="2" customFormat="1" x14ac:dyDescent="0.25"/>
    <row r="517" s="2" customFormat="1" x14ac:dyDescent="0.25"/>
    <row r="518" s="2" customFormat="1" x14ac:dyDescent="0.25"/>
    <row r="519" s="2" customFormat="1" x14ac:dyDescent="0.25"/>
    <row r="520" s="2" customFormat="1" x14ac:dyDescent="0.25"/>
    <row r="521" s="2" customFormat="1" x14ac:dyDescent="0.25"/>
    <row r="522" s="2" customFormat="1" x14ac:dyDescent="0.25"/>
    <row r="523" s="2" customFormat="1" x14ac:dyDescent="0.25"/>
    <row r="524" s="2" customFormat="1" x14ac:dyDescent="0.25"/>
    <row r="525" s="2" customFormat="1" x14ac:dyDescent="0.25"/>
    <row r="526" s="2" customFormat="1" x14ac:dyDescent="0.25"/>
    <row r="527" s="2" customFormat="1" x14ac:dyDescent="0.25"/>
    <row r="528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="2" customFormat="1" x14ac:dyDescent="0.25"/>
    <row r="562" s="2" customFormat="1" x14ac:dyDescent="0.25"/>
    <row r="563" s="2" customFormat="1" x14ac:dyDescent="0.25"/>
    <row r="564" s="2" customFormat="1" x14ac:dyDescent="0.25"/>
    <row r="565" s="2" customFormat="1" x14ac:dyDescent="0.25"/>
    <row r="566" s="2" customFormat="1" x14ac:dyDescent="0.25"/>
    <row r="567" s="2" customFormat="1" x14ac:dyDescent="0.25"/>
    <row r="568" s="2" customFormat="1" x14ac:dyDescent="0.25"/>
    <row r="569" s="2" customFormat="1" x14ac:dyDescent="0.25"/>
    <row r="570" s="2" customFormat="1" x14ac:dyDescent="0.25"/>
    <row r="571" s="2" customFormat="1" x14ac:dyDescent="0.25"/>
    <row r="572" s="2" customFormat="1" x14ac:dyDescent="0.25"/>
    <row r="573" s="2" customFormat="1" x14ac:dyDescent="0.25"/>
    <row r="574" s="2" customFormat="1" x14ac:dyDescent="0.25"/>
    <row r="575" s="2" customFormat="1" x14ac:dyDescent="0.25"/>
    <row r="576" s="2" customFormat="1" x14ac:dyDescent="0.25"/>
    <row r="577" s="2" customFormat="1" x14ac:dyDescent="0.25"/>
    <row r="578" s="2" customFormat="1" x14ac:dyDescent="0.25"/>
    <row r="579" s="2" customFormat="1" x14ac:dyDescent="0.25"/>
    <row r="580" s="2" customFormat="1" x14ac:dyDescent="0.25"/>
    <row r="581" s="2" customFormat="1" x14ac:dyDescent="0.25"/>
    <row r="582" s="2" customFormat="1" x14ac:dyDescent="0.25"/>
    <row r="583" s="2" customFormat="1" x14ac:dyDescent="0.25"/>
    <row r="584" s="2" customFormat="1" x14ac:dyDescent="0.25"/>
    <row r="585" s="2" customFormat="1" x14ac:dyDescent="0.25"/>
    <row r="586" s="2" customFormat="1" x14ac:dyDescent="0.25"/>
    <row r="587" s="2" customFormat="1" x14ac:dyDescent="0.25"/>
    <row r="588" s="2" customFormat="1" x14ac:dyDescent="0.25"/>
    <row r="589" s="2" customFormat="1" x14ac:dyDescent="0.25"/>
    <row r="590" s="2" customFormat="1" x14ac:dyDescent="0.25"/>
    <row r="591" s="2" customFormat="1" x14ac:dyDescent="0.25"/>
    <row r="592" s="2" customFormat="1" x14ac:dyDescent="0.25"/>
    <row r="593" s="2" customFormat="1" x14ac:dyDescent="0.25"/>
    <row r="594" s="2" customFormat="1" x14ac:dyDescent="0.25"/>
    <row r="595" s="2" customFormat="1" x14ac:dyDescent="0.25"/>
    <row r="596" s="2" customFormat="1" x14ac:dyDescent="0.25"/>
    <row r="597" s="2" customFormat="1" x14ac:dyDescent="0.25"/>
    <row r="598" s="2" customFormat="1" x14ac:dyDescent="0.25"/>
    <row r="599" s="2" customFormat="1" x14ac:dyDescent="0.25"/>
    <row r="600" s="2" customFormat="1" x14ac:dyDescent="0.25"/>
    <row r="601" s="2" customFormat="1" x14ac:dyDescent="0.25"/>
    <row r="602" s="2" customFormat="1" x14ac:dyDescent="0.25"/>
    <row r="603" s="2" customFormat="1" x14ac:dyDescent="0.25"/>
    <row r="604" s="2" customFormat="1" x14ac:dyDescent="0.25"/>
    <row r="605" s="2" customFormat="1" x14ac:dyDescent="0.25"/>
    <row r="606" s="2" customFormat="1" x14ac:dyDescent="0.25"/>
    <row r="607" s="2" customFormat="1" x14ac:dyDescent="0.25"/>
    <row r="608" s="2" customFormat="1" x14ac:dyDescent="0.25"/>
    <row r="609" s="2" customFormat="1" x14ac:dyDescent="0.25"/>
    <row r="610" s="2" customFormat="1" x14ac:dyDescent="0.25"/>
    <row r="611" s="2" customFormat="1" x14ac:dyDescent="0.25"/>
    <row r="612" s="2" customFormat="1" x14ac:dyDescent="0.25"/>
    <row r="613" s="2" customFormat="1" x14ac:dyDescent="0.25"/>
    <row r="614" s="2" customFormat="1" x14ac:dyDescent="0.25"/>
    <row r="615" s="2" customFormat="1" x14ac:dyDescent="0.25"/>
    <row r="616" s="2" customFormat="1" x14ac:dyDescent="0.25"/>
    <row r="617" s="2" customFormat="1" x14ac:dyDescent="0.25"/>
    <row r="618" s="2" customFormat="1" x14ac:dyDescent="0.25"/>
    <row r="619" s="2" customFormat="1" x14ac:dyDescent="0.25"/>
    <row r="620" s="2" customFormat="1" x14ac:dyDescent="0.25"/>
    <row r="621" s="2" customFormat="1" x14ac:dyDescent="0.25"/>
    <row r="622" s="2" customFormat="1" x14ac:dyDescent="0.25"/>
    <row r="623" s="2" customFormat="1" x14ac:dyDescent="0.25"/>
    <row r="624" s="2" customFormat="1" x14ac:dyDescent="0.25"/>
    <row r="625" s="2" customFormat="1" x14ac:dyDescent="0.25"/>
    <row r="626" s="2" customFormat="1" x14ac:dyDescent="0.25"/>
    <row r="627" s="2" customFormat="1" x14ac:dyDescent="0.25"/>
    <row r="628" s="2" customFormat="1" x14ac:dyDescent="0.25"/>
    <row r="629" s="2" customFormat="1" x14ac:dyDescent="0.25"/>
    <row r="630" s="2" customFormat="1" x14ac:dyDescent="0.25"/>
    <row r="631" s="2" customFormat="1" x14ac:dyDescent="0.25"/>
    <row r="632" s="2" customFormat="1" x14ac:dyDescent="0.25"/>
    <row r="633" s="2" customFormat="1" x14ac:dyDescent="0.25"/>
    <row r="634" s="2" customFormat="1" x14ac:dyDescent="0.25"/>
    <row r="635" s="2" customFormat="1" x14ac:dyDescent="0.25"/>
    <row r="636" s="2" customFormat="1" x14ac:dyDescent="0.25"/>
    <row r="637" s="2" customFormat="1" x14ac:dyDescent="0.25"/>
    <row r="638" s="2" customFormat="1" x14ac:dyDescent="0.25"/>
    <row r="639" s="2" customFormat="1" x14ac:dyDescent="0.25"/>
    <row r="640" s="2" customFormat="1" x14ac:dyDescent="0.25"/>
    <row r="641" s="2" customFormat="1" x14ac:dyDescent="0.25"/>
    <row r="642" s="2" customFormat="1" x14ac:dyDescent="0.25"/>
    <row r="643" s="2" customFormat="1" x14ac:dyDescent="0.25"/>
    <row r="644" s="2" customFormat="1" x14ac:dyDescent="0.25"/>
    <row r="645" s="2" customFormat="1" x14ac:dyDescent="0.25"/>
    <row r="646" s="2" customFormat="1" x14ac:dyDescent="0.25"/>
    <row r="647" s="2" customFormat="1" x14ac:dyDescent="0.25"/>
    <row r="648" s="2" customFormat="1" x14ac:dyDescent="0.25"/>
    <row r="649" s="2" customFormat="1" x14ac:dyDescent="0.25"/>
    <row r="650" s="2" customFormat="1" x14ac:dyDescent="0.25"/>
    <row r="651" s="2" customFormat="1" x14ac:dyDescent="0.25"/>
    <row r="652" s="2" customFormat="1" x14ac:dyDescent="0.25"/>
    <row r="653" s="2" customFormat="1" x14ac:dyDescent="0.25"/>
    <row r="654" s="2" customFormat="1" x14ac:dyDescent="0.25"/>
    <row r="655" s="2" customFormat="1" x14ac:dyDescent="0.25"/>
    <row r="656" s="2" customFormat="1" x14ac:dyDescent="0.25"/>
    <row r="657" s="2" customFormat="1" x14ac:dyDescent="0.25"/>
    <row r="658" s="2" customFormat="1" x14ac:dyDescent="0.25"/>
    <row r="659" s="2" customFormat="1" x14ac:dyDescent="0.25"/>
    <row r="660" s="2" customFormat="1" x14ac:dyDescent="0.25"/>
    <row r="661" s="2" customFormat="1" x14ac:dyDescent="0.25"/>
    <row r="662" s="2" customFormat="1" x14ac:dyDescent="0.25"/>
    <row r="663" s="2" customFormat="1" x14ac:dyDescent="0.25"/>
    <row r="664" s="2" customFormat="1" x14ac:dyDescent="0.25"/>
    <row r="665" s="2" customFormat="1" x14ac:dyDescent="0.25"/>
    <row r="666" s="2" customFormat="1" x14ac:dyDescent="0.25"/>
    <row r="667" s="2" customFormat="1" x14ac:dyDescent="0.25"/>
    <row r="668" s="2" customFormat="1" x14ac:dyDescent="0.25"/>
    <row r="669" s="2" customFormat="1" x14ac:dyDescent="0.25"/>
    <row r="670" s="2" customFormat="1" x14ac:dyDescent="0.25"/>
    <row r="671" s="2" customFormat="1" x14ac:dyDescent="0.25"/>
    <row r="672" s="2" customFormat="1" x14ac:dyDescent="0.25"/>
    <row r="673" s="2" customFormat="1" x14ac:dyDescent="0.25"/>
    <row r="674" s="2" customFormat="1" x14ac:dyDescent="0.25"/>
    <row r="675" s="2" customFormat="1" x14ac:dyDescent="0.25"/>
    <row r="676" s="2" customFormat="1" x14ac:dyDescent="0.25"/>
    <row r="677" s="2" customFormat="1" x14ac:dyDescent="0.25"/>
    <row r="678" s="2" customFormat="1" x14ac:dyDescent="0.25"/>
    <row r="679" s="2" customFormat="1" x14ac:dyDescent="0.25"/>
    <row r="680" s="2" customFormat="1" x14ac:dyDescent="0.25"/>
    <row r="681" s="2" customFormat="1" x14ac:dyDescent="0.25"/>
    <row r="682" s="2" customFormat="1" x14ac:dyDescent="0.25"/>
    <row r="683" s="2" customFormat="1" x14ac:dyDescent="0.25"/>
    <row r="684" s="2" customFormat="1" x14ac:dyDescent="0.25"/>
    <row r="685" s="2" customFormat="1" x14ac:dyDescent="0.25"/>
    <row r="686" s="2" customFormat="1" x14ac:dyDescent="0.25"/>
    <row r="687" s="2" customFormat="1" x14ac:dyDescent="0.25"/>
    <row r="688" s="2" customFormat="1" x14ac:dyDescent="0.25"/>
    <row r="689" s="2" customFormat="1" x14ac:dyDescent="0.25"/>
    <row r="690" s="2" customFormat="1" x14ac:dyDescent="0.25"/>
    <row r="691" s="2" customFormat="1" x14ac:dyDescent="0.25"/>
    <row r="692" s="2" customFormat="1" x14ac:dyDescent="0.25"/>
    <row r="693" s="2" customFormat="1" x14ac:dyDescent="0.25"/>
    <row r="694" s="2" customFormat="1" x14ac:dyDescent="0.25"/>
    <row r="695" s="2" customFormat="1" x14ac:dyDescent="0.25"/>
    <row r="696" s="2" customFormat="1" x14ac:dyDescent="0.25"/>
    <row r="697" s="2" customFormat="1" x14ac:dyDescent="0.25"/>
    <row r="698" s="2" customFormat="1" x14ac:dyDescent="0.25"/>
    <row r="699" s="2" customFormat="1" x14ac:dyDescent="0.25"/>
    <row r="700" s="2" customFormat="1" x14ac:dyDescent="0.25"/>
    <row r="701" s="2" customFormat="1" x14ac:dyDescent="0.25"/>
    <row r="702" s="2" customFormat="1" x14ac:dyDescent="0.25"/>
    <row r="703" s="2" customFormat="1" x14ac:dyDescent="0.25"/>
    <row r="704" s="2" customFormat="1" x14ac:dyDescent="0.25"/>
    <row r="705" s="2" customFormat="1" x14ac:dyDescent="0.25"/>
    <row r="706" s="2" customFormat="1" x14ac:dyDescent="0.25"/>
    <row r="707" s="2" customFormat="1" x14ac:dyDescent="0.25"/>
    <row r="708" s="2" customFormat="1" x14ac:dyDescent="0.25"/>
    <row r="709" s="2" customFormat="1" x14ac:dyDescent="0.25"/>
    <row r="710" s="2" customFormat="1" x14ac:dyDescent="0.25"/>
    <row r="711" s="2" customFormat="1" x14ac:dyDescent="0.25"/>
    <row r="712" s="2" customFormat="1" x14ac:dyDescent="0.25"/>
    <row r="713" s="2" customFormat="1" x14ac:dyDescent="0.25"/>
    <row r="714" s="2" customFormat="1" x14ac:dyDescent="0.25"/>
    <row r="715" s="2" customFormat="1" x14ac:dyDescent="0.25"/>
    <row r="716" s="2" customFormat="1" x14ac:dyDescent="0.25"/>
    <row r="717" s="2" customFormat="1" x14ac:dyDescent="0.25"/>
    <row r="718" s="2" customFormat="1" x14ac:dyDescent="0.25"/>
    <row r="719" s="2" customFormat="1" x14ac:dyDescent="0.25"/>
    <row r="720" s="2" customFormat="1" x14ac:dyDescent="0.25"/>
    <row r="721" s="2" customFormat="1" x14ac:dyDescent="0.25"/>
    <row r="722" s="2" customFormat="1" x14ac:dyDescent="0.25"/>
    <row r="723" s="2" customFormat="1" x14ac:dyDescent="0.25"/>
    <row r="724" s="2" customFormat="1" x14ac:dyDescent="0.25"/>
    <row r="725" s="2" customFormat="1" x14ac:dyDescent="0.25"/>
    <row r="726" s="2" customFormat="1" x14ac:dyDescent="0.25"/>
    <row r="727" s="2" customFormat="1" x14ac:dyDescent="0.25"/>
    <row r="728" s="2" customFormat="1" x14ac:dyDescent="0.25"/>
    <row r="729" s="2" customFormat="1" x14ac:dyDescent="0.25"/>
    <row r="730" s="2" customFormat="1" x14ac:dyDescent="0.25"/>
    <row r="731" s="2" customFormat="1" x14ac:dyDescent="0.25"/>
    <row r="732" s="2" customFormat="1" x14ac:dyDescent="0.25"/>
    <row r="733" s="2" customFormat="1" x14ac:dyDescent="0.25"/>
    <row r="734" s="2" customFormat="1" x14ac:dyDescent="0.25"/>
    <row r="735" s="2" customFormat="1" x14ac:dyDescent="0.25"/>
    <row r="736" s="2" customFormat="1" x14ac:dyDescent="0.25"/>
    <row r="737" s="2" customFormat="1" x14ac:dyDescent="0.25"/>
    <row r="738" s="2" customFormat="1" x14ac:dyDescent="0.25"/>
    <row r="739" s="2" customFormat="1" x14ac:dyDescent="0.25"/>
    <row r="740" s="2" customFormat="1" x14ac:dyDescent="0.25"/>
    <row r="741" s="2" customFormat="1" x14ac:dyDescent="0.25"/>
    <row r="742" s="2" customFormat="1" x14ac:dyDescent="0.25"/>
    <row r="743" s="2" customFormat="1" x14ac:dyDescent="0.25"/>
    <row r="744" s="2" customFormat="1" x14ac:dyDescent="0.25"/>
    <row r="745" s="2" customFormat="1" x14ac:dyDescent="0.25"/>
    <row r="746" s="2" customFormat="1" x14ac:dyDescent="0.25"/>
    <row r="747" s="2" customFormat="1" x14ac:dyDescent="0.25"/>
    <row r="748" s="2" customFormat="1" x14ac:dyDescent="0.25"/>
    <row r="749" s="2" customFormat="1" x14ac:dyDescent="0.25"/>
    <row r="750" s="2" customFormat="1" x14ac:dyDescent="0.25"/>
    <row r="751" s="2" customFormat="1" x14ac:dyDescent="0.25"/>
    <row r="752" s="2" customFormat="1" x14ac:dyDescent="0.25"/>
    <row r="753" s="2" customFormat="1" x14ac:dyDescent="0.25"/>
    <row r="754" s="2" customFormat="1" x14ac:dyDescent="0.25"/>
    <row r="755" s="2" customFormat="1" x14ac:dyDescent="0.25"/>
    <row r="756" s="2" customFormat="1" x14ac:dyDescent="0.25"/>
    <row r="757" s="2" customFormat="1" x14ac:dyDescent="0.25"/>
    <row r="758" s="2" customFormat="1" x14ac:dyDescent="0.25"/>
    <row r="759" s="2" customFormat="1" x14ac:dyDescent="0.25"/>
    <row r="760" s="2" customFormat="1" x14ac:dyDescent="0.25"/>
    <row r="761" s="2" customFormat="1" x14ac:dyDescent="0.25"/>
    <row r="762" s="2" customFormat="1" x14ac:dyDescent="0.25"/>
    <row r="763" s="2" customFormat="1" x14ac:dyDescent="0.25"/>
    <row r="764" s="2" customFormat="1" x14ac:dyDescent="0.25"/>
    <row r="765" s="2" customFormat="1" x14ac:dyDescent="0.25"/>
    <row r="766" s="2" customFormat="1" x14ac:dyDescent="0.25"/>
    <row r="767" s="2" customFormat="1" x14ac:dyDescent="0.25"/>
    <row r="768" s="2" customFormat="1" x14ac:dyDescent="0.25"/>
    <row r="769" spans="1:14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M769" s="2"/>
      <c r="N769" s="2"/>
    </row>
    <row r="770" spans="1:14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M770" s="2"/>
      <c r="N770" s="2"/>
    </row>
    <row r="771" spans="1:14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M771" s="2"/>
      <c r="N771" s="2"/>
    </row>
    <row r="772" spans="1:14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M772" s="2"/>
      <c r="N772" s="2"/>
    </row>
    <row r="773" spans="1:14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M773" s="2"/>
      <c r="N773" s="2"/>
    </row>
    <row r="774" spans="1:14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M774" s="2"/>
      <c r="N774" s="2"/>
    </row>
    <row r="775" spans="1:14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M775" s="2"/>
      <c r="N775" s="2"/>
    </row>
    <row r="776" spans="1:14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M776" s="2"/>
      <c r="N776" s="2"/>
    </row>
    <row r="777" spans="1:14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M777" s="2"/>
      <c r="N777" s="2"/>
    </row>
    <row r="778" spans="1:14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M778" s="2"/>
      <c r="N778" s="2"/>
    </row>
    <row r="779" spans="1:14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M779" s="2"/>
      <c r="N779" s="2"/>
    </row>
    <row r="780" spans="1:14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M780" s="2"/>
      <c r="N780" s="2"/>
    </row>
    <row r="781" spans="1:14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M781" s="2"/>
      <c r="N781" s="2"/>
    </row>
    <row r="782" spans="1:14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M782" s="2"/>
      <c r="N782" s="2"/>
    </row>
    <row r="783" spans="1:14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M783" s="2"/>
      <c r="N783" s="2"/>
    </row>
    <row r="784" spans="1:14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M784" s="2"/>
      <c r="N784" s="2"/>
    </row>
    <row r="785" spans="1:14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M785" s="2"/>
      <c r="N785" s="2"/>
    </row>
    <row r="786" spans="1:14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M786" s="2"/>
      <c r="N786" s="2"/>
    </row>
    <row r="787" spans="1:14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M787" s="2"/>
      <c r="N787" s="2"/>
    </row>
    <row r="788" spans="1:14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M788" s="2"/>
      <c r="N788" s="2"/>
    </row>
    <row r="789" spans="1:14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M789" s="2"/>
      <c r="N789" s="2"/>
    </row>
    <row r="790" spans="1:14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M790" s="2"/>
      <c r="N790" s="2"/>
    </row>
    <row r="791" spans="1:14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M791" s="2"/>
      <c r="N791" s="2"/>
    </row>
    <row r="792" spans="1:14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M792" s="2"/>
      <c r="N792" s="2"/>
    </row>
    <row r="793" spans="1:14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M793" s="2"/>
      <c r="N793" s="2"/>
    </row>
    <row r="794" spans="1:14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M794" s="2"/>
      <c r="N794" s="2"/>
    </row>
    <row r="795" spans="1:14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M795" s="2"/>
      <c r="N795" s="2"/>
    </row>
    <row r="796" spans="1:14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M796" s="2"/>
      <c r="N796" s="2"/>
    </row>
    <row r="797" spans="1:14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M797" s="2"/>
      <c r="N797" s="2"/>
    </row>
    <row r="798" spans="1:14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M798" s="2"/>
      <c r="N798" s="2"/>
    </row>
    <row r="799" spans="1:14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M799" s="2"/>
      <c r="N799" s="2"/>
    </row>
    <row r="800" spans="1:14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M800" s="2"/>
      <c r="N800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3D86B-8D4B-424E-995B-D576D4BDF77D}">
  <dimension ref="A2:AC35"/>
  <sheetViews>
    <sheetView tabSelected="1" workbookViewId="0">
      <selection activeCell="A2" sqref="A2"/>
    </sheetView>
  </sheetViews>
  <sheetFormatPr defaultRowHeight="15" x14ac:dyDescent="0.25"/>
  <sheetData>
    <row r="2" spans="1:29" x14ac:dyDescent="0.25">
      <c r="A2" t="s">
        <v>408</v>
      </c>
    </row>
    <row r="3" spans="1:29" x14ac:dyDescent="0.25">
      <c r="A3" t="s">
        <v>366</v>
      </c>
    </row>
    <row r="4" spans="1:29" x14ac:dyDescent="0.25">
      <c r="A4" t="s">
        <v>367</v>
      </c>
    </row>
    <row r="5" spans="1:29" x14ac:dyDescent="0.25">
      <c r="A5" t="s">
        <v>368</v>
      </c>
    </row>
    <row r="8" spans="1:29" x14ac:dyDescent="0.25">
      <c r="A8" s="90" t="s">
        <v>369</v>
      </c>
      <c r="K8" s="90" t="s">
        <v>370</v>
      </c>
      <c r="U8" s="90" t="s">
        <v>371</v>
      </c>
    </row>
    <row r="9" spans="1:29" x14ac:dyDescent="0.25">
      <c r="A9" s="90" t="s">
        <v>372</v>
      </c>
      <c r="B9">
        <v>2</v>
      </c>
      <c r="K9" s="90" t="s">
        <v>372</v>
      </c>
      <c r="L9">
        <v>2</v>
      </c>
      <c r="U9" s="90" t="s">
        <v>372</v>
      </c>
      <c r="V9">
        <v>2</v>
      </c>
    </row>
    <row r="10" spans="1:29" x14ac:dyDescent="0.25">
      <c r="A10" s="90" t="s">
        <v>373</v>
      </c>
      <c r="B10" s="90" t="s">
        <v>374</v>
      </c>
      <c r="C10" s="90" t="s">
        <v>375</v>
      </c>
      <c r="D10" s="90" t="s">
        <v>376</v>
      </c>
      <c r="E10" s="90" t="s">
        <v>377</v>
      </c>
      <c r="F10" s="90" t="s">
        <v>374</v>
      </c>
      <c r="G10" s="90" t="s">
        <v>378</v>
      </c>
      <c r="H10" s="90" t="s">
        <v>376</v>
      </c>
      <c r="I10" s="90" t="s">
        <v>377</v>
      </c>
      <c r="K10" s="90" t="s">
        <v>373</v>
      </c>
      <c r="L10" s="90" t="s">
        <v>374</v>
      </c>
      <c r="M10" s="90" t="s">
        <v>375</v>
      </c>
      <c r="N10" s="90" t="s">
        <v>376</v>
      </c>
      <c r="O10" s="90" t="s">
        <v>377</v>
      </c>
      <c r="P10" s="90" t="s">
        <v>374</v>
      </c>
      <c r="Q10" s="90" t="s">
        <v>378</v>
      </c>
      <c r="R10" s="90" t="s">
        <v>376</v>
      </c>
      <c r="S10" s="90" t="s">
        <v>377</v>
      </c>
      <c r="U10" s="90" t="s">
        <v>373</v>
      </c>
      <c r="V10" s="90" t="s">
        <v>374</v>
      </c>
      <c r="W10" s="90" t="s">
        <v>375</v>
      </c>
      <c r="X10" s="90" t="s">
        <v>376</v>
      </c>
      <c r="Y10" s="90" t="s">
        <v>377</v>
      </c>
      <c r="Z10" s="90" t="s">
        <v>374</v>
      </c>
      <c r="AA10" s="90" t="s">
        <v>378</v>
      </c>
      <c r="AB10" s="90" t="s">
        <v>376</v>
      </c>
      <c r="AC10" s="90" t="s">
        <v>377</v>
      </c>
    </row>
    <row r="11" spans="1:29" x14ac:dyDescent="0.25">
      <c r="A11" t="s">
        <v>379</v>
      </c>
      <c r="B11" t="s">
        <v>380</v>
      </c>
      <c r="C11" t="s">
        <v>381</v>
      </c>
      <c r="D11">
        <v>4</v>
      </c>
      <c r="E11">
        <v>204</v>
      </c>
      <c r="F11" t="s">
        <v>380</v>
      </c>
      <c r="G11" t="s">
        <v>382</v>
      </c>
      <c r="H11">
        <v>4</v>
      </c>
      <c r="I11">
        <v>204</v>
      </c>
      <c r="K11" t="s">
        <v>379</v>
      </c>
      <c r="L11" t="s">
        <v>383</v>
      </c>
      <c r="M11" t="s">
        <v>382</v>
      </c>
      <c r="N11">
        <v>5</v>
      </c>
      <c r="O11">
        <v>103</v>
      </c>
      <c r="P11" t="s">
        <v>383</v>
      </c>
      <c r="Q11" t="s">
        <v>384</v>
      </c>
      <c r="R11">
        <v>5</v>
      </c>
      <c r="S11">
        <v>103</v>
      </c>
      <c r="U11" t="s">
        <v>379</v>
      </c>
      <c r="V11" t="s">
        <v>385</v>
      </c>
      <c r="W11" t="s">
        <v>386</v>
      </c>
      <c r="X11">
        <v>5</v>
      </c>
      <c r="Y11">
        <v>205</v>
      </c>
      <c r="Z11" t="s">
        <v>385</v>
      </c>
      <c r="AA11" t="s">
        <v>387</v>
      </c>
      <c r="AB11">
        <v>5</v>
      </c>
      <c r="AC11">
        <v>205</v>
      </c>
    </row>
    <row r="12" spans="1:29" x14ac:dyDescent="0.25">
      <c r="A12" t="s">
        <v>388</v>
      </c>
      <c r="B12" t="s">
        <v>380</v>
      </c>
      <c r="C12" t="s">
        <v>381</v>
      </c>
      <c r="D12">
        <v>4</v>
      </c>
      <c r="E12">
        <v>204</v>
      </c>
      <c r="F12" t="s">
        <v>380</v>
      </c>
      <c r="G12" t="s">
        <v>389</v>
      </c>
      <c r="H12">
        <v>4</v>
      </c>
      <c r="I12">
        <v>204</v>
      </c>
      <c r="K12" t="s">
        <v>388</v>
      </c>
      <c r="L12" t="s">
        <v>383</v>
      </c>
      <c r="M12" t="s">
        <v>382</v>
      </c>
      <c r="N12">
        <v>5</v>
      </c>
      <c r="O12">
        <v>103</v>
      </c>
      <c r="P12" t="s">
        <v>383</v>
      </c>
      <c r="Q12" t="s">
        <v>404</v>
      </c>
      <c r="R12">
        <v>5</v>
      </c>
      <c r="S12">
        <v>103</v>
      </c>
      <c r="U12" t="s">
        <v>388</v>
      </c>
      <c r="V12" t="s">
        <v>385</v>
      </c>
      <c r="W12" t="s">
        <v>386</v>
      </c>
      <c r="X12">
        <v>5</v>
      </c>
      <c r="Y12">
        <v>205</v>
      </c>
      <c r="Z12" t="s">
        <v>385</v>
      </c>
      <c r="AA12" t="s">
        <v>390</v>
      </c>
      <c r="AB12">
        <v>5</v>
      </c>
      <c r="AC12">
        <v>205</v>
      </c>
    </row>
    <row r="18" spans="1:29" x14ac:dyDescent="0.25">
      <c r="A18" s="90" t="s">
        <v>391</v>
      </c>
      <c r="K18" s="90" t="s">
        <v>392</v>
      </c>
      <c r="U18" s="90" t="s">
        <v>393</v>
      </c>
    </row>
    <row r="19" spans="1:29" x14ac:dyDescent="0.25">
      <c r="A19" s="90" t="s">
        <v>372</v>
      </c>
      <c r="B19">
        <v>2</v>
      </c>
      <c r="K19" s="90" t="s">
        <v>372</v>
      </c>
      <c r="L19">
        <v>2</v>
      </c>
      <c r="U19" s="90" t="s">
        <v>372</v>
      </c>
      <c r="V19">
        <v>2</v>
      </c>
    </row>
    <row r="20" spans="1:29" x14ac:dyDescent="0.25">
      <c r="A20" s="90" t="s">
        <v>373</v>
      </c>
      <c r="B20" s="90" t="s">
        <v>374</v>
      </c>
      <c r="C20" s="90" t="s">
        <v>375</v>
      </c>
      <c r="D20" s="90" t="s">
        <v>376</v>
      </c>
      <c r="E20" s="90" t="s">
        <v>377</v>
      </c>
      <c r="F20" s="90" t="s">
        <v>374</v>
      </c>
      <c r="G20" s="90" t="s">
        <v>378</v>
      </c>
      <c r="H20" s="90" t="s">
        <v>376</v>
      </c>
      <c r="I20" s="90" t="s">
        <v>377</v>
      </c>
      <c r="K20" s="90" t="s">
        <v>373</v>
      </c>
      <c r="L20" s="90" t="s">
        <v>374</v>
      </c>
      <c r="M20" s="90" t="s">
        <v>375</v>
      </c>
      <c r="N20" s="90" t="s">
        <v>376</v>
      </c>
      <c r="O20" s="90" t="s">
        <v>377</v>
      </c>
      <c r="P20" s="90" t="s">
        <v>374</v>
      </c>
      <c r="Q20" s="90" t="s">
        <v>378</v>
      </c>
      <c r="R20" s="90" t="s">
        <v>376</v>
      </c>
      <c r="S20" s="90" t="s">
        <v>377</v>
      </c>
      <c r="U20" s="90" t="s">
        <v>373</v>
      </c>
      <c r="V20" s="90" t="s">
        <v>374</v>
      </c>
      <c r="W20" s="90" t="s">
        <v>375</v>
      </c>
      <c r="X20" s="90" t="s">
        <v>376</v>
      </c>
      <c r="Y20" s="90" t="s">
        <v>377</v>
      </c>
      <c r="Z20" s="90" t="s">
        <v>374</v>
      </c>
      <c r="AA20" s="90" t="s">
        <v>378</v>
      </c>
      <c r="AB20" s="90" t="s">
        <v>376</v>
      </c>
      <c r="AC20" s="90" t="s">
        <v>377</v>
      </c>
    </row>
    <row r="21" spans="1:29" x14ac:dyDescent="0.25">
      <c r="A21" t="s">
        <v>379</v>
      </c>
      <c r="B21" t="s">
        <v>385</v>
      </c>
      <c r="C21" t="s">
        <v>386</v>
      </c>
      <c r="D21">
        <v>5</v>
      </c>
      <c r="E21">
        <v>205</v>
      </c>
      <c r="F21" t="s">
        <v>385</v>
      </c>
      <c r="G21" t="s">
        <v>381</v>
      </c>
      <c r="H21">
        <v>5</v>
      </c>
      <c r="I21">
        <v>205</v>
      </c>
      <c r="K21" t="s">
        <v>379</v>
      </c>
      <c r="L21" t="s">
        <v>385</v>
      </c>
      <c r="M21" t="s">
        <v>386</v>
      </c>
      <c r="N21">
        <v>5</v>
      </c>
      <c r="O21">
        <v>205</v>
      </c>
      <c r="P21" t="s">
        <v>385</v>
      </c>
      <c r="Q21" t="s">
        <v>384</v>
      </c>
      <c r="R21">
        <v>5</v>
      </c>
      <c r="S21">
        <v>205</v>
      </c>
      <c r="U21" t="s">
        <v>379</v>
      </c>
      <c r="V21" t="s">
        <v>393</v>
      </c>
      <c r="W21" t="s">
        <v>386</v>
      </c>
      <c r="X21">
        <v>3</v>
      </c>
      <c r="Y21">
        <v>103</v>
      </c>
      <c r="Z21" t="s">
        <v>393</v>
      </c>
      <c r="AA21" t="s">
        <v>395</v>
      </c>
      <c r="AB21">
        <v>3</v>
      </c>
      <c r="AC21">
        <v>103</v>
      </c>
    </row>
    <row r="22" spans="1:29" x14ac:dyDescent="0.25">
      <c r="A22" t="s">
        <v>388</v>
      </c>
      <c r="B22" t="s">
        <v>385</v>
      </c>
      <c r="C22" t="s">
        <v>386</v>
      </c>
      <c r="D22">
        <v>5</v>
      </c>
      <c r="E22">
        <v>205</v>
      </c>
      <c r="F22" t="s">
        <v>385</v>
      </c>
      <c r="G22" t="s">
        <v>394</v>
      </c>
      <c r="H22">
        <v>5</v>
      </c>
      <c r="I22">
        <v>205</v>
      </c>
      <c r="K22" t="s">
        <v>388</v>
      </c>
      <c r="L22" t="s">
        <v>385</v>
      </c>
      <c r="M22" t="s">
        <v>386</v>
      </c>
      <c r="N22">
        <v>5</v>
      </c>
      <c r="O22">
        <v>205</v>
      </c>
      <c r="P22" t="s">
        <v>385</v>
      </c>
      <c r="Q22" t="s">
        <v>405</v>
      </c>
      <c r="R22">
        <v>5</v>
      </c>
      <c r="S22">
        <v>205</v>
      </c>
      <c r="U22" t="s">
        <v>388</v>
      </c>
      <c r="V22" t="s">
        <v>393</v>
      </c>
      <c r="W22" t="s">
        <v>386</v>
      </c>
      <c r="X22">
        <v>3</v>
      </c>
      <c r="Y22">
        <v>103</v>
      </c>
      <c r="Z22" t="s">
        <v>393</v>
      </c>
      <c r="AA22" t="s">
        <v>396</v>
      </c>
      <c r="AB22">
        <v>3</v>
      </c>
      <c r="AC22">
        <v>103</v>
      </c>
    </row>
    <row r="28" spans="1:29" ht="15.75" thickBot="1" x14ac:dyDescent="0.3">
      <c r="A28" s="90" t="s">
        <v>397</v>
      </c>
      <c r="K28" s="90" t="s">
        <v>398</v>
      </c>
      <c r="U28" s="91"/>
      <c r="V28" s="91"/>
      <c r="W28" s="91"/>
      <c r="X28" s="92" t="s">
        <v>399</v>
      </c>
      <c r="Y28" s="91"/>
      <c r="Z28" s="91"/>
      <c r="AA28" s="91"/>
    </row>
    <row r="29" spans="1:29" ht="25.5" thickTop="1" thickBot="1" x14ac:dyDescent="0.3">
      <c r="A29" s="90" t="s">
        <v>372</v>
      </c>
      <c r="B29">
        <v>5</v>
      </c>
      <c r="K29" s="90" t="s">
        <v>372</v>
      </c>
      <c r="L29">
        <v>5</v>
      </c>
      <c r="U29" s="93" t="s">
        <v>179</v>
      </c>
      <c r="V29" s="94" t="s">
        <v>180</v>
      </c>
      <c r="W29" s="94" t="s">
        <v>181</v>
      </c>
      <c r="X29" s="94" t="s">
        <v>182</v>
      </c>
      <c r="Y29" s="94" t="s">
        <v>183</v>
      </c>
      <c r="Z29" s="94" t="s">
        <v>184</v>
      </c>
      <c r="AA29" s="95" t="s">
        <v>185</v>
      </c>
    </row>
    <row r="30" spans="1:29" ht="16.5" thickTop="1" thickBot="1" x14ac:dyDescent="0.3">
      <c r="A30" s="90" t="s">
        <v>373</v>
      </c>
      <c r="B30" s="90" t="s">
        <v>374</v>
      </c>
      <c r="C30" s="90" t="s">
        <v>375</v>
      </c>
      <c r="D30" s="90" t="s">
        <v>376</v>
      </c>
      <c r="E30" s="90" t="s">
        <v>377</v>
      </c>
      <c r="F30" s="90" t="s">
        <v>374</v>
      </c>
      <c r="G30" s="90" t="s">
        <v>378</v>
      </c>
      <c r="H30" s="90" t="s">
        <v>376</v>
      </c>
      <c r="I30" s="90" t="s">
        <v>377</v>
      </c>
      <c r="K30" s="90" t="s">
        <v>373</v>
      </c>
      <c r="L30" s="90" t="s">
        <v>374</v>
      </c>
      <c r="M30" s="90" t="s">
        <v>375</v>
      </c>
      <c r="N30" s="90" t="s">
        <v>376</v>
      </c>
      <c r="O30" s="90" t="s">
        <v>377</v>
      </c>
      <c r="P30" s="90" t="s">
        <v>374</v>
      </c>
      <c r="Q30" s="90" t="s">
        <v>378</v>
      </c>
      <c r="R30" s="90" t="s">
        <v>376</v>
      </c>
      <c r="S30" s="90" t="s">
        <v>377</v>
      </c>
      <c r="U30" s="96" t="s">
        <v>186</v>
      </c>
      <c r="V30" s="97">
        <f>'5Rx0L'!H7</f>
        <v>26.776526263157891</v>
      </c>
      <c r="W30" s="97" t="s">
        <v>187</v>
      </c>
      <c r="X30" s="97">
        <f>'5Rx5L'!H7</f>
        <v>31.705977842105266</v>
      </c>
      <c r="Y30" s="97">
        <f>'5Rx5L'!H31</f>
        <v>15.145388421052635</v>
      </c>
      <c r="Z30" s="97">
        <f>'5Rx5L'!H55</f>
        <v>30.581335842105272</v>
      </c>
      <c r="AA30" s="98">
        <f>'5Rx5L'!H79</f>
        <v>30.266295263157897</v>
      </c>
    </row>
    <row r="31" spans="1:29" ht="15.75" thickBot="1" x14ac:dyDescent="0.3">
      <c r="A31" s="99" t="s">
        <v>289</v>
      </c>
      <c r="B31" t="s">
        <v>400</v>
      </c>
      <c r="C31" t="s">
        <v>395</v>
      </c>
      <c r="D31">
        <v>5</v>
      </c>
      <c r="E31">
        <v>205</v>
      </c>
      <c r="F31" t="s">
        <v>400</v>
      </c>
      <c r="G31" t="s">
        <v>387</v>
      </c>
      <c r="H31">
        <v>5</v>
      </c>
      <c r="I31">
        <v>205</v>
      </c>
      <c r="K31" s="99" t="s">
        <v>289</v>
      </c>
      <c r="L31" t="s">
        <v>383</v>
      </c>
      <c r="M31" t="s">
        <v>382</v>
      </c>
      <c r="N31">
        <v>5</v>
      </c>
      <c r="O31">
        <v>103</v>
      </c>
      <c r="P31" t="s">
        <v>383</v>
      </c>
      <c r="Q31" t="s">
        <v>384</v>
      </c>
      <c r="R31">
        <v>5</v>
      </c>
      <c r="S31">
        <v>103</v>
      </c>
      <c r="U31" s="96" t="s">
        <v>188</v>
      </c>
      <c r="V31" s="97">
        <f>'5Rx0L'!H31</f>
        <v>59.122113052631569</v>
      </c>
      <c r="W31" s="97">
        <f>'5Rx5L'!H103</f>
        <v>64.579046315789469</v>
      </c>
      <c r="X31" s="97">
        <f>'5Rx5L'!H127</f>
        <v>59.105287315789475</v>
      </c>
      <c r="Y31" s="97">
        <f>'5Rx5L'!H151</f>
        <v>62.244155999999997</v>
      </c>
      <c r="Z31" s="97">
        <f>'5Rx5L'!H175</f>
        <v>59.482234578947363</v>
      </c>
      <c r="AA31" s="98">
        <f>'5Rx5L'!H199</f>
        <v>61.678803684210514</v>
      </c>
    </row>
    <row r="32" spans="1:29" ht="15.75" thickBot="1" x14ac:dyDescent="0.3">
      <c r="A32" s="99" t="s">
        <v>290</v>
      </c>
      <c r="B32" t="s">
        <v>400</v>
      </c>
      <c r="C32" t="s">
        <v>395</v>
      </c>
      <c r="D32">
        <v>5</v>
      </c>
      <c r="E32">
        <v>205</v>
      </c>
      <c r="F32" t="s">
        <v>400</v>
      </c>
      <c r="G32" t="s">
        <v>401</v>
      </c>
      <c r="H32">
        <v>5</v>
      </c>
      <c r="I32">
        <v>205</v>
      </c>
      <c r="K32" s="99" t="s">
        <v>290</v>
      </c>
      <c r="L32" t="s">
        <v>383</v>
      </c>
      <c r="M32" t="s">
        <v>402</v>
      </c>
      <c r="N32">
        <v>5</v>
      </c>
      <c r="O32">
        <v>103</v>
      </c>
      <c r="P32" t="s">
        <v>383</v>
      </c>
      <c r="Q32" t="s">
        <v>403</v>
      </c>
      <c r="R32">
        <v>5</v>
      </c>
      <c r="S32">
        <v>103</v>
      </c>
      <c r="U32" s="96" t="s">
        <v>189</v>
      </c>
      <c r="V32" s="97">
        <f>'5Rx0L'!H55</f>
        <v>96.084463842105265</v>
      </c>
      <c r="W32" s="97">
        <f>'5Rx5L'!H223</f>
        <v>72.142337789473686</v>
      </c>
      <c r="X32" s="97">
        <f>'5Rx5L'!H247</f>
        <v>85.188570157894731</v>
      </c>
      <c r="Y32" s="97">
        <f>'5Rx5L'!H271</f>
        <v>65.366705210526305</v>
      </c>
      <c r="Z32" s="97">
        <f>'5Rx5L'!H295</f>
        <v>84.166396421052625</v>
      </c>
      <c r="AA32" s="98">
        <f>'5Rx5L'!H319</f>
        <v>121.51797531578947</v>
      </c>
    </row>
    <row r="33" spans="1:27" ht="15.75" thickBot="1" x14ac:dyDescent="0.3">
      <c r="A33" s="99" t="s">
        <v>253</v>
      </c>
      <c r="B33" t="s">
        <v>400</v>
      </c>
      <c r="C33" t="s">
        <v>395</v>
      </c>
      <c r="D33">
        <v>5</v>
      </c>
      <c r="E33">
        <v>205</v>
      </c>
      <c r="F33" t="s">
        <v>400</v>
      </c>
      <c r="G33" t="s">
        <v>381</v>
      </c>
      <c r="H33">
        <v>5</v>
      </c>
      <c r="I33">
        <v>205</v>
      </c>
      <c r="K33" s="99" t="s">
        <v>253</v>
      </c>
      <c r="L33" t="s">
        <v>383</v>
      </c>
      <c r="M33" t="s">
        <v>396</v>
      </c>
      <c r="N33">
        <v>5</v>
      </c>
      <c r="O33">
        <v>103</v>
      </c>
      <c r="P33" t="s">
        <v>383</v>
      </c>
      <c r="Q33" t="s">
        <v>390</v>
      </c>
      <c r="R33">
        <v>5</v>
      </c>
      <c r="S33">
        <v>103</v>
      </c>
      <c r="U33" s="96" t="s">
        <v>190</v>
      </c>
      <c r="V33" s="97">
        <f>'5Rx0L'!H79</f>
        <v>119.461294</v>
      </c>
      <c r="W33" s="97">
        <f>'5Rx5L'!H343</f>
        <v>137.79424389473684</v>
      </c>
      <c r="X33" s="97">
        <f>'5Rx5L'!H367</f>
        <v>113.63862252631579</v>
      </c>
      <c r="Y33" s="97">
        <f>'5Rx5L'!H391</f>
        <v>115.39052521052632</v>
      </c>
      <c r="Z33" s="97">
        <f>'5Rx5L'!H415</f>
        <v>109.30584494736841</v>
      </c>
      <c r="AA33" s="98">
        <f>'5Rx5L'!H439</f>
        <v>112.73115594736839</v>
      </c>
    </row>
    <row r="34" spans="1:27" ht="15.75" thickBot="1" x14ac:dyDescent="0.3">
      <c r="A34" s="99" t="s">
        <v>291</v>
      </c>
      <c r="B34" t="s">
        <v>400</v>
      </c>
      <c r="C34" t="s">
        <v>395</v>
      </c>
      <c r="D34">
        <v>5</v>
      </c>
      <c r="E34">
        <v>205</v>
      </c>
      <c r="F34" t="s">
        <v>400</v>
      </c>
      <c r="G34" t="s">
        <v>382</v>
      </c>
      <c r="H34">
        <v>5</v>
      </c>
      <c r="I34">
        <v>205</v>
      </c>
      <c r="K34" s="99" t="s">
        <v>291</v>
      </c>
      <c r="L34" t="s">
        <v>383</v>
      </c>
      <c r="M34" t="s">
        <v>394</v>
      </c>
      <c r="N34">
        <v>5</v>
      </c>
      <c r="O34">
        <v>103</v>
      </c>
      <c r="P34" t="s">
        <v>383</v>
      </c>
      <c r="Q34" t="s">
        <v>389</v>
      </c>
      <c r="R34">
        <v>5</v>
      </c>
      <c r="S34">
        <v>103</v>
      </c>
      <c r="U34" s="100" t="s">
        <v>191</v>
      </c>
      <c r="V34" s="101">
        <f>'5Rx0L'!H103</f>
        <v>143.39507942105263</v>
      </c>
      <c r="W34" s="101">
        <f>'5Rx5L'!H463</f>
        <v>130.1279552105263</v>
      </c>
      <c r="X34" s="101">
        <f>'5Rx5L'!H487</f>
        <v>134.02181726315789</v>
      </c>
      <c r="Y34" s="101">
        <f>'5Rx5L'!H511</f>
        <v>128.76358552631581</v>
      </c>
      <c r="Z34" s="101">
        <f>'5Rx5L'!H535</f>
        <v>135.73091610526316</v>
      </c>
      <c r="AA34" s="102">
        <f>'5Rx5L'!H559</f>
        <v>118.5312707368421</v>
      </c>
    </row>
    <row r="35" spans="1:27" ht="15.75" thickTop="1" x14ac:dyDescent="0.25">
      <c r="A35" s="99" t="s">
        <v>292</v>
      </c>
      <c r="B35" t="s">
        <v>400</v>
      </c>
      <c r="C35" t="s">
        <v>395</v>
      </c>
      <c r="D35">
        <v>5</v>
      </c>
      <c r="E35">
        <v>205</v>
      </c>
      <c r="F35" t="s">
        <v>400</v>
      </c>
      <c r="G35" t="s">
        <v>384</v>
      </c>
      <c r="H35">
        <v>5</v>
      </c>
      <c r="I35">
        <v>205</v>
      </c>
      <c r="K35" s="99" t="s">
        <v>301</v>
      </c>
      <c r="L35" t="s">
        <v>383</v>
      </c>
      <c r="M35" t="s">
        <v>406</v>
      </c>
      <c r="N35">
        <v>5</v>
      </c>
      <c r="O35">
        <v>103</v>
      </c>
      <c r="P35" t="s">
        <v>383</v>
      </c>
      <c r="Q35" t="s">
        <v>407</v>
      </c>
      <c r="R35">
        <v>5</v>
      </c>
      <c r="S35">
        <v>103</v>
      </c>
    </row>
  </sheetData>
  <phoneticPr fontId="1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34"/>
  <sheetViews>
    <sheetView zoomScaleNormal="100" workbookViewId="0">
      <selection activeCell="K4" sqref="K4"/>
    </sheetView>
  </sheetViews>
  <sheetFormatPr defaultRowHeight="15" x14ac:dyDescent="0.25"/>
  <cols>
    <col min="1" max="1" width="13.71093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3.7109375" style="40" customWidth="1"/>
    <col min="15" max="15" width="2" style="19" customWidth="1"/>
    <col min="16" max="16" width="10.7109375" style="5" customWidth="1"/>
    <col min="17" max="18" width="10.7109375" style="6" customWidth="1"/>
    <col min="19" max="19" width="10.7109375" style="5" customWidth="1"/>
    <col min="20" max="20" width="10.7109375" style="6" customWidth="1"/>
    <col min="21" max="21" width="10.7109375" style="5" customWidth="1"/>
    <col min="22" max="22" width="10.7109375" style="6" customWidth="1"/>
    <col min="23" max="23" width="2" style="19" customWidth="1"/>
    <col min="24" max="16384" width="9.140625" style="3"/>
  </cols>
  <sheetData>
    <row r="1" spans="1:23" x14ac:dyDescent="0.25">
      <c r="B1" t="s">
        <v>101</v>
      </c>
      <c r="E1" s="5" t="s">
        <v>1</v>
      </c>
      <c r="I1" s="31" t="s">
        <v>16</v>
      </c>
      <c r="M1" t="s">
        <v>101</v>
      </c>
      <c r="P1" s="5" t="s">
        <v>1</v>
      </c>
      <c r="T1" s="31" t="s">
        <v>17</v>
      </c>
    </row>
    <row r="2" spans="1:23" x14ac:dyDescent="0.25">
      <c r="A2" s="39" t="s">
        <v>114</v>
      </c>
      <c r="B2" t="s">
        <v>281</v>
      </c>
      <c r="C2" t="s">
        <v>282</v>
      </c>
      <c r="F2" s="72" t="s">
        <v>289</v>
      </c>
      <c r="G2" s="72" t="s">
        <v>290</v>
      </c>
      <c r="H2" s="72" t="s">
        <v>253</v>
      </c>
      <c r="I2" s="72" t="s">
        <v>291</v>
      </c>
      <c r="J2" s="72" t="s">
        <v>292</v>
      </c>
      <c r="K2" s="72" t="s">
        <v>216</v>
      </c>
      <c r="L2" s="39" t="s">
        <v>115</v>
      </c>
      <c r="M2" t="s">
        <v>281</v>
      </c>
      <c r="N2" t="s">
        <v>282</v>
      </c>
      <c r="Q2" s="72" t="s">
        <v>289</v>
      </c>
      <c r="R2" s="72" t="s">
        <v>290</v>
      </c>
      <c r="S2" s="72" t="s">
        <v>253</v>
      </c>
      <c r="T2" s="72" t="s">
        <v>291</v>
      </c>
      <c r="U2" s="72" t="s">
        <v>292</v>
      </c>
      <c r="V2" s="72" t="s">
        <v>216</v>
      </c>
    </row>
    <row r="3" spans="1:23" x14ac:dyDescent="0.25">
      <c r="B3" t="s">
        <v>217</v>
      </c>
      <c r="C3" t="s">
        <v>283</v>
      </c>
      <c r="F3" s="44" t="str">
        <f>C8</f>
        <v>CL +15dBm LO Log Mag(dB)</v>
      </c>
      <c r="G3" s="44" t="str">
        <f>C214</f>
        <v>CL +13dBm LO Log Mag(dB)</v>
      </c>
      <c r="H3" s="44" t="str">
        <f>C420</f>
        <v>CL +11dBm LO Log Mag(dB)</v>
      </c>
      <c r="I3" s="44" t="str">
        <f>C626</f>
        <v>CL +9dBm LO Log Mag(dB)</v>
      </c>
      <c r="J3" s="44" t="str">
        <f>C832</f>
        <v>CL +7dBm LO Log Mag(dB)</v>
      </c>
      <c r="K3" s="44">
        <f>C1038</f>
        <v>0</v>
      </c>
      <c r="M3" t="s">
        <v>217</v>
      </c>
      <c r="N3" t="s">
        <v>283</v>
      </c>
      <c r="Q3" s="44" t="str">
        <f>N8</f>
        <v>CL +15dBm LO Log Mag(dB)</v>
      </c>
      <c r="R3" s="44" t="str">
        <f>N214</f>
        <v>CL +13dBm LO Log Mag(dB)</v>
      </c>
      <c r="S3" s="44" t="str">
        <f>N420</f>
        <v>CL +11dBm LO Log Mag(dB)</v>
      </c>
      <c r="T3" s="44" t="str">
        <f>N626</f>
        <v>CL +9dBm LO Log Mag(dB)</v>
      </c>
      <c r="U3" s="44" t="str">
        <f>N832</f>
        <v>CL +7dBm LO Log Mag(dB)</v>
      </c>
      <c r="V3" s="44">
        <f>N1038</f>
        <v>0</v>
      </c>
    </row>
    <row r="4" spans="1:23" x14ac:dyDescent="0.25">
      <c r="B4" t="s">
        <v>105</v>
      </c>
      <c r="H4" s="6"/>
      <c r="J4" s="6"/>
      <c r="M4" t="s">
        <v>105</v>
      </c>
      <c r="S4" s="6"/>
      <c r="U4" s="6"/>
    </row>
    <row r="5" spans="1:23" x14ac:dyDescent="0.25">
      <c r="D5" s="20"/>
      <c r="E5" s="6">
        <f t="shared" ref="E5:E68" si="0">B9/1000000000</f>
        <v>1</v>
      </c>
      <c r="F5" s="6">
        <f t="shared" ref="F5:F68" si="1">C9</f>
        <v>-10.507794000000001</v>
      </c>
      <c r="G5" s="44">
        <f t="shared" ref="G5:G68" si="2">C215</f>
        <v>-11.212617</v>
      </c>
      <c r="H5" s="44">
        <f t="shared" ref="H5:H68" si="3">C421</f>
        <v>-11.518838000000001</v>
      </c>
      <c r="I5" s="44">
        <f t="shared" ref="I5:I68" si="4">C627</f>
        <v>-11.947146</v>
      </c>
      <c r="J5" s="44">
        <f t="shared" ref="J5:J68" si="5">C833</f>
        <v>-12.552697999999999</v>
      </c>
      <c r="K5" s="44">
        <f t="shared" ref="K5:K68" si="6">C1039</f>
        <v>0</v>
      </c>
      <c r="O5" s="20"/>
      <c r="P5" s="6">
        <f>M9/1000000000</f>
        <v>1</v>
      </c>
      <c r="Q5" s="6">
        <f>N9</f>
        <v>-12.174013</v>
      </c>
      <c r="R5" s="44">
        <f>N215</f>
        <v>-12.883558000000001</v>
      </c>
      <c r="S5" s="44">
        <f>N421</f>
        <v>-13.186036</v>
      </c>
      <c r="T5" s="44">
        <f>N627</f>
        <v>-13.587813000000001</v>
      </c>
      <c r="U5" s="44">
        <f>N833</f>
        <v>-14.150593000000001</v>
      </c>
      <c r="V5" s="44">
        <f>N1039</f>
        <v>0</v>
      </c>
      <c r="W5" s="20"/>
    </row>
    <row r="6" spans="1:23" x14ac:dyDescent="0.25">
      <c r="D6" s="20"/>
      <c r="E6" s="6">
        <f t="shared" si="0"/>
        <v>1.06</v>
      </c>
      <c r="F6" s="6">
        <f t="shared" si="1"/>
        <v>-10.262333</v>
      </c>
      <c r="G6" s="44">
        <f t="shared" si="2"/>
        <v>-10.969643</v>
      </c>
      <c r="H6" s="44">
        <f t="shared" si="3"/>
        <v>-11.27351</v>
      </c>
      <c r="I6" s="44">
        <f t="shared" si="4"/>
        <v>-11.698444</v>
      </c>
      <c r="J6" s="44">
        <f t="shared" si="5"/>
        <v>-12.303053</v>
      </c>
      <c r="K6" s="44">
        <f t="shared" si="6"/>
        <v>0</v>
      </c>
      <c r="O6" s="20"/>
      <c r="P6" s="6">
        <f t="shared" ref="P6:P69" si="7">M10/1000000000</f>
        <v>1.06</v>
      </c>
      <c r="Q6" s="6">
        <f t="shared" ref="Q6:Q69" si="8">N10</f>
        <v>-11.877537999999999</v>
      </c>
      <c r="R6" s="44">
        <f t="shared" ref="R6:R69" si="9">N216</f>
        <v>-12.589648</v>
      </c>
      <c r="S6" s="44">
        <f t="shared" ref="S6:S69" si="10">N422</f>
        <v>-12.889979</v>
      </c>
      <c r="T6" s="44">
        <f t="shared" ref="T6:T69" si="11">N628</f>
        <v>-13.29355</v>
      </c>
      <c r="U6" s="44">
        <f t="shared" ref="U6:U69" si="12">N834</f>
        <v>-13.868361</v>
      </c>
      <c r="V6" s="44">
        <f t="shared" ref="V6:V69" si="13">N1040</f>
        <v>0</v>
      </c>
      <c r="W6" s="20"/>
    </row>
    <row r="7" spans="1:23" x14ac:dyDescent="0.25">
      <c r="B7" t="s">
        <v>106</v>
      </c>
      <c r="D7" s="20"/>
      <c r="E7" s="6">
        <f t="shared" si="0"/>
        <v>1.1200000000000001</v>
      </c>
      <c r="F7" s="6">
        <f t="shared" si="1"/>
        <v>-9.9632711</v>
      </c>
      <c r="G7" s="44">
        <f t="shared" si="2"/>
        <v>-10.672893</v>
      </c>
      <c r="H7" s="44">
        <f t="shared" si="3"/>
        <v>-10.971959999999999</v>
      </c>
      <c r="I7" s="44">
        <f t="shared" si="4"/>
        <v>-11.392097</v>
      </c>
      <c r="J7" s="44">
        <f t="shared" si="5"/>
        <v>-11.989455</v>
      </c>
      <c r="K7" s="44">
        <f t="shared" si="6"/>
        <v>0</v>
      </c>
      <c r="M7" t="s">
        <v>106</v>
      </c>
      <c r="O7" s="20"/>
      <c r="P7" s="6">
        <f t="shared" si="7"/>
        <v>1.1200000000000001</v>
      </c>
      <c r="Q7" s="6">
        <f t="shared" si="8"/>
        <v>-11.538193</v>
      </c>
      <c r="R7" s="44">
        <f t="shared" si="9"/>
        <v>-12.252568999999999</v>
      </c>
      <c r="S7" s="44">
        <f t="shared" si="10"/>
        <v>-12.554318</v>
      </c>
      <c r="T7" s="44">
        <f t="shared" si="11"/>
        <v>-12.964859000000001</v>
      </c>
      <c r="U7" s="44">
        <f t="shared" si="12"/>
        <v>-13.549308999999999</v>
      </c>
      <c r="V7" s="44">
        <f t="shared" si="13"/>
        <v>0</v>
      </c>
      <c r="W7" s="20"/>
    </row>
    <row r="8" spans="1:23" x14ac:dyDescent="0.25">
      <c r="B8" t="s">
        <v>23</v>
      </c>
      <c r="C8" t="s">
        <v>284</v>
      </c>
      <c r="D8" s="20"/>
      <c r="E8" s="6">
        <f t="shared" si="0"/>
        <v>1.18</v>
      </c>
      <c r="F8" s="6">
        <f t="shared" si="1"/>
        <v>-9.5802888999999993</v>
      </c>
      <c r="G8" s="44">
        <f t="shared" si="2"/>
        <v>-10.286353999999999</v>
      </c>
      <c r="H8" s="44">
        <f t="shared" si="3"/>
        <v>-10.575676</v>
      </c>
      <c r="I8" s="44">
        <f t="shared" si="4"/>
        <v>-10.986065999999999</v>
      </c>
      <c r="J8" s="44">
        <f t="shared" si="5"/>
        <v>-11.575396</v>
      </c>
      <c r="K8" s="44">
        <f t="shared" si="6"/>
        <v>0</v>
      </c>
      <c r="M8" t="s">
        <v>23</v>
      </c>
      <c r="N8" t="s">
        <v>284</v>
      </c>
      <c r="O8" s="20"/>
      <c r="P8" s="6">
        <f t="shared" si="7"/>
        <v>1.18</v>
      </c>
      <c r="Q8" s="6">
        <f t="shared" si="8"/>
        <v>-11.089325000000001</v>
      </c>
      <c r="R8" s="44">
        <f t="shared" si="9"/>
        <v>-11.798063000000001</v>
      </c>
      <c r="S8" s="44">
        <f t="shared" si="10"/>
        <v>-12.093218999999999</v>
      </c>
      <c r="T8" s="44">
        <f t="shared" si="11"/>
        <v>-12.500857999999999</v>
      </c>
      <c r="U8" s="44">
        <f t="shared" si="12"/>
        <v>-13.091551000000001</v>
      </c>
      <c r="V8" s="44">
        <f t="shared" si="13"/>
        <v>0</v>
      </c>
      <c r="W8" s="20"/>
    </row>
    <row r="9" spans="1:23" x14ac:dyDescent="0.25">
      <c r="B9">
        <v>1000000000</v>
      </c>
      <c r="C9">
        <v>-10.507794000000001</v>
      </c>
      <c r="D9" s="20"/>
      <c r="E9" s="6">
        <f t="shared" si="0"/>
        <v>1.24</v>
      </c>
      <c r="F9" s="6">
        <f t="shared" si="1"/>
        <v>-9.2563896000000003</v>
      </c>
      <c r="G9" s="44">
        <f t="shared" si="2"/>
        <v>-9.9545735999999998</v>
      </c>
      <c r="H9" s="44">
        <f t="shared" si="3"/>
        <v>-10.236713</v>
      </c>
      <c r="I9" s="44">
        <f t="shared" si="4"/>
        <v>-10.638911</v>
      </c>
      <c r="J9" s="44">
        <f t="shared" si="5"/>
        <v>-11.216915999999999</v>
      </c>
      <c r="K9" s="44">
        <f t="shared" si="6"/>
        <v>0</v>
      </c>
      <c r="M9">
        <v>1000000000</v>
      </c>
      <c r="N9">
        <v>-12.174013</v>
      </c>
      <c r="O9" s="20"/>
      <c r="P9" s="6">
        <f t="shared" si="7"/>
        <v>1.24</v>
      </c>
      <c r="Q9" s="6">
        <f t="shared" si="8"/>
        <v>-10.724627</v>
      </c>
      <c r="R9" s="44">
        <f t="shared" si="9"/>
        <v>-11.429425</v>
      </c>
      <c r="S9" s="44">
        <f t="shared" si="10"/>
        <v>-11.719825999999999</v>
      </c>
      <c r="T9" s="44">
        <f t="shared" si="11"/>
        <v>-12.124568</v>
      </c>
      <c r="U9" s="44">
        <f t="shared" si="12"/>
        <v>-12.706913</v>
      </c>
      <c r="V9" s="44">
        <f t="shared" si="13"/>
        <v>0</v>
      </c>
      <c r="W9" s="20"/>
    </row>
    <row r="10" spans="1:23" x14ac:dyDescent="0.25">
      <c r="B10">
        <v>1060000000</v>
      </c>
      <c r="C10">
        <v>-10.262333</v>
      </c>
      <c r="D10" s="20"/>
      <c r="E10" s="6">
        <f t="shared" si="0"/>
        <v>1.3</v>
      </c>
      <c r="F10" s="6">
        <f t="shared" si="1"/>
        <v>-8.8473454</v>
      </c>
      <c r="G10" s="44">
        <f t="shared" si="2"/>
        <v>-9.5388002000000007</v>
      </c>
      <c r="H10" s="44">
        <f t="shared" si="3"/>
        <v>-9.8136883000000008</v>
      </c>
      <c r="I10" s="44">
        <f t="shared" si="4"/>
        <v>-10.206543999999999</v>
      </c>
      <c r="J10" s="44">
        <f t="shared" si="5"/>
        <v>-10.775392999999999</v>
      </c>
      <c r="K10" s="44">
        <f t="shared" si="6"/>
        <v>0</v>
      </c>
      <c r="M10">
        <v>1060000000</v>
      </c>
      <c r="N10">
        <v>-11.877537999999999</v>
      </c>
      <c r="O10" s="20"/>
      <c r="P10" s="6">
        <f t="shared" si="7"/>
        <v>1.3</v>
      </c>
      <c r="Q10" s="6">
        <f t="shared" si="8"/>
        <v>-10.231579999999999</v>
      </c>
      <c r="R10" s="44">
        <f t="shared" si="9"/>
        <v>-10.923959999999999</v>
      </c>
      <c r="S10" s="44">
        <f t="shared" si="10"/>
        <v>-11.202353</v>
      </c>
      <c r="T10" s="44">
        <f t="shared" si="11"/>
        <v>-11.596344999999999</v>
      </c>
      <c r="U10" s="44">
        <f t="shared" si="12"/>
        <v>-12.174357000000001</v>
      </c>
      <c r="V10" s="44">
        <f t="shared" si="13"/>
        <v>0</v>
      </c>
      <c r="W10" s="20"/>
    </row>
    <row r="11" spans="1:23" x14ac:dyDescent="0.25">
      <c r="B11">
        <v>1120000000</v>
      </c>
      <c r="C11">
        <v>-9.9632711</v>
      </c>
      <c r="D11" s="20"/>
      <c r="E11" s="6">
        <f t="shared" si="0"/>
        <v>1.36</v>
      </c>
      <c r="F11" s="6">
        <f t="shared" si="1"/>
        <v>-8.5434370000000008</v>
      </c>
      <c r="G11" s="44">
        <f t="shared" si="2"/>
        <v>-9.2294683000000006</v>
      </c>
      <c r="H11" s="44">
        <f t="shared" si="3"/>
        <v>-9.5012846</v>
      </c>
      <c r="I11" s="44">
        <f t="shared" si="4"/>
        <v>-9.8895883999999992</v>
      </c>
      <c r="J11" s="44">
        <f t="shared" si="5"/>
        <v>-10.451606999999999</v>
      </c>
      <c r="K11" s="44">
        <f t="shared" si="6"/>
        <v>0</v>
      </c>
      <c r="M11">
        <v>1120000000</v>
      </c>
      <c r="N11">
        <v>-11.538193</v>
      </c>
      <c r="O11" s="20"/>
      <c r="P11" s="6">
        <f t="shared" si="7"/>
        <v>1.36</v>
      </c>
      <c r="Q11" s="6">
        <f t="shared" si="8"/>
        <v>-9.8873166999999995</v>
      </c>
      <c r="R11" s="44">
        <f t="shared" si="9"/>
        <v>-10.574718000000001</v>
      </c>
      <c r="S11" s="44">
        <f t="shared" si="10"/>
        <v>-10.851915999999999</v>
      </c>
      <c r="T11" s="44">
        <f t="shared" si="11"/>
        <v>-11.250359</v>
      </c>
      <c r="U11" s="44">
        <f t="shared" si="12"/>
        <v>-11.829205999999999</v>
      </c>
      <c r="V11" s="44">
        <f t="shared" si="13"/>
        <v>0</v>
      </c>
      <c r="W11" s="20"/>
    </row>
    <row r="12" spans="1:23" x14ac:dyDescent="0.25">
      <c r="B12">
        <v>1180000000</v>
      </c>
      <c r="C12">
        <v>-9.5802888999999993</v>
      </c>
      <c r="D12" s="20"/>
      <c r="E12" s="6">
        <f t="shared" si="0"/>
        <v>1.42</v>
      </c>
      <c r="F12" s="6">
        <f t="shared" si="1"/>
        <v>-8.2312163999999992</v>
      </c>
      <c r="G12" s="44">
        <f t="shared" si="2"/>
        <v>-8.9101849000000009</v>
      </c>
      <c r="H12" s="44">
        <f t="shared" si="3"/>
        <v>-9.1767149000000003</v>
      </c>
      <c r="I12" s="44">
        <f t="shared" si="4"/>
        <v>-9.5602216999999996</v>
      </c>
      <c r="J12" s="44">
        <f t="shared" si="5"/>
        <v>-10.120044999999999</v>
      </c>
      <c r="K12" s="44">
        <f t="shared" si="6"/>
        <v>0</v>
      </c>
      <c r="M12">
        <v>1180000000</v>
      </c>
      <c r="N12">
        <v>-11.089325000000001</v>
      </c>
      <c r="O12" s="20"/>
      <c r="P12" s="6">
        <f t="shared" si="7"/>
        <v>1.42</v>
      </c>
      <c r="Q12" s="6">
        <f t="shared" si="8"/>
        <v>-9.5043954999999993</v>
      </c>
      <c r="R12" s="44">
        <f t="shared" si="9"/>
        <v>-10.181806</v>
      </c>
      <c r="S12" s="44">
        <f t="shared" si="10"/>
        <v>-10.449367000000001</v>
      </c>
      <c r="T12" s="44">
        <f t="shared" si="11"/>
        <v>-10.838395</v>
      </c>
      <c r="U12" s="44">
        <f t="shared" si="12"/>
        <v>-11.415203999999999</v>
      </c>
      <c r="V12" s="44">
        <f t="shared" si="13"/>
        <v>0</v>
      </c>
      <c r="W12" s="20"/>
    </row>
    <row r="13" spans="1:23" x14ac:dyDescent="0.25">
      <c r="B13">
        <v>1240000000</v>
      </c>
      <c r="C13">
        <v>-9.2563896000000003</v>
      </c>
      <c r="D13" s="20"/>
      <c r="E13" s="6">
        <f t="shared" si="0"/>
        <v>1.48</v>
      </c>
      <c r="F13" s="6">
        <f t="shared" si="1"/>
        <v>-7.9957098999999996</v>
      </c>
      <c r="G13" s="44">
        <f t="shared" si="2"/>
        <v>-8.6754589000000006</v>
      </c>
      <c r="H13" s="44">
        <f t="shared" si="3"/>
        <v>-8.9425240000000006</v>
      </c>
      <c r="I13" s="44">
        <f t="shared" si="4"/>
        <v>-9.3242531</v>
      </c>
      <c r="J13" s="44">
        <f t="shared" si="5"/>
        <v>-9.8801451</v>
      </c>
      <c r="K13" s="44">
        <f t="shared" si="6"/>
        <v>0</v>
      </c>
      <c r="M13">
        <v>1240000000</v>
      </c>
      <c r="N13">
        <v>-10.724627</v>
      </c>
      <c r="O13" s="20"/>
      <c r="P13" s="6">
        <f t="shared" si="7"/>
        <v>1.48</v>
      </c>
      <c r="Q13" s="6">
        <f t="shared" si="8"/>
        <v>-9.2213525999999995</v>
      </c>
      <c r="R13" s="44">
        <f t="shared" si="9"/>
        <v>-9.9004125999999992</v>
      </c>
      <c r="S13" s="44">
        <f t="shared" si="10"/>
        <v>-10.169314</v>
      </c>
      <c r="T13" s="44">
        <f t="shared" si="11"/>
        <v>-10.561228</v>
      </c>
      <c r="U13" s="44">
        <f t="shared" si="12"/>
        <v>-11.138923999999999</v>
      </c>
      <c r="V13" s="44">
        <f t="shared" si="13"/>
        <v>0</v>
      </c>
      <c r="W13" s="20"/>
    </row>
    <row r="14" spans="1:23" x14ac:dyDescent="0.25">
      <c r="B14">
        <v>1300000000</v>
      </c>
      <c r="C14">
        <v>-8.8473454</v>
      </c>
      <c r="D14" s="20"/>
      <c r="E14" s="6">
        <f t="shared" si="0"/>
        <v>1.54</v>
      </c>
      <c r="F14" s="6">
        <f t="shared" si="1"/>
        <v>-7.7512574000000001</v>
      </c>
      <c r="G14" s="44">
        <f t="shared" si="2"/>
        <v>-8.4269361000000007</v>
      </c>
      <c r="H14" s="44">
        <f t="shared" si="3"/>
        <v>-8.6888646999999999</v>
      </c>
      <c r="I14" s="44">
        <f t="shared" si="4"/>
        <v>-9.0672007000000008</v>
      </c>
      <c r="J14" s="44">
        <f t="shared" si="5"/>
        <v>-9.6183119000000001</v>
      </c>
      <c r="K14" s="44">
        <f t="shared" si="6"/>
        <v>0</v>
      </c>
      <c r="M14">
        <v>1300000000</v>
      </c>
      <c r="N14">
        <v>-10.231579999999999</v>
      </c>
      <c r="O14" s="20"/>
      <c r="P14" s="6">
        <f t="shared" si="7"/>
        <v>1.54</v>
      </c>
      <c r="Q14" s="6">
        <f t="shared" si="8"/>
        <v>-8.9001082999999994</v>
      </c>
      <c r="R14" s="44">
        <f t="shared" si="9"/>
        <v>-9.5724020000000003</v>
      </c>
      <c r="S14" s="44">
        <f t="shared" si="10"/>
        <v>-9.8365612000000002</v>
      </c>
      <c r="T14" s="44">
        <f t="shared" si="11"/>
        <v>-10.220338999999999</v>
      </c>
      <c r="U14" s="44">
        <f t="shared" si="12"/>
        <v>-10.792446999999999</v>
      </c>
      <c r="V14" s="44">
        <f t="shared" si="13"/>
        <v>0</v>
      </c>
      <c r="W14" s="20"/>
    </row>
    <row r="15" spans="1:23" x14ac:dyDescent="0.25">
      <c r="B15">
        <v>1360000000</v>
      </c>
      <c r="C15">
        <v>-8.5434370000000008</v>
      </c>
      <c r="D15" s="20"/>
      <c r="E15" s="6">
        <f t="shared" si="0"/>
        <v>1.6</v>
      </c>
      <c r="F15" s="6">
        <f t="shared" si="1"/>
        <v>-7.5897689000000002</v>
      </c>
      <c r="G15" s="44">
        <f t="shared" si="2"/>
        <v>-8.2653903999999994</v>
      </c>
      <c r="H15" s="44">
        <f t="shared" si="3"/>
        <v>-8.5286503000000007</v>
      </c>
      <c r="I15" s="44">
        <f t="shared" si="4"/>
        <v>-8.9065104000000002</v>
      </c>
      <c r="J15" s="44">
        <f t="shared" si="5"/>
        <v>-9.4560633000000003</v>
      </c>
      <c r="K15" s="44">
        <f t="shared" si="6"/>
        <v>0</v>
      </c>
      <c r="M15">
        <v>1360000000</v>
      </c>
      <c r="N15">
        <v>-9.8873166999999995</v>
      </c>
      <c r="O15" s="20"/>
      <c r="P15" s="6">
        <f t="shared" si="7"/>
        <v>1.6</v>
      </c>
      <c r="Q15" s="6">
        <f t="shared" si="8"/>
        <v>-8.6827048999999992</v>
      </c>
      <c r="R15" s="44">
        <f t="shared" si="9"/>
        <v>-9.3592510000000004</v>
      </c>
      <c r="S15" s="44">
        <f t="shared" si="10"/>
        <v>-9.6298399000000003</v>
      </c>
      <c r="T15" s="44">
        <f t="shared" si="11"/>
        <v>-10.021259000000001</v>
      </c>
      <c r="U15" s="44">
        <f t="shared" si="12"/>
        <v>-10.595860999999999</v>
      </c>
      <c r="V15" s="44">
        <f t="shared" si="13"/>
        <v>0</v>
      </c>
      <c r="W15" s="20"/>
    </row>
    <row r="16" spans="1:23" x14ac:dyDescent="0.25">
      <c r="B16">
        <v>1420000000</v>
      </c>
      <c r="C16">
        <v>-8.2312163999999992</v>
      </c>
      <c r="D16" s="20"/>
      <c r="E16" s="6">
        <f t="shared" si="0"/>
        <v>1.66</v>
      </c>
      <c r="F16" s="6">
        <f t="shared" si="1"/>
        <v>-7.4364705000000004</v>
      </c>
      <c r="G16" s="44">
        <f t="shared" si="2"/>
        <v>-8.1133003000000006</v>
      </c>
      <c r="H16" s="44">
        <f t="shared" si="3"/>
        <v>-8.3745250999999996</v>
      </c>
      <c r="I16" s="44">
        <f t="shared" si="4"/>
        <v>-8.7514266999999997</v>
      </c>
      <c r="J16" s="44">
        <f t="shared" si="5"/>
        <v>-9.2972859999999997</v>
      </c>
      <c r="K16" s="44">
        <f t="shared" si="6"/>
        <v>0</v>
      </c>
      <c r="M16">
        <v>1420000000</v>
      </c>
      <c r="N16">
        <v>-9.5043954999999993</v>
      </c>
      <c r="O16" s="20"/>
      <c r="P16" s="6">
        <f t="shared" si="7"/>
        <v>1.66</v>
      </c>
      <c r="Q16" s="6">
        <f t="shared" si="8"/>
        <v>-8.4436807999999992</v>
      </c>
      <c r="R16" s="44">
        <f t="shared" si="9"/>
        <v>-9.1205262999999999</v>
      </c>
      <c r="S16" s="44">
        <f t="shared" si="10"/>
        <v>-9.3886967000000006</v>
      </c>
      <c r="T16" s="44">
        <f t="shared" si="11"/>
        <v>-9.7757874000000005</v>
      </c>
      <c r="U16" s="44">
        <f t="shared" si="12"/>
        <v>-10.348228000000001</v>
      </c>
      <c r="V16" s="44">
        <f t="shared" si="13"/>
        <v>0</v>
      </c>
      <c r="W16" s="20"/>
    </row>
    <row r="17" spans="2:23" x14ac:dyDescent="0.25">
      <c r="B17">
        <v>1480000000</v>
      </c>
      <c r="C17">
        <v>-7.9957098999999996</v>
      </c>
      <c r="D17" s="20"/>
      <c r="E17" s="6">
        <f t="shared" si="0"/>
        <v>1.72</v>
      </c>
      <c r="F17" s="6">
        <f t="shared" si="1"/>
        <v>-7.3569303000000001</v>
      </c>
      <c r="G17" s="44">
        <f t="shared" si="2"/>
        <v>-8.0401974000000003</v>
      </c>
      <c r="H17" s="44">
        <f t="shared" si="3"/>
        <v>-8.3064689999999999</v>
      </c>
      <c r="I17" s="44">
        <f t="shared" si="4"/>
        <v>-8.6833010000000002</v>
      </c>
      <c r="J17" s="44">
        <f t="shared" si="5"/>
        <v>-9.2236031999999994</v>
      </c>
      <c r="K17" s="44">
        <f t="shared" si="6"/>
        <v>0</v>
      </c>
      <c r="M17">
        <v>1480000000</v>
      </c>
      <c r="N17">
        <v>-9.2213525999999995</v>
      </c>
      <c r="O17" s="20"/>
      <c r="P17" s="6">
        <f t="shared" si="7"/>
        <v>1.72</v>
      </c>
      <c r="Q17" s="6">
        <f t="shared" si="8"/>
        <v>-8.2962226999999995</v>
      </c>
      <c r="R17" s="44">
        <f t="shared" si="9"/>
        <v>-8.9822264000000001</v>
      </c>
      <c r="S17" s="44">
        <f t="shared" si="10"/>
        <v>-9.2602271999999992</v>
      </c>
      <c r="T17" s="44">
        <f t="shared" si="11"/>
        <v>-9.6528416000000004</v>
      </c>
      <c r="U17" s="44">
        <f t="shared" si="12"/>
        <v>-10.225695</v>
      </c>
      <c r="V17" s="44">
        <f t="shared" si="13"/>
        <v>0</v>
      </c>
      <c r="W17" s="20"/>
    </row>
    <row r="18" spans="2:23" x14ac:dyDescent="0.25">
      <c r="B18">
        <v>1540000000</v>
      </c>
      <c r="C18">
        <v>-7.7512574000000001</v>
      </c>
      <c r="D18" s="20"/>
      <c r="E18" s="6">
        <f t="shared" si="0"/>
        <v>1.78</v>
      </c>
      <c r="F18" s="6">
        <f t="shared" si="1"/>
        <v>-7.2682036999999999</v>
      </c>
      <c r="G18" s="44">
        <f t="shared" si="2"/>
        <v>-7.9526725000000003</v>
      </c>
      <c r="H18" s="44">
        <f t="shared" si="3"/>
        <v>-8.2199211000000005</v>
      </c>
      <c r="I18" s="44">
        <f t="shared" si="4"/>
        <v>-8.5943345999999998</v>
      </c>
      <c r="J18" s="44">
        <f t="shared" si="5"/>
        <v>-9.1252975000000003</v>
      </c>
      <c r="K18" s="44">
        <f t="shared" si="6"/>
        <v>0</v>
      </c>
      <c r="M18">
        <v>1540000000</v>
      </c>
      <c r="N18">
        <v>-8.9001082999999994</v>
      </c>
      <c r="O18" s="20"/>
      <c r="P18" s="6">
        <f t="shared" si="7"/>
        <v>1.78</v>
      </c>
      <c r="Q18" s="6">
        <f t="shared" si="8"/>
        <v>-8.1129999000000002</v>
      </c>
      <c r="R18" s="44">
        <f t="shared" si="9"/>
        <v>-8.7995719999999995</v>
      </c>
      <c r="S18" s="44">
        <f t="shared" si="10"/>
        <v>-9.0790281000000004</v>
      </c>
      <c r="T18" s="44">
        <f t="shared" si="11"/>
        <v>-9.4712943999999997</v>
      </c>
      <c r="U18" s="44">
        <f t="shared" si="12"/>
        <v>-10.038138999999999</v>
      </c>
      <c r="V18" s="44">
        <f t="shared" si="13"/>
        <v>0</v>
      </c>
      <c r="W18" s="20"/>
    </row>
    <row r="19" spans="2:23" x14ac:dyDescent="0.25">
      <c r="B19">
        <v>1600000000</v>
      </c>
      <c r="C19">
        <v>-7.5897689000000002</v>
      </c>
      <c r="D19" s="20"/>
      <c r="E19" s="6">
        <f t="shared" si="0"/>
        <v>1.84</v>
      </c>
      <c r="F19" s="6">
        <f t="shared" si="1"/>
        <v>-7.2364759000000003</v>
      </c>
      <c r="G19" s="44">
        <f t="shared" si="2"/>
        <v>-7.9272447000000001</v>
      </c>
      <c r="H19" s="44">
        <f t="shared" si="3"/>
        <v>-8.1960076999999991</v>
      </c>
      <c r="I19" s="44">
        <f t="shared" si="4"/>
        <v>-8.5694531999999999</v>
      </c>
      <c r="J19" s="44">
        <f t="shared" si="5"/>
        <v>-9.0972471000000006</v>
      </c>
      <c r="K19" s="44">
        <f t="shared" si="6"/>
        <v>0</v>
      </c>
      <c r="M19">
        <v>1600000000</v>
      </c>
      <c r="N19">
        <v>-8.6827048999999992</v>
      </c>
      <c r="O19" s="20"/>
      <c r="P19" s="6">
        <f t="shared" si="7"/>
        <v>1.84</v>
      </c>
      <c r="Q19" s="6">
        <f t="shared" si="8"/>
        <v>-8.0100508000000001</v>
      </c>
      <c r="R19" s="44">
        <f t="shared" si="9"/>
        <v>-8.7050610000000006</v>
      </c>
      <c r="S19" s="44">
        <f t="shared" si="10"/>
        <v>-8.9947537999999998</v>
      </c>
      <c r="T19" s="44">
        <f t="shared" si="11"/>
        <v>-9.3930530999999995</v>
      </c>
      <c r="U19" s="44">
        <f t="shared" si="12"/>
        <v>-9.9627303999999999</v>
      </c>
      <c r="V19" s="44">
        <f t="shared" si="13"/>
        <v>0</v>
      </c>
      <c r="W19" s="20"/>
    </row>
    <row r="20" spans="2:23" x14ac:dyDescent="0.25">
      <c r="B20">
        <v>1660000000</v>
      </c>
      <c r="C20">
        <v>-7.4364705000000004</v>
      </c>
      <c r="D20" s="20"/>
      <c r="E20" s="6">
        <f t="shared" si="0"/>
        <v>1.9</v>
      </c>
      <c r="F20" s="6">
        <f t="shared" si="1"/>
        <v>-7.2259840999999998</v>
      </c>
      <c r="G20" s="44">
        <f t="shared" si="2"/>
        <v>-7.9174594999999997</v>
      </c>
      <c r="H20" s="44">
        <f t="shared" si="3"/>
        <v>-8.1816692</v>
      </c>
      <c r="I20" s="44">
        <f t="shared" si="4"/>
        <v>-8.5490618000000005</v>
      </c>
      <c r="J20" s="44">
        <f t="shared" si="5"/>
        <v>-9.0680779999999999</v>
      </c>
      <c r="K20" s="44">
        <f t="shared" si="6"/>
        <v>0</v>
      </c>
      <c r="M20">
        <v>1660000000</v>
      </c>
      <c r="N20">
        <v>-8.4436807999999992</v>
      </c>
      <c r="O20" s="20"/>
      <c r="P20" s="6">
        <f t="shared" si="7"/>
        <v>1.9</v>
      </c>
      <c r="Q20" s="6">
        <f t="shared" si="8"/>
        <v>-7.9048752999999996</v>
      </c>
      <c r="R20" s="44">
        <f t="shared" si="9"/>
        <v>-8.6008577000000006</v>
      </c>
      <c r="S20" s="44">
        <f t="shared" si="10"/>
        <v>-8.8878755999999992</v>
      </c>
      <c r="T20" s="44">
        <f t="shared" si="11"/>
        <v>-9.2790785000000007</v>
      </c>
      <c r="U20" s="44">
        <f t="shared" si="12"/>
        <v>-9.8434334000000003</v>
      </c>
      <c r="V20" s="44">
        <f t="shared" si="13"/>
        <v>0</v>
      </c>
      <c r="W20" s="20"/>
    </row>
    <row r="21" spans="2:23" x14ac:dyDescent="0.25">
      <c r="B21">
        <v>1720000000</v>
      </c>
      <c r="C21">
        <v>-7.3569303000000001</v>
      </c>
      <c r="D21" s="20"/>
      <c r="E21" s="6">
        <f t="shared" si="0"/>
        <v>1.96</v>
      </c>
      <c r="F21" s="6">
        <f t="shared" si="1"/>
        <v>-7.2130178999999996</v>
      </c>
      <c r="G21" s="44">
        <f t="shared" si="2"/>
        <v>-7.9000200999999999</v>
      </c>
      <c r="H21" s="44">
        <f t="shared" si="3"/>
        <v>-8.1586026999999994</v>
      </c>
      <c r="I21" s="44">
        <f t="shared" si="4"/>
        <v>-8.5177087999999994</v>
      </c>
      <c r="J21" s="44">
        <f t="shared" si="5"/>
        <v>-9.0309954000000001</v>
      </c>
      <c r="K21" s="44">
        <f t="shared" si="6"/>
        <v>0</v>
      </c>
      <c r="M21">
        <v>1720000000</v>
      </c>
      <c r="N21">
        <v>-8.2962226999999995</v>
      </c>
      <c r="O21" s="20"/>
      <c r="P21" s="6">
        <f t="shared" si="7"/>
        <v>1.96</v>
      </c>
      <c r="Q21" s="6">
        <f t="shared" si="8"/>
        <v>-7.8263163999999996</v>
      </c>
      <c r="R21" s="44">
        <f t="shared" si="9"/>
        <v>-8.5231008999999993</v>
      </c>
      <c r="S21" s="44">
        <f t="shared" si="10"/>
        <v>-8.8110751999999994</v>
      </c>
      <c r="T21" s="44">
        <f t="shared" si="11"/>
        <v>-9.1977986999999999</v>
      </c>
      <c r="U21" s="44">
        <f t="shared" si="12"/>
        <v>-9.7535191000000001</v>
      </c>
      <c r="V21" s="44">
        <f t="shared" si="13"/>
        <v>0</v>
      </c>
      <c r="W21" s="20"/>
    </row>
    <row r="22" spans="2:23" x14ac:dyDescent="0.25">
      <c r="B22">
        <v>1780000000</v>
      </c>
      <c r="C22">
        <v>-7.2682036999999999</v>
      </c>
      <c r="D22" s="20"/>
      <c r="E22" s="6">
        <f t="shared" si="0"/>
        <v>2.02</v>
      </c>
      <c r="F22" s="6">
        <f t="shared" si="1"/>
        <v>-7.1816319999999996</v>
      </c>
      <c r="G22" s="44">
        <f t="shared" si="2"/>
        <v>-7.8615440999999997</v>
      </c>
      <c r="H22" s="44">
        <f t="shared" si="3"/>
        <v>-8.1108255000000007</v>
      </c>
      <c r="I22" s="44">
        <f t="shared" si="4"/>
        <v>-8.4625816</v>
      </c>
      <c r="J22" s="44">
        <f t="shared" si="5"/>
        <v>-8.9700851000000004</v>
      </c>
      <c r="K22" s="44">
        <f t="shared" si="6"/>
        <v>0</v>
      </c>
      <c r="M22">
        <v>1780000000</v>
      </c>
      <c r="N22">
        <v>-8.1129999000000002</v>
      </c>
      <c r="O22" s="20"/>
      <c r="P22" s="6">
        <f t="shared" si="7"/>
        <v>2.02</v>
      </c>
      <c r="Q22" s="6">
        <f t="shared" si="8"/>
        <v>-7.7035336000000001</v>
      </c>
      <c r="R22" s="44">
        <f t="shared" si="9"/>
        <v>-8.3938264999999994</v>
      </c>
      <c r="S22" s="44">
        <f t="shared" si="10"/>
        <v>-8.6720895999999996</v>
      </c>
      <c r="T22" s="44">
        <f t="shared" si="11"/>
        <v>-9.0499639999999992</v>
      </c>
      <c r="U22" s="44">
        <f t="shared" si="12"/>
        <v>-9.5983906000000001</v>
      </c>
      <c r="V22" s="44">
        <f t="shared" si="13"/>
        <v>0</v>
      </c>
      <c r="W22" s="20"/>
    </row>
    <row r="23" spans="2:23" x14ac:dyDescent="0.25">
      <c r="B23">
        <v>1840000000</v>
      </c>
      <c r="C23">
        <v>-7.2364759000000003</v>
      </c>
      <c r="D23" s="20"/>
      <c r="E23" s="6">
        <f t="shared" si="0"/>
        <v>2.08</v>
      </c>
      <c r="F23" s="6">
        <f t="shared" si="1"/>
        <v>-7.1638621999999996</v>
      </c>
      <c r="G23" s="44">
        <f t="shared" si="2"/>
        <v>-7.8396486999999997</v>
      </c>
      <c r="H23" s="44">
        <f t="shared" si="3"/>
        <v>-8.0834408</v>
      </c>
      <c r="I23" s="44">
        <f t="shared" si="4"/>
        <v>-8.4321184000000002</v>
      </c>
      <c r="J23" s="44">
        <f t="shared" si="5"/>
        <v>-8.9415703000000004</v>
      </c>
      <c r="K23" s="44">
        <f t="shared" si="6"/>
        <v>0</v>
      </c>
      <c r="M23">
        <v>1840000000</v>
      </c>
      <c r="N23">
        <v>-8.0100508000000001</v>
      </c>
      <c r="O23" s="20"/>
      <c r="P23" s="6">
        <f t="shared" si="7"/>
        <v>2.08</v>
      </c>
      <c r="Q23" s="6">
        <f t="shared" si="8"/>
        <v>-7.6332173000000001</v>
      </c>
      <c r="R23" s="44">
        <f t="shared" si="9"/>
        <v>-8.3234300999999995</v>
      </c>
      <c r="S23" s="44">
        <f t="shared" si="10"/>
        <v>-8.5974932000000006</v>
      </c>
      <c r="T23" s="44">
        <f t="shared" si="11"/>
        <v>-8.9715337999999996</v>
      </c>
      <c r="U23" s="44">
        <f t="shared" si="12"/>
        <v>-9.5169172</v>
      </c>
      <c r="V23" s="44">
        <f t="shared" si="13"/>
        <v>0</v>
      </c>
      <c r="W23" s="20"/>
    </row>
    <row r="24" spans="2:23" x14ac:dyDescent="0.25">
      <c r="B24">
        <v>1900000000</v>
      </c>
      <c r="C24">
        <v>-7.2259840999999998</v>
      </c>
      <c r="D24" s="20"/>
      <c r="E24" s="6">
        <f t="shared" si="0"/>
        <v>2.14</v>
      </c>
      <c r="F24" s="6">
        <f t="shared" si="1"/>
        <v>-7.1185694000000002</v>
      </c>
      <c r="G24" s="44">
        <f t="shared" si="2"/>
        <v>-7.7850986000000004</v>
      </c>
      <c r="H24" s="44">
        <f t="shared" si="3"/>
        <v>-8.0202141000000005</v>
      </c>
      <c r="I24" s="44">
        <f t="shared" si="4"/>
        <v>-8.3610925999999992</v>
      </c>
      <c r="J24" s="44">
        <f t="shared" si="5"/>
        <v>-8.8657292999999999</v>
      </c>
      <c r="K24" s="44">
        <f t="shared" si="6"/>
        <v>0</v>
      </c>
      <c r="M24">
        <v>1900000000</v>
      </c>
      <c r="N24">
        <v>-7.9048752999999996</v>
      </c>
      <c r="O24" s="20"/>
      <c r="P24" s="6">
        <f t="shared" si="7"/>
        <v>2.14</v>
      </c>
      <c r="Q24" s="6">
        <f t="shared" si="8"/>
        <v>-7.5250048999999999</v>
      </c>
      <c r="R24" s="44">
        <f t="shared" si="9"/>
        <v>-8.2070846999999993</v>
      </c>
      <c r="S24" s="44">
        <f t="shared" si="10"/>
        <v>-8.4671164000000001</v>
      </c>
      <c r="T24" s="44">
        <f t="shared" si="11"/>
        <v>-8.8293990999999998</v>
      </c>
      <c r="U24" s="44">
        <f t="shared" si="12"/>
        <v>-9.3682499000000004</v>
      </c>
      <c r="V24" s="44">
        <f t="shared" si="13"/>
        <v>0</v>
      </c>
      <c r="W24" s="20"/>
    </row>
    <row r="25" spans="2:23" x14ac:dyDescent="0.25">
      <c r="B25">
        <v>1960000000</v>
      </c>
      <c r="C25">
        <v>-7.2130178999999996</v>
      </c>
      <c r="D25" s="20"/>
      <c r="E25" s="6">
        <f t="shared" si="0"/>
        <v>2.2000000000000002</v>
      </c>
      <c r="F25" s="6">
        <f t="shared" si="1"/>
        <v>-7.0900325999999998</v>
      </c>
      <c r="G25" s="44">
        <f t="shared" si="2"/>
        <v>-7.7535857999999998</v>
      </c>
      <c r="H25" s="44">
        <f t="shared" si="3"/>
        <v>-7.9884434000000004</v>
      </c>
      <c r="I25" s="44">
        <f t="shared" si="4"/>
        <v>-8.3284721000000008</v>
      </c>
      <c r="J25" s="44">
        <f t="shared" si="5"/>
        <v>-8.8333510999999998</v>
      </c>
      <c r="K25" s="44">
        <f t="shared" si="6"/>
        <v>0</v>
      </c>
      <c r="M25">
        <v>1960000000</v>
      </c>
      <c r="N25">
        <v>-7.8263163999999996</v>
      </c>
      <c r="O25" s="20"/>
      <c r="P25" s="6">
        <f t="shared" si="7"/>
        <v>2.2000000000000002</v>
      </c>
      <c r="Q25" s="6">
        <f t="shared" si="8"/>
        <v>-7.4518050999999996</v>
      </c>
      <c r="R25" s="44">
        <f t="shared" si="9"/>
        <v>-8.1272669000000004</v>
      </c>
      <c r="S25" s="44">
        <f t="shared" si="10"/>
        <v>-8.3790473999999993</v>
      </c>
      <c r="T25" s="44">
        <f t="shared" si="11"/>
        <v>-8.7396297000000001</v>
      </c>
      <c r="U25" s="44">
        <f t="shared" si="12"/>
        <v>-9.2761917</v>
      </c>
      <c r="V25" s="44">
        <f t="shared" si="13"/>
        <v>0</v>
      </c>
      <c r="W25" s="20"/>
    </row>
    <row r="26" spans="2:23" x14ac:dyDescent="0.25">
      <c r="B26">
        <v>2020000000</v>
      </c>
      <c r="C26">
        <v>-7.1816319999999996</v>
      </c>
      <c r="D26" s="20"/>
      <c r="E26" s="6">
        <f t="shared" si="0"/>
        <v>2.2599999999999998</v>
      </c>
      <c r="F26" s="6">
        <f t="shared" si="1"/>
        <v>-7.0693330999999997</v>
      </c>
      <c r="G26" s="44">
        <f t="shared" si="2"/>
        <v>-7.7345037000000003</v>
      </c>
      <c r="H26" s="44">
        <f t="shared" si="3"/>
        <v>-7.9721155000000001</v>
      </c>
      <c r="I26" s="44">
        <f t="shared" si="4"/>
        <v>-8.3189688000000004</v>
      </c>
      <c r="J26" s="44">
        <f t="shared" si="5"/>
        <v>-8.8251772000000006</v>
      </c>
      <c r="K26" s="44">
        <f t="shared" si="6"/>
        <v>0</v>
      </c>
      <c r="M26">
        <v>2020000000</v>
      </c>
      <c r="N26">
        <v>-7.7035336000000001</v>
      </c>
      <c r="O26" s="20"/>
      <c r="P26" s="6">
        <f t="shared" si="7"/>
        <v>2.2599999999999998</v>
      </c>
      <c r="Q26" s="6">
        <f t="shared" si="8"/>
        <v>-7.3998445999999998</v>
      </c>
      <c r="R26" s="44">
        <f t="shared" si="9"/>
        <v>-8.0664177000000006</v>
      </c>
      <c r="S26" s="44">
        <f t="shared" si="10"/>
        <v>-8.3131351000000002</v>
      </c>
      <c r="T26" s="44">
        <f t="shared" si="11"/>
        <v>-8.6714219999999997</v>
      </c>
      <c r="U26" s="44">
        <f t="shared" si="12"/>
        <v>-9.2082233000000002</v>
      </c>
      <c r="V26" s="44">
        <f t="shared" si="13"/>
        <v>0</v>
      </c>
      <c r="W26" s="20"/>
    </row>
    <row r="27" spans="2:23" x14ac:dyDescent="0.25">
      <c r="B27">
        <v>2080000000</v>
      </c>
      <c r="C27">
        <v>-7.1638621999999996</v>
      </c>
      <c r="D27" s="20"/>
      <c r="E27" s="6">
        <f t="shared" si="0"/>
        <v>2.3199999999999998</v>
      </c>
      <c r="F27" s="6">
        <f t="shared" si="1"/>
        <v>-7.0232668</v>
      </c>
      <c r="G27" s="44">
        <f t="shared" si="2"/>
        <v>-7.6869472999999999</v>
      </c>
      <c r="H27" s="44">
        <f t="shared" si="3"/>
        <v>-7.9272479999999996</v>
      </c>
      <c r="I27" s="44">
        <f t="shared" si="4"/>
        <v>-8.2778091000000007</v>
      </c>
      <c r="J27" s="44">
        <f t="shared" si="5"/>
        <v>-8.7893486000000003</v>
      </c>
      <c r="K27" s="44">
        <f t="shared" si="6"/>
        <v>0</v>
      </c>
      <c r="M27">
        <v>2080000000</v>
      </c>
      <c r="N27">
        <v>-7.6332173000000001</v>
      </c>
      <c r="O27" s="20"/>
      <c r="P27" s="6">
        <f t="shared" si="7"/>
        <v>2.3199999999999998</v>
      </c>
      <c r="Q27" s="6">
        <f t="shared" si="8"/>
        <v>-7.3421259000000001</v>
      </c>
      <c r="R27" s="44">
        <f t="shared" si="9"/>
        <v>-8.0005875</v>
      </c>
      <c r="S27" s="44">
        <f t="shared" si="10"/>
        <v>-8.2402867999999998</v>
      </c>
      <c r="T27" s="44">
        <f t="shared" si="11"/>
        <v>-8.5984192000000004</v>
      </c>
      <c r="U27" s="44">
        <f t="shared" si="12"/>
        <v>-9.1380681999999993</v>
      </c>
      <c r="V27" s="44">
        <f t="shared" si="13"/>
        <v>0</v>
      </c>
      <c r="W27" s="20"/>
    </row>
    <row r="28" spans="2:23" x14ac:dyDescent="0.25">
      <c r="B28">
        <v>2140000000</v>
      </c>
      <c r="C28">
        <v>-7.1185694000000002</v>
      </c>
      <c r="D28" s="20"/>
      <c r="E28" s="6">
        <f t="shared" si="0"/>
        <v>2.38</v>
      </c>
      <c r="F28" s="6">
        <f t="shared" si="1"/>
        <v>-7.0376925000000004</v>
      </c>
      <c r="G28" s="44">
        <f t="shared" si="2"/>
        <v>-7.7037334</v>
      </c>
      <c r="H28" s="44">
        <f t="shared" si="3"/>
        <v>-7.9497852</v>
      </c>
      <c r="I28" s="44">
        <f t="shared" si="4"/>
        <v>-8.3065347999999997</v>
      </c>
      <c r="J28" s="44">
        <f t="shared" si="5"/>
        <v>-8.8185290999999992</v>
      </c>
      <c r="K28" s="44">
        <f t="shared" si="6"/>
        <v>0</v>
      </c>
      <c r="M28">
        <v>2140000000</v>
      </c>
      <c r="N28">
        <v>-7.5250048999999999</v>
      </c>
      <c r="O28" s="20"/>
      <c r="P28" s="6">
        <f t="shared" si="7"/>
        <v>2.38</v>
      </c>
      <c r="Q28" s="6">
        <f t="shared" si="8"/>
        <v>-7.3063817000000002</v>
      </c>
      <c r="R28" s="44">
        <f t="shared" si="9"/>
        <v>-7.9602528000000001</v>
      </c>
      <c r="S28" s="44">
        <f t="shared" si="10"/>
        <v>-8.1982336</v>
      </c>
      <c r="T28" s="44">
        <f t="shared" si="11"/>
        <v>-8.5569611000000005</v>
      </c>
      <c r="U28" s="44">
        <f t="shared" si="12"/>
        <v>-9.1005774000000006</v>
      </c>
      <c r="V28" s="44">
        <f t="shared" si="13"/>
        <v>0</v>
      </c>
      <c r="W28" s="20"/>
    </row>
    <row r="29" spans="2:23" x14ac:dyDescent="0.25">
      <c r="B29">
        <v>2200000000</v>
      </c>
      <c r="C29">
        <v>-7.0900325999999998</v>
      </c>
      <c r="D29" s="20"/>
      <c r="E29" s="6">
        <f t="shared" si="0"/>
        <v>2.44</v>
      </c>
      <c r="F29" s="6">
        <f t="shared" si="1"/>
        <v>-7.0597247999999997</v>
      </c>
      <c r="G29" s="44">
        <f t="shared" si="2"/>
        <v>-7.7300997000000002</v>
      </c>
      <c r="H29" s="44">
        <f t="shared" si="3"/>
        <v>-7.9843625999999999</v>
      </c>
      <c r="I29" s="44">
        <f t="shared" si="4"/>
        <v>-8.3506136000000009</v>
      </c>
      <c r="J29" s="44">
        <f t="shared" si="5"/>
        <v>-8.8700743000000006</v>
      </c>
      <c r="K29" s="44">
        <f t="shared" si="6"/>
        <v>0</v>
      </c>
      <c r="M29">
        <v>2200000000</v>
      </c>
      <c r="N29">
        <v>-7.4518050999999996</v>
      </c>
      <c r="O29" s="20"/>
      <c r="P29" s="6">
        <f t="shared" si="7"/>
        <v>2.44</v>
      </c>
      <c r="Q29" s="6">
        <f t="shared" si="8"/>
        <v>-7.2993312000000001</v>
      </c>
      <c r="R29" s="44">
        <f t="shared" si="9"/>
        <v>-7.9534678000000003</v>
      </c>
      <c r="S29" s="44">
        <f t="shared" si="10"/>
        <v>-8.1939191999999998</v>
      </c>
      <c r="T29" s="44">
        <f t="shared" si="11"/>
        <v>-8.5614089999999994</v>
      </c>
      <c r="U29" s="44">
        <f t="shared" si="12"/>
        <v>-9.1079825999999997</v>
      </c>
      <c r="V29" s="44">
        <f t="shared" si="13"/>
        <v>0</v>
      </c>
      <c r="W29" s="20"/>
    </row>
    <row r="30" spans="2:23" x14ac:dyDescent="0.25">
      <c r="B30">
        <v>2260000000</v>
      </c>
      <c r="C30">
        <v>-7.0693330999999997</v>
      </c>
      <c r="D30" s="20"/>
      <c r="E30" s="6">
        <f t="shared" si="0"/>
        <v>2.5</v>
      </c>
      <c r="F30" s="6">
        <f t="shared" si="1"/>
        <v>-7.0341125</v>
      </c>
      <c r="G30" s="44">
        <f t="shared" si="2"/>
        <v>-7.7025613999999996</v>
      </c>
      <c r="H30" s="44">
        <f t="shared" si="3"/>
        <v>-7.9559631</v>
      </c>
      <c r="I30" s="44">
        <f t="shared" si="4"/>
        <v>-8.3212557</v>
      </c>
      <c r="J30" s="44">
        <f t="shared" si="5"/>
        <v>-8.8444413999999991</v>
      </c>
      <c r="K30" s="44">
        <f t="shared" si="6"/>
        <v>0</v>
      </c>
      <c r="M30">
        <v>2260000000</v>
      </c>
      <c r="N30">
        <v>-7.3998445999999998</v>
      </c>
      <c r="O30" s="20"/>
      <c r="P30" s="6">
        <f t="shared" si="7"/>
        <v>2.5</v>
      </c>
      <c r="Q30" s="6">
        <f t="shared" si="8"/>
        <v>-7.2498655000000003</v>
      </c>
      <c r="R30" s="44">
        <f t="shared" si="9"/>
        <v>-7.9020761999999998</v>
      </c>
      <c r="S30" s="44">
        <f t="shared" si="10"/>
        <v>-8.1404084999999995</v>
      </c>
      <c r="T30" s="44">
        <f t="shared" si="11"/>
        <v>-8.5059710000000006</v>
      </c>
      <c r="U30" s="44">
        <f t="shared" si="12"/>
        <v>-9.0501900000000006</v>
      </c>
      <c r="V30" s="44">
        <f t="shared" si="13"/>
        <v>0</v>
      </c>
      <c r="W30" s="20"/>
    </row>
    <row r="31" spans="2:23" x14ac:dyDescent="0.25">
      <c r="B31">
        <v>2320000000</v>
      </c>
      <c r="C31">
        <v>-7.0232668</v>
      </c>
      <c r="D31" s="20"/>
      <c r="E31" s="6">
        <f t="shared" si="0"/>
        <v>2.56</v>
      </c>
      <c r="F31" s="6">
        <f t="shared" si="1"/>
        <v>-7.0232992000000003</v>
      </c>
      <c r="G31" s="44">
        <f t="shared" si="2"/>
        <v>-7.6918706999999999</v>
      </c>
      <c r="H31" s="44">
        <f t="shared" si="3"/>
        <v>-7.9486628000000001</v>
      </c>
      <c r="I31" s="44">
        <f t="shared" si="4"/>
        <v>-8.3133029999999994</v>
      </c>
      <c r="J31" s="44">
        <f t="shared" si="5"/>
        <v>-8.8347558999999993</v>
      </c>
      <c r="K31" s="44">
        <f t="shared" si="6"/>
        <v>0</v>
      </c>
      <c r="M31">
        <v>2320000000</v>
      </c>
      <c r="N31">
        <v>-7.3421259000000001</v>
      </c>
      <c r="O31" s="20"/>
      <c r="P31" s="6">
        <f t="shared" si="7"/>
        <v>2.56</v>
      </c>
      <c r="Q31" s="6">
        <f t="shared" si="8"/>
        <v>-7.1881547000000001</v>
      </c>
      <c r="R31" s="44">
        <f t="shared" si="9"/>
        <v>-7.8458242</v>
      </c>
      <c r="S31" s="44">
        <f t="shared" si="10"/>
        <v>-8.0891438000000004</v>
      </c>
      <c r="T31" s="44">
        <f t="shared" si="11"/>
        <v>-8.4593924999999999</v>
      </c>
      <c r="U31" s="44">
        <f t="shared" si="12"/>
        <v>-9.0031157000000004</v>
      </c>
      <c r="V31" s="44">
        <f t="shared" si="13"/>
        <v>0</v>
      </c>
      <c r="W31" s="20"/>
    </row>
    <row r="32" spans="2:23" x14ac:dyDescent="0.25">
      <c r="B32">
        <v>2380000000</v>
      </c>
      <c r="C32">
        <v>-7.0376925000000004</v>
      </c>
      <c r="D32" s="20"/>
      <c r="E32" s="6">
        <f t="shared" si="0"/>
        <v>2.62</v>
      </c>
      <c r="F32" s="6">
        <f t="shared" si="1"/>
        <v>-7.0265079000000004</v>
      </c>
      <c r="G32" s="44">
        <f t="shared" si="2"/>
        <v>-7.6929584000000002</v>
      </c>
      <c r="H32" s="44">
        <f t="shared" si="3"/>
        <v>-7.9457563999999996</v>
      </c>
      <c r="I32" s="44">
        <f t="shared" si="4"/>
        <v>-8.3076285999999993</v>
      </c>
      <c r="J32" s="44">
        <f t="shared" si="5"/>
        <v>-8.8320675000000008</v>
      </c>
      <c r="K32" s="44">
        <f t="shared" si="6"/>
        <v>0</v>
      </c>
      <c r="M32">
        <v>2380000000</v>
      </c>
      <c r="N32">
        <v>-7.3063817000000002</v>
      </c>
      <c r="O32" s="20"/>
      <c r="P32" s="6">
        <f t="shared" si="7"/>
        <v>2.62</v>
      </c>
      <c r="Q32" s="6">
        <f t="shared" si="8"/>
        <v>-7.1379776000000001</v>
      </c>
      <c r="R32" s="44">
        <f t="shared" si="9"/>
        <v>-7.7988562999999997</v>
      </c>
      <c r="S32" s="44">
        <f t="shared" si="10"/>
        <v>-8.0478973000000007</v>
      </c>
      <c r="T32" s="44">
        <f t="shared" si="11"/>
        <v>-8.4246473000000002</v>
      </c>
      <c r="U32" s="44">
        <f t="shared" si="12"/>
        <v>-8.9737185999999998</v>
      </c>
      <c r="V32" s="44">
        <f t="shared" si="13"/>
        <v>0</v>
      </c>
      <c r="W32" s="20"/>
    </row>
    <row r="33" spans="2:23" x14ac:dyDescent="0.25">
      <c r="B33">
        <v>2440000000</v>
      </c>
      <c r="C33">
        <v>-7.0597247999999997</v>
      </c>
      <c r="D33" s="20"/>
      <c r="E33" s="6">
        <f t="shared" si="0"/>
        <v>2.68</v>
      </c>
      <c r="F33" s="6">
        <f t="shared" si="1"/>
        <v>-7.0301929000000003</v>
      </c>
      <c r="G33" s="44">
        <f t="shared" si="2"/>
        <v>-7.6967039000000002</v>
      </c>
      <c r="H33" s="44">
        <f t="shared" si="3"/>
        <v>-7.9532832999999998</v>
      </c>
      <c r="I33" s="44">
        <f t="shared" si="4"/>
        <v>-8.3176479000000008</v>
      </c>
      <c r="J33" s="44">
        <f t="shared" si="5"/>
        <v>-8.8497248000000006</v>
      </c>
      <c r="K33" s="44">
        <f t="shared" si="6"/>
        <v>0</v>
      </c>
      <c r="M33">
        <v>2440000000</v>
      </c>
      <c r="N33">
        <v>-7.2993312000000001</v>
      </c>
      <c r="O33" s="20"/>
      <c r="P33" s="6">
        <f t="shared" si="7"/>
        <v>2.68</v>
      </c>
      <c r="Q33" s="6">
        <f t="shared" si="8"/>
        <v>-7.1054925999999998</v>
      </c>
      <c r="R33" s="44">
        <f t="shared" si="9"/>
        <v>-7.7742167000000002</v>
      </c>
      <c r="S33" s="44">
        <f t="shared" si="10"/>
        <v>-8.0329236999999996</v>
      </c>
      <c r="T33" s="44">
        <f t="shared" si="11"/>
        <v>-8.4165925999999995</v>
      </c>
      <c r="U33" s="44">
        <f t="shared" si="12"/>
        <v>-8.9712086000000006</v>
      </c>
      <c r="V33" s="44">
        <f t="shared" si="13"/>
        <v>0</v>
      </c>
      <c r="W33" s="20"/>
    </row>
    <row r="34" spans="2:23" x14ac:dyDescent="0.25">
      <c r="B34">
        <v>2500000000</v>
      </c>
      <c r="C34">
        <v>-7.0341125</v>
      </c>
      <c r="D34" s="20"/>
      <c r="E34" s="6">
        <f t="shared" si="0"/>
        <v>2.74</v>
      </c>
      <c r="F34" s="6">
        <f t="shared" si="1"/>
        <v>-7.0259986000000003</v>
      </c>
      <c r="G34" s="44">
        <f t="shared" si="2"/>
        <v>-7.6872821</v>
      </c>
      <c r="H34" s="44">
        <f t="shared" si="3"/>
        <v>-7.9421844000000004</v>
      </c>
      <c r="I34" s="44">
        <f t="shared" si="4"/>
        <v>-8.3038311</v>
      </c>
      <c r="J34" s="44">
        <f t="shared" si="5"/>
        <v>-8.8399505999999999</v>
      </c>
      <c r="K34" s="44">
        <f t="shared" si="6"/>
        <v>0</v>
      </c>
      <c r="M34">
        <v>2500000000</v>
      </c>
      <c r="N34">
        <v>-7.2498655000000003</v>
      </c>
      <c r="O34" s="20"/>
      <c r="P34" s="6">
        <f t="shared" si="7"/>
        <v>2.74</v>
      </c>
      <c r="Q34" s="6">
        <f t="shared" si="8"/>
        <v>-7.0433931000000003</v>
      </c>
      <c r="R34" s="44">
        <f t="shared" si="9"/>
        <v>-7.7135128999999996</v>
      </c>
      <c r="S34" s="44">
        <f t="shared" si="10"/>
        <v>-7.9762234999999997</v>
      </c>
      <c r="T34" s="44">
        <f t="shared" si="11"/>
        <v>-8.3652048000000008</v>
      </c>
      <c r="U34" s="44">
        <f t="shared" si="12"/>
        <v>-8.9272118000000003</v>
      </c>
      <c r="V34" s="44">
        <f t="shared" si="13"/>
        <v>0</v>
      </c>
      <c r="W34" s="20"/>
    </row>
    <row r="35" spans="2:23" x14ac:dyDescent="0.25">
      <c r="B35">
        <v>2560000000</v>
      </c>
      <c r="C35">
        <v>-7.0232992000000003</v>
      </c>
      <c r="D35" s="20"/>
      <c r="E35" s="6">
        <f t="shared" si="0"/>
        <v>2.8</v>
      </c>
      <c r="F35" s="6">
        <f t="shared" si="1"/>
        <v>-7.0621423999999999</v>
      </c>
      <c r="G35" s="44">
        <f t="shared" si="2"/>
        <v>-7.7280978999999999</v>
      </c>
      <c r="H35" s="44">
        <f t="shared" si="3"/>
        <v>-7.9897293999999999</v>
      </c>
      <c r="I35" s="44">
        <f t="shared" si="4"/>
        <v>-8.3587103000000003</v>
      </c>
      <c r="J35" s="44">
        <f t="shared" si="5"/>
        <v>-8.8960199000000006</v>
      </c>
      <c r="K35" s="44">
        <f t="shared" si="6"/>
        <v>0</v>
      </c>
      <c r="M35">
        <v>2560000000</v>
      </c>
      <c r="N35">
        <v>-7.1881547000000001</v>
      </c>
      <c r="O35" s="20"/>
      <c r="P35" s="6">
        <f t="shared" si="7"/>
        <v>2.8</v>
      </c>
      <c r="Q35" s="6">
        <f t="shared" si="8"/>
        <v>-7.0321015999999998</v>
      </c>
      <c r="R35" s="44">
        <f t="shared" si="9"/>
        <v>-7.7116904000000002</v>
      </c>
      <c r="S35" s="44">
        <f t="shared" si="10"/>
        <v>-7.9872036</v>
      </c>
      <c r="T35" s="44">
        <f t="shared" si="11"/>
        <v>-8.3841867000000008</v>
      </c>
      <c r="U35" s="44">
        <f t="shared" si="12"/>
        <v>-8.9500312999999991</v>
      </c>
      <c r="V35" s="44">
        <f t="shared" si="13"/>
        <v>0</v>
      </c>
      <c r="W35" s="20"/>
    </row>
    <row r="36" spans="2:23" x14ac:dyDescent="0.25">
      <c r="B36">
        <v>2620000000</v>
      </c>
      <c r="C36">
        <v>-7.0265079000000004</v>
      </c>
      <c r="D36" s="20"/>
      <c r="E36" s="6">
        <f t="shared" si="0"/>
        <v>2.86</v>
      </c>
      <c r="F36" s="6">
        <f t="shared" si="1"/>
        <v>-7.0702438000000001</v>
      </c>
      <c r="G36" s="44">
        <f t="shared" si="2"/>
        <v>-7.7334370999999997</v>
      </c>
      <c r="H36" s="44">
        <f t="shared" si="3"/>
        <v>-7.9921265000000004</v>
      </c>
      <c r="I36" s="44">
        <f t="shared" si="4"/>
        <v>-8.3626231999999998</v>
      </c>
      <c r="J36" s="44">
        <f t="shared" si="5"/>
        <v>-8.9080256999999996</v>
      </c>
      <c r="K36" s="44">
        <f t="shared" si="6"/>
        <v>0</v>
      </c>
      <c r="M36">
        <v>2620000000</v>
      </c>
      <c r="N36">
        <v>-7.1379776000000001</v>
      </c>
      <c r="O36" s="20"/>
      <c r="P36" s="6">
        <f t="shared" si="7"/>
        <v>2.86</v>
      </c>
      <c r="Q36" s="6">
        <f t="shared" si="8"/>
        <v>-7.0028385999999996</v>
      </c>
      <c r="R36" s="44">
        <f t="shared" si="9"/>
        <v>-7.6846737999999997</v>
      </c>
      <c r="S36" s="44">
        <f t="shared" si="10"/>
        <v>-7.9625649000000003</v>
      </c>
      <c r="T36" s="44">
        <f t="shared" si="11"/>
        <v>-8.3669796000000005</v>
      </c>
      <c r="U36" s="44">
        <f t="shared" si="12"/>
        <v>-8.9432898000000005</v>
      </c>
      <c r="V36" s="44">
        <f t="shared" si="13"/>
        <v>0</v>
      </c>
      <c r="W36" s="20"/>
    </row>
    <row r="37" spans="2:23" x14ac:dyDescent="0.25">
      <c r="B37">
        <v>2680000000</v>
      </c>
      <c r="C37">
        <v>-7.0301929000000003</v>
      </c>
      <c r="D37" s="20"/>
      <c r="E37" s="6">
        <f t="shared" si="0"/>
        <v>2.92</v>
      </c>
      <c r="F37" s="6">
        <f t="shared" si="1"/>
        <v>-7.1049457</v>
      </c>
      <c r="G37" s="44">
        <f t="shared" si="2"/>
        <v>-7.7735152000000003</v>
      </c>
      <c r="H37" s="44">
        <f t="shared" si="3"/>
        <v>-8.0388803000000006</v>
      </c>
      <c r="I37" s="44">
        <f t="shared" si="4"/>
        <v>-8.4186820999999998</v>
      </c>
      <c r="J37" s="44">
        <f t="shared" si="5"/>
        <v>-8.9706650000000003</v>
      </c>
      <c r="K37" s="44">
        <f t="shared" si="6"/>
        <v>0</v>
      </c>
      <c r="M37">
        <v>2680000000</v>
      </c>
      <c r="N37">
        <v>-7.1054925999999998</v>
      </c>
      <c r="O37" s="20"/>
      <c r="P37" s="6">
        <f t="shared" si="7"/>
        <v>2.92</v>
      </c>
      <c r="Q37" s="6">
        <f t="shared" si="8"/>
        <v>-7.0051931999999999</v>
      </c>
      <c r="R37" s="44">
        <f t="shared" si="9"/>
        <v>-7.6947112000000004</v>
      </c>
      <c r="S37" s="44">
        <f t="shared" si="10"/>
        <v>-7.9817719</v>
      </c>
      <c r="T37" s="44">
        <f t="shared" si="11"/>
        <v>-8.3909015999999994</v>
      </c>
      <c r="U37" s="44">
        <f t="shared" si="12"/>
        <v>-8.9754714999999994</v>
      </c>
      <c r="V37" s="44">
        <f t="shared" si="13"/>
        <v>0</v>
      </c>
      <c r="W37" s="20"/>
    </row>
    <row r="38" spans="2:23" x14ac:dyDescent="0.25">
      <c r="B38">
        <v>2740000000</v>
      </c>
      <c r="C38">
        <v>-7.0259986000000003</v>
      </c>
      <c r="D38" s="20"/>
      <c r="E38" s="6">
        <f t="shared" si="0"/>
        <v>2.98</v>
      </c>
      <c r="F38" s="6">
        <f t="shared" si="1"/>
        <v>-7.0924348999999998</v>
      </c>
      <c r="G38" s="44">
        <f t="shared" si="2"/>
        <v>-7.7641324999999997</v>
      </c>
      <c r="H38" s="44">
        <f t="shared" si="3"/>
        <v>-8.0296649999999996</v>
      </c>
      <c r="I38" s="44">
        <f t="shared" si="4"/>
        <v>-8.4145155000000003</v>
      </c>
      <c r="J38" s="44">
        <f t="shared" si="5"/>
        <v>-8.9698372000000006</v>
      </c>
      <c r="K38" s="44">
        <f t="shared" si="6"/>
        <v>0</v>
      </c>
      <c r="M38">
        <v>2740000000</v>
      </c>
      <c r="N38">
        <v>-7.0433931000000003</v>
      </c>
      <c r="O38" s="20"/>
      <c r="P38" s="6">
        <f t="shared" si="7"/>
        <v>2.98</v>
      </c>
      <c r="Q38" s="6">
        <f t="shared" si="8"/>
        <v>-6.9761147000000001</v>
      </c>
      <c r="R38" s="44">
        <f t="shared" si="9"/>
        <v>-7.6663432</v>
      </c>
      <c r="S38" s="44">
        <f t="shared" si="10"/>
        <v>-7.9549808999999998</v>
      </c>
      <c r="T38" s="44">
        <f t="shared" si="11"/>
        <v>-8.3684311000000005</v>
      </c>
      <c r="U38" s="44">
        <f t="shared" si="12"/>
        <v>-8.9591398000000009</v>
      </c>
      <c r="V38" s="44">
        <f t="shared" si="13"/>
        <v>0</v>
      </c>
      <c r="W38" s="20"/>
    </row>
    <row r="39" spans="2:23" x14ac:dyDescent="0.25">
      <c r="B39">
        <v>2800000000</v>
      </c>
      <c r="C39">
        <v>-7.0621423999999999</v>
      </c>
      <c r="D39" s="20"/>
      <c r="E39" s="6">
        <f t="shared" si="0"/>
        <v>3.04</v>
      </c>
      <c r="F39" s="6">
        <f t="shared" si="1"/>
        <v>-7.0939759999999996</v>
      </c>
      <c r="G39" s="44">
        <f t="shared" si="2"/>
        <v>-7.7745446999999999</v>
      </c>
      <c r="H39" s="44">
        <f t="shared" si="3"/>
        <v>-8.0488548000000009</v>
      </c>
      <c r="I39" s="44">
        <f t="shared" si="4"/>
        <v>-8.4439305999999998</v>
      </c>
      <c r="J39" s="44">
        <f t="shared" si="5"/>
        <v>-9.0038309000000005</v>
      </c>
      <c r="K39" s="44">
        <f t="shared" si="6"/>
        <v>0</v>
      </c>
      <c r="M39">
        <v>2800000000</v>
      </c>
      <c r="N39">
        <v>-7.0321015999999998</v>
      </c>
      <c r="O39" s="20"/>
      <c r="P39" s="6">
        <f t="shared" si="7"/>
        <v>3.04</v>
      </c>
      <c r="Q39" s="6">
        <f t="shared" si="8"/>
        <v>-6.9746122000000002</v>
      </c>
      <c r="R39" s="44">
        <f t="shared" si="9"/>
        <v>-7.6713281000000002</v>
      </c>
      <c r="S39" s="44">
        <f t="shared" si="10"/>
        <v>-7.9644431999999998</v>
      </c>
      <c r="T39" s="44">
        <f t="shared" si="11"/>
        <v>-8.3810663000000005</v>
      </c>
      <c r="U39" s="44">
        <f t="shared" si="12"/>
        <v>-8.9776916999999994</v>
      </c>
      <c r="V39" s="44">
        <f t="shared" si="13"/>
        <v>0</v>
      </c>
      <c r="W39" s="20"/>
    </row>
    <row r="40" spans="2:23" x14ac:dyDescent="0.25">
      <c r="B40">
        <v>2860000000</v>
      </c>
      <c r="C40">
        <v>-7.0702438000000001</v>
      </c>
      <c r="D40" s="20"/>
      <c r="E40" s="6">
        <f t="shared" si="0"/>
        <v>3.1</v>
      </c>
      <c r="F40" s="6">
        <f t="shared" si="1"/>
        <v>-7.0933666000000004</v>
      </c>
      <c r="G40" s="44">
        <f t="shared" si="2"/>
        <v>-7.7797136</v>
      </c>
      <c r="H40" s="44">
        <f t="shared" si="3"/>
        <v>-8.0575074999999998</v>
      </c>
      <c r="I40" s="44">
        <f t="shared" si="4"/>
        <v>-8.4589996000000003</v>
      </c>
      <c r="J40" s="44">
        <f t="shared" si="5"/>
        <v>-9.0246563000000002</v>
      </c>
      <c r="K40" s="44">
        <f t="shared" si="6"/>
        <v>0</v>
      </c>
      <c r="M40">
        <v>2860000000</v>
      </c>
      <c r="N40">
        <v>-7.0028385999999996</v>
      </c>
      <c r="O40" s="20"/>
      <c r="P40" s="6">
        <f t="shared" si="7"/>
        <v>3.1</v>
      </c>
      <c r="Q40" s="6">
        <f t="shared" si="8"/>
        <v>-6.9663925000000004</v>
      </c>
      <c r="R40" s="44">
        <f t="shared" si="9"/>
        <v>-7.6642618000000002</v>
      </c>
      <c r="S40" s="44">
        <f t="shared" si="10"/>
        <v>-7.9583124999999999</v>
      </c>
      <c r="T40" s="44">
        <f t="shared" si="11"/>
        <v>-8.3783016000000003</v>
      </c>
      <c r="U40" s="44">
        <f t="shared" si="12"/>
        <v>-8.9871531000000004</v>
      </c>
      <c r="V40" s="44">
        <f t="shared" si="13"/>
        <v>0</v>
      </c>
      <c r="W40" s="20"/>
    </row>
    <row r="41" spans="2:23" x14ac:dyDescent="0.25">
      <c r="B41">
        <v>2920000000</v>
      </c>
      <c r="C41">
        <v>-7.1049457</v>
      </c>
      <c r="D41" s="20"/>
      <c r="E41" s="6">
        <f t="shared" si="0"/>
        <v>3.16</v>
      </c>
      <c r="F41" s="6">
        <f t="shared" si="1"/>
        <v>-7.1358609</v>
      </c>
      <c r="G41" s="44">
        <f t="shared" si="2"/>
        <v>-7.8344807999999997</v>
      </c>
      <c r="H41" s="44">
        <f t="shared" si="3"/>
        <v>-8.1237086999999999</v>
      </c>
      <c r="I41" s="44">
        <f t="shared" si="4"/>
        <v>-8.5332612999999995</v>
      </c>
      <c r="J41" s="44">
        <f t="shared" si="5"/>
        <v>-9.1012526000000005</v>
      </c>
      <c r="K41" s="44">
        <f t="shared" si="6"/>
        <v>0</v>
      </c>
      <c r="M41">
        <v>2920000000</v>
      </c>
      <c r="N41">
        <v>-7.0051931999999999</v>
      </c>
      <c r="O41" s="20"/>
      <c r="P41" s="6">
        <f t="shared" si="7"/>
        <v>3.16</v>
      </c>
      <c r="Q41" s="6">
        <f t="shared" si="8"/>
        <v>-7.0069442000000004</v>
      </c>
      <c r="R41" s="44">
        <f t="shared" si="9"/>
        <v>-7.7121458000000001</v>
      </c>
      <c r="S41" s="44">
        <f t="shared" si="10"/>
        <v>-8.0123005000000003</v>
      </c>
      <c r="T41" s="44">
        <f t="shared" si="11"/>
        <v>-8.4371071000000004</v>
      </c>
      <c r="U41" s="44">
        <f t="shared" si="12"/>
        <v>-9.0526304</v>
      </c>
      <c r="V41" s="44">
        <f t="shared" si="13"/>
        <v>0</v>
      </c>
      <c r="W41" s="20"/>
    </row>
    <row r="42" spans="2:23" x14ac:dyDescent="0.25">
      <c r="B42">
        <v>2980000000</v>
      </c>
      <c r="C42">
        <v>-7.0924348999999998</v>
      </c>
      <c r="D42" s="20"/>
      <c r="E42" s="6">
        <f t="shared" si="0"/>
        <v>3.22</v>
      </c>
      <c r="F42" s="6">
        <f t="shared" si="1"/>
        <v>-7.1459850999999999</v>
      </c>
      <c r="G42" s="44">
        <f t="shared" si="2"/>
        <v>-7.8485217</v>
      </c>
      <c r="H42" s="44">
        <f t="shared" si="3"/>
        <v>-8.1449622999999995</v>
      </c>
      <c r="I42" s="44">
        <f t="shared" si="4"/>
        <v>-8.5594978000000008</v>
      </c>
      <c r="J42" s="44">
        <f t="shared" si="5"/>
        <v>-9.1315804000000007</v>
      </c>
      <c r="K42" s="44">
        <f t="shared" si="6"/>
        <v>0</v>
      </c>
      <c r="M42">
        <v>2980000000</v>
      </c>
      <c r="N42">
        <v>-6.9761147000000001</v>
      </c>
      <c r="O42" s="20"/>
      <c r="P42" s="6">
        <f t="shared" si="7"/>
        <v>3.22</v>
      </c>
      <c r="Q42" s="6">
        <f t="shared" si="8"/>
        <v>-7.0207385999999996</v>
      </c>
      <c r="R42" s="44">
        <f t="shared" si="9"/>
        <v>-7.7263555999999998</v>
      </c>
      <c r="S42" s="44">
        <f t="shared" si="10"/>
        <v>-8.0273914000000008</v>
      </c>
      <c r="T42" s="44">
        <f t="shared" si="11"/>
        <v>-8.4570398000000004</v>
      </c>
      <c r="U42" s="44">
        <f t="shared" si="12"/>
        <v>-9.0809574000000008</v>
      </c>
      <c r="V42" s="44">
        <f t="shared" si="13"/>
        <v>0</v>
      </c>
      <c r="W42" s="20"/>
    </row>
    <row r="43" spans="2:23" x14ac:dyDescent="0.25">
      <c r="B43">
        <v>3040000000</v>
      </c>
      <c r="C43">
        <v>-7.0939759999999996</v>
      </c>
      <c r="D43" s="20"/>
      <c r="E43" s="6">
        <f t="shared" si="0"/>
        <v>3.28</v>
      </c>
      <c r="F43" s="6">
        <f t="shared" si="1"/>
        <v>-7.1779393999999996</v>
      </c>
      <c r="G43" s="44">
        <f t="shared" si="2"/>
        <v>-7.8867693000000001</v>
      </c>
      <c r="H43" s="44">
        <f t="shared" si="3"/>
        <v>-8.1903658000000004</v>
      </c>
      <c r="I43" s="44">
        <f t="shared" si="4"/>
        <v>-8.6054182000000008</v>
      </c>
      <c r="J43" s="44">
        <f t="shared" si="5"/>
        <v>-9.1770019999999999</v>
      </c>
      <c r="K43" s="44">
        <f t="shared" si="6"/>
        <v>0</v>
      </c>
      <c r="M43">
        <v>3040000000</v>
      </c>
      <c r="N43">
        <v>-6.9746122000000002</v>
      </c>
      <c r="O43" s="20"/>
      <c r="P43" s="6">
        <f t="shared" si="7"/>
        <v>3.28</v>
      </c>
      <c r="Q43" s="6">
        <f t="shared" si="8"/>
        <v>-7.0469150999999997</v>
      </c>
      <c r="R43" s="44">
        <f t="shared" si="9"/>
        <v>-7.7576198999999999</v>
      </c>
      <c r="S43" s="44">
        <f t="shared" si="10"/>
        <v>-8.0612288000000003</v>
      </c>
      <c r="T43" s="44">
        <f t="shared" si="11"/>
        <v>-8.4946155999999995</v>
      </c>
      <c r="U43" s="44">
        <f t="shared" si="12"/>
        <v>-9.1234769999999994</v>
      </c>
      <c r="V43" s="44">
        <f t="shared" si="13"/>
        <v>0</v>
      </c>
      <c r="W43" s="20"/>
    </row>
    <row r="44" spans="2:23" x14ac:dyDescent="0.25">
      <c r="B44">
        <v>3100000000</v>
      </c>
      <c r="C44">
        <v>-7.0933666000000004</v>
      </c>
      <c r="D44" s="20"/>
      <c r="E44" s="6">
        <f t="shared" si="0"/>
        <v>3.34</v>
      </c>
      <c r="F44" s="6">
        <f t="shared" si="1"/>
        <v>-7.2032251</v>
      </c>
      <c r="G44" s="44">
        <f t="shared" si="2"/>
        <v>-7.9140110000000004</v>
      </c>
      <c r="H44" s="44">
        <f t="shared" si="3"/>
        <v>-8.2193289000000007</v>
      </c>
      <c r="I44" s="44">
        <f t="shared" si="4"/>
        <v>-8.6379871000000001</v>
      </c>
      <c r="J44" s="44">
        <f t="shared" si="5"/>
        <v>-9.2136735999999999</v>
      </c>
      <c r="K44" s="44">
        <f t="shared" si="6"/>
        <v>0</v>
      </c>
      <c r="M44">
        <v>3100000000</v>
      </c>
      <c r="N44">
        <v>-6.9663925000000004</v>
      </c>
      <c r="O44" s="20"/>
      <c r="P44" s="6">
        <f t="shared" si="7"/>
        <v>3.34</v>
      </c>
      <c r="Q44" s="6">
        <f t="shared" si="8"/>
        <v>-7.0554623999999997</v>
      </c>
      <c r="R44" s="44">
        <f t="shared" si="9"/>
        <v>-7.7685389999999996</v>
      </c>
      <c r="S44" s="44">
        <f t="shared" si="10"/>
        <v>-8.0801429999999996</v>
      </c>
      <c r="T44" s="44">
        <f t="shared" si="11"/>
        <v>-8.5179776999999994</v>
      </c>
      <c r="U44" s="44">
        <f t="shared" si="12"/>
        <v>-9.1571665000000007</v>
      </c>
      <c r="V44" s="44">
        <f t="shared" si="13"/>
        <v>0</v>
      </c>
      <c r="W44" s="20"/>
    </row>
    <row r="45" spans="2:23" x14ac:dyDescent="0.25">
      <c r="B45">
        <v>3160000000</v>
      </c>
      <c r="C45">
        <v>-7.1358609</v>
      </c>
      <c r="D45" s="20"/>
      <c r="E45" s="6">
        <f t="shared" si="0"/>
        <v>3.4</v>
      </c>
      <c r="F45" s="6">
        <f t="shared" si="1"/>
        <v>-7.2588777999999996</v>
      </c>
      <c r="G45" s="44">
        <f t="shared" si="2"/>
        <v>-7.9724139999999997</v>
      </c>
      <c r="H45" s="44">
        <f t="shared" si="3"/>
        <v>-8.2834187000000004</v>
      </c>
      <c r="I45" s="44">
        <f t="shared" si="4"/>
        <v>-8.7034167999999994</v>
      </c>
      <c r="J45" s="44">
        <f t="shared" si="5"/>
        <v>-9.2815923999999992</v>
      </c>
      <c r="K45" s="44">
        <f t="shared" si="6"/>
        <v>0</v>
      </c>
      <c r="M45">
        <v>3160000000</v>
      </c>
      <c r="N45">
        <v>-7.0069442000000004</v>
      </c>
      <c r="O45" s="20"/>
      <c r="P45" s="6">
        <f t="shared" si="7"/>
        <v>3.4</v>
      </c>
      <c r="Q45" s="6">
        <f t="shared" si="8"/>
        <v>-7.0981736</v>
      </c>
      <c r="R45" s="44">
        <f t="shared" si="9"/>
        <v>-7.8189878000000004</v>
      </c>
      <c r="S45" s="44">
        <f t="shared" si="10"/>
        <v>-8.1394891999999999</v>
      </c>
      <c r="T45" s="44">
        <f t="shared" si="11"/>
        <v>-8.5848913000000007</v>
      </c>
      <c r="U45" s="44">
        <f t="shared" si="12"/>
        <v>-9.2311706999999998</v>
      </c>
      <c r="V45" s="44">
        <f t="shared" si="13"/>
        <v>0</v>
      </c>
      <c r="W45" s="20"/>
    </row>
    <row r="46" spans="2:23" x14ac:dyDescent="0.25">
      <c r="B46">
        <v>3220000000</v>
      </c>
      <c r="C46">
        <v>-7.1459850999999999</v>
      </c>
      <c r="D46" s="20"/>
      <c r="E46" s="6">
        <f t="shared" si="0"/>
        <v>3.46</v>
      </c>
      <c r="F46" s="6">
        <f t="shared" si="1"/>
        <v>-7.2691578999999997</v>
      </c>
      <c r="G46" s="44">
        <f t="shared" si="2"/>
        <v>-7.9798159999999996</v>
      </c>
      <c r="H46" s="44">
        <f t="shared" si="3"/>
        <v>-8.2885255999999998</v>
      </c>
      <c r="I46" s="44">
        <f t="shared" si="4"/>
        <v>-8.7088766</v>
      </c>
      <c r="J46" s="44">
        <f t="shared" si="5"/>
        <v>-9.2926388000000006</v>
      </c>
      <c r="K46" s="44">
        <f t="shared" si="6"/>
        <v>0</v>
      </c>
      <c r="M46">
        <v>3220000000</v>
      </c>
      <c r="N46">
        <v>-7.0207385999999996</v>
      </c>
      <c r="O46" s="20"/>
      <c r="P46" s="6">
        <f t="shared" si="7"/>
        <v>3.46</v>
      </c>
      <c r="Q46" s="6">
        <f t="shared" si="8"/>
        <v>-7.0913428999999999</v>
      </c>
      <c r="R46" s="44">
        <f t="shared" si="9"/>
        <v>-7.8150449000000002</v>
      </c>
      <c r="S46" s="44">
        <f t="shared" si="10"/>
        <v>-8.1403283999999996</v>
      </c>
      <c r="T46" s="44">
        <f t="shared" si="11"/>
        <v>-8.5918864999999993</v>
      </c>
      <c r="U46" s="44">
        <f t="shared" si="12"/>
        <v>-9.2492447000000002</v>
      </c>
      <c r="V46" s="44">
        <f t="shared" si="13"/>
        <v>0</v>
      </c>
      <c r="W46" s="20"/>
    </row>
    <row r="47" spans="2:23" x14ac:dyDescent="0.25">
      <c r="B47">
        <v>3280000000</v>
      </c>
      <c r="C47">
        <v>-7.1779393999999996</v>
      </c>
      <c r="D47" s="20"/>
      <c r="E47" s="6">
        <f t="shared" si="0"/>
        <v>3.52</v>
      </c>
      <c r="F47" s="6">
        <f t="shared" si="1"/>
        <v>-7.3162903999999997</v>
      </c>
      <c r="G47" s="44">
        <f t="shared" si="2"/>
        <v>-8.0320634999999996</v>
      </c>
      <c r="H47" s="44">
        <f t="shared" si="3"/>
        <v>-8.3443316999999997</v>
      </c>
      <c r="I47" s="44">
        <f t="shared" si="4"/>
        <v>-8.7641497000000008</v>
      </c>
      <c r="J47" s="44">
        <f t="shared" si="5"/>
        <v>-9.3456211000000007</v>
      </c>
      <c r="K47" s="44">
        <f t="shared" si="6"/>
        <v>0</v>
      </c>
      <c r="M47">
        <v>3280000000</v>
      </c>
      <c r="N47">
        <v>-7.0469150999999997</v>
      </c>
      <c r="O47" s="20"/>
      <c r="P47" s="6">
        <f t="shared" si="7"/>
        <v>3.52</v>
      </c>
      <c r="Q47" s="6">
        <f t="shared" si="8"/>
        <v>-7.1100801999999996</v>
      </c>
      <c r="R47" s="44">
        <f t="shared" si="9"/>
        <v>-7.8448105000000004</v>
      </c>
      <c r="S47" s="44">
        <f t="shared" si="10"/>
        <v>-8.179513</v>
      </c>
      <c r="T47" s="44">
        <f t="shared" si="11"/>
        <v>-8.6380204999999997</v>
      </c>
      <c r="U47" s="44">
        <f t="shared" si="12"/>
        <v>-9.2982788000000003</v>
      </c>
      <c r="V47" s="44">
        <f t="shared" si="13"/>
        <v>0</v>
      </c>
      <c r="W47" s="20"/>
    </row>
    <row r="48" spans="2:23" x14ac:dyDescent="0.25">
      <c r="B48">
        <v>3340000000</v>
      </c>
      <c r="C48">
        <v>-7.2032251</v>
      </c>
      <c r="D48" s="20"/>
      <c r="E48" s="6">
        <f t="shared" si="0"/>
        <v>3.58</v>
      </c>
      <c r="F48" s="6">
        <f t="shared" si="1"/>
        <v>-7.3307418999999996</v>
      </c>
      <c r="G48" s="44">
        <f t="shared" si="2"/>
        <v>-8.0480213000000003</v>
      </c>
      <c r="H48" s="44">
        <f t="shared" si="3"/>
        <v>-8.3613434000000009</v>
      </c>
      <c r="I48" s="44">
        <f t="shared" si="4"/>
        <v>-8.7867125999999995</v>
      </c>
      <c r="J48" s="44">
        <f t="shared" si="5"/>
        <v>-9.3762597999999997</v>
      </c>
      <c r="K48" s="44">
        <f t="shared" si="6"/>
        <v>0</v>
      </c>
      <c r="M48">
        <v>3340000000</v>
      </c>
      <c r="N48">
        <v>-7.0554623999999997</v>
      </c>
      <c r="O48" s="20"/>
      <c r="P48" s="6">
        <f t="shared" si="7"/>
        <v>3.58</v>
      </c>
      <c r="Q48" s="6">
        <f t="shared" si="8"/>
        <v>-7.1080847</v>
      </c>
      <c r="R48" s="44">
        <f t="shared" si="9"/>
        <v>-7.8509092000000003</v>
      </c>
      <c r="S48" s="44">
        <f t="shared" si="10"/>
        <v>-8.1960487000000004</v>
      </c>
      <c r="T48" s="44">
        <f t="shared" si="11"/>
        <v>-8.6682596000000007</v>
      </c>
      <c r="U48" s="44">
        <f t="shared" si="12"/>
        <v>-9.3412837999999994</v>
      </c>
      <c r="V48" s="44">
        <f t="shared" si="13"/>
        <v>0</v>
      </c>
      <c r="W48" s="20"/>
    </row>
    <row r="49" spans="2:23" x14ac:dyDescent="0.25">
      <c r="B49">
        <v>3400000000</v>
      </c>
      <c r="C49">
        <v>-7.2588777999999996</v>
      </c>
      <c r="D49" s="20"/>
      <c r="E49" s="6">
        <f t="shared" si="0"/>
        <v>3.64</v>
      </c>
      <c r="F49" s="6">
        <f t="shared" si="1"/>
        <v>-7.3669719999999996</v>
      </c>
      <c r="G49" s="44">
        <f t="shared" si="2"/>
        <v>-8.0896281999999999</v>
      </c>
      <c r="H49" s="44">
        <f t="shared" si="3"/>
        <v>-8.4064826999999998</v>
      </c>
      <c r="I49" s="44">
        <f t="shared" si="4"/>
        <v>-8.8328027999999996</v>
      </c>
      <c r="J49" s="44">
        <f t="shared" si="5"/>
        <v>-9.4233799000000005</v>
      </c>
      <c r="K49" s="44">
        <f t="shared" si="6"/>
        <v>0</v>
      </c>
      <c r="M49">
        <v>3400000000</v>
      </c>
      <c r="N49">
        <v>-7.0981736</v>
      </c>
      <c r="O49" s="20"/>
      <c r="P49" s="6">
        <f t="shared" si="7"/>
        <v>3.64</v>
      </c>
      <c r="Q49" s="6">
        <f t="shared" si="8"/>
        <v>-7.1209673999999996</v>
      </c>
      <c r="R49" s="44">
        <f t="shared" si="9"/>
        <v>-7.8713069000000004</v>
      </c>
      <c r="S49" s="44">
        <f t="shared" si="10"/>
        <v>-8.2220945000000007</v>
      </c>
      <c r="T49" s="44">
        <f t="shared" si="11"/>
        <v>-8.7033339000000005</v>
      </c>
      <c r="U49" s="44">
        <f t="shared" si="12"/>
        <v>-9.3828592000000004</v>
      </c>
      <c r="V49" s="44">
        <f t="shared" si="13"/>
        <v>0</v>
      </c>
      <c r="W49" s="20"/>
    </row>
    <row r="50" spans="2:23" x14ac:dyDescent="0.25">
      <c r="B50">
        <v>3460000000</v>
      </c>
      <c r="C50">
        <v>-7.2691578999999997</v>
      </c>
      <c r="D50" s="20"/>
      <c r="E50" s="6">
        <f t="shared" si="0"/>
        <v>3.7</v>
      </c>
      <c r="F50" s="6">
        <f t="shared" si="1"/>
        <v>-7.3677954999999997</v>
      </c>
      <c r="G50" s="44">
        <f t="shared" si="2"/>
        <v>-8.0915078999999999</v>
      </c>
      <c r="H50" s="44">
        <f t="shared" si="3"/>
        <v>-8.4092865000000003</v>
      </c>
      <c r="I50" s="44">
        <f t="shared" si="4"/>
        <v>-8.8370341999999997</v>
      </c>
      <c r="J50" s="44">
        <f t="shared" si="5"/>
        <v>-9.4316349000000006</v>
      </c>
      <c r="K50" s="44">
        <f t="shared" si="6"/>
        <v>0</v>
      </c>
      <c r="M50">
        <v>3460000000</v>
      </c>
      <c r="N50">
        <v>-7.0913428999999999</v>
      </c>
      <c r="O50" s="20"/>
      <c r="P50" s="6">
        <f t="shared" si="7"/>
        <v>3.7</v>
      </c>
      <c r="Q50" s="6">
        <f t="shared" si="8"/>
        <v>-7.1085175999999999</v>
      </c>
      <c r="R50" s="44">
        <f t="shared" si="9"/>
        <v>-7.8645877999999998</v>
      </c>
      <c r="S50" s="44">
        <f t="shared" si="10"/>
        <v>-8.2229624000000001</v>
      </c>
      <c r="T50" s="44">
        <f t="shared" si="11"/>
        <v>-8.7131480999999997</v>
      </c>
      <c r="U50" s="44">
        <f t="shared" si="12"/>
        <v>-9.3959513000000001</v>
      </c>
      <c r="V50" s="44">
        <f t="shared" si="13"/>
        <v>0</v>
      </c>
      <c r="W50" s="20"/>
    </row>
    <row r="51" spans="2:23" x14ac:dyDescent="0.25">
      <c r="B51">
        <v>3520000000</v>
      </c>
      <c r="C51">
        <v>-7.3162903999999997</v>
      </c>
      <c r="D51" s="20"/>
      <c r="E51" s="6">
        <f t="shared" si="0"/>
        <v>3.76</v>
      </c>
      <c r="F51" s="6">
        <f t="shared" si="1"/>
        <v>-7.4094043000000003</v>
      </c>
      <c r="G51" s="44">
        <f t="shared" si="2"/>
        <v>-8.1369190000000007</v>
      </c>
      <c r="H51" s="44">
        <f t="shared" si="3"/>
        <v>-8.4552850999999993</v>
      </c>
      <c r="I51" s="44">
        <f t="shared" si="4"/>
        <v>-8.8799963000000002</v>
      </c>
      <c r="J51" s="44">
        <f t="shared" si="5"/>
        <v>-9.4698504999999997</v>
      </c>
      <c r="K51" s="44">
        <f t="shared" si="6"/>
        <v>0</v>
      </c>
      <c r="M51">
        <v>3520000000</v>
      </c>
      <c r="N51">
        <v>-7.1100801999999996</v>
      </c>
      <c r="O51" s="20"/>
      <c r="P51" s="6">
        <f t="shared" si="7"/>
        <v>3.76</v>
      </c>
      <c r="Q51" s="6">
        <f t="shared" si="8"/>
        <v>-7.1260171000000003</v>
      </c>
      <c r="R51" s="44">
        <f t="shared" si="9"/>
        <v>-7.8861097999999998</v>
      </c>
      <c r="S51" s="44">
        <f t="shared" si="10"/>
        <v>-8.2454786000000002</v>
      </c>
      <c r="T51" s="44">
        <f t="shared" si="11"/>
        <v>-8.7360734999999998</v>
      </c>
      <c r="U51" s="44">
        <f t="shared" si="12"/>
        <v>-9.4086160999999997</v>
      </c>
      <c r="V51" s="44">
        <f t="shared" si="13"/>
        <v>0</v>
      </c>
      <c r="W51" s="20"/>
    </row>
    <row r="52" spans="2:23" x14ac:dyDescent="0.25">
      <c r="B52">
        <v>3580000000</v>
      </c>
      <c r="C52">
        <v>-7.3307418999999996</v>
      </c>
      <c r="D52" s="20"/>
      <c r="E52" s="6">
        <f t="shared" si="0"/>
        <v>3.82</v>
      </c>
      <c r="F52" s="6">
        <f t="shared" si="1"/>
        <v>-7.4420694999999997</v>
      </c>
      <c r="G52" s="44">
        <f t="shared" si="2"/>
        <v>-8.1689176999999997</v>
      </c>
      <c r="H52" s="44">
        <f t="shared" si="3"/>
        <v>-8.4817552999999997</v>
      </c>
      <c r="I52" s="44">
        <f t="shared" si="4"/>
        <v>-8.9025535999999992</v>
      </c>
      <c r="J52" s="44">
        <f t="shared" si="5"/>
        <v>-9.4868269000000005</v>
      </c>
      <c r="K52" s="44">
        <f t="shared" si="6"/>
        <v>0</v>
      </c>
      <c r="M52">
        <v>3580000000</v>
      </c>
      <c r="N52">
        <v>-7.1080847</v>
      </c>
      <c r="O52" s="20"/>
      <c r="P52" s="6">
        <f t="shared" si="7"/>
        <v>3.82</v>
      </c>
      <c r="Q52" s="6">
        <f t="shared" si="8"/>
        <v>-7.1497536000000004</v>
      </c>
      <c r="R52" s="44">
        <f t="shared" si="9"/>
        <v>-7.9113426000000002</v>
      </c>
      <c r="S52" s="44">
        <f t="shared" si="10"/>
        <v>-8.2700300000000002</v>
      </c>
      <c r="T52" s="44">
        <f t="shared" si="11"/>
        <v>-8.7586411999999996</v>
      </c>
      <c r="U52" s="44">
        <f t="shared" si="12"/>
        <v>-9.4195346999999998</v>
      </c>
      <c r="V52" s="44">
        <f t="shared" si="13"/>
        <v>0</v>
      </c>
      <c r="W52" s="20"/>
    </row>
    <row r="53" spans="2:23" x14ac:dyDescent="0.25">
      <c r="B53">
        <v>3640000000</v>
      </c>
      <c r="C53">
        <v>-7.3669719999999996</v>
      </c>
      <c r="D53" s="20"/>
      <c r="E53" s="6">
        <f t="shared" si="0"/>
        <v>3.88</v>
      </c>
      <c r="F53" s="6">
        <f t="shared" si="1"/>
        <v>-7.4881272000000001</v>
      </c>
      <c r="G53" s="44">
        <f t="shared" si="2"/>
        <v>-8.2125854</v>
      </c>
      <c r="H53" s="44">
        <f t="shared" si="3"/>
        <v>-8.5203810000000004</v>
      </c>
      <c r="I53" s="44">
        <f t="shared" si="4"/>
        <v>-8.9347285999999997</v>
      </c>
      <c r="J53" s="44">
        <f t="shared" si="5"/>
        <v>-9.5153160000000003</v>
      </c>
      <c r="K53" s="44">
        <f t="shared" si="6"/>
        <v>0</v>
      </c>
      <c r="M53">
        <v>3640000000</v>
      </c>
      <c r="N53">
        <v>-7.1209673999999996</v>
      </c>
      <c r="O53" s="20"/>
      <c r="P53" s="6">
        <f t="shared" si="7"/>
        <v>3.88</v>
      </c>
      <c r="Q53" s="6">
        <f t="shared" si="8"/>
        <v>-7.1716609</v>
      </c>
      <c r="R53" s="44">
        <f t="shared" si="9"/>
        <v>-7.9294824999999998</v>
      </c>
      <c r="S53" s="44">
        <f t="shared" si="10"/>
        <v>-8.2861136999999996</v>
      </c>
      <c r="T53" s="44">
        <f t="shared" si="11"/>
        <v>-8.7653008000000003</v>
      </c>
      <c r="U53" s="44">
        <f t="shared" si="12"/>
        <v>-9.4170885000000002</v>
      </c>
      <c r="V53" s="44">
        <f t="shared" si="13"/>
        <v>0</v>
      </c>
      <c r="W53" s="20"/>
    </row>
    <row r="54" spans="2:23" x14ac:dyDescent="0.25">
      <c r="B54">
        <v>3700000000</v>
      </c>
      <c r="C54">
        <v>-7.3677954999999997</v>
      </c>
      <c r="D54" s="20"/>
      <c r="E54" s="6">
        <f t="shared" si="0"/>
        <v>3.94</v>
      </c>
      <c r="F54" s="6">
        <f t="shared" si="1"/>
        <v>-7.5389670999999998</v>
      </c>
      <c r="G54" s="44">
        <f t="shared" si="2"/>
        <v>-8.2628088000000002</v>
      </c>
      <c r="H54" s="44">
        <f t="shared" si="3"/>
        <v>-8.5702753000000005</v>
      </c>
      <c r="I54" s="44">
        <f t="shared" si="4"/>
        <v>-8.9852009000000006</v>
      </c>
      <c r="J54" s="44">
        <f t="shared" si="5"/>
        <v>-9.5685319999999994</v>
      </c>
      <c r="K54" s="44">
        <f t="shared" si="6"/>
        <v>0</v>
      </c>
      <c r="M54">
        <v>3700000000</v>
      </c>
      <c r="N54">
        <v>-7.1085175999999999</v>
      </c>
      <c r="O54" s="20"/>
      <c r="P54" s="6">
        <f t="shared" si="7"/>
        <v>3.94</v>
      </c>
      <c r="Q54" s="6">
        <f t="shared" si="8"/>
        <v>-7.2094731000000003</v>
      </c>
      <c r="R54" s="44">
        <f t="shared" si="9"/>
        <v>-7.9706277999999999</v>
      </c>
      <c r="S54" s="44">
        <f t="shared" si="10"/>
        <v>-8.3280610999999993</v>
      </c>
      <c r="T54" s="44">
        <f t="shared" si="11"/>
        <v>-8.8051013999999999</v>
      </c>
      <c r="U54" s="44">
        <f t="shared" si="12"/>
        <v>-9.4464644999999994</v>
      </c>
      <c r="V54" s="44">
        <f t="shared" si="13"/>
        <v>0</v>
      </c>
      <c r="W54" s="20"/>
    </row>
    <row r="55" spans="2:23" x14ac:dyDescent="0.25">
      <c r="B55">
        <v>3760000000</v>
      </c>
      <c r="C55">
        <v>-7.4094043000000003</v>
      </c>
      <c r="D55" s="20"/>
      <c r="E55" s="6">
        <f t="shared" si="0"/>
        <v>4</v>
      </c>
      <c r="F55" s="6">
        <f t="shared" si="1"/>
        <v>-7.5795897999999999</v>
      </c>
      <c r="G55" s="44">
        <f t="shared" si="2"/>
        <v>-8.2988014000000003</v>
      </c>
      <c r="H55" s="44">
        <f t="shared" si="3"/>
        <v>-8.6006011999999998</v>
      </c>
      <c r="I55" s="44">
        <f t="shared" si="4"/>
        <v>-9.0101042000000007</v>
      </c>
      <c r="J55" s="44">
        <f t="shared" si="5"/>
        <v>-9.5915193999999993</v>
      </c>
      <c r="K55" s="44">
        <f t="shared" si="6"/>
        <v>0</v>
      </c>
      <c r="M55">
        <v>3760000000</v>
      </c>
      <c r="N55">
        <v>-7.1260171000000003</v>
      </c>
      <c r="O55" s="20"/>
      <c r="P55" s="6">
        <f t="shared" si="7"/>
        <v>4</v>
      </c>
      <c r="Q55" s="6">
        <f t="shared" si="8"/>
        <v>-7.2233695999999998</v>
      </c>
      <c r="R55" s="44">
        <f t="shared" si="9"/>
        <v>-7.9797758999999999</v>
      </c>
      <c r="S55" s="44">
        <f t="shared" si="10"/>
        <v>-8.3289603999999997</v>
      </c>
      <c r="T55" s="44">
        <f t="shared" si="11"/>
        <v>-8.7953682000000004</v>
      </c>
      <c r="U55" s="44">
        <f t="shared" si="12"/>
        <v>-9.4250374000000008</v>
      </c>
      <c r="V55" s="44">
        <f t="shared" si="13"/>
        <v>0</v>
      </c>
      <c r="W55" s="20"/>
    </row>
    <row r="56" spans="2:23" x14ac:dyDescent="0.25">
      <c r="B56">
        <v>3820000000</v>
      </c>
      <c r="C56">
        <v>-7.4420694999999997</v>
      </c>
      <c r="E56" s="6">
        <f t="shared" si="0"/>
        <v>4.0599999999999996</v>
      </c>
      <c r="F56" s="6">
        <f t="shared" si="1"/>
        <v>-7.6249174999999996</v>
      </c>
      <c r="G56" s="44">
        <f t="shared" si="2"/>
        <v>-8.3422345999999994</v>
      </c>
      <c r="H56" s="44">
        <f t="shared" si="3"/>
        <v>-8.6440821000000003</v>
      </c>
      <c r="I56" s="44">
        <f t="shared" si="4"/>
        <v>-9.0559548999999997</v>
      </c>
      <c r="J56" s="44">
        <f t="shared" si="5"/>
        <v>-9.6362638</v>
      </c>
      <c r="K56" s="44">
        <f t="shared" si="6"/>
        <v>0</v>
      </c>
      <c r="M56">
        <v>3820000000</v>
      </c>
      <c r="N56">
        <v>-7.1497536000000004</v>
      </c>
      <c r="P56" s="6">
        <f t="shared" si="7"/>
        <v>4.0599999999999996</v>
      </c>
      <c r="Q56" s="6">
        <f t="shared" si="8"/>
        <v>-7.2505936999999996</v>
      </c>
      <c r="R56" s="44">
        <f t="shared" si="9"/>
        <v>-8.0054703000000007</v>
      </c>
      <c r="S56" s="44">
        <f t="shared" si="10"/>
        <v>-8.3537377999999993</v>
      </c>
      <c r="T56" s="44">
        <f t="shared" si="11"/>
        <v>-8.8143749000000007</v>
      </c>
      <c r="U56" s="44">
        <f t="shared" si="12"/>
        <v>-9.4348211000000006</v>
      </c>
      <c r="V56" s="44">
        <f t="shared" si="13"/>
        <v>0</v>
      </c>
    </row>
    <row r="57" spans="2:23" x14ac:dyDescent="0.25">
      <c r="B57">
        <v>3880000000</v>
      </c>
      <c r="C57">
        <v>-7.4881272000000001</v>
      </c>
      <c r="E57" s="6">
        <f t="shared" si="0"/>
        <v>4.12</v>
      </c>
      <c r="F57" s="6">
        <f t="shared" si="1"/>
        <v>-7.6745995999999996</v>
      </c>
      <c r="G57" s="44">
        <f t="shared" si="2"/>
        <v>-8.3908672000000006</v>
      </c>
      <c r="H57" s="44">
        <f t="shared" si="3"/>
        <v>-8.6951608999999994</v>
      </c>
      <c r="I57" s="44">
        <f t="shared" si="4"/>
        <v>-9.1114034999999998</v>
      </c>
      <c r="J57" s="44">
        <f t="shared" si="5"/>
        <v>-9.6941576000000005</v>
      </c>
      <c r="K57" s="44">
        <f t="shared" si="6"/>
        <v>0</v>
      </c>
      <c r="M57">
        <v>3880000000</v>
      </c>
      <c r="N57">
        <v>-7.1716609</v>
      </c>
      <c r="P57" s="6">
        <f t="shared" si="7"/>
        <v>4.12</v>
      </c>
      <c r="Q57" s="6">
        <f t="shared" si="8"/>
        <v>-7.2734084000000001</v>
      </c>
      <c r="R57" s="44">
        <f t="shared" si="9"/>
        <v>-8.0265445999999994</v>
      </c>
      <c r="S57" s="44">
        <f t="shared" si="10"/>
        <v>-8.3737288000000003</v>
      </c>
      <c r="T57" s="44">
        <f t="shared" si="11"/>
        <v>-8.8306389000000003</v>
      </c>
      <c r="U57" s="44">
        <f t="shared" si="12"/>
        <v>-9.4423761000000006</v>
      </c>
      <c r="V57" s="44">
        <f t="shared" si="13"/>
        <v>0</v>
      </c>
    </row>
    <row r="58" spans="2:23" x14ac:dyDescent="0.25">
      <c r="B58">
        <v>3940000000</v>
      </c>
      <c r="C58">
        <v>-7.5389670999999998</v>
      </c>
      <c r="E58" s="6">
        <f t="shared" si="0"/>
        <v>4.18</v>
      </c>
      <c r="F58" s="6">
        <f t="shared" si="1"/>
        <v>-7.7062783000000001</v>
      </c>
      <c r="G58" s="44">
        <f t="shared" si="2"/>
        <v>-8.4194069000000002</v>
      </c>
      <c r="H58" s="44">
        <f t="shared" si="3"/>
        <v>-8.7234639999999999</v>
      </c>
      <c r="I58" s="44">
        <f t="shared" si="4"/>
        <v>-9.1401328999999993</v>
      </c>
      <c r="J58" s="44">
        <f t="shared" si="5"/>
        <v>-9.7222071000000003</v>
      </c>
      <c r="K58" s="44">
        <f t="shared" si="6"/>
        <v>0</v>
      </c>
      <c r="M58">
        <v>3940000000</v>
      </c>
      <c r="N58">
        <v>-7.2094731000000003</v>
      </c>
      <c r="P58" s="6">
        <f t="shared" si="7"/>
        <v>4.18</v>
      </c>
      <c r="Q58" s="6">
        <f t="shared" si="8"/>
        <v>-7.2872700999999998</v>
      </c>
      <c r="R58" s="44">
        <f t="shared" si="9"/>
        <v>-8.0375919000000007</v>
      </c>
      <c r="S58" s="44">
        <f t="shared" si="10"/>
        <v>-8.3779839999999997</v>
      </c>
      <c r="T58" s="44">
        <f t="shared" si="11"/>
        <v>-8.8282927999999998</v>
      </c>
      <c r="U58" s="44">
        <f t="shared" si="12"/>
        <v>-9.4287481</v>
      </c>
      <c r="V58" s="44">
        <f t="shared" si="13"/>
        <v>0</v>
      </c>
    </row>
    <row r="59" spans="2:23" x14ac:dyDescent="0.25">
      <c r="B59">
        <v>4000000000</v>
      </c>
      <c r="C59">
        <v>-7.5795897999999999</v>
      </c>
      <c r="E59" s="6">
        <f t="shared" si="0"/>
        <v>4.24</v>
      </c>
      <c r="F59" s="6">
        <f t="shared" si="1"/>
        <v>-7.7402047999999999</v>
      </c>
      <c r="G59" s="44">
        <f t="shared" si="2"/>
        <v>-8.4521560999999998</v>
      </c>
      <c r="H59" s="44">
        <f t="shared" si="3"/>
        <v>-8.7547397999999994</v>
      </c>
      <c r="I59" s="44">
        <f t="shared" si="4"/>
        <v>-9.1661987000000007</v>
      </c>
      <c r="J59" s="44">
        <f t="shared" si="5"/>
        <v>-9.7392453999999997</v>
      </c>
      <c r="K59" s="44">
        <f t="shared" si="6"/>
        <v>0</v>
      </c>
      <c r="M59">
        <v>4000000000</v>
      </c>
      <c r="N59">
        <v>-7.2233695999999998</v>
      </c>
      <c r="P59" s="6">
        <f t="shared" si="7"/>
        <v>4.24</v>
      </c>
      <c r="Q59" s="6">
        <f t="shared" si="8"/>
        <v>-7.3121638000000004</v>
      </c>
      <c r="R59" s="44">
        <f t="shared" si="9"/>
        <v>-8.0554933999999996</v>
      </c>
      <c r="S59" s="44">
        <f t="shared" si="10"/>
        <v>-8.3843163999999994</v>
      </c>
      <c r="T59" s="44">
        <f t="shared" si="11"/>
        <v>-8.8222617999999997</v>
      </c>
      <c r="U59" s="44">
        <f t="shared" si="12"/>
        <v>-9.4054021999999993</v>
      </c>
      <c r="V59" s="44">
        <f t="shared" si="13"/>
        <v>0</v>
      </c>
    </row>
    <row r="60" spans="2:23" x14ac:dyDescent="0.25">
      <c r="B60">
        <v>4060000000</v>
      </c>
      <c r="C60">
        <v>-7.6249174999999996</v>
      </c>
      <c r="E60" s="6">
        <f t="shared" si="0"/>
        <v>4.3</v>
      </c>
      <c r="F60" s="6">
        <f t="shared" si="1"/>
        <v>-7.7694216000000003</v>
      </c>
      <c r="G60" s="44">
        <f t="shared" si="2"/>
        <v>-8.4805422000000004</v>
      </c>
      <c r="H60" s="44">
        <f t="shared" si="3"/>
        <v>-8.7840384999999994</v>
      </c>
      <c r="I60" s="44">
        <f t="shared" si="4"/>
        <v>-9.2002877999999999</v>
      </c>
      <c r="J60" s="44">
        <f t="shared" si="5"/>
        <v>-9.7718886999999999</v>
      </c>
      <c r="K60" s="44">
        <f t="shared" si="6"/>
        <v>0</v>
      </c>
      <c r="M60">
        <v>4060000000</v>
      </c>
      <c r="N60">
        <v>-7.2505936999999996</v>
      </c>
      <c r="P60" s="6">
        <f t="shared" si="7"/>
        <v>4.3</v>
      </c>
      <c r="Q60" s="6">
        <f t="shared" si="8"/>
        <v>-7.3478494000000003</v>
      </c>
      <c r="R60" s="44">
        <f t="shared" si="9"/>
        <v>-8.0870856999999994</v>
      </c>
      <c r="S60" s="44">
        <f t="shared" si="10"/>
        <v>-8.4086017999999996</v>
      </c>
      <c r="T60" s="44">
        <f t="shared" si="11"/>
        <v>-8.8391380000000002</v>
      </c>
      <c r="U60" s="44">
        <f t="shared" si="12"/>
        <v>-9.4083909999999999</v>
      </c>
      <c r="V60" s="44">
        <f t="shared" si="13"/>
        <v>0</v>
      </c>
    </row>
    <row r="61" spans="2:23" x14ac:dyDescent="0.25">
      <c r="B61">
        <v>4120000000</v>
      </c>
      <c r="C61">
        <v>-7.6745995999999996</v>
      </c>
      <c r="E61" s="6">
        <f t="shared" si="0"/>
        <v>4.3600000000000003</v>
      </c>
      <c r="F61" s="6">
        <f t="shared" si="1"/>
        <v>-7.8009782000000003</v>
      </c>
      <c r="G61" s="44">
        <f t="shared" si="2"/>
        <v>-8.5109863000000008</v>
      </c>
      <c r="H61" s="44">
        <f t="shared" si="3"/>
        <v>-8.8154993000000008</v>
      </c>
      <c r="I61" s="44">
        <f t="shared" si="4"/>
        <v>-9.2290726000000003</v>
      </c>
      <c r="J61" s="44">
        <f t="shared" si="5"/>
        <v>-9.8007536000000002</v>
      </c>
      <c r="K61" s="44">
        <f t="shared" si="6"/>
        <v>0</v>
      </c>
      <c r="M61">
        <v>4120000000</v>
      </c>
      <c r="N61">
        <v>-7.2734084000000001</v>
      </c>
      <c r="P61" s="6">
        <f t="shared" si="7"/>
        <v>4.3600000000000003</v>
      </c>
      <c r="Q61" s="6">
        <f t="shared" si="8"/>
        <v>-7.3893170000000001</v>
      </c>
      <c r="R61" s="44">
        <f t="shared" si="9"/>
        <v>-8.1219748999999997</v>
      </c>
      <c r="S61" s="44">
        <f t="shared" si="10"/>
        <v>-8.4357652999999999</v>
      </c>
      <c r="T61" s="44">
        <f t="shared" si="11"/>
        <v>-8.8535404</v>
      </c>
      <c r="U61" s="44">
        <f t="shared" si="12"/>
        <v>-9.4099245000000007</v>
      </c>
      <c r="V61" s="44">
        <f t="shared" si="13"/>
        <v>0</v>
      </c>
    </row>
    <row r="62" spans="2:23" x14ac:dyDescent="0.25">
      <c r="B62">
        <v>4180000000</v>
      </c>
      <c r="C62">
        <v>-7.7062783000000001</v>
      </c>
      <c r="E62" s="6">
        <f t="shared" si="0"/>
        <v>4.42</v>
      </c>
      <c r="F62" s="6">
        <f t="shared" si="1"/>
        <v>-7.8133087000000003</v>
      </c>
      <c r="G62" s="44">
        <f t="shared" si="2"/>
        <v>-8.5222607000000004</v>
      </c>
      <c r="H62" s="44">
        <f t="shared" si="3"/>
        <v>-8.8282775999999998</v>
      </c>
      <c r="I62" s="44">
        <f t="shared" si="4"/>
        <v>-9.2401981000000006</v>
      </c>
      <c r="J62" s="44">
        <f t="shared" si="5"/>
        <v>-9.8124046000000007</v>
      </c>
      <c r="K62" s="44">
        <f t="shared" si="6"/>
        <v>0</v>
      </c>
      <c r="M62">
        <v>4180000000</v>
      </c>
      <c r="N62">
        <v>-7.2872700999999998</v>
      </c>
      <c r="P62" s="6">
        <f t="shared" si="7"/>
        <v>4.42</v>
      </c>
      <c r="Q62" s="6">
        <f t="shared" si="8"/>
        <v>-7.4361781999999996</v>
      </c>
      <c r="R62" s="44">
        <f t="shared" si="9"/>
        <v>-8.1621465999999998</v>
      </c>
      <c r="S62" s="44">
        <f t="shared" si="10"/>
        <v>-8.4660195999999992</v>
      </c>
      <c r="T62" s="44">
        <f t="shared" si="11"/>
        <v>-8.8699598000000002</v>
      </c>
      <c r="U62" s="44">
        <f t="shared" si="12"/>
        <v>-9.4135504000000001</v>
      </c>
      <c r="V62" s="44">
        <f t="shared" si="13"/>
        <v>0</v>
      </c>
    </row>
    <row r="63" spans="2:23" x14ac:dyDescent="0.25">
      <c r="B63">
        <v>4240000000</v>
      </c>
      <c r="C63">
        <v>-7.7402047999999999</v>
      </c>
      <c r="E63" s="6">
        <f t="shared" si="0"/>
        <v>4.4800000000000004</v>
      </c>
      <c r="F63" s="6">
        <f t="shared" si="1"/>
        <v>-7.8390855999999998</v>
      </c>
      <c r="G63" s="44">
        <f t="shared" si="2"/>
        <v>-8.5504417000000004</v>
      </c>
      <c r="H63" s="44">
        <f t="shared" si="3"/>
        <v>-8.8551749999999991</v>
      </c>
      <c r="I63" s="44">
        <f t="shared" si="4"/>
        <v>-9.2689581000000008</v>
      </c>
      <c r="J63" s="44">
        <f t="shared" si="5"/>
        <v>-9.8415279000000009</v>
      </c>
      <c r="K63" s="44">
        <f t="shared" si="6"/>
        <v>0</v>
      </c>
      <c r="M63">
        <v>4240000000</v>
      </c>
      <c r="N63">
        <v>-7.3121638000000004</v>
      </c>
      <c r="P63" s="6">
        <f t="shared" si="7"/>
        <v>4.4800000000000004</v>
      </c>
      <c r="Q63" s="6">
        <f t="shared" si="8"/>
        <v>-7.4993014000000002</v>
      </c>
      <c r="R63" s="44">
        <f t="shared" si="9"/>
        <v>-8.2202415000000002</v>
      </c>
      <c r="S63" s="44">
        <f t="shared" si="10"/>
        <v>-8.5175304000000001</v>
      </c>
      <c r="T63" s="44">
        <f t="shared" si="11"/>
        <v>-8.9104080000000003</v>
      </c>
      <c r="U63" s="44">
        <f t="shared" si="12"/>
        <v>-9.4372673000000002</v>
      </c>
      <c r="V63" s="44">
        <f t="shared" si="13"/>
        <v>0</v>
      </c>
    </row>
    <row r="64" spans="2:23" x14ac:dyDescent="0.25">
      <c r="B64">
        <v>4300000000</v>
      </c>
      <c r="C64">
        <v>-7.7694216000000003</v>
      </c>
      <c r="E64" s="6">
        <f t="shared" si="0"/>
        <v>4.54</v>
      </c>
      <c r="F64" s="6">
        <f t="shared" si="1"/>
        <v>-7.8378654000000001</v>
      </c>
      <c r="G64" s="44">
        <f t="shared" si="2"/>
        <v>-8.5464915999999995</v>
      </c>
      <c r="H64" s="44">
        <f t="shared" si="3"/>
        <v>-8.8489503999999997</v>
      </c>
      <c r="I64" s="44">
        <f t="shared" si="4"/>
        <v>-9.2636489999999991</v>
      </c>
      <c r="J64" s="44">
        <f t="shared" si="5"/>
        <v>-9.8390312000000009</v>
      </c>
      <c r="K64" s="44">
        <f t="shared" si="6"/>
        <v>0</v>
      </c>
      <c r="M64">
        <v>4300000000</v>
      </c>
      <c r="N64">
        <v>-7.3478494000000003</v>
      </c>
      <c r="P64" s="6">
        <f t="shared" si="7"/>
        <v>4.54</v>
      </c>
      <c r="Q64" s="6">
        <f t="shared" si="8"/>
        <v>-7.5519042000000001</v>
      </c>
      <c r="R64" s="44">
        <f t="shared" si="9"/>
        <v>-8.2644634000000003</v>
      </c>
      <c r="S64" s="44">
        <f t="shared" si="10"/>
        <v>-8.5545378000000003</v>
      </c>
      <c r="T64" s="44">
        <f t="shared" si="11"/>
        <v>-8.9362974000000008</v>
      </c>
      <c r="U64" s="44">
        <f t="shared" si="12"/>
        <v>-9.4520768999999998</v>
      </c>
      <c r="V64" s="44">
        <f t="shared" si="13"/>
        <v>0</v>
      </c>
    </row>
    <row r="65" spans="2:22" x14ac:dyDescent="0.25">
      <c r="B65">
        <v>4360000000</v>
      </c>
      <c r="C65">
        <v>-7.8009782000000003</v>
      </c>
      <c r="E65" s="6">
        <f t="shared" si="0"/>
        <v>4.5999999999999996</v>
      </c>
      <c r="F65" s="6">
        <f t="shared" si="1"/>
        <v>-7.8323153999999997</v>
      </c>
      <c r="G65" s="44">
        <f t="shared" si="2"/>
        <v>-8.5405110999999998</v>
      </c>
      <c r="H65" s="44">
        <f t="shared" si="3"/>
        <v>-8.8421526000000004</v>
      </c>
      <c r="I65" s="44">
        <f t="shared" si="4"/>
        <v>-9.2558860999999997</v>
      </c>
      <c r="J65" s="44">
        <f t="shared" si="5"/>
        <v>-9.8355931999999999</v>
      </c>
      <c r="K65" s="44">
        <f t="shared" si="6"/>
        <v>0</v>
      </c>
      <c r="M65">
        <v>4360000000</v>
      </c>
      <c r="N65">
        <v>-7.3893170000000001</v>
      </c>
      <c r="P65" s="6">
        <f t="shared" si="7"/>
        <v>4.5999999999999996</v>
      </c>
      <c r="Q65" s="6">
        <f t="shared" si="8"/>
        <v>-7.6140046000000003</v>
      </c>
      <c r="R65" s="44">
        <f t="shared" si="9"/>
        <v>-8.3206624999999992</v>
      </c>
      <c r="S65" s="44">
        <f t="shared" si="10"/>
        <v>-8.6039648</v>
      </c>
      <c r="T65" s="44">
        <f t="shared" si="11"/>
        <v>-8.9764003999999993</v>
      </c>
      <c r="U65" s="44">
        <f t="shared" si="12"/>
        <v>-9.4813738000000001</v>
      </c>
      <c r="V65" s="44">
        <f t="shared" si="13"/>
        <v>0</v>
      </c>
    </row>
    <row r="66" spans="2:22" x14ac:dyDescent="0.25">
      <c r="B66">
        <v>4420000000</v>
      </c>
      <c r="C66">
        <v>-7.8133087000000003</v>
      </c>
      <c r="E66" s="6">
        <f t="shared" si="0"/>
        <v>4.66</v>
      </c>
      <c r="F66" s="6">
        <f t="shared" si="1"/>
        <v>-7.7994422999999999</v>
      </c>
      <c r="G66" s="44">
        <f t="shared" si="2"/>
        <v>-8.5070715000000003</v>
      </c>
      <c r="H66" s="44">
        <f t="shared" si="3"/>
        <v>-8.8062953999999998</v>
      </c>
      <c r="I66" s="44">
        <f t="shared" si="4"/>
        <v>-9.2227210999999993</v>
      </c>
      <c r="J66" s="44">
        <f t="shared" si="5"/>
        <v>-9.8043823000000003</v>
      </c>
      <c r="K66" s="44">
        <f t="shared" si="6"/>
        <v>0</v>
      </c>
      <c r="M66">
        <v>4420000000</v>
      </c>
      <c r="N66">
        <v>-7.4361781999999996</v>
      </c>
      <c r="P66" s="6">
        <f t="shared" si="7"/>
        <v>4.66</v>
      </c>
      <c r="Q66" s="6">
        <f t="shared" si="8"/>
        <v>-7.6521062999999998</v>
      </c>
      <c r="R66" s="44">
        <f t="shared" si="9"/>
        <v>-8.3514423000000004</v>
      </c>
      <c r="S66" s="44">
        <f t="shared" si="10"/>
        <v>-8.6253252000000007</v>
      </c>
      <c r="T66" s="44">
        <f t="shared" si="11"/>
        <v>-8.9897661000000006</v>
      </c>
      <c r="U66" s="44">
        <f t="shared" si="12"/>
        <v>-9.4872283999999993</v>
      </c>
      <c r="V66" s="44">
        <f t="shared" si="13"/>
        <v>0</v>
      </c>
    </row>
    <row r="67" spans="2:22" x14ac:dyDescent="0.25">
      <c r="B67">
        <v>4480000000</v>
      </c>
      <c r="C67">
        <v>-7.8390855999999998</v>
      </c>
      <c r="E67" s="6">
        <f t="shared" si="0"/>
        <v>4.72</v>
      </c>
      <c r="F67" s="6">
        <f t="shared" si="1"/>
        <v>-7.7600603000000001</v>
      </c>
      <c r="G67" s="44">
        <f t="shared" si="2"/>
        <v>-8.4662027000000002</v>
      </c>
      <c r="H67" s="44">
        <f t="shared" si="3"/>
        <v>-8.7626466999999995</v>
      </c>
      <c r="I67" s="44">
        <f t="shared" si="4"/>
        <v>-9.1814108000000001</v>
      </c>
      <c r="J67" s="44">
        <f t="shared" si="5"/>
        <v>-9.7674398</v>
      </c>
      <c r="K67" s="44">
        <f t="shared" si="6"/>
        <v>0</v>
      </c>
      <c r="M67">
        <v>4480000000</v>
      </c>
      <c r="N67">
        <v>-7.4993014000000002</v>
      </c>
      <c r="P67" s="6">
        <f t="shared" si="7"/>
        <v>4.72</v>
      </c>
      <c r="Q67" s="6">
        <f t="shared" si="8"/>
        <v>-7.6861433999999997</v>
      </c>
      <c r="R67" s="44">
        <f t="shared" si="9"/>
        <v>-8.3793954999999993</v>
      </c>
      <c r="S67" s="44">
        <f t="shared" si="10"/>
        <v>-8.6469249999999995</v>
      </c>
      <c r="T67" s="44">
        <f t="shared" si="11"/>
        <v>-9.0063542999999999</v>
      </c>
      <c r="U67" s="44">
        <f t="shared" si="12"/>
        <v>-9.4952898000000001</v>
      </c>
      <c r="V67" s="44">
        <f t="shared" si="13"/>
        <v>0</v>
      </c>
    </row>
    <row r="68" spans="2:22" x14ac:dyDescent="0.25">
      <c r="B68">
        <v>4540000000</v>
      </c>
      <c r="C68">
        <v>-7.8378654000000001</v>
      </c>
      <c r="E68" s="6">
        <f t="shared" si="0"/>
        <v>4.78</v>
      </c>
      <c r="F68" s="6">
        <f t="shared" si="1"/>
        <v>-7.7092323</v>
      </c>
      <c r="G68" s="44">
        <f t="shared" si="2"/>
        <v>-8.4109631</v>
      </c>
      <c r="H68" s="44">
        <f t="shared" si="3"/>
        <v>-8.7081164999999991</v>
      </c>
      <c r="I68" s="44">
        <f t="shared" si="4"/>
        <v>-9.1260796000000006</v>
      </c>
      <c r="J68" s="44">
        <f t="shared" si="5"/>
        <v>-9.7113551999999999</v>
      </c>
      <c r="K68" s="44">
        <f t="shared" si="6"/>
        <v>0</v>
      </c>
      <c r="M68">
        <v>4540000000</v>
      </c>
      <c r="N68">
        <v>-7.5519042000000001</v>
      </c>
      <c r="P68" s="6">
        <f t="shared" si="7"/>
        <v>4.78</v>
      </c>
      <c r="Q68" s="6">
        <f t="shared" si="8"/>
        <v>-7.7013879000000003</v>
      </c>
      <c r="R68" s="44">
        <f t="shared" si="9"/>
        <v>-8.3854427000000005</v>
      </c>
      <c r="S68" s="44">
        <f t="shared" si="10"/>
        <v>-8.6435327999999991</v>
      </c>
      <c r="T68" s="44">
        <f t="shared" si="11"/>
        <v>-8.9971990999999996</v>
      </c>
      <c r="U68" s="44">
        <f t="shared" si="12"/>
        <v>-9.4806270999999995</v>
      </c>
      <c r="V68" s="44">
        <f t="shared" si="13"/>
        <v>0</v>
      </c>
    </row>
    <row r="69" spans="2:22" x14ac:dyDescent="0.25">
      <c r="B69">
        <v>4600000000</v>
      </c>
      <c r="C69">
        <v>-7.8323153999999997</v>
      </c>
      <c r="E69" s="6">
        <f t="shared" ref="E69:E132" si="14">B73/1000000000</f>
        <v>4.84</v>
      </c>
      <c r="F69" s="6">
        <f t="shared" ref="F69:F132" si="15">C73</f>
        <v>-7.6794719999999996</v>
      </c>
      <c r="G69" s="44">
        <f t="shared" ref="G69:G132" si="16">C279</f>
        <v>-8.3809518999999995</v>
      </c>
      <c r="H69" s="44">
        <f t="shared" ref="H69:H132" si="17">C485</f>
        <v>-8.6805018999999994</v>
      </c>
      <c r="I69" s="44">
        <f t="shared" ref="I69:I132" si="18">C691</f>
        <v>-9.1007823999999999</v>
      </c>
      <c r="J69" s="44">
        <f t="shared" ref="J69:J132" si="19">C897</f>
        <v>-9.6887884</v>
      </c>
      <c r="K69" s="44">
        <f t="shared" ref="K69:K132" si="20">C1103</f>
        <v>0</v>
      </c>
      <c r="M69">
        <v>4600000000</v>
      </c>
      <c r="N69">
        <v>-7.6140046000000003</v>
      </c>
      <c r="P69" s="6">
        <f t="shared" si="7"/>
        <v>4.84</v>
      </c>
      <c r="Q69" s="6">
        <f t="shared" si="8"/>
        <v>-7.7265686999999996</v>
      </c>
      <c r="R69" s="44">
        <f t="shared" si="9"/>
        <v>-8.4069157000000008</v>
      </c>
      <c r="S69" s="44">
        <f t="shared" si="10"/>
        <v>-8.6626300999999994</v>
      </c>
      <c r="T69" s="44">
        <f t="shared" si="11"/>
        <v>-9.0147037999999995</v>
      </c>
      <c r="U69" s="44">
        <f t="shared" si="12"/>
        <v>-9.4947461999999998</v>
      </c>
      <c r="V69" s="44">
        <f t="shared" si="13"/>
        <v>0</v>
      </c>
    </row>
    <row r="70" spans="2:22" x14ac:dyDescent="0.25">
      <c r="B70">
        <v>4660000000</v>
      </c>
      <c r="C70">
        <v>-7.7994422999999999</v>
      </c>
      <c r="E70" s="6">
        <f t="shared" si="14"/>
        <v>4.9000000000000004</v>
      </c>
      <c r="F70" s="6">
        <f t="shared" si="15"/>
        <v>-7.6548718999999998</v>
      </c>
      <c r="G70" s="44">
        <f t="shared" si="16"/>
        <v>-8.3533182000000004</v>
      </c>
      <c r="H70" s="44">
        <f t="shared" si="17"/>
        <v>-8.6510429000000002</v>
      </c>
      <c r="I70" s="44">
        <f t="shared" si="18"/>
        <v>-9.066535</v>
      </c>
      <c r="J70" s="44">
        <f t="shared" si="19"/>
        <v>-9.6465960000000006</v>
      </c>
      <c r="K70" s="44">
        <f t="shared" si="20"/>
        <v>0</v>
      </c>
      <c r="M70">
        <v>4660000000</v>
      </c>
      <c r="N70">
        <v>-7.6521062999999998</v>
      </c>
      <c r="P70" s="6">
        <f t="shared" ref="P70:P133" si="21">M74/1000000000</f>
        <v>4.9000000000000004</v>
      </c>
      <c r="Q70" s="6">
        <f t="shared" ref="Q70:Q133" si="22">N74</f>
        <v>-7.7235861000000003</v>
      </c>
      <c r="R70" s="44">
        <f t="shared" ref="R70:R133" si="23">N280</f>
        <v>-8.3986968999999991</v>
      </c>
      <c r="S70" s="44">
        <f t="shared" ref="S70:S133" si="24">N486</f>
        <v>-8.6501187999999996</v>
      </c>
      <c r="T70" s="44">
        <f t="shared" ref="T70:T133" si="25">N692</f>
        <v>-8.9986257999999992</v>
      </c>
      <c r="U70" s="44">
        <f t="shared" ref="U70:U133" si="26">N898</f>
        <v>-9.4764137000000002</v>
      </c>
      <c r="V70" s="44">
        <f t="shared" ref="V70:V133" si="27">N1104</f>
        <v>0</v>
      </c>
    </row>
    <row r="71" spans="2:22" x14ac:dyDescent="0.25">
      <c r="B71">
        <v>4720000000</v>
      </c>
      <c r="C71">
        <v>-7.7600603000000001</v>
      </c>
      <c r="E71" s="6">
        <f t="shared" si="14"/>
        <v>4.96</v>
      </c>
      <c r="F71" s="6">
        <f t="shared" si="15"/>
        <v>-7.6376529</v>
      </c>
      <c r="G71" s="44">
        <f t="shared" si="16"/>
        <v>-8.3335676000000003</v>
      </c>
      <c r="H71" s="44">
        <f t="shared" si="17"/>
        <v>-8.6293716000000007</v>
      </c>
      <c r="I71" s="44">
        <f t="shared" si="18"/>
        <v>-9.0388974999999991</v>
      </c>
      <c r="J71" s="44">
        <f t="shared" si="19"/>
        <v>-9.6113309999999998</v>
      </c>
      <c r="K71" s="44">
        <f t="shared" si="20"/>
        <v>0</v>
      </c>
      <c r="M71">
        <v>4720000000</v>
      </c>
      <c r="N71">
        <v>-7.6861433999999997</v>
      </c>
      <c r="P71" s="6">
        <f t="shared" si="21"/>
        <v>4.96</v>
      </c>
      <c r="Q71" s="6">
        <f t="shared" si="22"/>
        <v>-7.7172308000000003</v>
      </c>
      <c r="R71" s="44">
        <f t="shared" si="23"/>
        <v>-8.3915863000000002</v>
      </c>
      <c r="S71" s="44">
        <f t="shared" si="24"/>
        <v>-8.6427449999999997</v>
      </c>
      <c r="T71" s="44">
        <f t="shared" si="25"/>
        <v>-8.9904460999999998</v>
      </c>
      <c r="U71" s="44">
        <f t="shared" si="26"/>
        <v>-9.4659986000000007</v>
      </c>
      <c r="V71" s="44">
        <f t="shared" si="27"/>
        <v>0</v>
      </c>
    </row>
    <row r="72" spans="2:22" x14ac:dyDescent="0.25">
      <c r="B72">
        <v>4780000000</v>
      </c>
      <c r="C72">
        <v>-7.7092323</v>
      </c>
      <c r="E72" s="6">
        <f t="shared" si="14"/>
        <v>5.0199999999999996</v>
      </c>
      <c r="F72" s="6">
        <f t="shared" si="15"/>
        <v>-7.6376461999999998</v>
      </c>
      <c r="G72" s="44">
        <f t="shared" si="16"/>
        <v>-8.3315228999999995</v>
      </c>
      <c r="H72" s="44">
        <f t="shared" si="17"/>
        <v>-8.6240834999999993</v>
      </c>
      <c r="I72" s="44">
        <f t="shared" si="18"/>
        <v>-9.0271749000000003</v>
      </c>
      <c r="J72" s="44">
        <f t="shared" si="19"/>
        <v>-9.5905360999999996</v>
      </c>
      <c r="K72" s="44">
        <f t="shared" si="20"/>
        <v>0</v>
      </c>
      <c r="M72">
        <v>4780000000</v>
      </c>
      <c r="N72">
        <v>-7.7013879000000003</v>
      </c>
      <c r="P72" s="6">
        <f t="shared" si="21"/>
        <v>5.0199999999999996</v>
      </c>
      <c r="Q72" s="6">
        <f t="shared" si="22"/>
        <v>-7.7018827999999999</v>
      </c>
      <c r="R72" s="44">
        <f t="shared" si="23"/>
        <v>-8.3741274000000008</v>
      </c>
      <c r="S72" s="44">
        <f t="shared" si="24"/>
        <v>-8.6270617999999999</v>
      </c>
      <c r="T72" s="44">
        <f t="shared" si="25"/>
        <v>-8.9745693000000006</v>
      </c>
      <c r="U72" s="44">
        <f t="shared" si="26"/>
        <v>-9.4511517999999999</v>
      </c>
      <c r="V72" s="44">
        <f t="shared" si="27"/>
        <v>0</v>
      </c>
    </row>
    <row r="73" spans="2:22" x14ac:dyDescent="0.25">
      <c r="B73">
        <v>4840000000</v>
      </c>
      <c r="C73">
        <v>-7.6794719999999996</v>
      </c>
      <c r="E73" s="6">
        <f t="shared" si="14"/>
        <v>5.08</v>
      </c>
      <c r="F73" s="6">
        <f t="shared" si="15"/>
        <v>-7.6510071999999996</v>
      </c>
      <c r="G73" s="44">
        <f t="shared" si="16"/>
        <v>-8.3462543</v>
      </c>
      <c r="H73" s="44">
        <f t="shared" si="17"/>
        <v>-8.6369313999999999</v>
      </c>
      <c r="I73" s="44">
        <f t="shared" si="18"/>
        <v>-9.0323323999999996</v>
      </c>
      <c r="J73" s="44">
        <f t="shared" si="19"/>
        <v>-9.5847224999999998</v>
      </c>
      <c r="K73" s="44">
        <f t="shared" si="20"/>
        <v>0</v>
      </c>
      <c r="M73">
        <v>4840000000</v>
      </c>
      <c r="N73">
        <v>-7.7265686999999996</v>
      </c>
      <c r="P73" s="6">
        <f t="shared" si="21"/>
        <v>5.08</v>
      </c>
      <c r="Q73" s="6">
        <f t="shared" si="22"/>
        <v>-7.6894507000000001</v>
      </c>
      <c r="R73" s="44">
        <f t="shared" si="23"/>
        <v>-8.3653621999999999</v>
      </c>
      <c r="S73" s="44">
        <f t="shared" si="24"/>
        <v>-8.6220818000000001</v>
      </c>
      <c r="T73" s="44">
        <f t="shared" si="25"/>
        <v>-8.9682130999999998</v>
      </c>
      <c r="U73" s="44">
        <f t="shared" si="26"/>
        <v>-9.4449863000000001</v>
      </c>
      <c r="V73" s="44">
        <f t="shared" si="27"/>
        <v>0</v>
      </c>
    </row>
    <row r="74" spans="2:22" x14ac:dyDescent="0.25">
      <c r="B74">
        <v>4900000000</v>
      </c>
      <c r="C74">
        <v>-7.6548718999999998</v>
      </c>
      <c r="E74" s="6">
        <f t="shared" si="14"/>
        <v>5.14</v>
      </c>
      <c r="F74" s="6">
        <f t="shared" si="15"/>
        <v>-7.6561579999999996</v>
      </c>
      <c r="G74" s="44">
        <f t="shared" si="16"/>
        <v>-8.3482132</v>
      </c>
      <c r="H74" s="44">
        <f t="shared" si="17"/>
        <v>-8.6317444000000005</v>
      </c>
      <c r="I74" s="44">
        <f t="shared" si="18"/>
        <v>-9.0155276999999998</v>
      </c>
      <c r="J74" s="44">
        <f t="shared" si="19"/>
        <v>-9.5512171000000006</v>
      </c>
      <c r="K74" s="44">
        <f t="shared" si="20"/>
        <v>0</v>
      </c>
      <c r="M74">
        <v>4900000000</v>
      </c>
      <c r="N74">
        <v>-7.7235861000000003</v>
      </c>
      <c r="P74" s="6">
        <f t="shared" si="21"/>
        <v>5.14</v>
      </c>
      <c r="Q74" s="6">
        <f t="shared" si="22"/>
        <v>-7.6531763000000002</v>
      </c>
      <c r="R74" s="44">
        <f t="shared" si="23"/>
        <v>-8.3330278</v>
      </c>
      <c r="S74" s="44">
        <f t="shared" si="24"/>
        <v>-8.5914725999999995</v>
      </c>
      <c r="T74" s="44">
        <f t="shared" si="25"/>
        <v>-8.9372109999999996</v>
      </c>
      <c r="U74" s="44">
        <f t="shared" si="26"/>
        <v>-9.4127177999999994</v>
      </c>
      <c r="V74" s="44">
        <f t="shared" si="27"/>
        <v>0</v>
      </c>
    </row>
    <row r="75" spans="2:22" x14ac:dyDescent="0.25">
      <c r="B75">
        <v>4960000000</v>
      </c>
      <c r="C75">
        <v>-7.6376529</v>
      </c>
      <c r="E75" s="6">
        <f t="shared" si="14"/>
        <v>5.2</v>
      </c>
      <c r="F75" s="6">
        <f t="shared" si="15"/>
        <v>-7.6860919000000001</v>
      </c>
      <c r="G75" s="44">
        <f t="shared" si="16"/>
        <v>-8.3803291000000009</v>
      </c>
      <c r="H75" s="44">
        <f t="shared" si="17"/>
        <v>-8.6608809999999998</v>
      </c>
      <c r="I75" s="44">
        <f t="shared" si="18"/>
        <v>-9.0394974000000001</v>
      </c>
      <c r="J75" s="44">
        <f t="shared" si="19"/>
        <v>-9.5655669999999997</v>
      </c>
      <c r="K75" s="44">
        <f t="shared" si="20"/>
        <v>0</v>
      </c>
      <c r="M75">
        <v>4960000000</v>
      </c>
      <c r="N75">
        <v>-7.7172308000000003</v>
      </c>
      <c r="P75" s="6">
        <f t="shared" si="21"/>
        <v>5.2</v>
      </c>
      <c r="Q75" s="6">
        <f t="shared" si="22"/>
        <v>-7.6279211</v>
      </c>
      <c r="R75" s="44">
        <f t="shared" si="23"/>
        <v>-8.3117867000000007</v>
      </c>
      <c r="S75" s="44">
        <f t="shared" si="24"/>
        <v>-8.5761385000000008</v>
      </c>
      <c r="T75" s="44">
        <f t="shared" si="25"/>
        <v>-8.9248847999999992</v>
      </c>
      <c r="U75" s="44">
        <f t="shared" si="26"/>
        <v>-9.4022722000000005</v>
      </c>
      <c r="V75" s="44">
        <f t="shared" si="27"/>
        <v>0</v>
      </c>
    </row>
    <row r="76" spans="2:22" x14ac:dyDescent="0.25">
      <c r="B76">
        <v>5020000000</v>
      </c>
      <c r="C76">
        <v>-7.6376461999999998</v>
      </c>
      <c r="E76" s="6">
        <f t="shared" si="14"/>
        <v>5.26</v>
      </c>
      <c r="F76" s="6">
        <f t="shared" si="15"/>
        <v>-7.7066736000000002</v>
      </c>
      <c r="G76" s="44">
        <f t="shared" si="16"/>
        <v>-8.3967161000000008</v>
      </c>
      <c r="H76" s="44">
        <f t="shared" si="17"/>
        <v>-8.6707181999999996</v>
      </c>
      <c r="I76" s="44">
        <f t="shared" si="18"/>
        <v>-9.0408878000000001</v>
      </c>
      <c r="J76" s="44">
        <f t="shared" si="19"/>
        <v>-9.5587187</v>
      </c>
      <c r="K76" s="44">
        <f t="shared" si="20"/>
        <v>0</v>
      </c>
      <c r="M76">
        <v>5020000000</v>
      </c>
      <c r="N76">
        <v>-7.7018827999999999</v>
      </c>
      <c r="P76" s="6">
        <f t="shared" si="21"/>
        <v>5.26</v>
      </c>
      <c r="Q76" s="6">
        <f t="shared" si="22"/>
        <v>-7.5931172</v>
      </c>
      <c r="R76" s="44">
        <f t="shared" si="23"/>
        <v>-8.2777499999999993</v>
      </c>
      <c r="S76" s="44">
        <f t="shared" si="24"/>
        <v>-8.5436659000000006</v>
      </c>
      <c r="T76" s="44">
        <f t="shared" si="25"/>
        <v>-8.8936271999999992</v>
      </c>
      <c r="U76" s="44">
        <f t="shared" si="26"/>
        <v>-9.3740416</v>
      </c>
      <c r="V76" s="44">
        <f t="shared" si="27"/>
        <v>0</v>
      </c>
    </row>
    <row r="77" spans="2:22" x14ac:dyDescent="0.25">
      <c r="B77">
        <v>5080000000</v>
      </c>
      <c r="C77">
        <v>-7.6510071999999996</v>
      </c>
      <c r="E77" s="6">
        <f t="shared" si="14"/>
        <v>5.32</v>
      </c>
      <c r="F77" s="6">
        <f t="shared" si="15"/>
        <v>-7.7504400999999996</v>
      </c>
      <c r="G77" s="44">
        <f t="shared" si="16"/>
        <v>-8.4365559000000001</v>
      </c>
      <c r="H77" s="44">
        <f t="shared" si="17"/>
        <v>-8.7037382000000001</v>
      </c>
      <c r="I77" s="44">
        <f t="shared" si="18"/>
        <v>-9.0615825999999995</v>
      </c>
      <c r="J77" s="44">
        <f t="shared" si="19"/>
        <v>-9.5636158000000009</v>
      </c>
      <c r="K77" s="44">
        <f t="shared" si="20"/>
        <v>0</v>
      </c>
      <c r="M77">
        <v>5080000000</v>
      </c>
      <c r="N77">
        <v>-7.6894507000000001</v>
      </c>
      <c r="P77" s="6">
        <f t="shared" si="21"/>
        <v>5.32</v>
      </c>
      <c r="Q77" s="6">
        <f t="shared" si="22"/>
        <v>-7.5680522999999997</v>
      </c>
      <c r="R77" s="44">
        <f t="shared" si="23"/>
        <v>-8.2537947000000003</v>
      </c>
      <c r="S77" s="44">
        <f t="shared" si="24"/>
        <v>-8.5173216000000007</v>
      </c>
      <c r="T77" s="44">
        <f t="shared" si="25"/>
        <v>-8.8660545000000006</v>
      </c>
      <c r="U77" s="44">
        <f t="shared" si="26"/>
        <v>-9.3480510999999993</v>
      </c>
      <c r="V77" s="44">
        <f t="shared" si="27"/>
        <v>0</v>
      </c>
    </row>
    <row r="78" spans="2:22" x14ac:dyDescent="0.25">
      <c r="B78">
        <v>5140000000</v>
      </c>
      <c r="C78">
        <v>-7.6561579999999996</v>
      </c>
      <c r="E78" s="6">
        <f t="shared" si="14"/>
        <v>5.38</v>
      </c>
      <c r="F78" s="6">
        <f t="shared" si="15"/>
        <v>-7.7815332000000001</v>
      </c>
      <c r="G78" s="44">
        <f t="shared" si="16"/>
        <v>-8.4614972999999996</v>
      </c>
      <c r="H78" s="44">
        <f t="shared" si="17"/>
        <v>-8.7183408999999994</v>
      </c>
      <c r="I78" s="44">
        <f t="shared" si="18"/>
        <v>-9.0670365999999998</v>
      </c>
      <c r="J78" s="44">
        <f t="shared" si="19"/>
        <v>-9.5580014999999996</v>
      </c>
      <c r="K78" s="44">
        <f t="shared" si="20"/>
        <v>0</v>
      </c>
      <c r="M78">
        <v>5140000000</v>
      </c>
      <c r="N78">
        <v>-7.6531763000000002</v>
      </c>
      <c r="P78" s="6">
        <f t="shared" si="21"/>
        <v>5.38</v>
      </c>
      <c r="Q78" s="6">
        <f t="shared" si="22"/>
        <v>-7.5353136000000003</v>
      </c>
      <c r="R78" s="44">
        <f t="shared" si="23"/>
        <v>-8.2199992999999996</v>
      </c>
      <c r="S78" s="44">
        <f t="shared" si="24"/>
        <v>-8.4793310000000002</v>
      </c>
      <c r="T78" s="44">
        <f t="shared" si="25"/>
        <v>-8.8288679000000005</v>
      </c>
      <c r="U78" s="44">
        <f t="shared" si="26"/>
        <v>-9.3119984000000002</v>
      </c>
      <c r="V78" s="44">
        <f t="shared" si="27"/>
        <v>0</v>
      </c>
    </row>
    <row r="79" spans="2:22" x14ac:dyDescent="0.25">
      <c r="B79">
        <v>5200000000</v>
      </c>
      <c r="C79">
        <v>-7.6860919000000001</v>
      </c>
      <c r="E79" s="6">
        <f t="shared" si="14"/>
        <v>5.44</v>
      </c>
      <c r="F79" s="6">
        <f t="shared" si="15"/>
        <v>-7.8183661000000004</v>
      </c>
      <c r="G79" s="44">
        <f t="shared" si="16"/>
        <v>-8.4902668000000006</v>
      </c>
      <c r="H79" s="44">
        <f t="shared" si="17"/>
        <v>-8.7381363000000007</v>
      </c>
      <c r="I79" s="44">
        <f t="shared" si="18"/>
        <v>-9.0763806999999996</v>
      </c>
      <c r="J79" s="44">
        <f t="shared" si="19"/>
        <v>-9.5580005999999997</v>
      </c>
      <c r="K79" s="44">
        <f t="shared" si="20"/>
        <v>0</v>
      </c>
      <c r="M79">
        <v>5200000000</v>
      </c>
      <c r="N79">
        <v>-7.6279211</v>
      </c>
      <c r="P79" s="6">
        <f t="shared" si="21"/>
        <v>5.44</v>
      </c>
      <c r="Q79" s="6">
        <f t="shared" si="22"/>
        <v>-7.5067047999999996</v>
      </c>
      <c r="R79" s="44">
        <f t="shared" si="23"/>
        <v>-8.1863870999999993</v>
      </c>
      <c r="S79" s="44">
        <f t="shared" si="24"/>
        <v>-8.4401998999999996</v>
      </c>
      <c r="T79" s="44">
        <f t="shared" si="25"/>
        <v>-8.7870913000000002</v>
      </c>
      <c r="U79" s="44">
        <f t="shared" si="26"/>
        <v>-9.2702942000000004</v>
      </c>
      <c r="V79" s="44">
        <f t="shared" si="27"/>
        <v>0</v>
      </c>
    </row>
    <row r="80" spans="2:22" x14ac:dyDescent="0.25">
      <c r="B80">
        <v>5260000000</v>
      </c>
      <c r="C80">
        <v>-7.7066736000000002</v>
      </c>
      <c r="E80" s="6">
        <f t="shared" si="14"/>
        <v>5.5</v>
      </c>
      <c r="F80" s="6">
        <f t="shared" si="15"/>
        <v>-7.8351755000000001</v>
      </c>
      <c r="G80" s="44">
        <f t="shared" si="16"/>
        <v>-8.4984131000000005</v>
      </c>
      <c r="H80" s="44">
        <f t="shared" si="17"/>
        <v>-8.7382554999999993</v>
      </c>
      <c r="I80" s="44">
        <f t="shared" si="18"/>
        <v>-9.0665168999999999</v>
      </c>
      <c r="J80" s="44">
        <f t="shared" si="19"/>
        <v>-9.5395432000000007</v>
      </c>
      <c r="K80" s="44">
        <f t="shared" si="20"/>
        <v>0</v>
      </c>
      <c r="M80">
        <v>5260000000</v>
      </c>
      <c r="N80">
        <v>-7.5931172</v>
      </c>
      <c r="P80" s="6">
        <f t="shared" si="21"/>
        <v>5.5</v>
      </c>
      <c r="Q80" s="6">
        <f t="shared" si="22"/>
        <v>-7.4899259000000002</v>
      </c>
      <c r="R80" s="44">
        <f t="shared" si="23"/>
        <v>-8.1660833000000004</v>
      </c>
      <c r="S80" s="44">
        <f t="shared" si="24"/>
        <v>-8.4123058000000004</v>
      </c>
      <c r="T80" s="44">
        <f t="shared" si="25"/>
        <v>-8.7546920999999998</v>
      </c>
      <c r="U80" s="44">
        <f t="shared" si="26"/>
        <v>-9.2358723000000005</v>
      </c>
      <c r="V80" s="44">
        <f t="shared" si="27"/>
        <v>0</v>
      </c>
    </row>
    <row r="81" spans="2:22" x14ac:dyDescent="0.25">
      <c r="B81">
        <v>5320000000</v>
      </c>
      <c r="C81">
        <v>-7.7504400999999996</v>
      </c>
      <c r="E81" s="6">
        <f t="shared" si="14"/>
        <v>5.56</v>
      </c>
      <c r="F81" s="6">
        <f t="shared" si="15"/>
        <v>-7.8559045999999997</v>
      </c>
      <c r="G81" s="44">
        <f t="shared" si="16"/>
        <v>-8.5140753</v>
      </c>
      <c r="H81" s="44">
        <f t="shared" si="17"/>
        <v>-8.7459059000000003</v>
      </c>
      <c r="I81" s="44">
        <f t="shared" si="18"/>
        <v>-9.0668716000000007</v>
      </c>
      <c r="J81" s="44">
        <f t="shared" si="19"/>
        <v>-9.5316925000000001</v>
      </c>
      <c r="K81" s="44">
        <f t="shared" si="20"/>
        <v>0</v>
      </c>
      <c r="M81">
        <v>5320000000</v>
      </c>
      <c r="N81">
        <v>-7.5680522999999997</v>
      </c>
      <c r="P81" s="6">
        <f t="shared" si="21"/>
        <v>5.56</v>
      </c>
      <c r="Q81" s="6">
        <f t="shared" si="22"/>
        <v>-7.4886847000000003</v>
      </c>
      <c r="R81" s="44">
        <f t="shared" si="23"/>
        <v>-8.1595144000000008</v>
      </c>
      <c r="S81" s="44">
        <f t="shared" si="24"/>
        <v>-8.3975276999999995</v>
      </c>
      <c r="T81" s="44">
        <f t="shared" si="25"/>
        <v>-8.7352141999999997</v>
      </c>
      <c r="U81" s="44">
        <f t="shared" si="26"/>
        <v>-9.2114943999999994</v>
      </c>
      <c r="V81" s="44">
        <f t="shared" si="27"/>
        <v>0</v>
      </c>
    </row>
    <row r="82" spans="2:22" x14ac:dyDescent="0.25">
      <c r="B82">
        <v>5380000000</v>
      </c>
      <c r="C82">
        <v>-7.7815332000000001</v>
      </c>
      <c r="E82" s="6">
        <f t="shared" si="14"/>
        <v>5.62</v>
      </c>
      <c r="F82" s="6">
        <f t="shared" si="15"/>
        <v>-7.8606094999999998</v>
      </c>
      <c r="G82" s="44">
        <f t="shared" si="16"/>
        <v>-8.5167456000000001</v>
      </c>
      <c r="H82" s="44">
        <f t="shared" si="17"/>
        <v>-8.7464084999999994</v>
      </c>
      <c r="I82" s="44">
        <f t="shared" si="18"/>
        <v>-9.0661544999999997</v>
      </c>
      <c r="J82" s="44">
        <f t="shared" si="19"/>
        <v>-9.5306435</v>
      </c>
      <c r="K82" s="44">
        <f t="shared" si="20"/>
        <v>0</v>
      </c>
      <c r="M82">
        <v>5380000000</v>
      </c>
      <c r="N82">
        <v>-7.5353136000000003</v>
      </c>
      <c r="P82" s="6">
        <f t="shared" si="21"/>
        <v>5.62</v>
      </c>
      <c r="Q82" s="6">
        <f t="shared" si="22"/>
        <v>-7.4951281999999999</v>
      </c>
      <c r="R82" s="44">
        <f t="shared" si="23"/>
        <v>-8.1632099</v>
      </c>
      <c r="S82" s="44">
        <f t="shared" si="24"/>
        <v>-8.3971938999999995</v>
      </c>
      <c r="T82" s="44">
        <f t="shared" si="25"/>
        <v>-8.7305708000000006</v>
      </c>
      <c r="U82" s="44">
        <f t="shared" si="26"/>
        <v>-9.2046804000000009</v>
      </c>
      <c r="V82" s="44">
        <f t="shared" si="27"/>
        <v>0</v>
      </c>
    </row>
    <row r="83" spans="2:22" x14ac:dyDescent="0.25">
      <c r="B83">
        <v>5440000000</v>
      </c>
      <c r="C83">
        <v>-7.8183661000000004</v>
      </c>
      <c r="E83" s="6">
        <f t="shared" si="14"/>
        <v>5.68</v>
      </c>
      <c r="F83" s="6">
        <f t="shared" si="15"/>
        <v>-7.8379935999999999</v>
      </c>
      <c r="G83" s="44">
        <f t="shared" si="16"/>
        <v>-8.4875173999999998</v>
      </c>
      <c r="H83" s="44">
        <f t="shared" si="17"/>
        <v>-8.7124328999999996</v>
      </c>
      <c r="I83" s="44">
        <f t="shared" si="18"/>
        <v>-9.0284289999999991</v>
      </c>
      <c r="J83" s="44">
        <f t="shared" si="19"/>
        <v>-9.4904699000000008</v>
      </c>
      <c r="K83" s="44">
        <f t="shared" si="20"/>
        <v>0</v>
      </c>
      <c r="M83">
        <v>5440000000</v>
      </c>
      <c r="N83">
        <v>-7.5067047999999996</v>
      </c>
      <c r="P83" s="6">
        <f t="shared" si="21"/>
        <v>5.68</v>
      </c>
      <c r="Q83" s="6">
        <f t="shared" si="22"/>
        <v>-7.4950967000000004</v>
      </c>
      <c r="R83" s="44">
        <f t="shared" si="23"/>
        <v>-8.1561918000000002</v>
      </c>
      <c r="S83" s="44">
        <f t="shared" si="24"/>
        <v>-8.3837422999999998</v>
      </c>
      <c r="T83" s="44">
        <f t="shared" si="25"/>
        <v>-8.7086401000000002</v>
      </c>
      <c r="U83" s="44">
        <f t="shared" si="26"/>
        <v>-9.1743325999999996</v>
      </c>
      <c r="V83" s="44">
        <f t="shared" si="27"/>
        <v>0</v>
      </c>
    </row>
    <row r="84" spans="2:22" x14ac:dyDescent="0.25">
      <c r="B84">
        <v>5500000000</v>
      </c>
      <c r="C84">
        <v>-7.8351755000000001</v>
      </c>
      <c r="E84" s="6">
        <f t="shared" si="14"/>
        <v>5.74</v>
      </c>
      <c r="F84" s="6">
        <f t="shared" si="15"/>
        <v>-7.8239698000000004</v>
      </c>
      <c r="G84" s="44">
        <f t="shared" si="16"/>
        <v>-8.4730948999999995</v>
      </c>
      <c r="H84" s="44">
        <f t="shared" si="17"/>
        <v>-8.6976156000000007</v>
      </c>
      <c r="I84" s="44">
        <f t="shared" si="18"/>
        <v>-9.013833</v>
      </c>
      <c r="J84" s="44">
        <f t="shared" si="19"/>
        <v>-9.4746684999999999</v>
      </c>
      <c r="K84" s="44">
        <f t="shared" si="20"/>
        <v>0</v>
      </c>
      <c r="M84">
        <v>5500000000</v>
      </c>
      <c r="N84">
        <v>-7.4899259000000002</v>
      </c>
      <c r="P84" s="6">
        <f t="shared" si="21"/>
        <v>5.74</v>
      </c>
      <c r="Q84" s="6">
        <f t="shared" si="22"/>
        <v>-7.5177145000000003</v>
      </c>
      <c r="R84" s="44">
        <f t="shared" si="23"/>
        <v>-8.1759395999999995</v>
      </c>
      <c r="S84" s="44">
        <f t="shared" si="24"/>
        <v>-8.3987160000000003</v>
      </c>
      <c r="T84" s="44">
        <f t="shared" si="25"/>
        <v>-8.7164401999999992</v>
      </c>
      <c r="U84" s="44">
        <f t="shared" si="26"/>
        <v>-9.1760272999999994</v>
      </c>
      <c r="V84" s="44">
        <f t="shared" si="27"/>
        <v>0</v>
      </c>
    </row>
    <row r="85" spans="2:22" x14ac:dyDescent="0.25">
      <c r="B85">
        <v>5560000000</v>
      </c>
      <c r="C85">
        <v>-7.8559045999999997</v>
      </c>
      <c r="E85" s="6">
        <f t="shared" si="14"/>
        <v>5.8</v>
      </c>
      <c r="F85" s="6">
        <f t="shared" si="15"/>
        <v>-7.7879391</v>
      </c>
      <c r="G85" s="44">
        <f t="shared" si="16"/>
        <v>-8.4352292999999996</v>
      </c>
      <c r="H85" s="44">
        <f t="shared" si="17"/>
        <v>-8.6551418000000009</v>
      </c>
      <c r="I85" s="44">
        <f t="shared" si="18"/>
        <v>-8.9701538000000003</v>
      </c>
      <c r="J85" s="44">
        <f t="shared" si="19"/>
        <v>-9.4290161000000001</v>
      </c>
      <c r="K85" s="44">
        <f t="shared" si="20"/>
        <v>0</v>
      </c>
      <c r="M85">
        <v>5560000000</v>
      </c>
      <c r="N85">
        <v>-7.4886847000000003</v>
      </c>
      <c r="P85" s="6">
        <f t="shared" si="21"/>
        <v>5.8</v>
      </c>
      <c r="Q85" s="6">
        <f t="shared" si="22"/>
        <v>-7.5331397000000004</v>
      </c>
      <c r="R85" s="44">
        <f t="shared" si="23"/>
        <v>-8.1834536</v>
      </c>
      <c r="S85" s="44">
        <f t="shared" si="24"/>
        <v>-8.4001999000000005</v>
      </c>
      <c r="T85" s="44">
        <f t="shared" si="25"/>
        <v>-8.7115889000000006</v>
      </c>
      <c r="U85" s="44">
        <f t="shared" si="26"/>
        <v>-9.1637430000000002</v>
      </c>
      <c r="V85" s="44">
        <f t="shared" si="27"/>
        <v>0</v>
      </c>
    </row>
    <row r="86" spans="2:22" x14ac:dyDescent="0.25">
      <c r="B86">
        <v>5620000000</v>
      </c>
      <c r="C86">
        <v>-7.8606094999999998</v>
      </c>
      <c r="E86" s="6">
        <f t="shared" si="14"/>
        <v>5.86</v>
      </c>
      <c r="F86" s="6">
        <f t="shared" si="15"/>
        <v>-7.7475429</v>
      </c>
      <c r="G86" s="44">
        <f t="shared" si="16"/>
        <v>-8.3937149000000009</v>
      </c>
      <c r="H86" s="44">
        <f t="shared" si="17"/>
        <v>-8.6132431</v>
      </c>
      <c r="I86" s="44">
        <f t="shared" si="18"/>
        <v>-8.9291114999999994</v>
      </c>
      <c r="J86" s="44">
        <f t="shared" si="19"/>
        <v>-9.3877439000000003</v>
      </c>
      <c r="K86" s="44">
        <f t="shared" si="20"/>
        <v>0</v>
      </c>
      <c r="M86">
        <v>5620000000</v>
      </c>
      <c r="N86">
        <v>-7.4951281999999999</v>
      </c>
      <c r="P86" s="6">
        <f t="shared" si="21"/>
        <v>5.86</v>
      </c>
      <c r="Q86" s="6">
        <f t="shared" si="22"/>
        <v>-7.5450267999999996</v>
      </c>
      <c r="R86" s="44">
        <f t="shared" si="23"/>
        <v>-8.1932545000000001</v>
      </c>
      <c r="S86" s="44">
        <f t="shared" si="24"/>
        <v>-8.4067602000000008</v>
      </c>
      <c r="T86" s="44">
        <f t="shared" si="25"/>
        <v>-8.7122822000000006</v>
      </c>
      <c r="U86" s="44">
        <f t="shared" si="26"/>
        <v>-9.1576929000000007</v>
      </c>
      <c r="V86" s="44">
        <f t="shared" si="27"/>
        <v>0</v>
      </c>
    </row>
    <row r="87" spans="2:22" x14ac:dyDescent="0.25">
      <c r="B87">
        <v>5680000000</v>
      </c>
      <c r="C87">
        <v>-7.8379935999999999</v>
      </c>
      <c r="E87" s="6">
        <f t="shared" si="14"/>
        <v>5.92</v>
      </c>
      <c r="F87" s="6">
        <f t="shared" si="15"/>
        <v>-7.6792173000000004</v>
      </c>
      <c r="G87" s="44">
        <f t="shared" si="16"/>
        <v>-8.3207950999999998</v>
      </c>
      <c r="H87" s="44">
        <f t="shared" si="17"/>
        <v>-8.5380401999999993</v>
      </c>
      <c r="I87" s="44">
        <f t="shared" si="18"/>
        <v>-8.8519763999999999</v>
      </c>
      <c r="J87" s="44">
        <f t="shared" si="19"/>
        <v>-9.3099661000000005</v>
      </c>
      <c r="K87" s="44">
        <f t="shared" si="20"/>
        <v>0</v>
      </c>
      <c r="M87">
        <v>5680000000</v>
      </c>
      <c r="N87">
        <v>-7.4950967000000004</v>
      </c>
      <c r="P87" s="6">
        <f t="shared" si="21"/>
        <v>5.92</v>
      </c>
      <c r="Q87" s="6">
        <f t="shared" si="22"/>
        <v>-7.5407757999999996</v>
      </c>
      <c r="R87" s="44">
        <f t="shared" si="23"/>
        <v>-8.1833562999999998</v>
      </c>
      <c r="S87" s="44">
        <f t="shared" si="24"/>
        <v>-8.3901328999999993</v>
      </c>
      <c r="T87" s="44">
        <f t="shared" si="25"/>
        <v>-8.6909522999999993</v>
      </c>
      <c r="U87" s="44">
        <f t="shared" si="26"/>
        <v>-9.1311064000000002</v>
      </c>
      <c r="V87" s="44">
        <f t="shared" si="27"/>
        <v>0</v>
      </c>
    </row>
    <row r="88" spans="2:22" x14ac:dyDescent="0.25">
      <c r="B88">
        <v>5740000000</v>
      </c>
      <c r="C88">
        <v>-7.8239698000000004</v>
      </c>
      <c r="E88" s="6">
        <f t="shared" si="14"/>
        <v>5.98</v>
      </c>
      <c r="F88" s="6">
        <f t="shared" si="15"/>
        <v>-7.6373056999999998</v>
      </c>
      <c r="G88" s="44">
        <f t="shared" si="16"/>
        <v>-8.2789116000000007</v>
      </c>
      <c r="H88" s="44">
        <f t="shared" si="17"/>
        <v>-8.4980106000000006</v>
      </c>
      <c r="I88" s="44">
        <f t="shared" si="18"/>
        <v>-8.8117456000000001</v>
      </c>
      <c r="J88" s="44">
        <f t="shared" si="19"/>
        <v>-9.2726097000000003</v>
      </c>
      <c r="K88" s="44">
        <f t="shared" si="20"/>
        <v>0</v>
      </c>
      <c r="M88">
        <v>5740000000</v>
      </c>
      <c r="N88">
        <v>-7.5177145000000003</v>
      </c>
      <c r="P88" s="6">
        <f t="shared" si="21"/>
        <v>5.98</v>
      </c>
      <c r="Q88" s="6">
        <f t="shared" si="22"/>
        <v>-7.5536566000000001</v>
      </c>
      <c r="R88" s="44">
        <f t="shared" si="23"/>
        <v>-8.1932220000000004</v>
      </c>
      <c r="S88" s="44">
        <f t="shared" si="24"/>
        <v>-8.3989610999999993</v>
      </c>
      <c r="T88" s="44">
        <f t="shared" si="25"/>
        <v>-8.6987676999999994</v>
      </c>
      <c r="U88" s="44">
        <f t="shared" si="26"/>
        <v>-9.1391477999999999</v>
      </c>
      <c r="V88" s="44">
        <f t="shared" si="27"/>
        <v>0</v>
      </c>
    </row>
    <row r="89" spans="2:22" x14ac:dyDescent="0.25">
      <c r="B89">
        <v>5800000000</v>
      </c>
      <c r="C89">
        <v>-7.7879391</v>
      </c>
      <c r="E89" s="6">
        <f t="shared" si="14"/>
        <v>6.04</v>
      </c>
      <c r="F89" s="6">
        <f t="shared" si="15"/>
        <v>-7.5697513000000001</v>
      </c>
      <c r="G89" s="44">
        <f t="shared" si="16"/>
        <v>-8.2110987000000009</v>
      </c>
      <c r="H89" s="44">
        <f t="shared" si="17"/>
        <v>-8.4264478999999994</v>
      </c>
      <c r="I89" s="44">
        <f t="shared" si="18"/>
        <v>-8.7398185999999995</v>
      </c>
      <c r="J89" s="44">
        <f t="shared" si="19"/>
        <v>-9.1997651999999999</v>
      </c>
      <c r="K89" s="44">
        <f t="shared" si="20"/>
        <v>0</v>
      </c>
      <c r="M89">
        <v>5800000000</v>
      </c>
      <c r="N89">
        <v>-7.5331397000000004</v>
      </c>
      <c r="P89" s="6">
        <f t="shared" si="21"/>
        <v>6.04</v>
      </c>
      <c r="Q89" s="6">
        <f t="shared" si="22"/>
        <v>-7.5421680999999996</v>
      </c>
      <c r="R89" s="44">
        <f t="shared" si="23"/>
        <v>-8.1753415999999994</v>
      </c>
      <c r="S89" s="44">
        <f t="shared" si="24"/>
        <v>-8.3784828000000005</v>
      </c>
      <c r="T89" s="44">
        <f t="shared" si="25"/>
        <v>-8.6765509000000005</v>
      </c>
      <c r="U89" s="44">
        <f t="shared" si="26"/>
        <v>-9.1134348000000003</v>
      </c>
      <c r="V89" s="44">
        <f t="shared" si="27"/>
        <v>0</v>
      </c>
    </row>
    <row r="90" spans="2:22" x14ac:dyDescent="0.25">
      <c r="B90">
        <v>5860000000</v>
      </c>
      <c r="C90">
        <v>-7.7475429</v>
      </c>
      <c r="E90" s="6">
        <f t="shared" si="14"/>
        <v>6.1</v>
      </c>
      <c r="F90" s="6">
        <f t="shared" si="15"/>
        <v>-7.5201902</v>
      </c>
      <c r="G90" s="44">
        <f t="shared" si="16"/>
        <v>-8.1616935999999995</v>
      </c>
      <c r="H90" s="44">
        <f t="shared" si="17"/>
        <v>-8.3789271999999997</v>
      </c>
      <c r="I90" s="44">
        <f t="shared" si="18"/>
        <v>-8.6914349000000009</v>
      </c>
      <c r="J90" s="44">
        <f t="shared" si="19"/>
        <v>-9.1526747000000004</v>
      </c>
      <c r="K90" s="44">
        <f t="shared" si="20"/>
        <v>0</v>
      </c>
      <c r="M90">
        <v>5860000000</v>
      </c>
      <c r="N90">
        <v>-7.5450267999999996</v>
      </c>
      <c r="P90" s="6">
        <f t="shared" si="21"/>
        <v>6.1</v>
      </c>
      <c r="Q90" s="6">
        <f t="shared" si="22"/>
        <v>-7.5269827999999999</v>
      </c>
      <c r="R90" s="44">
        <f t="shared" si="23"/>
        <v>-8.1620255000000004</v>
      </c>
      <c r="S90" s="44">
        <f t="shared" si="24"/>
        <v>-8.3665418999999996</v>
      </c>
      <c r="T90" s="44">
        <f t="shared" si="25"/>
        <v>-8.6644305999999993</v>
      </c>
      <c r="U90" s="44">
        <f t="shared" si="26"/>
        <v>-9.1007385000000003</v>
      </c>
      <c r="V90" s="44">
        <f t="shared" si="27"/>
        <v>0</v>
      </c>
    </row>
    <row r="91" spans="2:22" x14ac:dyDescent="0.25">
      <c r="B91">
        <v>5920000000</v>
      </c>
      <c r="C91">
        <v>-7.6792173000000004</v>
      </c>
      <c r="E91" s="6">
        <f t="shared" si="14"/>
        <v>6.16</v>
      </c>
      <c r="F91" s="6">
        <f t="shared" si="15"/>
        <v>-7.4838328000000001</v>
      </c>
      <c r="G91" s="44">
        <f t="shared" si="16"/>
        <v>-8.1264763000000002</v>
      </c>
      <c r="H91" s="44">
        <f t="shared" si="17"/>
        <v>-8.3452786999999997</v>
      </c>
      <c r="I91" s="44">
        <f t="shared" si="18"/>
        <v>-8.6581572999999992</v>
      </c>
      <c r="J91" s="44">
        <f t="shared" si="19"/>
        <v>-9.1210193999999998</v>
      </c>
      <c r="K91" s="44">
        <f t="shared" si="20"/>
        <v>0</v>
      </c>
      <c r="M91">
        <v>5920000000</v>
      </c>
      <c r="N91">
        <v>-7.5407757999999996</v>
      </c>
      <c r="P91" s="6">
        <f t="shared" si="21"/>
        <v>6.16</v>
      </c>
      <c r="Q91" s="6">
        <f t="shared" si="22"/>
        <v>-7.5156307</v>
      </c>
      <c r="R91" s="44">
        <f t="shared" si="23"/>
        <v>-8.1500664</v>
      </c>
      <c r="S91" s="44">
        <f t="shared" si="24"/>
        <v>-8.3580541999999998</v>
      </c>
      <c r="T91" s="44">
        <f t="shared" si="25"/>
        <v>-8.6585339999999995</v>
      </c>
      <c r="U91" s="44">
        <f t="shared" si="26"/>
        <v>-9.0992689000000002</v>
      </c>
      <c r="V91" s="44">
        <f t="shared" si="27"/>
        <v>0</v>
      </c>
    </row>
    <row r="92" spans="2:22" x14ac:dyDescent="0.25">
      <c r="B92">
        <v>5980000000</v>
      </c>
      <c r="C92">
        <v>-7.6373056999999998</v>
      </c>
      <c r="E92" s="6">
        <f t="shared" si="14"/>
        <v>6.22</v>
      </c>
      <c r="F92" s="6">
        <f t="shared" si="15"/>
        <v>-7.4668231</v>
      </c>
      <c r="G92" s="44">
        <f t="shared" si="16"/>
        <v>-8.1114540000000002</v>
      </c>
      <c r="H92" s="44">
        <f t="shared" si="17"/>
        <v>-8.3314009000000002</v>
      </c>
      <c r="I92" s="44">
        <f t="shared" si="18"/>
        <v>-8.6455383000000001</v>
      </c>
      <c r="J92" s="44">
        <f t="shared" si="19"/>
        <v>-9.1086940999999992</v>
      </c>
      <c r="K92" s="44">
        <f t="shared" si="20"/>
        <v>0</v>
      </c>
      <c r="M92">
        <v>5980000000</v>
      </c>
      <c r="N92">
        <v>-7.5536566000000001</v>
      </c>
      <c r="P92" s="6">
        <f t="shared" si="21"/>
        <v>6.22</v>
      </c>
      <c r="Q92" s="6">
        <f t="shared" si="22"/>
        <v>-7.5073236999999997</v>
      </c>
      <c r="R92" s="44">
        <f t="shared" si="23"/>
        <v>-8.1439790999999992</v>
      </c>
      <c r="S92" s="44">
        <f t="shared" si="24"/>
        <v>-8.3574867000000008</v>
      </c>
      <c r="T92" s="44">
        <f t="shared" si="25"/>
        <v>-8.6613045</v>
      </c>
      <c r="U92" s="44">
        <f t="shared" si="26"/>
        <v>-9.1048364999999993</v>
      </c>
      <c r="V92" s="44">
        <f t="shared" si="27"/>
        <v>0</v>
      </c>
    </row>
    <row r="93" spans="2:22" x14ac:dyDescent="0.25">
      <c r="B93">
        <v>6040000000</v>
      </c>
      <c r="C93">
        <v>-7.5697513000000001</v>
      </c>
      <c r="E93" s="6">
        <f t="shared" si="14"/>
        <v>6.28</v>
      </c>
      <c r="F93" s="6">
        <f t="shared" si="15"/>
        <v>-7.4461082999999997</v>
      </c>
      <c r="G93" s="44">
        <f t="shared" si="16"/>
        <v>-8.0940075</v>
      </c>
      <c r="H93" s="44">
        <f t="shared" si="17"/>
        <v>-8.3133458999999998</v>
      </c>
      <c r="I93" s="44">
        <f t="shared" si="18"/>
        <v>-8.6295280000000005</v>
      </c>
      <c r="J93" s="44">
        <f t="shared" si="19"/>
        <v>-9.0906734</v>
      </c>
      <c r="K93" s="44">
        <f t="shared" si="20"/>
        <v>0</v>
      </c>
      <c r="M93">
        <v>6040000000</v>
      </c>
      <c r="N93">
        <v>-7.5421680999999996</v>
      </c>
      <c r="P93" s="6">
        <f t="shared" si="21"/>
        <v>6.28</v>
      </c>
      <c r="Q93" s="6">
        <f t="shared" si="22"/>
        <v>-7.4908333000000002</v>
      </c>
      <c r="R93" s="44">
        <f t="shared" si="23"/>
        <v>-8.1324739000000008</v>
      </c>
      <c r="S93" s="44">
        <f t="shared" si="24"/>
        <v>-8.3485593999999992</v>
      </c>
      <c r="T93" s="44">
        <f t="shared" si="25"/>
        <v>-8.6556072000000004</v>
      </c>
      <c r="U93" s="44">
        <f t="shared" si="26"/>
        <v>-9.1008844</v>
      </c>
      <c r="V93" s="44">
        <f t="shared" si="27"/>
        <v>0</v>
      </c>
    </row>
    <row r="94" spans="2:22" x14ac:dyDescent="0.25">
      <c r="B94">
        <v>6100000000</v>
      </c>
      <c r="C94">
        <v>-7.5201902</v>
      </c>
      <c r="E94" s="6">
        <f t="shared" si="14"/>
        <v>6.34</v>
      </c>
      <c r="F94" s="6">
        <f t="shared" si="15"/>
        <v>-7.4557633000000001</v>
      </c>
      <c r="G94" s="44">
        <f t="shared" si="16"/>
        <v>-8.1072474000000003</v>
      </c>
      <c r="H94" s="44">
        <f t="shared" si="17"/>
        <v>-8.3319644999999998</v>
      </c>
      <c r="I94" s="44">
        <f t="shared" si="18"/>
        <v>-8.6514863999999996</v>
      </c>
      <c r="J94" s="44">
        <f t="shared" si="19"/>
        <v>-9.1125679000000002</v>
      </c>
      <c r="K94" s="44">
        <f t="shared" si="20"/>
        <v>0</v>
      </c>
      <c r="M94">
        <v>6100000000</v>
      </c>
      <c r="N94">
        <v>-7.5269827999999999</v>
      </c>
      <c r="P94" s="6">
        <f t="shared" si="21"/>
        <v>6.34</v>
      </c>
      <c r="Q94" s="6">
        <f t="shared" si="22"/>
        <v>-7.4979738999999999</v>
      </c>
      <c r="R94" s="44">
        <f t="shared" si="23"/>
        <v>-8.1478795999999996</v>
      </c>
      <c r="S94" s="44">
        <f t="shared" si="24"/>
        <v>-8.3706379000000002</v>
      </c>
      <c r="T94" s="44">
        <f t="shared" si="25"/>
        <v>-8.6819582000000004</v>
      </c>
      <c r="U94" s="44">
        <f t="shared" si="26"/>
        <v>-9.1311560000000007</v>
      </c>
      <c r="V94" s="44">
        <f t="shared" si="27"/>
        <v>0</v>
      </c>
    </row>
    <row r="95" spans="2:22" x14ac:dyDescent="0.25">
      <c r="B95">
        <v>6160000000</v>
      </c>
      <c r="C95">
        <v>-7.4838328000000001</v>
      </c>
      <c r="E95" s="6">
        <f t="shared" si="14"/>
        <v>6.4</v>
      </c>
      <c r="F95" s="6">
        <f t="shared" si="15"/>
        <v>-7.4646330000000001</v>
      </c>
      <c r="G95" s="44">
        <f t="shared" si="16"/>
        <v>-8.1203070000000004</v>
      </c>
      <c r="H95" s="44">
        <f t="shared" si="17"/>
        <v>-8.3477077000000008</v>
      </c>
      <c r="I95" s="44">
        <f t="shared" si="18"/>
        <v>-8.6701993999999996</v>
      </c>
      <c r="J95" s="44">
        <f t="shared" si="19"/>
        <v>-9.1319981000000006</v>
      </c>
      <c r="K95" s="44">
        <f t="shared" si="20"/>
        <v>0</v>
      </c>
      <c r="M95">
        <v>6160000000</v>
      </c>
      <c r="N95">
        <v>-7.5156307</v>
      </c>
      <c r="P95" s="6">
        <f t="shared" si="21"/>
        <v>6.4</v>
      </c>
      <c r="Q95" s="6">
        <f t="shared" si="22"/>
        <v>-7.5023289000000002</v>
      </c>
      <c r="R95" s="44">
        <f t="shared" si="23"/>
        <v>-8.1559056999999999</v>
      </c>
      <c r="S95" s="44">
        <f t="shared" si="24"/>
        <v>-8.3825579000000001</v>
      </c>
      <c r="T95" s="44">
        <f t="shared" si="25"/>
        <v>-8.6959648000000005</v>
      </c>
      <c r="U95" s="44">
        <f t="shared" si="26"/>
        <v>-9.1496543999999993</v>
      </c>
      <c r="V95" s="44">
        <f t="shared" si="27"/>
        <v>0</v>
      </c>
    </row>
    <row r="96" spans="2:22" x14ac:dyDescent="0.25">
      <c r="B96">
        <v>6220000000</v>
      </c>
      <c r="C96">
        <v>-7.4668231</v>
      </c>
      <c r="E96" s="6">
        <f t="shared" si="14"/>
        <v>6.46</v>
      </c>
      <c r="F96" s="6">
        <f t="shared" si="15"/>
        <v>-7.4627686000000004</v>
      </c>
      <c r="G96" s="44">
        <f t="shared" si="16"/>
        <v>-8.1231898999999999</v>
      </c>
      <c r="H96" s="44">
        <f t="shared" si="17"/>
        <v>-8.3538609000000008</v>
      </c>
      <c r="I96" s="44">
        <f t="shared" si="18"/>
        <v>-8.6773939000000002</v>
      </c>
      <c r="J96" s="44">
        <f t="shared" si="19"/>
        <v>-9.1380967999999996</v>
      </c>
      <c r="K96" s="44">
        <f t="shared" si="20"/>
        <v>0</v>
      </c>
      <c r="M96">
        <v>6220000000</v>
      </c>
      <c r="N96">
        <v>-7.5073236999999997</v>
      </c>
      <c r="P96" s="6">
        <f t="shared" si="21"/>
        <v>6.46</v>
      </c>
      <c r="Q96" s="6">
        <f t="shared" si="22"/>
        <v>-7.4952354000000003</v>
      </c>
      <c r="R96" s="44">
        <f t="shared" si="23"/>
        <v>-8.1519622999999992</v>
      </c>
      <c r="S96" s="44">
        <f t="shared" si="24"/>
        <v>-8.3804855000000007</v>
      </c>
      <c r="T96" s="44">
        <f t="shared" si="25"/>
        <v>-8.6943760000000001</v>
      </c>
      <c r="U96" s="44">
        <f t="shared" si="26"/>
        <v>-9.1477927999999995</v>
      </c>
      <c r="V96" s="44">
        <f t="shared" si="27"/>
        <v>0</v>
      </c>
    </row>
    <row r="97" spans="2:22" x14ac:dyDescent="0.25">
      <c r="B97">
        <v>6280000000</v>
      </c>
      <c r="C97">
        <v>-7.4461082999999997</v>
      </c>
      <c r="E97" s="6">
        <f t="shared" si="14"/>
        <v>6.52</v>
      </c>
      <c r="F97" s="6">
        <f t="shared" si="15"/>
        <v>-7.4678173000000001</v>
      </c>
      <c r="G97" s="44">
        <f t="shared" si="16"/>
        <v>-8.1316384999999993</v>
      </c>
      <c r="H97" s="44">
        <f t="shared" si="17"/>
        <v>-8.3610497000000006</v>
      </c>
      <c r="I97" s="44">
        <f t="shared" si="18"/>
        <v>-8.6829061999999997</v>
      </c>
      <c r="J97" s="44">
        <f t="shared" si="19"/>
        <v>-9.1394690999999995</v>
      </c>
      <c r="K97" s="44">
        <f t="shared" si="20"/>
        <v>0</v>
      </c>
      <c r="M97">
        <v>6280000000</v>
      </c>
      <c r="N97">
        <v>-7.4908333000000002</v>
      </c>
      <c r="P97" s="6">
        <f t="shared" si="21"/>
        <v>6.52</v>
      </c>
      <c r="Q97" s="6">
        <f t="shared" si="22"/>
        <v>-7.4933142999999998</v>
      </c>
      <c r="R97" s="44">
        <f t="shared" si="23"/>
        <v>-8.1522179000000001</v>
      </c>
      <c r="S97" s="44">
        <f t="shared" si="24"/>
        <v>-8.3775682000000007</v>
      </c>
      <c r="T97" s="44">
        <f t="shared" si="25"/>
        <v>-8.6904258999999993</v>
      </c>
      <c r="U97" s="44">
        <f t="shared" si="26"/>
        <v>-9.1418762000000005</v>
      </c>
      <c r="V97" s="44">
        <f t="shared" si="27"/>
        <v>0</v>
      </c>
    </row>
    <row r="98" spans="2:22" x14ac:dyDescent="0.25">
      <c r="B98">
        <v>6340000000</v>
      </c>
      <c r="C98">
        <v>-7.4557633000000001</v>
      </c>
      <c r="E98" s="6">
        <f t="shared" si="14"/>
        <v>6.58</v>
      </c>
      <c r="F98" s="6">
        <f t="shared" si="15"/>
        <v>-7.4939784999999999</v>
      </c>
      <c r="G98" s="44">
        <f t="shared" si="16"/>
        <v>-8.1603879999999993</v>
      </c>
      <c r="H98" s="44">
        <f t="shared" si="17"/>
        <v>-8.3925733999999999</v>
      </c>
      <c r="I98" s="44">
        <f t="shared" si="18"/>
        <v>-8.7113475999999999</v>
      </c>
      <c r="J98" s="44">
        <f t="shared" si="19"/>
        <v>-9.1631316999999992</v>
      </c>
      <c r="K98" s="44">
        <f t="shared" si="20"/>
        <v>0</v>
      </c>
      <c r="M98">
        <v>6340000000</v>
      </c>
      <c r="N98">
        <v>-7.4979738999999999</v>
      </c>
      <c r="P98" s="6">
        <f t="shared" si="21"/>
        <v>6.58</v>
      </c>
      <c r="Q98" s="6">
        <f t="shared" si="22"/>
        <v>-7.5088124000000001</v>
      </c>
      <c r="R98" s="44">
        <f t="shared" si="23"/>
        <v>-8.1693829999999998</v>
      </c>
      <c r="S98" s="44">
        <f t="shared" si="24"/>
        <v>-8.3957862999999993</v>
      </c>
      <c r="T98" s="44">
        <f t="shared" si="25"/>
        <v>-8.7095851999999994</v>
      </c>
      <c r="U98" s="44">
        <f t="shared" si="26"/>
        <v>-9.1607179999999993</v>
      </c>
      <c r="V98" s="44">
        <f t="shared" si="27"/>
        <v>0</v>
      </c>
    </row>
    <row r="99" spans="2:22" x14ac:dyDescent="0.25">
      <c r="B99">
        <v>6400000000</v>
      </c>
      <c r="C99">
        <v>-7.4646330000000001</v>
      </c>
      <c r="E99" s="6">
        <f t="shared" si="14"/>
        <v>6.64</v>
      </c>
      <c r="F99" s="6">
        <f t="shared" si="15"/>
        <v>-7.4976982999999997</v>
      </c>
      <c r="G99" s="44">
        <f t="shared" si="16"/>
        <v>-8.1641654999999993</v>
      </c>
      <c r="H99" s="44">
        <f t="shared" si="17"/>
        <v>-8.3943128999999992</v>
      </c>
      <c r="I99" s="44">
        <f t="shared" si="18"/>
        <v>-8.7088117999999994</v>
      </c>
      <c r="J99" s="44">
        <f t="shared" si="19"/>
        <v>-9.1608848999999992</v>
      </c>
      <c r="K99" s="44">
        <f t="shared" si="20"/>
        <v>0</v>
      </c>
      <c r="M99">
        <v>6400000000</v>
      </c>
      <c r="N99">
        <v>-7.5023289000000002</v>
      </c>
      <c r="P99" s="6">
        <f t="shared" si="21"/>
        <v>6.64</v>
      </c>
      <c r="Q99" s="6">
        <f t="shared" si="22"/>
        <v>-7.5021806</v>
      </c>
      <c r="R99" s="44">
        <f t="shared" si="23"/>
        <v>-8.1610230999999995</v>
      </c>
      <c r="S99" s="44">
        <f t="shared" si="24"/>
        <v>-8.3834257000000001</v>
      </c>
      <c r="T99" s="44">
        <f t="shared" si="25"/>
        <v>-8.6974105999999995</v>
      </c>
      <c r="U99" s="44">
        <f t="shared" si="26"/>
        <v>-9.1523952000000008</v>
      </c>
      <c r="V99" s="44">
        <f t="shared" si="27"/>
        <v>0</v>
      </c>
    </row>
    <row r="100" spans="2:22" x14ac:dyDescent="0.25">
      <c r="B100">
        <v>6460000000</v>
      </c>
      <c r="C100">
        <v>-7.4627686000000004</v>
      </c>
      <c r="E100" s="6">
        <f t="shared" si="14"/>
        <v>6.7</v>
      </c>
      <c r="F100" s="6">
        <f t="shared" si="15"/>
        <v>-7.5092372999999997</v>
      </c>
      <c r="G100" s="44">
        <f t="shared" si="16"/>
        <v>-8.1743421999999999</v>
      </c>
      <c r="H100" s="44">
        <f t="shared" si="17"/>
        <v>-8.4023141999999993</v>
      </c>
      <c r="I100" s="44">
        <f t="shared" si="18"/>
        <v>-8.7133570000000002</v>
      </c>
      <c r="J100" s="44">
        <f t="shared" si="19"/>
        <v>-9.1626911</v>
      </c>
      <c r="K100" s="44">
        <f t="shared" si="20"/>
        <v>0</v>
      </c>
      <c r="M100">
        <v>6460000000</v>
      </c>
      <c r="N100">
        <v>-7.4952354000000003</v>
      </c>
      <c r="P100" s="6">
        <f t="shared" si="21"/>
        <v>6.7</v>
      </c>
      <c r="Q100" s="6">
        <f t="shared" si="22"/>
        <v>-7.4994301999999999</v>
      </c>
      <c r="R100" s="44">
        <f t="shared" si="23"/>
        <v>-8.1582545999999994</v>
      </c>
      <c r="S100" s="44">
        <f t="shared" si="24"/>
        <v>-8.3778056999999997</v>
      </c>
      <c r="T100" s="44">
        <f t="shared" si="25"/>
        <v>-8.6918001</v>
      </c>
      <c r="U100" s="44">
        <f t="shared" si="26"/>
        <v>-9.1491184000000008</v>
      </c>
      <c r="V100" s="44">
        <f t="shared" si="27"/>
        <v>0</v>
      </c>
    </row>
    <row r="101" spans="2:22" x14ac:dyDescent="0.25">
      <c r="B101">
        <v>6520000000</v>
      </c>
      <c r="C101">
        <v>-7.4678173000000001</v>
      </c>
      <c r="E101" s="6">
        <f t="shared" si="14"/>
        <v>6.76</v>
      </c>
      <c r="F101" s="6">
        <f t="shared" si="15"/>
        <v>-7.5274428999999996</v>
      </c>
      <c r="G101" s="44">
        <f t="shared" si="16"/>
        <v>-8.1891841999999997</v>
      </c>
      <c r="H101" s="44">
        <f t="shared" si="17"/>
        <v>-8.4126740000000009</v>
      </c>
      <c r="I101" s="44">
        <f t="shared" si="18"/>
        <v>-8.7199392000000007</v>
      </c>
      <c r="J101" s="44">
        <f t="shared" si="19"/>
        <v>-9.1650772000000007</v>
      </c>
      <c r="K101" s="44">
        <f t="shared" si="20"/>
        <v>0</v>
      </c>
      <c r="M101">
        <v>6520000000</v>
      </c>
      <c r="N101">
        <v>-7.4933142999999998</v>
      </c>
      <c r="P101" s="6">
        <f t="shared" si="21"/>
        <v>6.76</v>
      </c>
      <c r="Q101" s="6">
        <f t="shared" si="22"/>
        <v>-7.5071950000000003</v>
      </c>
      <c r="R101" s="44">
        <f t="shared" si="23"/>
        <v>-8.1640396000000006</v>
      </c>
      <c r="S101" s="44">
        <f t="shared" si="24"/>
        <v>-8.3807325000000006</v>
      </c>
      <c r="T101" s="44">
        <f t="shared" si="25"/>
        <v>-8.6953887999999999</v>
      </c>
      <c r="U101" s="44">
        <f t="shared" si="26"/>
        <v>-9.1538248000000006</v>
      </c>
      <c r="V101" s="44">
        <f t="shared" si="27"/>
        <v>0</v>
      </c>
    </row>
    <row r="102" spans="2:22" x14ac:dyDescent="0.25">
      <c r="B102">
        <v>6580000000</v>
      </c>
      <c r="C102">
        <v>-7.4939784999999999</v>
      </c>
      <c r="E102" s="6">
        <f t="shared" si="14"/>
        <v>6.82</v>
      </c>
      <c r="F102" s="6">
        <f t="shared" si="15"/>
        <v>-7.5432487000000004</v>
      </c>
      <c r="G102" s="44">
        <f t="shared" si="16"/>
        <v>-8.2023744999999995</v>
      </c>
      <c r="H102" s="44">
        <f t="shared" si="17"/>
        <v>-8.4248934000000002</v>
      </c>
      <c r="I102" s="44">
        <f t="shared" si="18"/>
        <v>-8.7283334999999997</v>
      </c>
      <c r="J102" s="44">
        <f t="shared" si="19"/>
        <v>-9.1712188999999995</v>
      </c>
      <c r="K102" s="44">
        <f t="shared" si="20"/>
        <v>0</v>
      </c>
      <c r="M102">
        <v>6580000000</v>
      </c>
      <c r="N102">
        <v>-7.5088124000000001</v>
      </c>
      <c r="P102" s="6">
        <f t="shared" si="21"/>
        <v>6.82</v>
      </c>
      <c r="Q102" s="6">
        <f t="shared" si="22"/>
        <v>-7.5063852999999998</v>
      </c>
      <c r="R102" s="44">
        <f t="shared" si="23"/>
        <v>-8.1631888999999997</v>
      </c>
      <c r="S102" s="44">
        <f t="shared" si="24"/>
        <v>-8.3807621000000001</v>
      </c>
      <c r="T102" s="44">
        <f t="shared" si="25"/>
        <v>-8.6949357999999997</v>
      </c>
      <c r="U102" s="44">
        <f t="shared" si="26"/>
        <v>-9.1565522999999995</v>
      </c>
      <c r="V102" s="44">
        <f t="shared" si="27"/>
        <v>0</v>
      </c>
    </row>
    <row r="103" spans="2:22" x14ac:dyDescent="0.25">
      <c r="B103">
        <v>6640000000</v>
      </c>
      <c r="C103">
        <v>-7.4976982999999997</v>
      </c>
      <c r="E103" s="6">
        <f t="shared" si="14"/>
        <v>6.88</v>
      </c>
      <c r="F103" s="6">
        <f t="shared" si="15"/>
        <v>-7.5573591999999996</v>
      </c>
      <c r="G103" s="44">
        <f t="shared" si="16"/>
        <v>-8.2153378000000004</v>
      </c>
      <c r="H103" s="44">
        <f t="shared" si="17"/>
        <v>-8.4350710000000007</v>
      </c>
      <c r="I103" s="44">
        <f t="shared" si="18"/>
        <v>-8.7384538999999997</v>
      </c>
      <c r="J103" s="44">
        <f t="shared" si="19"/>
        <v>-9.1836585999999993</v>
      </c>
      <c r="K103" s="44">
        <f t="shared" si="20"/>
        <v>0</v>
      </c>
      <c r="M103">
        <v>6640000000</v>
      </c>
      <c r="N103">
        <v>-7.5021806</v>
      </c>
      <c r="P103" s="6">
        <f t="shared" si="21"/>
        <v>6.88</v>
      </c>
      <c r="Q103" s="6">
        <f t="shared" si="22"/>
        <v>-7.5073581000000003</v>
      </c>
      <c r="R103" s="44">
        <f t="shared" si="23"/>
        <v>-8.1636609999999994</v>
      </c>
      <c r="S103" s="44">
        <f t="shared" si="24"/>
        <v>-8.3810243999999994</v>
      </c>
      <c r="T103" s="44">
        <f t="shared" si="25"/>
        <v>-8.6961355000000005</v>
      </c>
      <c r="U103" s="44">
        <f t="shared" si="26"/>
        <v>-9.1634893000000002</v>
      </c>
      <c r="V103" s="44">
        <f t="shared" si="27"/>
        <v>0</v>
      </c>
    </row>
    <row r="104" spans="2:22" x14ac:dyDescent="0.25">
      <c r="B104">
        <v>6700000000</v>
      </c>
      <c r="C104">
        <v>-7.5092372999999997</v>
      </c>
      <c r="E104" s="6">
        <f t="shared" si="14"/>
        <v>6.94</v>
      </c>
      <c r="F104" s="6">
        <f t="shared" si="15"/>
        <v>-7.5868596999999998</v>
      </c>
      <c r="G104" s="44">
        <f t="shared" si="16"/>
        <v>-8.2444582000000004</v>
      </c>
      <c r="H104" s="44">
        <f t="shared" si="17"/>
        <v>-8.4626198000000006</v>
      </c>
      <c r="I104" s="44">
        <f t="shared" si="18"/>
        <v>-8.7638531000000004</v>
      </c>
      <c r="J104" s="44">
        <f t="shared" si="19"/>
        <v>-9.2055950000000006</v>
      </c>
      <c r="K104" s="44">
        <f t="shared" si="20"/>
        <v>0</v>
      </c>
      <c r="M104">
        <v>6700000000</v>
      </c>
      <c r="N104">
        <v>-7.4994301999999999</v>
      </c>
      <c r="P104" s="6">
        <f t="shared" si="21"/>
        <v>6.94</v>
      </c>
      <c r="Q104" s="6">
        <f t="shared" si="22"/>
        <v>-7.5190773000000002</v>
      </c>
      <c r="R104" s="44">
        <f t="shared" si="23"/>
        <v>-8.1773118999999994</v>
      </c>
      <c r="S104" s="44">
        <f t="shared" si="24"/>
        <v>-8.3967934</v>
      </c>
      <c r="T104" s="44">
        <f t="shared" si="25"/>
        <v>-8.7126465</v>
      </c>
      <c r="U104" s="44">
        <f t="shared" si="26"/>
        <v>-9.1812611000000004</v>
      </c>
      <c r="V104" s="44">
        <f t="shared" si="27"/>
        <v>0</v>
      </c>
    </row>
    <row r="105" spans="2:22" x14ac:dyDescent="0.25">
      <c r="B105">
        <v>6760000000</v>
      </c>
      <c r="C105">
        <v>-7.5274428999999996</v>
      </c>
      <c r="E105" s="6">
        <f t="shared" si="14"/>
        <v>7</v>
      </c>
      <c r="F105" s="6">
        <f t="shared" si="15"/>
        <v>-7.6134795999999998</v>
      </c>
      <c r="G105" s="44">
        <f t="shared" si="16"/>
        <v>-8.2695989999999995</v>
      </c>
      <c r="H105" s="44">
        <f t="shared" si="17"/>
        <v>-8.4868717</v>
      </c>
      <c r="I105" s="44">
        <f t="shared" si="18"/>
        <v>-8.7859583000000008</v>
      </c>
      <c r="J105" s="44">
        <f t="shared" si="19"/>
        <v>-9.2274598999999995</v>
      </c>
      <c r="K105" s="44">
        <f t="shared" si="20"/>
        <v>0</v>
      </c>
      <c r="M105">
        <v>6760000000</v>
      </c>
      <c r="N105">
        <v>-7.5071950000000003</v>
      </c>
      <c r="P105" s="6">
        <f t="shared" si="21"/>
        <v>7</v>
      </c>
      <c r="Q105" s="6">
        <f t="shared" si="22"/>
        <v>-7.5353478999999997</v>
      </c>
      <c r="R105" s="44">
        <f t="shared" si="23"/>
        <v>-8.1932992999999996</v>
      </c>
      <c r="S105" s="44">
        <f t="shared" si="24"/>
        <v>-8.4146862000000002</v>
      </c>
      <c r="T105" s="44">
        <f t="shared" si="25"/>
        <v>-8.7312411999999995</v>
      </c>
      <c r="U105" s="44">
        <f t="shared" si="26"/>
        <v>-9.2030057999999997</v>
      </c>
      <c r="V105" s="44">
        <f t="shared" si="27"/>
        <v>0</v>
      </c>
    </row>
    <row r="106" spans="2:22" x14ac:dyDescent="0.25">
      <c r="B106">
        <v>6820000000</v>
      </c>
      <c r="C106">
        <v>-7.5432487000000004</v>
      </c>
      <c r="E106" s="6">
        <f t="shared" si="14"/>
        <v>7.06</v>
      </c>
      <c r="F106" s="6">
        <f t="shared" si="15"/>
        <v>-7.6470117999999996</v>
      </c>
      <c r="G106" s="44">
        <f t="shared" si="16"/>
        <v>-8.3013390999999999</v>
      </c>
      <c r="H106" s="44">
        <f t="shared" si="17"/>
        <v>-8.5161227999999998</v>
      </c>
      <c r="I106" s="44">
        <f t="shared" si="18"/>
        <v>-8.8167448000000004</v>
      </c>
      <c r="J106" s="44">
        <f t="shared" si="19"/>
        <v>-9.2610855000000001</v>
      </c>
      <c r="K106" s="44">
        <f t="shared" si="20"/>
        <v>0</v>
      </c>
      <c r="M106">
        <v>6820000000</v>
      </c>
      <c r="N106">
        <v>-7.5063852999999998</v>
      </c>
      <c r="P106" s="6">
        <f t="shared" si="21"/>
        <v>7.06</v>
      </c>
      <c r="Q106" s="6">
        <f t="shared" si="22"/>
        <v>-7.5549111</v>
      </c>
      <c r="R106" s="44">
        <f t="shared" si="23"/>
        <v>-8.2159203999999999</v>
      </c>
      <c r="S106" s="44">
        <f t="shared" si="24"/>
        <v>-8.4393349000000004</v>
      </c>
      <c r="T106" s="44">
        <f t="shared" si="25"/>
        <v>-8.7565193000000008</v>
      </c>
      <c r="U106" s="44">
        <f t="shared" si="26"/>
        <v>-9.2356958000000002</v>
      </c>
      <c r="V106" s="44">
        <f t="shared" si="27"/>
        <v>0</v>
      </c>
    </row>
    <row r="107" spans="2:22" x14ac:dyDescent="0.25">
      <c r="B107">
        <v>6880000000</v>
      </c>
      <c r="C107">
        <v>-7.5573591999999996</v>
      </c>
      <c r="E107" s="6">
        <f t="shared" si="14"/>
        <v>7.12</v>
      </c>
      <c r="F107" s="6">
        <f t="shared" si="15"/>
        <v>-7.6825051000000002</v>
      </c>
      <c r="G107" s="44">
        <f t="shared" si="16"/>
        <v>-8.3336897000000008</v>
      </c>
      <c r="H107" s="44">
        <f t="shared" si="17"/>
        <v>-8.5481777000000001</v>
      </c>
      <c r="I107" s="44">
        <f t="shared" si="18"/>
        <v>-8.8505526000000003</v>
      </c>
      <c r="J107" s="44">
        <f t="shared" si="19"/>
        <v>-9.3005104000000003</v>
      </c>
      <c r="K107" s="44">
        <f t="shared" si="20"/>
        <v>0</v>
      </c>
      <c r="M107">
        <v>6880000000</v>
      </c>
      <c r="N107">
        <v>-7.5073581000000003</v>
      </c>
      <c r="P107" s="6">
        <f t="shared" si="21"/>
        <v>7.12</v>
      </c>
      <c r="Q107" s="6">
        <f t="shared" si="22"/>
        <v>-7.5810037000000001</v>
      </c>
      <c r="R107" s="44">
        <f t="shared" si="23"/>
        <v>-8.2419890999999996</v>
      </c>
      <c r="S107" s="44">
        <f t="shared" si="24"/>
        <v>-8.4680967000000003</v>
      </c>
      <c r="T107" s="44">
        <f t="shared" si="25"/>
        <v>-8.7878342000000007</v>
      </c>
      <c r="U107" s="44">
        <f t="shared" si="26"/>
        <v>-9.2712965000000001</v>
      </c>
      <c r="V107" s="44">
        <f t="shared" si="27"/>
        <v>0</v>
      </c>
    </row>
    <row r="108" spans="2:22" x14ac:dyDescent="0.25">
      <c r="B108">
        <v>6940000000</v>
      </c>
      <c r="C108">
        <v>-7.5868596999999998</v>
      </c>
      <c r="E108" s="6">
        <f t="shared" si="14"/>
        <v>7.18</v>
      </c>
      <c r="F108" s="6">
        <f t="shared" si="15"/>
        <v>-7.7099432999999999</v>
      </c>
      <c r="G108" s="44">
        <f t="shared" si="16"/>
        <v>-8.3589821000000004</v>
      </c>
      <c r="H108" s="44">
        <f t="shared" si="17"/>
        <v>-8.5684518999999995</v>
      </c>
      <c r="I108" s="44">
        <f t="shared" si="18"/>
        <v>-8.8690795999999992</v>
      </c>
      <c r="J108" s="44">
        <f t="shared" si="19"/>
        <v>-9.3191643000000006</v>
      </c>
      <c r="K108" s="44">
        <f t="shared" si="20"/>
        <v>0</v>
      </c>
      <c r="M108">
        <v>6940000000</v>
      </c>
      <c r="N108">
        <v>-7.5190773000000002</v>
      </c>
      <c r="P108" s="6">
        <f t="shared" si="21"/>
        <v>7.18</v>
      </c>
      <c r="Q108" s="6">
        <f t="shared" si="22"/>
        <v>-7.6031751999999999</v>
      </c>
      <c r="R108" s="44">
        <f t="shared" si="23"/>
        <v>-8.2627238999999992</v>
      </c>
      <c r="S108" s="44">
        <f t="shared" si="24"/>
        <v>-8.4891004999999993</v>
      </c>
      <c r="T108" s="44">
        <f t="shared" si="25"/>
        <v>-8.8069763000000005</v>
      </c>
      <c r="U108" s="44">
        <f t="shared" si="26"/>
        <v>-9.2884369000000007</v>
      </c>
      <c r="V108" s="44">
        <f t="shared" si="27"/>
        <v>0</v>
      </c>
    </row>
    <row r="109" spans="2:22" x14ac:dyDescent="0.25">
      <c r="B109">
        <v>7000000000</v>
      </c>
      <c r="C109">
        <v>-7.6134795999999998</v>
      </c>
      <c r="E109" s="6">
        <f t="shared" si="14"/>
        <v>7.24</v>
      </c>
      <c r="F109" s="6">
        <f t="shared" si="15"/>
        <v>-7.7479304999999998</v>
      </c>
      <c r="G109" s="44">
        <f t="shared" si="16"/>
        <v>-8.3939228000000004</v>
      </c>
      <c r="H109" s="44">
        <f t="shared" si="17"/>
        <v>-8.6035193999999997</v>
      </c>
      <c r="I109" s="44">
        <f t="shared" si="18"/>
        <v>-8.9049349000000007</v>
      </c>
      <c r="J109" s="44">
        <f t="shared" si="19"/>
        <v>-9.3578261999999999</v>
      </c>
      <c r="K109" s="44">
        <f t="shared" si="20"/>
        <v>0</v>
      </c>
      <c r="M109">
        <v>7000000000</v>
      </c>
      <c r="N109">
        <v>-7.5353478999999997</v>
      </c>
      <c r="P109" s="6">
        <f t="shared" si="21"/>
        <v>7.24</v>
      </c>
      <c r="Q109" s="6">
        <f t="shared" si="22"/>
        <v>-7.6344232999999999</v>
      </c>
      <c r="R109" s="44">
        <f t="shared" si="23"/>
        <v>-8.2935648000000004</v>
      </c>
      <c r="S109" s="44">
        <f t="shared" si="24"/>
        <v>-8.5197438999999999</v>
      </c>
      <c r="T109" s="44">
        <f t="shared" si="25"/>
        <v>-8.8382796999999993</v>
      </c>
      <c r="U109" s="44">
        <f t="shared" si="26"/>
        <v>-9.3219013000000004</v>
      </c>
      <c r="V109" s="44">
        <f t="shared" si="27"/>
        <v>0</v>
      </c>
    </row>
    <row r="110" spans="2:22" x14ac:dyDescent="0.25">
      <c r="B110">
        <v>7060000000</v>
      </c>
      <c r="C110">
        <v>-7.6470117999999996</v>
      </c>
      <c r="E110" s="6">
        <f t="shared" si="14"/>
        <v>7.3</v>
      </c>
      <c r="F110" s="6">
        <f t="shared" si="15"/>
        <v>-7.7904657999999998</v>
      </c>
      <c r="G110" s="44">
        <f t="shared" si="16"/>
        <v>-8.4353455999999998</v>
      </c>
      <c r="H110" s="44">
        <f t="shared" si="17"/>
        <v>-8.6458949999999994</v>
      </c>
      <c r="I110" s="44">
        <f t="shared" si="18"/>
        <v>-8.9480676999999993</v>
      </c>
      <c r="J110" s="44">
        <f t="shared" si="19"/>
        <v>-9.4039544999999993</v>
      </c>
      <c r="K110" s="44">
        <f t="shared" si="20"/>
        <v>0</v>
      </c>
      <c r="M110">
        <v>7060000000</v>
      </c>
      <c r="N110">
        <v>-7.5549111</v>
      </c>
      <c r="P110" s="6">
        <f t="shared" si="21"/>
        <v>7.3</v>
      </c>
      <c r="Q110" s="6">
        <f t="shared" si="22"/>
        <v>-7.6711039999999997</v>
      </c>
      <c r="R110" s="44">
        <f t="shared" si="23"/>
        <v>-8.3311414999999993</v>
      </c>
      <c r="S110" s="44">
        <f t="shared" si="24"/>
        <v>-8.5566578</v>
      </c>
      <c r="T110" s="44">
        <f t="shared" si="25"/>
        <v>-8.8784904000000004</v>
      </c>
      <c r="U110" s="44">
        <f t="shared" si="26"/>
        <v>-9.3669510000000002</v>
      </c>
      <c r="V110" s="44">
        <f t="shared" si="27"/>
        <v>0</v>
      </c>
    </row>
    <row r="111" spans="2:22" x14ac:dyDescent="0.25">
      <c r="B111">
        <v>7120000000</v>
      </c>
      <c r="C111">
        <v>-7.6825051000000002</v>
      </c>
      <c r="E111" s="6">
        <f t="shared" si="14"/>
        <v>7.36</v>
      </c>
      <c r="F111" s="6">
        <f t="shared" si="15"/>
        <v>-7.8244480999999997</v>
      </c>
      <c r="G111" s="44">
        <f t="shared" si="16"/>
        <v>-8.468235</v>
      </c>
      <c r="H111" s="44">
        <f t="shared" si="17"/>
        <v>-8.6811475999999992</v>
      </c>
      <c r="I111" s="44">
        <f t="shared" si="18"/>
        <v>-8.9809865999999996</v>
      </c>
      <c r="J111" s="44">
        <f t="shared" si="19"/>
        <v>-9.4414987999999997</v>
      </c>
      <c r="K111" s="44">
        <f t="shared" si="20"/>
        <v>0</v>
      </c>
      <c r="M111">
        <v>7120000000</v>
      </c>
      <c r="N111">
        <v>-7.5810037000000001</v>
      </c>
      <c r="P111" s="6">
        <f t="shared" si="21"/>
        <v>7.36</v>
      </c>
      <c r="Q111" s="6">
        <f t="shared" si="22"/>
        <v>-7.7043457000000002</v>
      </c>
      <c r="R111" s="44">
        <f t="shared" si="23"/>
        <v>-8.3626661000000002</v>
      </c>
      <c r="S111" s="44">
        <f t="shared" si="24"/>
        <v>-8.5876082999999994</v>
      </c>
      <c r="T111" s="44">
        <f t="shared" si="25"/>
        <v>-8.9125385000000001</v>
      </c>
      <c r="U111" s="44">
        <f t="shared" si="26"/>
        <v>-9.4068068999999994</v>
      </c>
      <c r="V111" s="44">
        <f t="shared" si="27"/>
        <v>0</v>
      </c>
    </row>
    <row r="112" spans="2:22" x14ac:dyDescent="0.25">
      <c r="B112">
        <v>7180000000</v>
      </c>
      <c r="C112">
        <v>-7.7099432999999999</v>
      </c>
      <c r="E112" s="6">
        <f t="shared" si="14"/>
        <v>7.42</v>
      </c>
      <c r="F112" s="6">
        <f t="shared" si="15"/>
        <v>-7.8606166999999996</v>
      </c>
      <c r="G112" s="44">
        <f t="shared" si="16"/>
        <v>-8.5061845999999992</v>
      </c>
      <c r="H112" s="44">
        <f t="shared" si="17"/>
        <v>-8.7190083999999999</v>
      </c>
      <c r="I112" s="44">
        <f t="shared" si="18"/>
        <v>-9.0184154999999997</v>
      </c>
      <c r="J112" s="44">
        <f t="shared" si="19"/>
        <v>-9.4827595000000002</v>
      </c>
      <c r="K112" s="44">
        <f t="shared" si="20"/>
        <v>0</v>
      </c>
      <c r="M112">
        <v>7180000000</v>
      </c>
      <c r="N112">
        <v>-7.6031751999999999</v>
      </c>
      <c r="P112" s="6">
        <f t="shared" si="21"/>
        <v>7.42</v>
      </c>
      <c r="Q112" s="6">
        <f t="shared" si="22"/>
        <v>-7.7352166000000002</v>
      </c>
      <c r="R112" s="44">
        <f t="shared" si="23"/>
        <v>-8.3930930999999998</v>
      </c>
      <c r="S112" s="44">
        <f t="shared" si="24"/>
        <v>-8.6177788</v>
      </c>
      <c r="T112" s="44">
        <f t="shared" si="25"/>
        <v>-8.9482736999999997</v>
      </c>
      <c r="U112" s="44">
        <f t="shared" si="26"/>
        <v>-9.4485769000000008</v>
      </c>
      <c r="V112" s="44">
        <f t="shared" si="27"/>
        <v>0</v>
      </c>
    </row>
    <row r="113" spans="2:22" x14ac:dyDescent="0.25">
      <c r="B113">
        <v>7240000000</v>
      </c>
      <c r="C113">
        <v>-7.7479304999999998</v>
      </c>
      <c r="E113" s="6">
        <f t="shared" si="14"/>
        <v>7.48</v>
      </c>
      <c r="F113" s="6">
        <f t="shared" si="15"/>
        <v>-7.8958912000000003</v>
      </c>
      <c r="G113" s="44">
        <f t="shared" si="16"/>
        <v>-8.5402459999999998</v>
      </c>
      <c r="H113" s="44">
        <f t="shared" si="17"/>
        <v>-8.7562656000000008</v>
      </c>
      <c r="I113" s="44">
        <f t="shared" si="18"/>
        <v>-9.0572061999999995</v>
      </c>
      <c r="J113" s="44">
        <f t="shared" si="19"/>
        <v>-9.5284233</v>
      </c>
      <c r="K113" s="44">
        <f t="shared" si="20"/>
        <v>0</v>
      </c>
      <c r="M113">
        <v>7240000000</v>
      </c>
      <c r="N113">
        <v>-7.6344232999999999</v>
      </c>
      <c r="P113" s="6">
        <f t="shared" si="21"/>
        <v>7.48</v>
      </c>
      <c r="Q113" s="6">
        <f t="shared" si="22"/>
        <v>-7.7611493999999999</v>
      </c>
      <c r="R113" s="44">
        <f t="shared" si="23"/>
        <v>-8.4218530999999999</v>
      </c>
      <c r="S113" s="44">
        <f t="shared" si="24"/>
        <v>-8.6468486999999996</v>
      </c>
      <c r="T113" s="44">
        <f t="shared" si="25"/>
        <v>-8.9838514000000007</v>
      </c>
      <c r="U113" s="44">
        <f t="shared" si="26"/>
        <v>-9.4940443000000005</v>
      </c>
      <c r="V113" s="44">
        <f t="shared" si="27"/>
        <v>0</v>
      </c>
    </row>
    <row r="114" spans="2:22" x14ac:dyDescent="0.25">
      <c r="B114">
        <v>7300000000</v>
      </c>
      <c r="C114">
        <v>-7.7904657999999998</v>
      </c>
      <c r="E114" s="6">
        <f t="shared" si="14"/>
        <v>7.54</v>
      </c>
      <c r="F114" s="6">
        <f t="shared" si="15"/>
        <v>-7.9292264000000001</v>
      </c>
      <c r="G114" s="44">
        <f t="shared" si="16"/>
        <v>-8.5739908000000007</v>
      </c>
      <c r="H114" s="44">
        <f t="shared" si="17"/>
        <v>-8.7889146999999994</v>
      </c>
      <c r="I114" s="44">
        <f t="shared" si="18"/>
        <v>-9.0912571</v>
      </c>
      <c r="J114" s="44">
        <f t="shared" si="19"/>
        <v>-9.5717038999999993</v>
      </c>
      <c r="K114" s="44">
        <f t="shared" si="20"/>
        <v>0</v>
      </c>
      <c r="M114">
        <v>7300000000</v>
      </c>
      <c r="N114">
        <v>-7.6711039999999997</v>
      </c>
      <c r="P114" s="6">
        <f t="shared" si="21"/>
        <v>7.54</v>
      </c>
      <c r="Q114" s="6">
        <f t="shared" si="22"/>
        <v>-7.7826123000000003</v>
      </c>
      <c r="R114" s="44">
        <f t="shared" si="23"/>
        <v>-8.4453887999999999</v>
      </c>
      <c r="S114" s="44">
        <f t="shared" si="24"/>
        <v>-8.6753912</v>
      </c>
      <c r="T114" s="44">
        <f t="shared" si="25"/>
        <v>-9.0182246999999993</v>
      </c>
      <c r="U114" s="44">
        <f t="shared" si="26"/>
        <v>-9.5381069000000007</v>
      </c>
      <c r="V114" s="44">
        <f t="shared" si="27"/>
        <v>0</v>
      </c>
    </row>
    <row r="115" spans="2:22" x14ac:dyDescent="0.25">
      <c r="B115">
        <v>7360000000</v>
      </c>
      <c r="C115">
        <v>-7.8244480999999997</v>
      </c>
      <c r="E115" s="6">
        <f t="shared" si="14"/>
        <v>7.6</v>
      </c>
      <c r="F115" s="6">
        <f t="shared" si="15"/>
        <v>-7.9519935000000004</v>
      </c>
      <c r="G115" s="44">
        <f t="shared" si="16"/>
        <v>-8.5958786000000007</v>
      </c>
      <c r="H115" s="44">
        <f t="shared" si="17"/>
        <v>-8.8096675999999992</v>
      </c>
      <c r="I115" s="44">
        <f t="shared" si="18"/>
        <v>-9.1126261</v>
      </c>
      <c r="J115" s="44">
        <f t="shared" si="19"/>
        <v>-9.5980158000000007</v>
      </c>
      <c r="K115" s="44">
        <f t="shared" si="20"/>
        <v>0</v>
      </c>
      <c r="M115">
        <v>7360000000</v>
      </c>
      <c r="N115">
        <v>-7.7043457000000002</v>
      </c>
      <c r="P115" s="6">
        <f t="shared" si="21"/>
        <v>7.6</v>
      </c>
      <c r="Q115" s="6">
        <f t="shared" si="22"/>
        <v>-7.7887230000000001</v>
      </c>
      <c r="R115" s="44">
        <f t="shared" si="23"/>
        <v>-8.4529648000000002</v>
      </c>
      <c r="S115" s="44">
        <f t="shared" si="24"/>
        <v>-8.6861677000000004</v>
      </c>
      <c r="T115" s="44">
        <f t="shared" si="25"/>
        <v>-9.0323466999999997</v>
      </c>
      <c r="U115" s="44">
        <f t="shared" si="26"/>
        <v>-9.5545472999999994</v>
      </c>
      <c r="V115" s="44">
        <f t="shared" si="27"/>
        <v>0</v>
      </c>
    </row>
    <row r="116" spans="2:22" x14ac:dyDescent="0.25">
      <c r="B116">
        <v>7420000000</v>
      </c>
      <c r="C116">
        <v>-7.8606166999999996</v>
      </c>
      <c r="E116" s="6">
        <f t="shared" si="14"/>
        <v>7.66</v>
      </c>
      <c r="F116" s="6">
        <f t="shared" si="15"/>
        <v>-7.9893188000000004</v>
      </c>
      <c r="G116" s="44">
        <f t="shared" si="16"/>
        <v>-8.6325807999999995</v>
      </c>
      <c r="H116" s="44">
        <f t="shared" si="17"/>
        <v>-8.8434124000000001</v>
      </c>
      <c r="I116" s="44">
        <f t="shared" si="18"/>
        <v>-9.1444825999999999</v>
      </c>
      <c r="J116" s="44">
        <f t="shared" si="19"/>
        <v>-9.6315545999999994</v>
      </c>
      <c r="K116" s="44">
        <f t="shared" si="20"/>
        <v>0</v>
      </c>
      <c r="M116">
        <v>7420000000</v>
      </c>
      <c r="N116">
        <v>-7.7352166000000002</v>
      </c>
      <c r="P116" s="6">
        <f t="shared" si="21"/>
        <v>7.66</v>
      </c>
      <c r="Q116" s="6">
        <f t="shared" si="22"/>
        <v>-7.8087739999999997</v>
      </c>
      <c r="R116" s="44">
        <f t="shared" si="23"/>
        <v>-8.4783372999999997</v>
      </c>
      <c r="S116" s="44">
        <f t="shared" si="24"/>
        <v>-8.7166327999999993</v>
      </c>
      <c r="T116" s="44">
        <f t="shared" si="25"/>
        <v>-9.0643682000000005</v>
      </c>
      <c r="U116" s="44">
        <f t="shared" si="26"/>
        <v>-9.585331</v>
      </c>
      <c r="V116" s="44">
        <f t="shared" si="27"/>
        <v>0</v>
      </c>
    </row>
    <row r="117" spans="2:22" x14ac:dyDescent="0.25">
      <c r="B117">
        <v>7480000000</v>
      </c>
      <c r="C117">
        <v>-7.8958912000000003</v>
      </c>
      <c r="E117" s="6">
        <f t="shared" si="14"/>
        <v>7.72</v>
      </c>
      <c r="F117" s="6">
        <f t="shared" si="15"/>
        <v>-8.0110559000000006</v>
      </c>
      <c r="G117" s="44">
        <f t="shared" si="16"/>
        <v>-8.6517792</v>
      </c>
      <c r="H117" s="44">
        <f t="shared" si="17"/>
        <v>-8.8604707999999999</v>
      </c>
      <c r="I117" s="44">
        <f t="shared" si="18"/>
        <v>-9.1628922999999993</v>
      </c>
      <c r="J117" s="44">
        <f t="shared" si="19"/>
        <v>-9.6529054999999993</v>
      </c>
      <c r="K117" s="44">
        <f t="shared" si="20"/>
        <v>0</v>
      </c>
      <c r="M117">
        <v>7480000000</v>
      </c>
      <c r="N117">
        <v>-7.7611493999999999</v>
      </c>
      <c r="P117" s="6">
        <f t="shared" si="21"/>
        <v>7.72</v>
      </c>
      <c r="Q117" s="6">
        <f t="shared" si="22"/>
        <v>-7.8280034000000001</v>
      </c>
      <c r="R117" s="44">
        <f t="shared" si="23"/>
        <v>-8.5003471000000008</v>
      </c>
      <c r="S117" s="44">
        <f t="shared" si="24"/>
        <v>-8.7417172999999995</v>
      </c>
      <c r="T117" s="44">
        <f t="shared" si="25"/>
        <v>-9.0872726000000004</v>
      </c>
      <c r="U117" s="44">
        <f t="shared" si="26"/>
        <v>-9.6100701999999991</v>
      </c>
      <c r="V117" s="44">
        <f t="shared" si="27"/>
        <v>0</v>
      </c>
    </row>
    <row r="118" spans="2:22" x14ac:dyDescent="0.25">
      <c r="B118">
        <v>7540000000</v>
      </c>
      <c r="C118">
        <v>-7.9292264000000001</v>
      </c>
      <c r="E118" s="6">
        <f t="shared" si="14"/>
        <v>7.78</v>
      </c>
      <c r="F118" s="6">
        <f t="shared" si="15"/>
        <v>-8.0396546999999998</v>
      </c>
      <c r="G118" s="44">
        <f t="shared" si="16"/>
        <v>-8.6786814000000003</v>
      </c>
      <c r="H118" s="44">
        <f t="shared" si="17"/>
        <v>-8.8873739</v>
      </c>
      <c r="I118" s="44">
        <f t="shared" si="18"/>
        <v>-9.1926746000000001</v>
      </c>
      <c r="J118" s="44">
        <f t="shared" si="19"/>
        <v>-9.6894969999999994</v>
      </c>
      <c r="K118" s="44">
        <f t="shared" si="20"/>
        <v>0</v>
      </c>
      <c r="M118">
        <v>7540000000</v>
      </c>
      <c r="N118">
        <v>-7.7826123000000003</v>
      </c>
      <c r="P118" s="6">
        <f t="shared" si="21"/>
        <v>7.78</v>
      </c>
      <c r="Q118" s="6">
        <f t="shared" si="22"/>
        <v>-7.8558836000000003</v>
      </c>
      <c r="R118" s="44">
        <f t="shared" si="23"/>
        <v>-8.5294561000000009</v>
      </c>
      <c r="S118" s="44">
        <f t="shared" si="24"/>
        <v>-8.7760859</v>
      </c>
      <c r="T118" s="44">
        <f t="shared" si="25"/>
        <v>-9.1212177000000008</v>
      </c>
      <c r="U118" s="44">
        <f t="shared" si="26"/>
        <v>-9.6462336000000004</v>
      </c>
      <c r="V118" s="44">
        <f t="shared" si="27"/>
        <v>0</v>
      </c>
    </row>
    <row r="119" spans="2:22" x14ac:dyDescent="0.25">
      <c r="B119">
        <v>7600000000</v>
      </c>
      <c r="C119">
        <v>-7.9519935000000004</v>
      </c>
      <c r="E119" s="6">
        <f t="shared" si="14"/>
        <v>7.84</v>
      </c>
      <c r="F119" s="6">
        <f t="shared" si="15"/>
        <v>-8.0557736999999996</v>
      </c>
      <c r="G119" s="44">
        <f t="shared" si="16"/>
        <v>-8.6949263000000006</v>
      </c>
      <c r="H119" s="44">
        <f t="shared" si="17"/>
        <v>-8.9045991999999998</v>
      </c>
      <c r="I119" s="44">
        <f t="shared" si="18"/>
        <v>-9.2133865000000004</v>
      </c>
      <c r="J119" s="44">
        <f t="shared" si="19"/>
        <v>-9.7197780999999992</v>
      </c>
      <c r="K119" s="44">
        <f t="shared" si="20"/>
        <v>0</v>
      </c>
      <c r="M119">
        <v>7600000000</v>
      </c>
      <c r="N119">
        <v>-7.7887230000000001</v>
      </c>
      <c r="P119" s="6">
        <f t="shared" si="21"/>
        <v>7.84</v>
      </c>
      <c r="Q119" s="6">
        <f t="shared" si="22"/>
        <v>-7.8811311999999996</v>
      </c>
      <c r="R119" s="44">
        <f t="shared" si="23"/>
        <v>-8.5561799999999995</v>
      </c>
      <c r="S119" s="44">
        <f t="shared" si="24"/>
        <v>-8.8015623000000005</v>
      </c>
      <c r="T119" s="44">
        <f t="shared" si="25"/>
        <v>-9.1454267999999992</v>
      </c>
      <c r="U119" s="44">
        <f t="shared" si="26"/>
        <v>-9.6707181999999996</v>
      </c>
      <c r="V119" s="44">
        <f t="shared" si="27"/>
        <v>0</v>
      </c>
    </row>
    <row r="120" spans="2:22" x14ac:dyDescent="0.25">
      <c r="B120">
        <v>7660000000</v>
      </c>
      <c r="C120">
        <v>-7.9893188000000004</v>
      </c>
      <c r="E120" s="6">
        <f t="shared" si="14"/>
        <v>7.9</v>
      </c>
      <c r="F120" s="6">
        <f t="shared" si="15"/>
        <v>-8.0704460000000005</v>
      </c>
      <c r="G120" s="44">
        <f t="shared" si="16"/>
        <v>-8.7088059999999992</v>
      </c>
      <c r="H120" s="44">
        <f t="shared" si="17"/>
        <v>-8.9191999000000006</v>
      </c>
      <c r="I120" s="44">
        <f t="shared" si="18"/>
        <v>-9.2337980000000002</v>
      </c>
      <c r="J120" s="44">
        <f t="shared" si="19"/>
        <v>-9.7512798000000007</v>
      </c>
      <c r="K120" s="44">
        <f t="shared" si="20"/>
        <v>0</v>
      </c>
      <c r="M120">
        <v>7660000000</v>
      </c>
      <c r="N120">
        <v>-7.8087739999999997</v>
      </c>
      <c r="P120" s="6">
        <f t="shared" si="21"/>
        <v>7.9</v>
      </c>
      <c r="Q120" s="6">
        <f t="shared" si="22"/>
        <v>-7.9114161000000003</v>
      </c>
      <c r="R120" s="44">
        <f t="shared" si="23"/>
        <v>-8.5858916999999995</v>
      </c>
      <c r="S120" s="44">
        <f t="shared" si="24"/>
        <v>-8.8323354999999992</v>
      </c>
      <c r="T120" s="44">
        <f t="shared" si="25"/>
        <v>-9.1738891999999996</v>
      </c>
      <c r="U120" s="44">
        <f t="shared" si="26"/>
        <v>-9.6982850999999997</v>
      </c>
      <c r="V120" s="44">
        <f t="shared" si="27"/>
        <v>0</v>
      </c>
    </row>
    <row r="121" spans="2:22" x14ac:dyDescent="0.25">
      <c r="B121">
        <v>7720000000</v>
      </c>
      <c r="C121">
        <v>-8.0110559000000006</v>
      </c>
      <c r="E121" s="6">
        <f t="shared" si="14"/>
        <v>7.96</v>
      </c>
      <c r="F121" s="6">
        <f t="shared" si="15"/>
        <v>-8.0790624999999991</v>
      </c>
      <c r="G121" s="44">
        <f t="shared" si="16"/>
        <v>-8.7191296000000005</v>
      </c>
      <c r="H121" s="44">
        <f t="shared" si="17"/>
        <v>-8.9323300999999997</v>
      </c>
      <c r="I121" s="44">
        <f t="shared" si="18"/>
        <v>-9.2545576000000001</v>
      </c>
      <c r="J121" s="44">
        <f t="shared" si="19"/>
        <v>-9.7843666000000002</v>
      </c>
      <c r="K121" s="44">
        <f t="shared" si="20"/>
        <v>0</v>
      </c>
      <c r="M121">
        <v>7720000000</v>
      </c>
      <c r="N121">
        <v>-7.8280034000000001</v>
      </c>
      <c r="P121" s="6">
        <f t="shared" si="21"/>
        <v>7.96</v>
      </c>
      <c r="Q121" s="6">
        <f t="shared" si="22"/>
        <v>-7.9378466999999997</v>
      </c>
      <c r="R121" s="44">
        <f t="shared" si="23"/>
        <v>-8.609375</v>
      </c>
      <c r="S121" s="44">
        <f t="shared" si="24"/>
        <v>-8.8518839000000007</v>
      </c>
      <c r="T121" s="44">
        <f t="shared" si="25"/>
        <v>-9.1938410000000008</v>
      </c>
      <c r="U121" s="44">
        <f t="shared" si="26"/>
        <v>-9.7181273000000008</v>
      </c>
      <c r="V121" s="44">
        <f t="shared" si="27"/>
        <v>0</v>
      </c>
    </row>
    <row r="122" spans="2:22" x14ac:dyDescent="0.25">
      <c r="B122">
        <v>7780000000</v>
      </c>
      <c r="C122">
        <v>-8.0396546999999998</v>
      </c>
      <c r="E122" s="6">
        <f t="shared" si="14"/>
        <v>8.02</v>
      </c>
      <c r="F122" s="6">
        <f t="shared" si="15"/>
        <v>-8.0944594999999993</v>
      </c>
      <c r="G122" s="44">
        <f t="shared" si="16"/>
        <v>-8.7371034999999999</v>
      </c>
      <c r="H122" s="44">
        <f t="shared" si="17"/>
        <v>-8.9549570000000003</v>
      </c>
      <c r="I122" s="44">
        <f t="shared" si="18"/>
        <v>-9.2847004000000002</v>
      </c>
      <c r="J122" s="44">
        <f t="shared" si="19"/>
        <v>-9.8259211000000004</v>
      </c>
      <c r="K122" s="44">
        <f t="shared" si="20"/>
        <v>0</v>
      </c>
      <c r="M122">
        <v>7780000000</v>
      </c>
      <c r="N122">
        <v>-7.8558836000000003</v>
      </c>
      <c r="P122" s="6">
        <f t="shared" si="21"/>
        <v>8.02</v>
      </c>
      <c r="Q122" s="6">
        <f t="shared" si="22"/>
        <v>-7.9640927000000001</v>
      </c>
      <c r="R122" s="44">
        <f t="shared" si="23"/>
        <v>-8.6347693999999997</v>
      </c>
      <c r="S122" s="44">
        <f t="shared" si="24"/>
        <v>-8.8770027000000002</v>
      </c>
      <c r="T122" s="44">
        <f t="shared" si="25"/>
        <v>-9.2206153999999998</v>
      </c>
      <c r="U122" s="44">
        <f t="shared" si="26"/>
        <v>-9.7430038000000003</v>
      </c>
      <c r="V122" s="44">
        <f t="shared" si="27"/>
        <v>0</v>
      </c>
    </row>
    <row r="123" spans="2:22" x14ac:dyDescent="0.25">
      <c r="B123">
        <v>7840000000</v>
      </c>
      <c r="C123">
        <v>-8.0557736999999996</v>
      </c>
      <c r="E123" s="6">
        <f t="shared" si="14"/>
        <v>8.08</v>
      </c>
      <c r="F123" s="6">
        <f t="shared" si="15"/>
        <v>-8.0880870999999992</v>
      </c>
      <c r="G123" s="44">
        <f t="shared" si="16"/>
        <v>-8.7328624999999995</v>
      </c>
      <c r="H123" s="44">
        <f t="shared" si="17"/>
        <v>-8.9546679999999999</v>
      </c>
      <c r="I123" s="44">
        <f t="shared" si="18"/>
        <v>-9.2906560999999996</v>
      </c>
      <c r="J123" s="44">
        <f t="shared" si="19"/>
        <v>-9.8430376000000006</v>
      </c>
      <c r="K123" s="44">
        <f t="shared" si="20"/>
        <v>0</v>
      </c>
      <c r="M123">
        <v>7840000000</v>
      </c>
      <c r="N123">
        <v>-7.8811311999999996</v>
      </c>
      <c r="P123" s="6">
        <f t="shared" si="21"/>
        <v>8.08</v>
      </c>
      <c r="Q123" s="6">
        <f t="shared" si="22"/>
        <v>-7.9807229</v>
      </c>
      <c r="R123" s="44">
        <f t="shared" si="23"/>
        <v>-8.6513872000000003</v>
      </c>
      <c r="S123" s="44">
        <f t="shared" si="24"/>
        <v>-8.8895864000000007</v>
      </c>
      <c r="T123" s="44">
        <f t="shared" si="25"/>
        <v>-9.2322930999999997</v>
      </c>
      <c r="U123" s="44">
        <f t="shared" si="26"/>
        <v>-9.7529926000000007</v>
      </c>
      <c r="V123" s="44">
        <f t="shared" si="27"/>
        <v>0</v>
      </c>
    </row>
    <row r="124" spans="2:22" x14ac:dyDescent="0.25">
      <c r="B124">
        <v>7900000000</v>
      </c>
      <c r="C124">
        <v>-8.0704460000000005</v>
      </c>
      <c r="E124" s="6">
        <f t="shared" si="14"/>
        <v>8.14</v>
      </c>
      <c r="F124" s="6">
        <f t="shared" si="15"/>
        <v>-8.0768489999999993</v>
      </c>
      <c r="G124" s="44">
        <f t="shared" si="16"/>
        <v>-8.7224044999999997</v>
      </c>
      <c r="H124" s="44">
        <f t="shared" si="17"/>
        <v>-8.9486141000000003</v>
      </c>
      <c r="I124" s="44">
        <f t="shared" si="18"/>
        <v>-9.2926149000000002</v>
      </c>
      <c r="J124" s="44">
        <f t="shared" si="19"/>
        <v>-9.8534755999999994</v>
      </c>
      <c r="K124" s="44">
        <f t="shared" si="20"/>
        <v>0</v>
      </c>
      <c r="M124">
        <v>7900000000</v>
      </c>
      <c r="N124">
        <v>-7.9114161000000003</v>
      </c>
      <c r="P124" s="6">
        <f t="shared" si="21"/>
        <v>8.14</v>
      </c>
      <c r="Q124" s="6">
        <f t="shared" si="22"/>
        <v>-7.9913730999999997</v>
      </c>
      <c r="R124" s="44">
        <f t="shared" si="23"/>
        <v>-8.6601095000000008</v>
      </c>
      <c r="S124" s="44">
        <f t="shared" si="24"/>
        <v>-8.8969144999999994</v>
      </c>
      <c r="T124" s="44">
        <f t="shared" si="25"/>
        <v>-9.2378874</v>
      </c>
      <c r="U124" s="44">
        <f t="shared" si="26"/>
        <v>-9.7562417999999997</v>
      </c>
      <c r="V124" s="44">
        <f t="shared" si="27"/>
        <v>0</v>
      </c>
    </row>
    <row r="125" spans="2:22" x14ac:dyDescent="0.25">
      <c r="B125">
        <v>7960000000</v>
      </c>
      <c r="C125">
        <v>-8.0790624999999991</v>
      </c>
      <c r="E125" s="6">
        <f t="shared" si="14"/>
        <v>8.1999999999999993</v>
      </c>
      <c r="F125" s="6">
        <f t="shared" si="15"/>
        <v>-8.0739193</v>
      </c>
      <c r="G125" s="44">
        <f t="shared" si="16"/>
        <v>-8.7233552999999997</v>
      </c>
      <c r="H125" s="44">
        <f t="shared" si="17"/>
        <v>-8.9528894000000001</v>
      </c>
      <c r="I125" s="44">
        <f t="shared" si="18"/>
        <v>-9.3047141999999994</v>
      </c>
      <c r="J125" s="44">
        <f t="shared" si="19"/>
        <v>-9.8738747</v>
      </c>
      <c r="K125" s="44">
        <f t="shared" si="20"/>
        <v>0</v>
      </c>
      <c r="M125">
        <v>7960000000</v>
      </c>
      <c r="N125">
        <v>-7.9378466999999997</v>
      </c>
      <c r="P125" s="6">
        <f t="shared" si="21"/>
        <v>8.1999999999999993</v>
      </c>
      <c r="Q125" s="6">
        <f t="shared" si="22"/>
        <v>-8.0120468000000002</v>
      </c>
      <c r="R125" s="44">
        <f t="shared" si="23"/>
        <v>-8.6810311999999996</v>
      </c>
      <c r="S125" s="44">
        <f t="shared" si="24"/>
        <v>-8.9150486000000004</v>
      </c>
      <c r="T125" s="44">
        <f t="shared" si="25"/>
        <v>-9.2535094999999998</v>
      </c>
      <c r="U125" s="44">
        <f t="shared" si="26"/>
        <v>-9.7708043999999994</v>
      </c>
      <c r="V125" s="44">
        <f t="shared" si="27"/>
        <v>0</v>
      </c>
    </row>
    <row r="126" spans="2:22" x14ac:dyDescent="0.25">
      <c r="B126">
        <v>8020000000</v>
      </c>
      <c r="C126">
        <v>-8.0944594999999993</v>
      </c>
      <c r="E126" s="6">
        <f t="shared" si="14"/>
        <v>8.26</v>
      </c>
      <c r="F126" s="6">
        <f t="shared" si="15"/>
        <v>-8.0625467000000004</v>
      </c>
      <c r="G126" s="44">
        <f t="shared" si="16"/>
        <v>-8.7144183999999996</v>
      </c>
      <c r="H126" s="44">
        <f t="shared" si="17"/>
        <v>-8.9505186000000005</v>
      </c>
      <c r="I126" s="44">
        <f t="shared" si="18"/>
        <v>-9.3134402999999999</v>
      </c>
      <c r="J126" s="44">
        <f t="shared" si="19"/>
        <v>-9.8919592000000005</v>
      </c>
      <c r="K126" s="44">
        <f t="shared" si="20"/>
        <v>0</v>
      </c>
      <c r="M126">
        <v>8020000000</v>
      </c>
      <c r="N126">
        <v>-7.9640927000000001</v>
      </c>
      <c r="P126" s="6">
        <f t="shared" si="21"/>
        <v>8.26</v>
      </c>
      <c r="Q126" s="6">
        <f t="shared" si="22"/>
        <v>-8.0396508999999998</v>
      </c>
      <c r="R126" s="44">
        <f t="shared" si="23"/>
        <v>-8.7087154000000009</v>
      </c>
      <c r="S126" s="44">
        <f t="shared" si="24"/>
        <v>-8.9420251999999998</v>
      </c>
      <c r="T126" s="44">
        <f t="shared" si="25"/>
        <v>-9.2764615999999993</v>
      </c>
      <c r="U126" s="44">
        <f t="shared" si="26"/>
        <v>-9.7926854999999993</v>
      </c>
      <c r="V126" s="44">
        <f t="shared" si="27"/>
        <v>0</v>
      </c>
    </row>
    <row r="127" spans="2:22" x14ac:dyDescent="0.25">
      <c r="B127">
        <v>8080000000</v>
      </c>
      <c r="C127">
        <v>-8.0880870999999992</v>
      </c>
      <c r="E127" s="6">
        <f t="shared" si="14"/>
        <v>8.32</v>
      </c>
      <c r="F127" s="6">
        <f t="shared" si="15"/>
        <v>-8.0545901999999998</v>
      </c>
      <c r="G127" s="44">
        <f t="shared" si="16"/>
        <v>-8.7118254000000004</v>
      </c>
      <c r="H127" s="44">
        <f t="shared" si="17"/>
        <v>-8.9564561999999999</v>
      </c>
      <c r="I127" s="44">
        <f t="shared" si="18"/>
        <v>-9.3316183000000006</v>
      </c>
      <c r="J127" s="44">
        <f t="shared" si="19"/>
        <v>-9.9285326000000005</v>
      </c>
      <c r="K127" s="44">
        <f t="shared" si="20"/>
        <v>0</v>
      </c>
      <c r="M127">
        <v>8080000000</v>
      </c>
      <c r="N127">
        <v>-7.9807229</v>
      </c>
      <c r="P127" s="6">
        <f t="shared" si="21"/>
        <v>8.32</v>
      </c>
      <c r="Q127" s="6">
        <f t="shared" si="22"/>
        <v>-8.0726975999999997</v>
      </c>
      <c r="R127" s="44">
        <f t="shared" si="23"/>
        <v>-8.7420720999999997</v>
      </c>
      <c r="S127" s="44">
        <f t="shared" si="24"/>
        <v>-8.9704294000000004</v>
      </c>
      <c r="T127" s="44">
        <f t="shared" si="25"/>
        <v>-9.3028478999999997</v>
      </c>
      <c r="U127" s="44">
        <f t="shared" si="26"/>
        <v>-9.8236016999999993</v>
      </c>
      <c r="V127" s="44">
        <f t="shared" si="27"/>
        <v>0</v>
      </c>
    </row>
    <row r="128" spans="2:22" x14ac:dyDescent="0.25">
      <c r="B128">
        <v>8140000000</v>
      </c>
      <c r="C128">
        <v>-8.0768489999999993</v>
      </c>
      <c r="E128" s="6">
        <f t="shared" si="14"/>
        <v>8.3800000000000008</v>
      </c>
      <c r="F128" s="6">
        <f t="shared" si="15"/>
        <v>-8.0580215000000006</v>
      </c>
      <c r="G128" s="44">
        <f t="shared" si="16"/>
        <v>-8.7190350999999993</v>
      </c>
      <c r="H128" s="44">
        <f t="shared" si="17"/>
        <v>-8.9711847000000002</v>
      </c>
      <c r="I128" s="44">
        <f t="shared" si="18"/>
        <v>-9.3555078999999992</v>
      </c>
      <c r="J128" s="44">
        <f t="shared" si="19"/>
        <v>-9.9622621999999996</v>
      </c>
      <c r="K128" s="44">
        <f t="shared" si="20"/>
        <v>0</v>
      </c>
      <c r="M128">
        <v>8140000000</v>
      </c>
      <c r="N128">
        <v>-7.9913730999999997</v>
      </c>
      <c r="P128" s="6">
        <f t="shared" si="21"/>
        <v>8.3800000000000008</v>
      </c>
      <c r="Q128" s="6">
        <f t="shared" si="22"/>
        <v>-8.1208180999999993</v>
      </c>
      <c r="R128" s="44">
        <f t="shared" si="23"/>
        <v>-8.7868586000000004</v>
      </c>
      <c r="S128" s="44">
        <f t="shared" si="24"/>
        <v>-9.0090226999999992</v>
      </c>
      <c r="T128" s="44">
        <f t="shared" si="25"/>
        <v>-9.3355855999999999</v>
      </c>
      <c r="U128" s="44">
        <f t="shared" si="26"/>
        <v>-9.8530473999999995</v>
      </c>
      <c r="V128" s="44">
        <f t="shared" si="27"/>
        <v>0</v>
      </c>
    </row>
    <row r="129" spans="2:22" x14ac:dyDescent="0.25">
      <c r="B129">
        <v>8200000000</v>
      </c>
      <c r="C129">
        <v>-8.0739193</v>
      </c>
      <c r="E129" s="6">
        <f t="shared" si="14"/>
        <v>8.44</v>
      </c>
      <c r="F129" s="6">
        <f t="shared" si="15"/>
        <v>-8.0696773999999998</v>
      </c>
      <c r="G129" s="44">
        <f t="shared" si="16"/>
        <v>-8.7352790999999996</v>
      </c>
      <c r="H129" s="44">
        <f t="shared" si="17"/>
        <v>-8.9927873999999992</v>
      </c>
      <c r="I129" s="44">
        <f t="shared" si="18"/>
        <v>-9.3827724000000003</v>
      </c>
      <c r="J129" s="44">
        <f t="shared" si="19"/>
        <v>-9.9929590000000008</v>
      </c>
      <c r="K129" s="44">
        <f t="shared" si="20"/>
        <v>0</v>
      </c>
      <c r="M129">
        <v>8200000000</v>
      </c>
      <c r="N129">
        <v>-8.0120468000000002</v>
      </c>
      <c r="P129" s="6">
        <f t="shared" si="21"/>
        <v>8.44</v>
      </c>
      <c r="Q129" s="6">
        <f t="shared" si="22"/>
        <v>-8.1874608999999996</v>
      </c>
      <c r="R129" s="44">
        <f t="shared" si="23"/>
        <v>-8.8472986000000002</v>
      </c>
      <c r="S129" s="44">
        <f t="shared" si="24"/>
        <v>-9.0609760000000001</v>
      </c>
      <c r="T129" s="44">
        <f t="shared" si="25"/>
        <v>-9.3777790000000003</v>
      </c>
      <c r="U129" s="44">
        <f t="shared" si="26"/>
        <v>-9.8860693000000008</v>
      </c>
      <c r="V129" s="44">
        <f t="shared" si="27"/>
        <v>0</v>
      </c>
    </row>
    <row r="130" spans="2:22" x14ac:dyDescent="0.25">
      <c r="B130">
        <v>8260000000</v>
      </c>
      <c r="C130">
        <v>-8.0625467000000004</v>
      </c>
      <c r="E130" s="6">
        <f t="shared" si="14"/>
        <v>8.5</v>
      </c>
      <c r="F130" s="6">
        <f t="shared" si="15"/>
        <v>-8.0702753000000005</v>
      </c>
      <c r="G130" s="44">
        <f t="shared" si="16"/>
        <v>-8.7406892999999997</v>
      </c>
      <c r="H130" s="44">
        <f t="shared" si="17"/>
        <v>-9.0041323000000002</v>
      </c>
      <c r="I130" s="44">
        <f t="shared" si="18"/>
        <v>-9.4004802999999999</v>
      </c>
      <c r="J130" s="44">
        <f t="shared" si="19"/>
        <v>-10.016235</v>
      </c>
      <c r="K130" s="44">
        <f t="shared" si="20"/>
        <v>0</v>
      </c>
      <c r="M130">
        <v>8260000000</v>
      </c>
      <c r="N130">
        <v>-8.0396508999999998</v>
      </c>
      <c r="P130" s="6">
        <f t="shared" si="21"/>
        <v>8.5</v>
      </c>
      <c r="Q130" s="6">
        <f t="shared" si="22"/>
        <v>-8.2457314000000004</v>
      </c>
      <c r="R130" s="44">
        <f t="shared" si="23"/>
        <v>-8.8986339999999995</v>
      </c>
      <c r="S130" s="44">
        <f t="shared" si="24"/>
        <v>-9.1019772999999997</v>
      </c>
      <c r="T130" s="44">
        <f t="shared" si="25"/>
        <v>-9.4101973000000001</v>
      </c>
      <c r="U130" s="44">
        <f t="shared" si="26"/>
        <v>-9.9139909999999993</v>
      </c>
      <c r="V130" s="44">
        <f t="shared" si="27"/>
        <v>0</v>
      </c>
    </row>
    <row r="131" spans="2:22" x14ac:dyDescent="0.25">
      <c r="B131">
        <v>8320000000</v>
      </c>
      <c r="C131">
        <v>-8.0545901999999998</v>
      </c>
      <c r="E131" s="6">
        <f t="shared" si="14"/>
        <v>8.56</v>
      </c>
      <c r="F131" s="6">
        <f t="shared" si="15"/>
        <v>-8.0821504999999991</v>
      </c>
      <c r="G131" s="44">
        <f t="shared" si="16"/>
        <v>-8.7598819999999993</v>
      </c>
      <c r="H131" s="44">
        <f t="shared" si="17"/>
        <v>-9.0301352000000001</v>
      </c>
      <c r="I131" s="44">
        <f t="shared" si="18"/>
        <v>-9.4356909000000009</v>
      </c>
      <c r="J131" s="44">
        <f t="shared" si="19"/>
        <v>-10.065059</v>
      </c>
      <c r="K131" s="44">
        <f t="shared" si="20"/>
        <v>0</v>
      </c>
      <c r="M131">
        <v>8320000000</v>
      </c>
      <c r="N131">
        <v>-8.0726975999999997</v>
      </c>
      <c r="P131" s="6">
        <f t="shared" si="21"/>
        <v>8.56</v>
      </c>
      <c r="Q131" s="6">
        <f t="shared" si="22"/>
        <v>-8.3025187999999996</v>
      </c>
      <c r="R131" s="44">
        <f t="shared" si="23"/>
        <v>-8.9482535999999993</v>
      </c>
      <c r="S131" s="44">
        <f t="shared" si="24"/>
        <v>-9.1439333000000005</v>
      </c>
      <c r="T131" s="44">
        <f t="shared" si="25"/>
        <v>-9.4463395999999999</v>
      </c>
      <c r="U131" s="44">
        <f t="shared" si="26"/>
        <v>-9.9521093</v>
      </c>
      <c r="V131" s="44">
        <f t="shared" si="27"/>
        <v>0</v>
      </c>
    </row>
    <row r="132" spans="2:22" x14ac:dyDescent="0.25">
      <c r="B132">
        <v>8380000000</v>
      </c>
      <c r="C132">
        <v>-8.0580215000000006</v>
      </c>
      <c r="E132" s="6">
        <f t="shared" si="14"/>
        <v>8.6199999999999992</v>
      </c>
      <c r="F132" s="6">
        <f t="shared" si="15"/>
        <v>-8.1031837000000007</v>
      </c>
      <c r="G132" s="44">
        <f t="shared" si="16"/>
        <v>-8.7852029999999992</v>
      </c>
      <c r="H132" s="44">
        <f t="shared" si="17"/>
        <v>-9.0604162000000006</v>
      </c>
      <c r="I132" s="44">
        <f t="shared" si="18"/>
        <v>-9.4689159000000007</v>
      </c>
      <c r="J132" s="44">
        <f t="shared" si="19"/>
        <v>-10.100932</v>
      </c>
      <c r="K132" s="44">
        <f t="shared" si="20"/>
        <v>0</v>
      </c>
      <c r="M132">
        <v>8380000000</v>
      </c>
      <c r="N132">
        <v>-8.1208180999999993</v>
      </c>
      <c r="P132" s="6">
        <f t="shared" si="21"/>
        <v>8.6199999999999992</v>
      </c>
      <c r="Q132" s="6">
        <f t="shared" si="22"/>
        <v>-8.3716307000000008</v>
      </c>
      <c r="R132" s="44">
        <f t="shared" si="23"/>
        <v>-9.0087794999999993</v>
      </c>
      <c r="S132" s="44">
        <f t="shared" si="24"/>
        <v>-9.1964216000000008</v>
      </c>
      <c r="T132" s="44">
        <f t="shared" si="25"/>
        <v>-9.4899740000000001</v>
      </c>
      <c r="U132" s="44">
        <f t="shared" si="26"/>
        <v>-9.9881171999999996</v>
      </c>
      <c r="V132" s="44">
        <f t="shared" si="27"/>
        <v>0</v>
      </c>
    </row>
    <row r="133" spans="2:22" x14ac:dyDescent="0.25">
      <c r="B133">
        <v>8440000000</v>
      </c>
      <c r="C133">
        <v>-8.0696773999999998</v>
      </c>
      <c r="E133" s="6">
        <f t="shared" ref="E133:E196" si="28">B137/1000000000</f>
        <v>8.68</v>
      </c>
      <c r="F133" s="6">
        <f t="shared" ref="F133:F196" si="29">C137</f>
        <v>-8.1270741999999991</v>
      </c>
      <c r="G133" s="44">
        <f t="shared" ref="G133:G196" si="30">C343</f>
        <v>-8.8140306000000006</v>
      </c>
      <c r="H133" s="44">
        <f t="shared" ref="H133:H196" si="31">C549</f>
        <v>-9.0924014999999994</v>
      </c>
      <c r="I133" s="44">
        <f t="shared" ref="I133:I196" si="32">C755</f>
        <v>-9.5015736000000004</v>
      </c>
      <c r="J133" s="44">
        <f t="shared" ref="J133:J196" si="33">C961</f>
        <v>-10.136445</v>
      </c>
      <c r="K133" s="44">
        <f t="shared" ref="K133:K196" si="34">C1167</f>
        <v>0</v>
      </c>
      <c r="M133">
        <v>8440000000</v>
      </c>
      <c r="N133">
        <v>-8.1874608999999996</v>
      </c>
      <c r="P133" s="6">
        <f t="shared" si="21"/>
        <v>8.68</v>
      </c>
      <c r="Q133" s="6">
        <f t="shared" si="22"/>
        <v>-8.4281234999999999</v>
      </c>
      <c r="R133" s="44">
        <f t="shared" si="23"/>
        <v>-9.0569725000000005</v>
      </c>
      <c r="S133" s="44">
        <f t="shared" si="24"/>
        <v>-9.2369603999999992</v>
      </c>
      <c r="T133" s="44">
        <f t="shared" si="25"/>
        <v>-9.5229844999999997</v>
      </c>
      <c r="U133" s="44">
        <f t="shared" si="26"/>
        <v>-10.018739</v>
      </c>
      <c r="V133" s="44">
        <f t="shared" si="27"/>
        <v>0</v>
      </c>
    </row>
    <row r="134" spans="2:22" x14ac:dyDescent="0.25">
      <c r="B134">
        <v>8500000000</v>
      </c>
      <c r="C134">
        <v>-8.0702753000000005</v>
      </c>
      <c r="E134" s="6">
        <f t="shared" si="28"/>
        <v>8.74</v>
      </c>
      <c r="F134" s="6">
        <f t="shared" si="29"/>
        <v>-8.1656513000000004</v>
      </c>
      <c r="G134" s="44">
        <f t="shared" si="30"/>
        <v>-8.8602714999999996</v>
      </c>
      <c r="H134" s="44">
        <f t="shared" si="31"/>
        <v>-9.1444110999999992</v>
      </c>
      <c r="I134" s="44">
        <f t="shared" si="32"/>
        <v>-9.5590706000000001</v>
      </c>
      <c r="J134" s="44">
        <f t="shared" si="33"/>
        <v>-10.205638</v>
      </c>
      <c r="K134" s="44">
        <f t="shared" si="34"/>
        <v>0</v>
      </c>
      <c r="M134">
        <v>8500000000</v>
      </c>
      <c r="N134">
        <v>-8.2457314000000004</v>
      </c>
      <c r="P134" s="6">
        <f t="shared" ref="P134:P197" si="35">M138/1000000000</f>
        <v>8.74</v>
      </c>
      <c r="Q134" s="6">
        <f t="shared" ref="Q134:Q197" si="36">N138</f>
        <v>-8.4919776999999996</v>
      </c>
      <c r="R134" s="44">
        <f t="shared" ref="R134:R197" si="37">N344</f>
        <v>-9.1154442000000007</v>
      </c>
      <c r="S134" s="44">
        <f t="shared" ref="S134:S197" si="38">N550</f>
        <v>-9.2939156999999994</v>
      </c>
      <c r="T134" s="44">
        <f t="shared" ref="T134:T197" si="39">N756</f>
        <v>-9.5805264000000001</v>
      </c>
      <c r="U134" s="44">
        <f t="shared" ref="U134:U197" si="40">N962</f>
        <v>-10.086263000000001</v>
      </c>
      <c r="V134" s="44">
        <f t="shared" ref="V134:V197" si="41">N1168</f>
        <v>0</v>
      </c>
    </row>
    <row r="135" spans="2:22" x14ac:dyDescent="0.25">
      <c r="B135">
        <v>8560000000</v>
      </c>
      <c r="C135">
        <v>-8.0821504999999991</v>
      </c>
      <c r="E135" s="6">
        <f t="shared" si="28"/>
        <v>8.8000000000000007</v>
      </c>
      <c r="F135" s="6">
        <f t="shared" si="29"/>
        <v>-8.2155570999999998</v>
      </c>
      <c r="G135" s="44">
        <f t="shared" si="30"/>
        <v>-8.9169845999999993</v>
      </c>
      <c r="H135" s="44">
        <f t="shared" si="31"/>
        <v>-9.2078027999999996</v>
      </c>
      <c r="I135" s="44">
        <f t="shared" si="32"/>
        <v>-9.6300182000000003</v>
      </c>
      <c r="J135" s="44">
        <f t="shared" si="33"/>
        <v>-10.290430000000001</v>
      </c>
      <c r="K135" s="44">
        <f t="shared" si="34"/>
        <v>0</v>
      </c>
      <c r="M135">
        <v>8560000000</v>
      </c>
      <c r="N135">
        <v>-8.3025187999999996</v>
      </c>
      <c r="P135" s="6">
        <f t="shared" si="35"/>
        <v>8.8000000000000007</v>
      </c>
      <c r="Q135" s="6">
        <f t="shared" si="36"/>
        <v>-8.5495186000000007</v>
      </c>
      <c r="R135" s="44">
        <f t="shared" si="37"/>
        <v>-9.1703528999999993</v>
      </c>
      <c r="S135" s="44">
        <f t="shared" si="38"/>
        <v>-9.3506155</v>
      </c>
      <c r="T135" s="44">
        <f t="shared" si="39"/>
        <v>-9.6412907000000008</v>
      </c>
      <c r="U135" s="44">
        <f t="shared" si="40"/>
        <v>-10.160600000000001</v>
      </c>
      <c r="V135" s="44">
        <f t="shared" si="41"/>
        <v>0</v>
      </c>
    </row>
    <row r="136" spans="2:22" x14ac:dyDescent="0.25">
      <c r="B136">
        <v>8620000000</v>
      </c>
      <c r="C136">
        <v>-8.1031837000000007</v>
      </c>
      <c r="E136" s="6">
        <f t="shared" si="28"/>
        <v>8.86</v>
      </c>
      <c r="F136" s="6">
        <f t="shared" si="29"/>
        <v>-8.2550773999999993</v>
      </c>
      <c r="G136" s="44">
        <f t="shared" si="30"/>
        <v>-8.9581356000000003</v>
      </c>
      <c r="H136" s="44">
        <f t="shared" si="31"/>
        <v>-9.2497044000000006</v>
      </c>
      <c r="I136" s="44">
        <f t="shared" si="32"/>
        <v>-9.6678495000000009</v>
      </c>
      <c r="J136" s="44">
        <f t="shared" si="33"/>
        <v>-10.323706</v>
      </c>
      <c r="K136" s="44">
        <f t="shared" si="34"/>
        <v>0</v>
      </c>
      <c r="M136">
        <v>8620000000</v>
      </c>
      <c r="N136">
        <v>-8.3716307000000008</v>
      </c>
      <c r="P136" s="6">
        <f t="shared" si="35"/>
        <v>8.86</v>
      </c>
      <c r="Q136" s="6">
        <f t="shared" si="36"/>
        <v>-8.5897293000000001</v>
      </c>
      <c r="R136" s="44">
        <f t="shared" si="37"/>
        <v>-9.2058210000000003</v>
      </c>
      <c r="S136" s="44">
        <f t="shared" si="38"/>
        <v>-9.3820209999999999</v>
      </c>
      <c r="T136" s="44">
        <f t="shared" si="39"/>
        <v>-9.6703215</v>
      </c>
      <c r="U136" s="44">
        <f t="shared" si="40"/>
        <v>-10.188491000000001</v>
      </c>
      <c r="V136" s="44">
        <f t="shared" si="41"/>
        <v>0</v>
      </c>
    </row>
    <row r="137" spans="2:22" x14ac:dyDescent="0.25">
      <c r="B137">
        <v>8680000000</v>
      </c>
      <c r="C137">
        <v>-8.1270741999999991</v>
      </c>
      <c r="E137" s="6">
        <f t="shared" si="28"/>
        <v>8.92</v>
      </c>
      <c r="F137" s="6">
        <f t="shared" si="29"/>
        <v>-8.2877588000000006</v>
      </c>
      <c r="G137" s="44">
        <f t="shared" si="30"/>
        <v>-8.9914512999999996</v>
      </c>
      <c r="H137" s="44">
        <f t="shared" si="31"/>
        <v>-9.2803573999999998</v>
      </c>
      <c r="I137" s="44">
        <f t="shared" si="32"/>
        <v>-9.6958932999999998</v>
      </c>
      <c r="J137" s="44">
        <f t="shared" si="33"/>
        <v>-10.343569</v>
      </c>
      <c r="K137" s="44">
        <f t="shared" si="34"/>
        <v>0</v>
      </c>
      <c r="M137">
        <v>8680000000</v>
      </c>
      <c r="N137">
        <v>-8.4281234999999999</v>
      </c>
      <c r="P137" s="6">
        <f t="shared" si="35"/>
        <v>8.92</v>
      </c>
      <c r="Q137" s="6">
        <f t="shared" si="36"/>
        <v>-8.6028395</v>
      </c>
      <c r="R137" s="44">
        <f t="shared" si="37"/>
        <v>-9.2178983999999993</v>
      </c>
      <c r="S137" s="44">
        <f t="shared" si="38"/>
        <v>-9.3941011000000003</v>
      </c>
      <c r="T137" s="44">
        <f t="shared" si="39"/>
        <v>-9.6835632</v>
      </c>
      <c r="U137" s="44">
        <f t="shared" si="40"/>
        <v>-10.206153</v>
      </c>
      <c r="V137" s="44">
        <f t="shared" si="41"/>
        <v>0</v>
      </c>
    </row>
    <row r="138" spans="2:22" x14ac:dyDescent="0.25">
      <c r="B138">
        <v>8740000000</v>
      </c>
      <c r="C138">
        <v>-8.1656513000000004</v>
      </c>
      <c r="E138" s="6">
        <f t="shared" si="28"/>
        <v>8.98</v>
      </c>
      <c r="F138" s="6">
        <f t="shared" si="29"/>
        <v>-8.3281726999999997</v>
      </c>
      <c r="G138" s="44">
        <f t="shared" si="30"/>
        <v>-9.0345650000000006</v>
      </c>
      <c r="H138" s="44">
        <f t="shared" si="31"/>
        <v>-9.3247976000000001</v>
      </c>
      <c r="I138" s="44">
        <f t="shared" si="32"/>
        <v>-9.7452488000000006</v>
      </c>
      <c r="J138" s="44">
        <f t="shared" si="33"/>
        <v>-10.398365</v>
      </c>
      <c r="K138" s="44">
        <f t="shared" si="34"/>
        <v>0</v>
      </c>
      <c r="M138">
        <v>8740000000</v>
      </c>
      <c r="N138">
        <v>-8.4919776999999996</v>
      </c>
      <c r="P138" s="6">
        <f t="shared" si="35"/>
        <v>8.98</v>
      </c>
      <c r="Q138" s="6">
        <f t="shared" si="36"/>
        <v>-8.6116743000000007</v>
      </c>
      <c r="R138" s="44">
        <f t="shared" si="37"/>
        <v>-9.2299471000000004</v>
      </c>
      <c r="S138" s="44">
        <f t="shared" si="38"/>
        <v>-9.4143839000000007</v>
      </c>
      <c r="T138" s="44">
        <f t="shared" si="39"/>
        <v>-9.7135954000000009</v>
      </c>
      <c r="U138" s="44">
        <f t="shared" si="40"/>
        <v>-10.25684</v>
      </c>
      <c r="V138" s="44">
        <f t="shared" si="41"/>
        <v>0</v>
      </c>
    </row>
    <row r="139" spans="2:22" x14ac:dyDescent="0.25">
      <c r="B139">
        <v>8800000000</v>
      </c>
      <c r="C139">
        <v>-8.2155570999999998</v>
      </c>
      <c r="E139" s="6">
        <f t="shared" si="28"/>
        <v>9.0399999999999991</v>
      </c>
      <c r="F139" s="6">
        <f t="shared" si="29"/>
        <v>-8.3486785999999995</v>
      </c>
      <c r="G139" s="44">
        <f t="shared" si="30"/>
        <v>-9.0547733000000008</v>
      </c>
      <c r="H139" s="44">
        <f t="shared" si="31"/>
        <v>-9.3446779000000006</v>
      </c>
      <c r="I139" s="44">
        <f t="shared" si="32"/>
        <v>-9.7658138000000001</v>
      </c>
      <c r="J139" s="44">
        <f t="shared" si="33"/>
        <v>-10.422530999999999</v>
      </c>
      <c r="K139" s="44">
        <f t="shared" si="34"/>
        <v>0</v>
      </c>
      <c r="M139">
        <v>8800000000</v>
      </c>
      <c r="N139">
        <v>-8.5495186000000007</v>
      </c>
      <c r="P139" s="6">
        <f t="shared" si="35"/>
        <v>9.0399999999999991</v>
      </c>
      <c r="Q139" s="6">
        <f t="shared" si="36"/>
        <v>-8.5805778999999998</v>
      </c>
      <c r="R139" s="44">
        <f t="shared" si="37"/>
        <v>-9.2044764000000008</v>
      </c>
      <c r="S139" s="44">
        <f t="shared" si="38"/>
        <v>-9.3940114999999995</v>
      </c>
      <c r="T139" s="44">
        <f t="shared" si="39"/>
        <v>-9.7041950000000003</v>
      </c>
      <c r="U139" s="44">
        <f t="shared" si="40"/>
        <v>-10.264054</v>
      </c>
      <c r="V139" s="44">
        <f t="shared" si="41"/>
        <v>0</v>
      </c>
    </row>
    <row r="140" spans="2:22" x14ac:dyDescent="0.25">
      <c r="B140">
        <v>8860000000</v>
      </c>
      <c r="C140">
        <v>-8.2550773999999993</v>
      </c>
      <c r="E140" s="6">
        <f t="shared" si="28"/>
        <v>9.1</v>
      </c>
      <c r="F140" s="6">
        <f t="shared" si="29"/>
        <v>-8.3671693999999999</v>
      </c>
      <c r="G140" s="44">
        <f t="shared" si="30"/>
        <v>-9.0714226</v>
      </c>
      <c r="H140" s="44">
        <f t="shared" si="31"/>
        <v>-9.3571633999999992</v>
      </c>
      <c r="I140" s="44">
        <f t="shared" si="32"/>
        <v>-9.7733574000000001</v>
      </c>
      <c r="J140" s="44">
        <f t="shared" si="33"/>
        <v>-10.421179</v>
      </c>
      <c r="K140" s="44">
        <f t="shared" si="34"/>
        <v>0</v>
      </c>
      <c r="M140">
        <v>8860000000</v>
      </c>
      <c r="N140">
        <v>-8.5897293000000001</v>
      </c>
      <c r="P140" s="6">
        <f t="shared" si="35"/>
        <v>9.1</v>
      </c>
      <c r="Q140" s="6">
        <f t="shared" si="36"/>
        <v>-8.5463448</v>
      </c>
      <c r="R140" s="44">
        <f t="shared" si="37"/>
        <v>-9.1730050999999992</v>
      </c>
      <c r="S140" s="44">
        <f t="shared" si="38"/>
        <v>-9.3698949999999996</v>
      </c>
      <c r="T140" s="44">
        <f t="shared" si="39"/>
        <v>-9.6858109999999993</v>
      </c>
      <c r="U140" s="44">
        <f t="shared" si="40"/>
        <v>-10.253524000000001</v>
      </c>
      <c r="V140" s="44">
        <f t="shared" si="41"/>
        <v>0</v>
      </c>
    </row>
    <row r="141" spans="2:22" x14ac:dyDescent="0.25">
      <c r="B141">
        <v>8920000000</v>
      </c>
      <c r="C141">
        <v>-8.2877588000000006</v>
      </c>
      <c r="E141" s="6">
        <f t="shared" si="28"/>
        <v>9.16</v>
      </c>
      <c r="F141" s="6">
        <f t="shared" si="29"/>
        <v>-8.3911171000000007</v>
      </c>
      <c r="G141" s="44">
        <f t="shared" si="30"/>
        <v>-9.0956534999999992</v>
      </c>
      <c r="H141" s="44">
        <f t="shared" si="31"/>
        <v>-9.3799276000000003</v>
      </c>
      <c r="I141" s="44">
        <f t="shared" si="32"/>
        <v>-9.7908001000000002</v>
      </c>
      <c r="J141" s="44">
        <f t="shared" si="33"/>
        <v>-10.437303999999999</v>
      </c>
      <c r="K141" s="44">
        <f t="shared" si="34"/>
        <v>0</v>
      </c>
      <c r="M141">
        <v>8920000000</v>
      </c>
      <c r="N141">
        <v>-8.6028395</v>
      </c>
      <c r="P141" s="6">
        <f t="shared" si="35"/>
        <v>9.16</v>
      </c>
      <c r="Q141" s="6">
        <f t="shared" si="36"/>
        <v>-8.5050668999999992</v>
      </c>
      <c r="R141" s="44">
        <f t="shared" si="37"/>
        <v>-9.1399840999999995</v>
      </c>
      <c r="S141" s="44">
        <f t="shared" si="38"/>
        <v>-9.3483771999999998</v>
      </c>
      <c r="T141" s="44">
        <f t="shared" si="39"/>
        <v>-9.6799850000000003</v>
      </c>
      <c r="U141" s="44">
        <f t="shared" si="40"/>
        <v>-10.270066</v>
      </c>
      <c r="V141" s="44">
        <f t="shared" si="41"/>
        <v>0</v>
      </c>
    </row>
    <row r="142" spans="2:22" x14ac:dyDescent="0.25">
      <c r="B142">
        <v>8980000000</v>
      </c>
      <c r="C142">
        <v>-8.3281726999999997</v>
      </c>
      <c r="E142" s="6">
        <f t="shared" si="28"/>
        <v>9.2200000000000006</v>
      </c>
      <c r="F142" s="6">
        <f t="shared" si="29"/>
        <v>-8.4168605999999997</v>
      </c>
      <c r="G142" s="44">
        <f t="shared" si="30"/>
        <v>-9.1232995999999993</v>
      </c>
      <c r="H142" s="44">
        <f t="shared" si="31"/>
        <v>-9.4070023999999997</v>
      </c>
      <c r="I142" s="44">
        <f t="shared" si="32"/>
        <v>-9.819191</v>
      </c>
      <c r="J142" s="44">
        <f t="shared" si="33"/>
        <v>-10.477584</v>
      </c>
      <c r="K142" s="44">
        <f t="shared" si="34"/>
        <v>0</v>
      </c>
      <c r="M142">
        <v>8980000000</v>
      </c>
      <c r="N142">
        <v>-8.6116743000000007</v>
      </c>
      <c r="P142" s="6">
        <f t="shared" si="35"/>
        <v>9.2200000000000006</v>
      </c>
      <c r="Q142" s="6">
        <f t="shared" si="36"/>
        <v>-8.4700889999999998</v>
      </c>
      <c r="R142" s="44">
        <f t="shared" si="37"/>
        <v>-9.1140757000000008</v>
      </c>
      <c r="S142" s="44">
        <f t="shared" si="38"/>
        <v>-9.3347873999999997</v>
      </c>
      <c r="T142" s="44">
        <f t="shared" si="39"/>
        <v>-9.6842965999999997</v>
      </c>
      <c r="U142" s="44">
        <f t="shared" si="40"/>
        <v>-10.305854</v>
      </c>
      <c r="V142" s="44">
        <f t="shared" si="41"/>
        <v>0</v>
      </c>
    </row>
    <row r="143" spans="2:22" x14ac:dyDescent="0.25">
      <c r="B143">
        <v>9040000000</v>
      </c>
      <c r="C143">
        <v>-8.3486785999999995</v>
      </c>
      <c r="E143" s="6">
        <f t="shared" si="28"/>
        <v>9.2799999999999994</v>
      </c>
      <c r="F143" s="6">
        <f t="shared" si="29"/>
        <v>-8.4287024000000006</v>
      </c>
      <c r="G143" s="44">
        <f t="shared" si="30"/>
        <v>-9.1338109999999997</v>
      </c>
      <c r="H143" s="44">
        <f t="shared" si="31"/>
        <v>-9.4154367000000008</v>
      </c>
      <c r="I143" s="44">
        <f t="shared" si="32"/>
        <v>-9.8226174999999998</v>
      </c>
      <c r="J143" s="44">
        <f t="shared" si="33"/>
        <v>-10.481349</v>
      </c>
      <c r="K143" s="44">
        <f t="shared" si="34"/>
        <v>0</v>
      </c>
      <c r="M143">
        <v>9040000000</v>
      </c>
      <c r="N143">
        <v>-8.5805778999999998</v>
      </c>
      <c r="P143" s="6">
        <f t="shared" si="35"/>
        <v>9.2799999999999994</v>
      </c>
      <c r="Q143" s="6">
        <f t="shared" si="36"/>
        <v>-8.4229488000000003</v>
      </c>
      <c r="R143" s="44">
        <f t="shared" si="37"/>
        <v>-9.0754851999999993</v>
      </c>
      <c r="S143" s="44">
        <f t="shared" si="38"/>
        <v>-9.3040342000000003</v>
      </c>
      <c r="T143" s="44">
        <f t="shared" si="39"/>
        <v>-9.6661529999999996</v>
      </c>
      <c r="U143" s="44">
        <f t="shared" si="40"/>
        <v>-10.303402999999999</v>
      </c>
      <c r="V143" s="44">
        <f t="shared" si="41"/>
        <v>0</v>
      </c>
    </row>
    <row r="144" spans="2:22" x14ac:dyDescent="0.25">
      <c r="B144">
        <v>9100000000</v>
      </c>
      <c r="C144">
        <v>-8.3671693999999999</v>
      </c>
      <c r="E144" s="6">
        <f t="shared" si="28"/>
        <v>9.34</v>
      </c>
      <c r="F144" s="6">
        <f t="shared" si="29"/>
        <v>-8.4546928000000001</v>
      </c>
      <c r="G144" s="44">
        <f t="shared" si="30"/>
        <v>-9.1544056000000005</v>
      </c>
      <c r="H144" s="44">
        <f t="shared" si="31"/>
        <v>-9.4295883000000007</v>
      </c>
      <c r="I144" s="44">
        <f t="shared" si="32"/>
        <v>-9.8256902999999998</v>
      </c>
      <c r="J144" s="44">
        <f t="shared" si="33"/>
        <v>-10.472372999999999</v>
      </c>
      <c r="K144" s="44">
        <f t="shared" si="34"/>
        <v>0</v>
      </c>
      <c r="M144">
        <v>9100000000</v>
      </c>
      <c r="N144">
        <v>-8.5463448</v>
      </c>
      <c r="P144" s="6">
        <f t="shared" si="35"/>
        <v>9.34</v>
      </c>
      <c r="Q144" s="6">
        <f t="shared" si="36"/>
        <v>-8.4015169000000007</v>
      </c>
      <c r="R144" s="44">
        <f t="shared" si="37"/>
        <v>-9.0585442</v>
      </c>
      <c r="S144" s="44">
        <f t="shared" si="38"/>
        <v>-9.2955179000000001</v>
      </c>
      <c r="T144" s="44">
        <f t="shared" si="39"/>
        <v>-9.6628407999999997</v>
      </c>
      <c r="U144" s="44">
        <f t="shared" si="40"/>
        <v>-10.306948999999999</v>
      </c>
      <c r="V144" s="44">
        <f t="shared" si="41"/>
        <v>0</v>
      </c>
    </row>
    <row r="145" spans="2:22" x14ac:dyDescent="0.25">
      <c r="B145">
        <v>9160000000</v>
      </c>
      <c r="C145">
        <v>-8.3911171000000007</v>
      </c>
      <c r="E145" s="6">
        <f t="shared" si="28"/>
        <v>9.4</v>
      </c>
      <c r="F145" s="6">
        <f t="shared" si="29"/>
        <v>-8.4869021999999994</v>
      </c>
      <c r="G145" s="44">
        <f t="shared" si="30"/>
        <v>-9.1817331000000006</v>
      </c>
      <c r="H145" s="44">
        <f t="shared" si="31"/>
        <v>-9.4541216000000006</v>
      </c>
      <c r="I145" s="44">
        <f t="shared" si="32"/>
        <v>-9.8414515999999992</v>
      </c>
      <c r="J145" s="44">
        <f t="shared" si="33"/>
        <v>-10.488274000000001</v>
      </c>
      <c r="K145" s="44">
        <f t="shared" si="34"/>
        <v>0</v>
      </c>
      <c r="M145">
        <v>9160000000</v>
      </c>
      <c r="N145">
        <v>-8.5050668999999992</v>
      </c>
      <c r="P145" s="6">
        <f t="shared" si="35"/>
        <v>9.4</v>
      </c>
      <c r="Q145" s="6">
        <f t="shared" si="36"/>
        <v>-8.3898133999999995</v>
      </c>
      <c r="R145" s="44">
        <f t="shared" si="37"/>
        <v>-9.0557318000000002</v>
      </c>
      <c r="S145" s="44">
        <f t="shared" si="38"/>
        <v>-9.2989311000000008</v>
      </c>
      <c r="T145" s="44">
        <f t="shared" si="39"/>
        <v>-9.6798792000000002</v>
      </c>
      <c r="U145" s="44">
        <f t="shared" si="40"/>
        <v>-10.342025</v>
      </c>
      <c r="V145" s="44">
        <f t="shared" si="41"/>
        <v>0</v>
      </c>
    </row>
    <row r="146" spans="2:22" x14ac:dyDescent="0.25">
      <c r="B146">
        <v>9220000000</v>
      </c>
      <c r="C146">
        <v>-8.4168605999999997</v>
      </c>
      <c r="E146" s="6">
        <f t="shared" si="28"/>
        <v>9.4600000000000009</v>
      </c>
      <c r="F146" s="6">
        <f t="shared" si="29"/>
        <v>-8.5155133999999997</v>
      </c>
      <c r="G146" s="44">
        <f t="shared" si="30"/>
        <v>-9.2056398000000002</v>
      </c>
      <c r="H146" s="44">
        <f t="shared" si="31"/>
        <v>-9.4716071999999993</v>
      </c>
      <c r="I146" s="44">
        <f t="shared" si="32"/>
        <v>-9.8591107999999998</v>
      </c>
      <c r="J146" s="44">
        <f t="shared" si="33"/>
        <v>-10.514977</v>
      </c>
      <c r="K146" s="44">
        <f t="shared" si="34"/>
        <v>0</v>
      </c>
      <c r="M146">
        <v>9220000000</v>
      </c>
      <c r="N146">
        <v>-8.4700889999999998</v>
      </c>
      <c r="P146" s="6">
        <f t="shared" si="35"/>
        <v>9.4600000000000009</v>
      </c>
      <c r="Q146" s="6">
        <f t="shared" si="36"/>
        <v>-8.3875379999999993</v>
      </c>
      <c r="R146" s="44">
        <f t="shared" si="37"/>
        <v>-9.0588473999999994</v>
      </c>
      <c r="S146" s="44">
        <f t="shared" si="38"/>
        <v>-9.3083363000000006</v>
      </c>
      <c r="T146" s="44">
        <f t="shared" si="39"/>
        <v>-9.7000750999999994</v>
      </c>
      <c r="U146" s="44">
        <f t="shared" si="40"/>
        <v>-10.3795</v>
      </c>
      <c r="V146" s="44">
        <f t="shared" si="41"/>
        <v>0</v>
      </c>
    </row>
    <row r="147" spans="2:22" x14ac:dyDescent="0.25">
      <c r="B147">
        <v>9280000000</v>
      </c>
      <c r="C147">
        <v>-8.4287024000000006</v>
      </c>
      <c r="E147" s="6">
        <f t="shared" si="28"/>
        <v>9.52</v>
      </c>
      <c r="F147" s="6">
        <f t="shared" si="29"/>
        <v>-8.5466260999999992</v>
      </c>
      <c r="G147" s="44">
        <f t="shared" si="30"/>
        <v>-9.2300777000000007</v>
      </c>
      <c r="H147" s="44">
        <f t="shared" si="31"/>
        <v>-9.4903773999999999</v>
      </c>
      <c r="I147" s="44">
        <f t="shared" si="32"/>
        <v>-9.8700142</v>
      </c>
      <c r="J147" s="44">
        <f t="shared" si="33"/>
        <v>-10.521967</v>
      </c>
      <c r="K147" s="44">
        <f t="shared" si="34"/>
        <v>0</v>
      </c>
      <c r="M147">
        <v>9280000000</v>
      </c>
      <c r="N147">
        <v>-8.4229488000000003</v>
      </c>
      <c r="P147" s="6">
        <f t="shared" si="35"/>
        <v>9.52</v>
      </c>
      <c r="Q147" s="6">
        <f t="shared" si="36"/>
        <v>-8.3960484999999991</v>
      </c>
      <c r="R147" s="44">
        <f t="shared" si="37"/>
        <v>-9.0706500999999999</v>
      </c>
      <c r="S147" s="44">
        <f t="shared" si="38"/>
        <v>-9.3253880000000002</v>
      </c>
      <c r="T147" s="44">
        <f t="shared" si="39"/>
        <v>-9.7224760000000003</v>
      </c>
      <c r="U147" s="44">
        <f t="shared" si="40"/>
        <v>-10.406091</v>
      </c>
      <c r="V147" s="44">
        <f t="shared" si="41"/>
        <v>0</v>
      </c>
    </row>
    <row r="148" spans="2:22" x14ac:dyDescent="0.25">
      <c r="B148">
        <v>9340000000</v>
      </c>
      <c r="C148">
        <v>-8.4546928000000001</v>
      </c>
      <c r="E148" s="6">
        <f t="shared" si="28"/>
        <v>9.58</v>
      </c>
      <c r="F148" s="6">
        <f t="shared" si="29"/>
        <v>-8.5734215000000003</v>
      </c>
      <c r="G148" s="44">
        <f t="shared" si="30"/>
        <v>-9.2486075999999997</v>
      </c>
      <c r="H148" s="44">
        <f t="shared" si="31"/>
        <v>-9.4982814999999992</v>
      </c>
      <c r="I148" s="44">
        <f t="shared" si="32"/>
        <v>-9.8709412000000007</v>
      </c>
      <c r="J148" s="44">
        <f t="shared" si="33"/>
        <v>-10.518385</v>
      </c>
      <c r="K148" s="44">
        <f t="shared" si="34"/>
        <v>0</v>
      </c>
      <c r="M148">
        <v>9340000000</v>
      </c>
      <c r="N148">
        <v>-8.4015169000000007</v>
      </c>
      <c r="P148" s="6">
        <f t="shared" si="35"/>
        <v>9.58</v>
      </c>
      <c r="Q148" s="6">
        <f t="shared" si="36"/>
        <v>-8.4108380999999994</v>
      </c>
      <c r="R148" s="44">
        <f t="shared" si="37"/>
        <v>-9.0852938000000005</v>
      </c>
      <c r="S148" s="44">
        <f t="shared" si="38"/>
        <v>-9.3423718999999998</v>
      </c>
      <c r="T148" s="44">
        <f t="shared" si="39"/>
        <v>-9.7429886000000003</v>
      </c>
      <c r="U148" s="44">
        <f t="shared" si="40"/>
        <v>-10.430873999999999</v>
      </c>
      <c r="V148" s="44">
        <f t="shared" si="41"/>
        <v>0</v>
      </c>
    </row>
    <row r="149" spans="2:22" x14ac:dyDescent="0.25">
      <c r="B149">
        <v>9400000000</v>
      </c>
      <c r="C149">
        <v>-8.4869021999999994</v>
      </c>
      <c r="E149" s="6">
        <f t="shared" si="28"/>
        <v>9.64</v>
      </c>
      <c r="F149" s="6">
        <f t="shared" si="29"/>
        <v>-8.5989331999999994</v>
      </c>
      <c r="G149" s="44">
        <f t="shared" si="30"/>
        <v>-9.2688769999999998</v>
      </c>
      <c r="H149" s="44">
        <f t="shared" si="31"/>
        <v>-9.5136213000000005</v>
      </c>
      <c r="I149" s="44">
        <f t="shared" si="32"/>
        <v>-9.8893900000000006</v>
      </c>
      <c r="J149" s="44">
        <f t="shared" si="33"/>
        <v>-10.549052</v>
      </c>
      <c r="K149" s="44">
        <f t="shared" si="34"/>
        <v>0</v>
      </c>
      <c r="M149">
        <v>9400000000</v>
      </c>
      <c r="N149">
        <v>-8.3898133999999995</v>
      </c>
      <c r="P149" s="6">
        <f t="shared" si="35"/>
        <v>9.64</v>
      </c>
      <c r="Q149" s="6">
        <f t="shared" si="36"/>
        <v>-8.4279717999999999</v>
      </c>
      <c r="R149" s="44">
        <f t="shared" si="37"/>
        <v>-9.1065321000000008</v>
      </c>
      <c r="S149" s="44">
        <f t="shared" si="38"/>
        <v>-9.3674183000000006</v>
      </c>
      <c r="T149" s="44">
        <f t="shared" si="39"/>
        <v>-9.7754641000000007</v>
      </c>
      <c r="U149" s="44">
        <f t="shared" si="40"/>
        <v>-10.479839</v>
      </c>
      <c r="V149" s="44">
        <f t="shared" si="41"/>
        <v>0</v>
      </c>
    </row>
    <row r="150" spans="2:22" x14ac:dyDescent="0.25">
      <c r="B150">
        <v>9460000000</v>
      </c>
      <c r="C150">
        <v>-8.5155133999999997</v>
      </c>
      <c r="E150" s="6">
        <f t="shared" si="28"/>
        <v>9.6999999999999993</v>
      </c>
      <c r="F150" s="6">
        <f t="shared" si="29"/>
        <v>-8.6165648000000008</v>
      </c>
      <c r="G150" s="44">
        <f t="shared" si="30"/>
        <v>-9.2813777999999996</v>
      </c>
      <c r="H150" s="44">
        <f t="shared" si="31"/>
        <v>-9.5214681999999993</v>
      </c>
      <c r="I150" s="44">
        <f t="shared" si="32"/>
        <v>-9.9000473000000007</v>
      </c>
      <c r="J150" s="44">
        <f t="shared" si="33"/>
        <v>-10.569672000000001</v>
      </c>
      <c r="K150" s="44">
        <f t="shared" si="34"/>
        <v>0</v>
      </c>
      <c r="M150">
        <v>9460000000</v>
      </c>
      <c r="N150">
        <v>-8.3875379999999993</v>
      </c>
      <c r="P150" s="6">
        <f t="shared" si="35"/>
        <v>9.6999999999999993</v>
      </c>
      <c r="Q150" s="6">
        <f t="shared" si="36"/>
        <v>-8.4427518999999993</v>
      </c>
      <c r="R150" s="44">
        <f t="shared" si="37"/>
        <v>-9.1222715000000001</v>
      </c>
      <c r="S150" s="44">
        <f t="shared" si="38"/>
        <v>-9.3841467000000005</v>
      </c>
      <c r="T150" s="44">
        <f t="shared" si="39"/>
        <v>-9.7966908999999998</v>
      </c>
      <c r="U150" s="44">
        <f t="shared" si="40"/>
        <v>-10.507130999999999</v>
      </c>
      <c r="V150" s="44">
        <f t="shared" si="41"/>
        <v>0</v>
      </c>
    </row>
    <row r="151" spans="2:22" x14ac:dyDescent="0.25">
      <c r="B151">
        <v>9520000000</v>
      </c>
      <c r="C151">
        <v>-8.5466260999999992</v>
      </c>
      <c r="E151" s="6">
        <f t="shared" si="28"/>
        <v>9.76</v>
      </c>
      <c r="F151" s="6">
        <f t="shared" si="29"/>
        <v>-8.6290750999999997</v>
      </c>
      <c r="G151" s="44">
        <f t="shared" si="30"/>
        <v>-9.2867660999999995</v>
      </c>
      <c r="H151" s="44">
        <f t="shared" si="31"/>
        <v>-9.5221909999999994</v>
      </c>
      <c r="I151" s="44">
        <f t="shared" si="32"/>
        <v>-9.8972864000000005</v>
      </c>
      <c r="J151" s="44">
        <f t="shared" si="33"/>
        <v>-10.562616</v>
      </c>
      <c r="K151" s="44">
        <f t="shared" si="34"/>
        <v>0</v>
      </c>
      <c r="M151">
        <v>9520000000</v>
      </c>
      <c r="N151">
        <v>-8.3960484999999991</v>
      </c>
      <c r="P151" s="6">
        <f t="shared" si="35"/>
        <v>9.76</v>
      </c>
      <c r="Q151" s="6">
        <f t="shared" si="36"/>
        <v>-8.4632787999999994</v>
      </c>
      <c r="R151" s="44">
        <f t="shared" si="37"/>
        <v>-9.1434145000000004</v>
      </c>
      <c r="S151" s="44">
        <f t="shared" si="38"/>
        <v>-9.4070473000000003</v>
      </c>
      <c r="T151" s="44">
        <f t="shared" si="39"/>
        <v>-9.8162050000000001</v>
      </c>
      <c r="U151" s="44">
        <f t="shared" si="40"/>
        <v>-10.520365</v>
      </c>
      <c r="V151" s="44">
        <f t="shared" si="41"/>
        <v>0</v>
      </c>
    </row>
    <row r="152" spans="2:22" x14ac:dyDescent="0.25">
      <c r="B152">
        <v>9580000000</v>
      </c>
      <c r="C152">
        <v>-8.5734215000000003</v>
      </c>
      <c r="E152" s="6">
        <f t="shared" si="28"/>
        <v>9.82</v>
      </c>
      <c r="F152" s="6">
        <f t="shared" si="29"/>
        <v>-8.6345367</v>
      </c>
      <c r="G152" s="44">
        <f t="shared" si="30"/>
        <v>-9.2875260999999991</v>
      </c>
      <c r="H152" s="44">
        <f t="shared" si="31"/>
        <v>-9.5176715999999999</v>
      </c>
      <c r="I152" s="44">
        <f t="shared" si="32"/>
        <v>-9.8915319000000004</v>
      </c>
      <c r="J152" s="44">
        <f t="shared" si="33"/>
        <v>-10.558901000000001</v>
      </c>
      <c r="K152" s="44">
        <f t="shared" si="34"/>
        <v>0</v>
      </c>
      <c r="M152">
        <v>9580000000</v>
      </c>
      <c r="N152">
        <v>-8.4108380999999994</v>
      </c>
      <c r="P152" s="6">
        <f t="shared" si="35"/>
        <v>9.82</v>
      </c>
      <c r="Q152" s="6">
        <f t="shared" si="36"/>
        <v>-8.4819174000000004</v>
      </c>
      <c r="R152" s="44">
        <f t="shared" si="37"/>
        <v>-9.1601677000000006</v>
      </c>
      <c r="S152" s="44">
        <f t="shared" si="38"/>
        <v>-9.4253578000000005</v>
      </c>
      <c r="T152" s="44">
        <f t="shared" si="39"/>
        <v>-9.8340873999999996</v>
      </c>
      <c r="U152" s="44">
        <f t="shared" si="40"/>
        <v>-10.539103000000001</v>
      </c>
      <c r="V152" s="44">
        <f t="shared" si="41"/>
        <v>0</v>
      </c>
    </row>
    <row r="153" spans="2:22" x14ac:dyDescent="0.25">
      <c r="B153">
        <v>9640000000</v>
      </c>
      <c r="C153">
        <v>-8.5989331999999994</v>
      </c>
      <c r="E153" s="6">
        <f t="shared" si="28"/>
        <v>9.8800000000000008</v>
      </c>
      <c r="F153" s="6">
        <f t="shared" si="29"/>
        <v>-8.6412001000000007</v>
      </c>
      <c r="G153" s="44">
        <f t="shared" si="30"/>
        <v>-9.2946434</v>
      </c>
      <c r="H153" s="44">
        <f t="shared" si="31"/>
        <v>-9.5251082999999994</v>
      </c>
      <c r="I153" s="44">
        <f t="shared" si="32"/>
        <v>-9.9043597999999999</v>
      </c>
      <c r="J153" s="44">
        <f t="shared" si="33"/>
        <v>-10.585917</v>
      </c>
      <c r="K153" s="44">
        <f t="shared" si="34"/>
        <v>0</v>
      </c>
      <c r="M153">
        <v>9640000000</v>
      </c>
      <c r="N153">
        <v>-8.4279717999999999</v>
      </c>
      <c r="P153" s="6">
        <f t="shared" si="35"/>
        <v>9.8800000000000008</v>
      </c>
      <c r="Q153" s="6">
        <f t="shared" si="36"/>
        <v>-8.5040951000000007</v>
      </c>
      <c r="R153" s="44">
        <f t="shared" si="37"/>
        <v>-9.1832972000000002</v>
      </c>
      <c r="S153" s="44">
        <f t="shared" si="38"/>
        <v>-9.4503555000000006</v>
      </c>
      <c r="T153" s="44">
        <f t="shared" si="39"/>
        <v>-9.8624115000000003</v>
      </c>
      <c r="U153" s="44">
        <f t="shared" si="40"/>
        <v>-10.574769999999999</v>
      </c>
      <c r="V153" s="44">
        <f t="shared" si="41"/>
        <v>0</v>
      </c>
    </row>
    <row r="154" spans="2:22" x14ac:dyDescent="0.25">
      <c r="B154">
        <v>9700000000</v>
      </c>
      <c r="C154">
        <v>-8.6165648000000008</v>
      </c>
      <c r="E154" s="6">
        <f t="shared" si="28"/>
        <v>9.94</v>
      </c>
      <c r="F154" s="6">
        <f t="shared" si="29"/>
        <v>-8.6242485000000002</v>
      </c>
      <c r="G154" s="44">
        <f t="shared" si="30"/>
        <v>-9.2758493000000009</v>
      </c>
      <c r="H154" s="44">
        <f t="shared" si="31"/>
        <v>-9.5049095000000001</v>
      </c>
      <c r="I154" s="44">
        <f t="shared" si="32"/>
        <v>-9.8836460000000006</v>
      </c>
      <c r="J154" s="44">
        <f t="shared" si="33"/>
        <v>-10.57122</v>
      </c>
      <c r="K154" s="44">
        <f t="shared" si="34"/>
        <v>0</v>
      </c>
      <c r="M154">
        <v>9700000000</v>
      </c>
      <c r="N154">
        <v>-8.4427518999999993</v>
      </c>
      <c r="P154" s="6">
        <f t="shared" si="35"/>
        <v>9.94</v>
      </c>
      <c r="Q154" s="6">
        <f t="shared" si="36"/>
        <v>-8.5150384999999993</v>
      </c>
      <c r="R154" s="44">
        <f t="shared" si="37"/>
        <v>-9.1900797000000001</v>
      </c>
      <c r="S154" s="44">
        <f t="shared" si="38"/>
        <v>-9.4519652999999995</v>
      </c>
      <c r="T154" s="44">
        <f t="shared" si="39"/>
        <v>-9.8625211999999998</v>
      </c>
      <c r="U154" s="44">
        <f t="shared" si="40"/>
        <v>-10.571400000000001</v>
      </c>
      <c r="V154" s="44">
        <f t="shared" si="41"/>
        <v>0</v>
      </c>
    </row>
    <row r="155" spans="2:22" x14ac:dyDescent="0.25">
      <c r="B155">
        <v>9760000000</v>
      </c>
      <c r="C155">
        <v>-8.6290750999999997</v>
      </c>
      <c r="E155" s="6">
        <f t="shared" si="28"/>
        <v>10</v>
      </c>
      <c r="F155" s="6">
        <f t="shared" si="29"/>
        <v>-8.6080960999999991</v>
      </c>
      <c r="G155" s="44">
        <f t="shared" si="30"/>
        <v>-9.2597255999999994</v>
      </c>
      <c r="H155" s="44">
        <f t="shared" si="31"/>
        <v>-9.4869061000000006</v>
      </c>
      <c r="I155" s="44">
        <f t="shared" si="32"/>
        <v>-9.8671121999999993</v>
      </c>
      <c r="J155" s="44">
        <f t="shared" si="33"/>
        <v>-10.557475999999999</v>
      </c>
      <c r="K155" s="44">
        <f t="shared" si="34"/>
        <v>0</v>
      </c>
      <c r="M155">
        <v>9760000000</v>
      </c>
      <c r="N155">
        <v>-8.4632787999999994</v>
      </c>
      <c r="P155" s="6">
        <f t="shared" si="35"/>
        <v>10</v>
      </c>
      <c r="Q155" s="6">
        <f t="shared" si="36"/>
        <v>-8.5253057000000005</v>
      </c>
      <c r="R155" s="44">
        <f t="shared" si="37"/>
        <v>-9.1981020000000004</v>
      </c>
      <c r="S155" s="44">
        <f t="shared" si="38"/>
        <v>-9.4583025000000003</v>
      </c>
      <c r="T155" s="44">
        <f t="shared" si="39"/>
        <v>-9.8660859999999992</v>
      </c>
      <c r="U155" s="44">
        <f t="shared" si="40"/>
        <v>-10.573236</v>
      </c>
      <c r="V155" s="44">
        <f t="shared" si="41"/>
        <v>0</v>
      </c>
    </row>
    <row r="156" spans="2:22" x14ac:dyDescent="0.25">
      <c r="B156">
        <v>9820000000</v>
      </c>
      <c r="C156">
        <v>-8.6345367</v>
      </c>
      <c r="E156" s="6">
        <f t="shared" si="28"/>
        <v>10.06</v>
      </c>
      <c r="F156" s="6">
        <f t="shared" si="29"/>
        <v>-8.5937833999999995</v>
      </c>
      <c r="G156" s="44">
        <f t="shared" si="30"/>
        <v>-9.2464352000000005</v>
      </c>
      <c r="H156" s="44">
        <f t="shared" si="31"/>
        <v>-9.4768743999999998</v>
      </c>
      <c r="I156" s="44">
        <f t="shared" si="32"/>
        <v>-9.8621415999999993</v>
      </c>
      <c r="J156" s="44">
        <f t="shared" si="33"/>
        <v>-10.564019999999999</v>
      </c>
      <c r="K156" s="44">
        <f t="shared" si="34"/>
        <v>0</v>
      </c>
      <c r="M156">
        <v>9820000000</v>
      </c>
      <c r="N156">
        <v>-8.4819174000000004</v>
      </c>
      <c r="P156" s="6">
        <f t="shared" si="35"/>
        <v>10.06</v>
      </c>
      <c r="Q156" s="6">
        <f t="shared" si="36"/>
        <v>-8.5340691</v>
      </c>
      <c r="R156" s="44">
        <f t="shared" si="37"/>
        <v>-9.2020053999999991</v>
      </c>
      <c r="S156" s="44">
        <f t="shared" si="38"/>
        <v>-9.4605703000000005</v>
      </c>
      <c r="T156" s="44">
        <f t="shared" si="39"/>
        <v>-9.8699045000000005</v>
      </c>
      <c r="U156" s="44">
        <f t="shared" si="40"/>
        <v>-10.582174999999999</v>
      </c>
      <c r="V156" s="44">
        <f t="shared" si="41"/>
        <v>0</v>
      </c>
    </row>
    <row r="157" spans="2:22" x14ac:dyDescent="0.25">
      <c r="B157">
        <v>9880000000</v>
      </c>
      <c r="C157">
        <v>-8.6412001000000007</v>
      </c>
      <c r="E157" s="6">
        <f t="shared" si="28"/>
        <v>10.119999999999999</v>
      </c>
      <c r="F157" s="6">
        <f t="shared" si="29"/>
        <v>-8.5784912000000002</v>
      </c>
      <c r="G157" s="44">
        <f t="shared" si="30"/>
        <v>-9.2320433000000008</v>
      </c>
      <c r="H157" s="44">
        <f t="shared" si="31"/>
        <v>-9.4643239999999995</v>
      </c>
      <c r="I157" s="44">
        <f t="shared" si="32"/>
        <v>-9.8559256000000008</v>
      </c>
      <c r="J157" s="44">
        <f t="shared" si="33"/>
        <v>-10.568073999999999</v>
      </c>
      <c r="K157" s="44">
        <f t="shared" si="34"/>
        <v>0</v>
      </c>
      <c r="M157">
        <v>9880000000</v>
      </c>
      <c r="N157">
        <v>-8.5040951000000007</v>
      </c>
      <c r="P157" s="6">
        <f t="shared" si="35"/>
        <v>10.119999999999999</v>
      </c>
      <c r="Q157" s="6">
        <f t="shared" si="36"/>
        <v>-8.5438089000000002</v>
      </c>
      <c r="R157" s="44">
        <f t="shared" si="37"/>
        <v>-9.2096376000000006</v>
      </c>
      <c r="S157" s="44">
        <f t="shared" si="38"/>
        <v>-9.4646225000000008</v>
      </c>
      <c r="T157" s="44">
        <f t="shared" si="39"/>
        <v>-9.8737277999999993</v>
      </c>
      <c r="U157" s="44">
        <f t="shared" si="40"/>
        <v>-10.587522</v>
      </c>
      <c r="V157" s="44">
        <f t="shared" si="41"/>
        <v>0</v>
      </c>
    </row>
    <row r="158" spans="2:22" x14ac:dyDescent="0.25">
      <c r="B158">
        <v>9940000000</v>
      </c>
      <c r="C158">
        <v>-8.6242485000000002</v>
      </c>
      <c r="E158" s="6">
        <f t="shared" si="28"/>
        <v>10.18</v>
      </c>
      <c r="F158" s="6">
        <f t="shared" si="29"/>
        <v>-8.5626353999999996</v>
      </c>
      <c r="G158" s="44">
        <f t="shared" si="30"/>
        <v>-9.2163266999999998</v>
      </c>
      <c r="H158" s="44">
        <f t="shared" si="31"/>
        <v>-9.4501667000000005</v>
      </c>
      <c r="I158" s="44">
        <f t="shared" si="32"/>
        <v>-9.8444862000000004</v>
      </c>
      <c r="J158" s="44">
        <f t="shared" si="33"/>
        <v>-10.560772999999999</v>
      </c>
      <c r="K158" s="44">
        <f t="shared" si="34"/>
        <v>0</v>
      </c>
      <c r="M158">
        <v>9940000000</v>
      </c>
      <c r="N158">
        <v>-8.5150384999999993</v>
      </c>
      <c r="P158" s="6">
        <f t="shared" si="35"/>
        <v>10.18</v>
      </c>
      <c r="Q158" s="6">
        <f t="shared" si="36"/>
        <v>-8.5552443999999994</v>
      </c>
      <c r="R158" s="44">
        <f t="shared" si="37"/>
        <v>-9.2168407000000006</v>
      </c>
      <c r="S158" s="44">
        <f t="shared" si="38"/>
        <v>-9.4719648000000003</v>
      </c>
      <c r="T158" s="44">
        <f t="shared" si="39"/>
        <v>-9.8795394999999999</v>
      </c>
      <c r="U158" s="44">
        <f t="shared" si="40"/>
        <v>-10.593085</v>
      </c>
      <c r="V158" s="44">
        <f t="shared" si="41"/>
        <v>0</v>
      </c>
    </row>
    <row r="159" spans="2:22" x14ac:dyDescent="0.25">
      <c r="B159">
        <v>10000000000</v>
      </c>
      <c r="C159">
        <v>-8.6080960999999991</v>
      </c>
      <c r="E159" s="6">
        <f t="shared" si="28"/>
        <v>10.24</v>
      </c>
      <c r="F159" s="6">
        <f t="shared" si="29"/>
        <v>-8.5512428000000007</v>
      </c>
      <c r="G159" s="44">
        <f t="shared" si="30"/>
        <v>-9.2059602999999992</v>
      </c>
      <c r="H159" s="44">
        <f t="shared" si="31"/>
        <v>-9.4444102999999995</v>
      </c>
      <c r="I159" s="44">
        <f t="shared" si="32"/>
        <v>-9.8456916999999997</v>
      </c>
      <c r="J159" s="44">
        <f t="shared" si="33"/>
        <v>-10.568901</v>
      </c>
      <c r="K159" s="44">
        <f t="shared" si="34"/>
        <v>0</v>
      </c>
      <c r="M159">
        <v>10000000000</v>
      </c>
      <c r="N159">
        <v>-8.5253057000000005</v>
      </c>
      <c r="P159" s="6">
        <f t="shared" si="35"/>
        <v>10.24</v>
      </c>
      <c r="Q159" s="6">
        <f t="shared" si="36"/>
        <v>-8.5605755000000006</v>
      </c>
      <c r="R159" s="44">
        <f t="shared" si="37"/>
        <v>-9.2212963000000006</v>
      </c>
      <c r="S159" s="44">
        <f t="shared" si="38"/>
        <v>-9.4773378000000008</v>
      </c>
      <c r="T159" s="44">
        <f t="shared" si="39"/>
        <v>-9.8888826000000005</v>
      </c>
      <c r="U159" s="44">
        <f t="shared" si="40"/>
        <v>-10.608326999999999</v>
      </c>
      <c r="V159" s="44">
        <f t="shared" si="41"/>
        <v>0</v>
      </c>
    </row>
    <row r="160" spans="2:22" x14ac:dyDescent="0.25">
      <c r="B160">
        <v>10060000000</v>
      </c>
      <c r="C160">
        <v>-8.5937833999999995</v>
      </c>
      <c r="E160" s="6">
        <f t="shared" si="28"/>
        <v>10.3</v>
      </c>
      <c r="F160" s="6">
        <f t="shared" si="29"/>
        <v>-8.5289221000000008</v>
      </c>
      <c r="G160" s="44">
        <f t="shared" si="30"/>
        <v>-9.1838578999999996</v>
      </c>
      <c r="H160" s="44">
        <f t="shared" si="31"/>
        <v>-9.4256363000000007</v>
      </c>
      <c r="I160" s="44">
        <f t="shared" si="32"/>
        <v>-9.8353433999999993</v>
      </c>
      <c r="J160" s="44">
        <f t="shared" si="33"/>
        <v>-10.568023</v>
      </c>
      <c r="K160" s="44">
        <f t="shared" si="34"/>
        <v>0</v>
      </c>
      <c r="M160">
        <v>10060000000</v>
      </c>
      <c r="N160">
        <v>-8.5340691</v>
      </c>
      <c r="P160" s="6">
        <f t="shared" si="35"/>
        <v>10.3</v>
      </c>
      <c r="Q160" s="6">
        <f t="shared" si="36"/>
        <v>-8.5601748999999998</v>
      </c>
      <c r="R160" s="44">
        <f t="shared" si="37"/>
        <v>-9.2155695000000009</v>
      </c>
      <c r="S160" s="44">
        <f t="shared" si="38"/>
        <v>-9.4727458999999996</v>
      </c>
      <c r="T160" s="44">
        <f t="shared" si="39"/>
        <v>-9.8856564000000002</v>
      </c>
      <c r="U160" s="44">
        <f t="shared" si="40"/>
        <v>-10.611872999999999</v>
      </c>
      <c r="V160" s="44">
        <f t="shared" si="41"/>
        <v>0</v>
      </c>
    </row>
    <row r="161" spans="2:22" x14ac:dyDescent="0.25">
      <c r="B161">
        <v>10120000000</v>
      </c>
      <c r="C161">
        <v>-8.5784912000000002</v>
      </c>
      <c r="E161" s="6">
        <f t="shared" si="28"/>
        <v>10.36</v>
      </c>
      <c r="F161" s="6">
        <f t="shared" si="29"/>
        <v>-8.5100745999999994</v>
      </c>
      <c r="G161" s="44">
        <f t="shared" si="30"/>
        <v>-9.1683339999999998</v>
      </c>
      <c r="H161" s="44">
        <f t="shared" si="31"/>
        <v>-9.4148264000000008</v>
      </c>
      <c r="I161" s="44">
        <f t="shared" si="32"/>
        <v>-9.8336047999999998</v>
      </c>
      <c r="J161" s="44">
        <f t="shared" si="33"/>
        <v>-10.576736</v>
      </c>
      <c r="K161" s="44">
        <f t="shared" si="34"/>
        <v>0</v>
      </c>
      <c r="M161">
        <v>10120000000</v>
      </c>
      <c r="N161">
        <v>-8.5438089000000002</v>
      </c>
      <c r="P161" s="6">
        <f t="shared" si="35"/>
        <v>10.36</v>
      </c>
      <c r="Q161" s="6">
        <f t="shared" si="36"/>
        <v>-8.5538024999999998</v>
      </c>
      <c r="R161" s="44">
        <f t="shared" si="37"/>
        <v>-9.2119865000000001</v>
      </c>
      <c r="S161" s="44">
        <f t="shared" si="38"/>
        <v>-9.4704999999999995</v>
      </c>
      <c r="T161" s="44">
        <f t="shared" si="39"/>
        <v>-9.8894252999999992</v>
      </c>
      <c r="U161" s="44">
        <f t="shared" si="40"/>
        <v>-10.626286</v>
      </c>
      <c r="V161" s="44">
        <f t="shared" si="41"/>
        <v>0</v>
      </c>
    </row>
    <row r="162" spans="2:22" x14ac:dyDescent="0.25">
      <c r="B162">
        <v>10180000000</v>
      </c>
      <c r="C162">
        <v>-8.5626353999999996</v>
      </c>
      <c r="E162" s="6">
        <f t="shared" si="28"/>
        <v>10.42</v>
      </c>
      <c r="F162" s="6">
        <f t="shared" si="29"/>
        <v>-8.4901856999999996</v>
      </c>
      <c r="G162" s="44">
        <f t="shared" si="30"/>
        <v>-9.1550197999999998</v>
      </c>
      <c r="H162" s="44">
        <f t="shared" si="31"/>
        <v>-9.4117850999999995</v>
      </c>
      <c r="I162" s="44">
        <f t="shared" si="32"/>
        <v>-9.8439473999999993</v>
      </c>
      <c r="J162" s="44">
        <f t="shared" si="33"/>
        <v>-10.602836</v>
      </c>
      <c r="K162" s="44">
        <f t="shared" si="34"/>
        <v>0</v>
      </c>
      <c r="M162">
        <v>10180000000</v>
      </c>
      <c r="N162">
        <v>-8.5552443999999994</v>
      </c>
      <c r="P162" s="6">
        <f t="shared" si="35"/>
        <v>10.42</v>
      </c>
      <c r="Q162" s="6">
        <f t="shared" si="36"/>
        <v>-8.5373868999999996</v>
      </c>
      <c r="R162" s="44">
        <f t="shared" si="37"/>
        <v>-9.1997575999999999</v>
      </c>
      <c r="S162" s="44">
        <f t="shared" si="38"/>
        <v>-9.4652022999999996</v>
      </c>
      <c r="T162" s="44">
        <f t="shared" si="39"/>
        <v>-9.8960819000000004</v>
      </c>
      <c r="U162" s="44">
        <f t="shared" si="40"/>
        <v>-10.651116</v>
      </c>
      <c r="V162" s="44">
        <f t="shared" si="41"/>
        <v>0</v>
      </c>
    </row>
    <row r="163" spans="2:22" x14ac:dyDescent="0.25">
      <c r="B163">
        <v>10240000000</v>
      </c>
      <c r="C163">
        <v>-8.5512428000000007</v>
      </c>
      <c r="E163" s="6">
        <f t="shared" si="28"/>
        <v>10.48</v>
      </c>
      <c r="F163" s="6">
        <f t="shared" si="29"/>
        <v>-8.4724492999999992</v>
      </c>
      <c r="G163" s="44">
        <f t="shared" si="30"/>
        <v>-9.1395826000000007</v>
      </c>
      <c r="H163" s="44">
        <f t="shared" si="31"/>
        <v>-9.4055356999999997</v>
      </c>
      <c r="I163" s="44">
        <f t="shared" si="32"/>
        <v>-9.8497275999999996</v>
      </c>
      <c r="J163" s="44">
        <f t="shared" si="33"/>
        <v>-10.62261</v>
      </c>
      <c r="K163" s="44">
        <f t="shared" si="34"/>
        <v>0</v>
      </c>
      <c r="M163">
        <v>10240000000</v>
      </c>
      <c r="N163">
        <v>-8.5605755000000006</v>
      </c>
      <c r="P163" s="6">
        <f t="shared" si="35"/>
        <v>10.48</v>
      </c>
      <c r="Q163" s="6">
        <f t="shared" si="36"/>
        <v>-8.5219296999999994</v>
      </c>
      <c r="R163" s="44">
        <f t="shared" si="37"/>
        <v>-9.1858100999999994</v>
      </c>
      <c r="S163" s="44">
        <f t="shared" si="38"/>
        <v>-9.4560270000000006</v>
      </c>
      <c r="T163" s="44">
        <f t="shared" si="39"/>
        <v>-9.8973007000000006</v>
      </c>
      <c r="U163" s="44">
        <f t="shared" si="40"/>
        <v>-10.663864999999999</v>
      </c>
      <c r="V163" s="44">
        <f t="shared" si="41"/>
        <v>0</v>
      </c>
    </row>
    <row r="164" spans="2:22" x14ac:dyDescent="0.25">
      <c r="B164">
        <v>10300000000</v>
      </c>
      <c r="C164">
        <v>-8.5289221000000008</v>
      </c>
      <c r="E164" s="6">
        <f t="shared" si="28"/>
        <v>10.54</v>
      </c>
      <c r="F164" s="6">
        <f t="shared" si="29"/>
        <v>-8.4537277</v>
      </c>
      <c r="G164" s="44">
        <f t="shared" si="30"/>
        <v>-9.1251534999999997</v>
      </c>
      <c r="H164" s="44">
        <f t="shared" si="31"/>
        <v>-9.3978290999999992</v>
      </c>
      <c r="I164" s="44">
        <f t="shared" si="32"/>
        <v>-9.8487015000000007</v>
      </c>
      <c r="J164" s="44">
        <f t="shared" si="33"/>
        <v>-10.628159999999999</v>
      </c>
      <c r="K164" s="44">
        <f t="shared" si="34"/>
        <v>0</v>
      </c>
      <c r="M164">
        <v>10300000000</v>
      </c>
      <c r="N164">
        <v>-8.5601748999999998</v>
      </c>
      <c r="P164" s="6">
        <f t="shared" si="35"/>
        <v>10.54</v>
      </c>
      <c r="Q164" s="6">
        <f t="shared" si="36"/>
        <v>-8.5035238</v>
      </c>
      <c r="R164" s="44">
        <f t="shared" si="37"/>
        <v>-9.1694783999999991</v>
      </c>
      <c r="S164" s="44">
        <f t="shared" si="38"/>
        <v>-9.4466076000000001</v>
      </c>
      <c r="T164" s="44">
        <f t="shared" si="39"/>
        <v>-9.8938894000000008</v>
      </c>
      <c r="U164" s="44">
        <f t="shared" si="40"/>
        <v>-10.664982</v>
      </c>
      <c r="V164" s="44">
        <f t="shared" si="41"/>
        <v>0</v>
      </c>
    </row>
    <row r="165" spans="2:22" x14ac:dyDescent="0.25">
      <c r="B165">
        <v>10360000000</v>
      </c>
      <c r="C165">
        <v>-8.5100745999999994</v>
      </c>
      <c r="E165" s="6">
        <f t="shared" si="28"/>
        <v>10.6</v>
      </c>
      <c r="F165" s="6">
        <f t="shared" si="29"/>
        <v>-8.4417963</v>
      </c>
      <c r="G165" s="44">
        <f t="shared" si="30"/>
        <v>-9.1193123000000007</v>
      </c>
      <c r="H165" s="44">
        <f t="shared" si="31"/>
        <v>-9.4005928000000001</v>
      </c>
      <c r="I165" s="44">
        <f t="shared" si="32"/>
        <v>-9.8584002999999996</v>
      </c>
      <c r="J165" s="44">
        <f t="shared" si="33"/>
        <v>-10.640715999999999</v>
      </c>
      <c r="K165" s="44">
        <f t="shared" si="34"/>
        <v>0</v>
      </c>
      <c r="M165">
        <v>10360000000</v>
      </c>
      <c r="N165">
        <v>-8.5538024999999998</v>
      </c>
      <c r="P165" s="6">
        <f t="shared" si="35"/>
        <v>10.6</v>
      </c>
      <c r="Q165" s="6">
        <f t="shared" si="36"/>
        <v>-8.4912557999999994</v>
      </c>
      <c r="R165" s="44">
        <f t="shared" si="37"/>
        <v>-9.1666974999999997</v>
      </c>
      <c r="S165" s="44">
        <f t="shared" si="38"/>
        <v>-9.4514703999999998</v>
      </c>
      <c r="T165" s="44">
        <f t="shared" si="39"/>
        <v>-9.9084225000000004</v>
      </c>
      <c r="U165" s="44">
        <f t="shared" si="40"/>
        <v>-10.687561000000001</v>
      </c>
      <c r="V165" s="44">
        <f t="shared" si="41"/>
        <v>0</v>
      </c>
    </row>
    <row r="166" spans="2:22" x14ac:dyDescent="0.25">
      <c r="B166">
        <v>10420000000</v>
      </c>
      <c r="C166">
        <v>-8.4901856999999996</v>
      </c>
      <c r="E166" s="6">
        <f t="shared" si="28"/>
        <v>10.66</v>
      </c>
      <c r="F166" s="6">
        <f t="shared" si="29"/>
        <v>-8.4337187</v>
      </c>
      <c r="G166" s="44">
        <f t="shared" si="30"/>
        <v>-9.1187343999999992</v>
      </c>
      <c r="H166" s="44">
        <f t="shared" si="31"/>
        <v>-9.4098472999999991</v>
      </c>
      <c r="I166" s="44">
        <f t="shared" si="32"/>
        <v>-9.8812885000000001</v>
      </c>
      <c r="J166" s="44">
        <f t="shared" si="33"/>
        <v>-10.675941</v>
      </c>
      <c r="K166" s="44">
        <f t="shared" si="34"/>
        <v>0</v>
      </c>
      <c r="M166">
        <v>10420000000</v>
      </c>
      <c r="N166">
        <v>-8.5373868999999996</v>
      </c>
      <c r="P166" s="6">
        <f t="shared" si="35"/>
        <v>10.66</v>
      </c>
      <c r="Q166" s="6">
        <f t="shared" si="36"/>
        <v>-8.4845828999999995</v>
      </c>
      <c r="R166" s="44">
        <f t="shared" si="37"/>
        <v>-9.1695747000000001</v>
      </c>
      <c r="S166" s="44">
        <f t="shared" si="38"/>
        <v>-9.4667759</v>
      </c>
      <c r="T166" s="44">
        <f t="shared" si="39"/>
        <v>-9.9364165999999994</v>
      </c>
      <c r="U166" s="44">
        <f t="shared" si="40"/>
        <v>-10.734854</v>
      </c>
      <c r="V166" s="44">
        <f t="shared" si="41"/>
        <v>0</v>
      </c>
    </row>
    <row r="167" spans="2:22" x14ac:dyDescent="0.25">
      <c r="B167">
        <v>10480000000</v>
      </c>
      <c r="C167">
        <v>-8.4724492999999992</v>
      </c>
      <c r="E167" s="6">
        <f t="shared" si="28"/>
        <v>10.72</v>
      </c>
      <c r="F167" s="6">
        <f t="shared" si="29"/>
        <v>-8.4347706000000002</v>
      </c>
      <c r="G167" s="44">
        <f t="shared" si="30"/>
        <v>-9.1250152999999994</v>
      </c>
      <c r="H167" s="44">
        <f t="shared" si="31"/>
        <v>-9.4219884999999994</v>
      </c>
      <c r="I167" s="44">
        <f t="shared" si="32"/>
        <v>-9.9017744000000008</v>
      </c>
      <c r="J167" s="44">
        <f t="shared" si="33"/>
        <v>-10.702445000000001</v>
      </c>
      <c r="K167" s="44">
        <f t="shared" si="34"/>
        <v>0</v>
      </c>
      <c r="M167">
        <v>10480000000</v>
      </c>
      <c r="N167">
        <v>-8.5219296999999994</v>
      </c>
      <c r="P167" s="6">
        <f t="shared" si="35"/>
        <v>10.72</v>
      </c>
      <c r="Q167" s="6">
        <f t="shared" si="36"/>
        <v>-8.4881724999999992</v>
      </c>
      <c r="R167" s="44">
        <f t="shared" si="37"/>
        <v>-9.1776028000000007</v>
      </c>
      <c r="S167" s="44">
        <f t="shared" si="38"/>
        <v>-9.4820537999999992</v>
      </c>
      <c r="T167" s="44">
        <f t="shared" si="39"/>
        <v>-9.9565277000000005</v>
      </c>
      <c r="U167" s="44">
        <f t="shared" si="40"/>
        <v>-10.762363000000001</v>
      </c>
      <c r="V167" s="44">
        <f t="shared" si="41"/>
        <v>0</v>
      </c>
    </row>
    <row r="168" spans="2:22" x14ac:dyDescent="0.25">
      <c r="B168">
        <v>10540000000</v>
      </c>
      <c r="C168">
        <v>-8.4537277</v>
      </c>
      <c r="E168" s="6">
        <f t="shared" si="28"/>
        <v>10.78</v>
      </c>
      <c r="F168" s="6">
        <f t="shared" si="29"/>
        <v>-8.4440737000000006</v>
      </c>
      <c r="G168" s="44">
        <f t="shared" si="30"/>
        <v>-9.1390276000000004</v>
      </c>
      <c r="H168" s="44">
        <f t="shared" si="31"/>
        <v>-9.4406862</v>
      </c>
      <c r="I168" s="44">
        <f t="shared" si="32"/>
        <v>-9.9239473</v>
      </c>
      <c r="J168" s="44">
        <f t="shared" si="33"/>
        <v>-10.720421999999999</v>
      </c>
      <c r="K168" s="44">
        <f t="shared" si="34"/>
        <v>0</v>
      </c>
      <c r="M168">
        <v>10540000000</v>
      </c>
      <c r="N168">
        <v>-8.5035238</v>
      </c>
      <c r="P168" s="6">
        <f t="shared" si="35"/>
        <v>10.78</v>
      </c>
      <c r="Q168" s="6">
        <f t="shared" si="36"/>
        <v>-8.4967337000000001</v>
      </c>
      <c r="R168" s="44">
        <f t="shared" si="37"/>
        <v>-9.1952858000000006</v>
      </c>
      <c r="S168" s="44">
        <f t="shared" si="38"/>
        <v>-9.5025548999999998</v>
      </c>
      <c r="T168" s="44">
        <f t="shared" si="39"/>
        <v>-9.9794865000000001</v>
      </c>
      <c r="U168" s="44">
        <f t="shared" si="40"/>
        <v>-10.786959</v>
      </c>
      <c r="V168" s="44">
        <f t="shared" si="41"/>
        <v>0</v>
      </c>
    </row>
    <row r="169" spans="2:22" x14ac:dyDescent="0.25">
      <c r="B169">
        <v>10600000000</v>
      </c>
      <c r="C169">
        <v>-8.4417963</v>
      </c>
      <c r="E169" s="6">
        <f t="shared" si="28"/>
        <v>10.84</v>
      </c>
      <c r="F169" s="6">
        <f t="shared" si="29"/>
        <v>-8.4670915999999998</v>
      </c>
      <c r="G169" s="44">
        <f t="shared" si="30"/>
        <v>-9.1682118999999993</v>
      </c>
      <c r="H169" s="44">
        <f t="shared" si="31"/>
        <v>-9.4778414000000009</v>
      </c>
      <c r="I169" s="44">
        <f t="shared" si="32"/>
        <v>-9.9727496999999996</v>
      </c>
      <c r="J169" s="44">
        <f t="shared" si="33"/>
        <v>-10.779012</v>
      </c>
      <c r="K169" s="44">
        <f t="shared" si="34"/>
        <v>0</v>
      </c>
      <c r="M169">
        <v>10600000000</v>
      </c>
      <c r="N169">
        <v>-8.4912557999999994</v>
      </c>
      <c r="P169" s="6">
        <f t="shared" si="35"/>
        <v>10.84</v>
      </c>
      <c r="Q169" s="6">
        <f t="shared" si="36"/>
        <v>-8.5253077000000008</v>
      </c>
      <c r="R169" s="44">
        <f t="shared" si="37"/>
        <v>-9.2341680999999998</v>
      </c>
      <c r="S169" s="44">
        <f t="shared" si="38"/>
        <v>-9.5501032000000006</v>
      </c>
      <c r="T169" s="44">
        <f t="shared" si="39"/>
        <v>-10.037606</v>
      </c>
      <c r="U169" s="44">
        <f t="shared" si="40"/>
        <v>-10.867041</v>
      </c>
      <c r="V169" s="44">
        <f t="shared" si="41"/>
        <v>0</v>
      </c>
    </row>
    <row r="170" spans="2:22" x14ac:dyDescent="0.25">
      <c r="B170">
        <v>10660000000</v>
      </c>
      <c r="C170">
        <v>-8.4337187</v>
      </c>
      <c r="E170" s="6">
        <f t="shared" si="28"/>
        <v>10.9</v>
      </c>
      <c r="F170" s="6">
        <f t="shared" si="29"/>
        <v>-8.4878091999999992</v>
      </c>
      <c r="G170" s="44">
        <f t="shared" si="30"/>
        <v>-9.1942234000000003</v>
      </c>
      <c r="H170" s="44">
        <f t="shared" si="31"/>
        <v>-9.5151719999999997</v>
      </c>
      <c r="I170" s="44">
        <f t="shared" si="32"/>
        <v>-10.026738</v>
      </c>
      <c r="J170" s="44">
        <f t="shared" si="33"/>
        <v>-10.863441999999999</v>
      </c>
      <c r="K170" s="44">
        <f t="shared" si="34"/>
        <v>0</v>
      </c>
      <c r="M170">
        <v>10660000000</v>
      </c>
      <c r="N170">
        <v>-8.4845828999999995</v>
      </c>
      <c r="P170" s="6">
        <f t="shared" si="35"/>
        <v>10.9</v>
      </c>
      <c r="Q170" s="6">
        <f t="shared" si="36"/>
        <v>-8.5457134000000003</v>
      </c>
      <c r="R170" s="44">
        <f t="shared" si="37"/>
        <v>-9.2597828</v>
      </c>
      <c r="S170" s="44">
        <f t="shared" si="38"/>
        <v>-9.5840520999999992</v>
      </c>
      <c r="T170" s="44">
        <f t="shared" si="39"/>
        <v>-10.085134999999999</v>
      </c>
      <c r="U170" s="44">
        <f t="shared" si="40"/>
        <v>-10.948085000000001</v>
      </c>
      <c r="V170" s="44">
        <f t="shared" si="41"/>
        <v>0</v>
      </c>
    </row>
    <row r="171" spans="2:22" x14ac:dyDescent="0.25">
      <c r="B171">
        <v>10720000000</v>
      </c>
      <c r="C171">
        <v>-8.4347706000000002</v>
      </c>
      <c r="E171" s="6">
        <f t="shared" si="28"/>
        <v>10.96</v>
      </c>
      <c r="F171" s="6">
        <f t="shared" si="29"/>
        <v>-8.5060719999999996</v>
      </c>
      <c r="G171" s="44">
        <f t="shared" si="30"/>
        <v>-9.2113475999999999</v>
      </c>
      <c r="H171" s="44">
        <f t="shared" si="31"/>
        <v>-9.5354051999999996</v>
      </c>
      <c r="I171" s="44">
        <f t="shared" si="32"/>
        <v>-10.04922</v>
      </c>
      <c r="J171" s="44">
        <f t="shared" si="33"/>
        <v>-10.891852999999999</v>
      </c>
      <c r="K171" s="44">
        <f t="shared" si="34"/>
        <v>0</v>
      </c>
      <c r="M171">
        <v>10720000000</v>
      </c>
      <c r="N171">
        <v>-8.4881724999999992</v>
      </c>
      <c r="P171" s="6">
        <f t="shared" si="35"/>
        <v>10.96</v>
      </c>
      <c r="Q171" s="6">
        <f t="shared" si="36"/>
        <v>-8.5616120999999996</v>
      </c>
      <c r="R171" s="44">
        <f t="shared" si="37"/>
        <v>-9.2728728999999994</v>
      </c>
      <c r="S171" s="44">
        <f t="shared" si="38"/>
        <v>-9.5931405999999999</v>
      </c>
      <c r="T171" s="44">
        <f t="shared" si="39"/>
        <v>-10.091208999999999</v>
      </c>
      <c r="U171" s="44">
        <f t="shared" si="40"/>
        <v>-10.949778</v>
      </c>
      <c r="V171" s="44">
        <f t="shared" si="41"/>
        <v>0</v>
      </c>
    </row>
    <row r="172" spans="2:22" x14ac:dyDescent="0.25">
      <c r="B172">
        <v>10780000000</v>
      </c>
      <c r="C172">
        <v>-8.4440737000000006</v>
      </c>
      <c r="E172" s="6">
        <f t="shared" si="28"/>
        <v>11.02</v>
      </c>
      <c r="F172" s="6">
        <f t="shared" si="29"/>
        <v>-8.5249051999999992</v>
      </c>
      <c r="G172" s="44">
        <f t="shared" si="30"/>
        <v>-9.2281227000000001</v>
      </c>
      <c r="H172" s="44">
        <f t="shared" si="31"/>
        <v>-9.5516871999999999</v>
      </c>
      <c r="I172" s="44">
        <f t="shared" si="32"/>
        <v>-10.06132</v>
      </c>
      <c r="J172" s="44">
        <f t="shared" si="33"/>
        <v>-10.894733</v>
      </c>
      <c r="K172" s="44">
        <f t="shared" si="34"/>
        <v>0</v>
      </c>
      <c r="M172">
        <v>10780000000</v>
      </c>
      <c r="N172">
        <v>-8.4967337000000001</v>
      </c>
      <c r="P172" s="6">
        <f t="shared" si="35"/>
        <v>11.02</v>
      </c>
      <c r="Q172" s="6">
        <f t="shared" si="36"/>
        <v>-8.5812930999999999</v>
      </c>
      <c r="R172" s="44">
        <f t="shared" si="37"/>
        <v>-9.2932013999999992</v>
      </c>
      <c r="S172" s="44">
        <f t="shared" si="38"/>
        <v>-9.6098022000000007</v>
      </c>
      <c r="T172" s="44">
        <f t="shared" si="39"/>
        <v>-10.102487</v>
      </c>
      <c r="U172" s="44">
        <f t="shared" si="40"/>
        <v>-10.95391</v>
      </c>
      <c r="V172" s="44">
        <f t="shared" si="41"/>
        <v>0</v>
      </c>
    </row>
    <row r="173" spans="2:22" x14ac:dyDescent="0.25">
      <c r="B173">
        <v>10840000000</v>
      </c>
      <c r="C173">
        <v>-8.4670915999999998</v>
      </c>
      <c r="E173" s="6">
        <f t="shared" si="28"/>
        <v>11.08</v>
      </c>
      <c r="F173" s="6">
        <f t="shared" si="29"/>
        <v>-8.5528860000000009</v>
      </c>
      <c r="G173" s="44">
        <f t="shared" si="30"/>
        <v>-9.2638406999999994</v>
      </c>
      <c r="H173" s="44">
        <f t="shared" si="31"/>
        <v>-9.5959720999999991</v>
      </c>
      <c r="I173" s="44">
        <f t="shared" si="32"/>
        <v>-10.118019</v>
      </c>
      <c r="J173" s="44">
        <f t="shared" si="33"/>
        <v>-10.967250999999999</v>
      </c>
      <c r="K173" s="44">
        <f t="shared" si="34"/>
        <v>0</v>
      </c>
      <c r="M173">
        <v>10840000000</v>
      </c>
      <c r="N173">
        <v>-8.5253077000000008</v>
      </c>
      <c r="P173" s="6">
        <f t="shared" si="35"/>
        <v>11.08</v>
      </c>
      <c r="Q173" s="6">
        <f t="shared" si="36"/>
        <v>-8.6100434999999997</v>
      </c>
      <c r="R173" s="44">
        <f t="shared" si="37"/>
        <v>-9.3259754000000008</v>
      </c>
      <c r="S173" s="44">
        <f t="shared" si="38"/>
        <v>-9.6519566000000001</v>
      </c>
      <c r="T173" s="44">
        <f t="shared" si="39"/>
        <v>-10.156302</v>
      </c>
      <c r="U173" s="44">
        <f t="shared" si="40"/>
        <v>-11.040502999999999</v>
      </c>
      <c r="V173" s="44">
        <f t="shared" si="41"/>
        <v>0</v>
      </c>
    </row>
    <row r="174" spans="2:22" x14ac:dyDescent="0.25">
      <c r="B174">
        <v>10900000000</v>
      </c>
      <c r="C174">
        <v>-8.4878091999999992</v>
      </c>
      <c r="E174" s="6">
        <f t="shared" si="28"/>
        <v>11.14</v>
      </c>
      <c r="F174" s="6">
        <f t="shared" si="29"/>
        <v>-8.5846882000000004</v>
      </c>
      <c r="G174" s="44">
        <f t="shared" si="30"/>
        <v>-9.3036299000000007</v>
      </c>
      <c r="H174" s="44">
        <f t="shared" si="31"/>
        <v>-9.6473435999999992</v>
      </c>
      <c r="I174" s="44">
        <f t="shared" si="32"/>
        <v>-10.185129</v>
      </c>
      <c r="J174" s="44">
        <f t="shared" si="33"/>
        <v>-11.068543</v>
      </c>
      <c r="K174" s="44">
        <f t="shared" si="34"/>
        <v>0</v>
      </c>
      <c r="M174">
        <v>10900000000</v>
      </c>
      <c r="N174">
        <v>-8.5457134000000003</v>
      </c>
      <c r="P174" s="6">
        <f t="shared" si="35"/>
        <v>11.14</v>
      </c>
      <c r="Q174" s="6">
        <f t="shared" si="36"/>
        <v>-8.6309500000000003</v>
      </c>
      <c r="R174" s="44">
        <f t="shared" si="37"/>
        <v>-9.3517808999999996</v>
      </c>
      <c r="S174" s="44">
        <f t="shared" si="38"/>
        <v>-9.6831999</v>
      </c>
      <c r="T174" s="44">
        <f t="shared" si="39"/>
        <v>-10.202085</v>
      </c>
      <c r="U174" s="44">
        <f t="shared" si="40"/>
        <v>-11.122778</v>
      </c>
      <c r="V174" s="44">
        <f t="shared" si="41"/>
        <v>0</v>
      </c>
    </row>
    <row r="175" spans="2:22" x14ac:dyDescent="0.25">
      <c r="B175">
        <v>10960000000</v>
      </c>
      <c r="C175">
        <v>-8.5060719999999996</v>
      </c>
      <c r="E175" s="6">
        <f t="shared" si="28"/>
        <v>11.2</v>
      </c>
      <c r="F175" s="6">
        <f t="shared" si="29"/>
        <v>-8.6165876000000008</v>
      </c>
      <c r="G175" s="44">
        <f t="shared" si="30"/>
        <v>-9.3383970000000005</v>
      </c>
      <c r="H175" s="44">
        <f t="shared" si="31"/>
        <v>-9.6827878999999992</v>
      </c>
      <c r="I175" s="44">
        <f t="shared" si="32"/>
        <v>-10.219939999999999</v>
      </c>
      <c r="J175" s="44">
        <f t="shared" si="33"/>
        <v>-11.102321999999999</v>
      </c>
      <c r="K175" s="44">
        <f t="shared" si="34"/>
        <v>0</v>
      </c>
      <c r="M175">
        <v>10960000000</v>
      </c>
      <c r="N175">
        <v>-8.5616120999999996</v>
      </c>
      <c r="P175" s="6">
        <f t="shared" si="35"/>
        <v>11.2</v>
      </c>
      <c r="Q175" s="6">
        <f t="shared" si="36"/>
        <v>-8.6558323000000001</v>
      </c>
      <c r="R175" s="44">
        <f t="shared" si="37"/>
        <v>-9.3768434999999997</v>
      </c>
      <c r="S175" s="44">
        <f t="shared" si="38"/>
        <v>-9.7059870000000004</v>
      </c>
      <c r="T175" s="44">
        <f t="shared" si="39"/>
        <v>-10.223946</v>
      </c>
      <c r="U175" s="44">
        <f t="shared" si="40"/>
        <v>-11.137073000000001</v>
      </c>
      <c r="V175" s="44">
        <f t="shared" si="41"/>
        <v>0</v>
      </c>
    </row>
    <row r="176" spans="2:22" x14ac:dyDescent="0.25">
      <c r="B176">
        <v>11020000000</v>
      </c>
      <c r="C176">
        <v>-8.5249051999999992</v>
      </c>
      <c r="E176" s="6">
        <f t="shared" si="28"/>
        <v>11.26</v>
      </c>
      <c r="F176" s="6">
        <f t="shared" si="29"/>
        <v>-8.6479987999999999</v>
      </c>
      <c r="G176" s="44">
        <f t="shared" si="30"/>
        <v>-9.3728455999999998</v>
      </c>
      <c r="H176" s="44">
        <f t="shared" si="31"/>
        <v>-9.7200985000000006</v>
      </c>
      <c r="I176" s="44">
        <f t="shared" si="32"/>
        <v>-10.257832000000001</v>
      </c>
      <c r="J176" s="44">
        <f t="shared" si="33"/>
        <v>-11.139661</v>
      </c>
      <c r="K176" s="44">
        <f t="shared" si="34"/>
        <v>0</v>
      </c>
      <c r="M176">
        <v>11020000000</v>
      </c>
      <c r="N176">
        <v>-8.5812930999999999</v>
      </c>
      <c r="P176" s="6">
        <f t="shared" si="35"/>
        <v>11.26</v>
      </c>
      <c r="Q176" s="6">
        <f t="shared" si="36"/>
        <v>-8.6812477000000001</v>
      </c>
      <c r="R176" s="44">
        <f t="shared" si="37"/>
        <v>-9.4062014000000005</v>
      </c>
      <c r="S176" s="44">
        <f t="shared" si="38"/>
        <v>-9.7379923000000002</v>
      </c>
      <c r="T176" s="44">
        <f t="shared" si="39"/>
        <v>-10.261248</v>
      </c>
      <c r="U176" s="44">
        <f t="shared" si="40"/>
        <v>-11.187466000000001</v>
      </c>
      <c r="V176" s="44">
        <f t="shared" si="41"/>
        <v>0</v>
      </c>
    </row>
    <row r="177" spans="2:22" x14ac:dyDescent="0.25">
      <c r="B177">
        <v>11080000000</v>
      </c>
      <c r="C177">
        <v>-8.5528860000000009</v>
      </c>
      <c r="E177" s="6">
        <f t="shared" si="28"/>
        <v>11.32</v>
      </c>
      <c r="F177" s="6">
        <f t="shared" si="29"/>
        <v>-8.6846533000000008</v>
      </c>
      <c r="G177" s="44">
        <f t="shared" si="30"/>
        <v>-9.4189968000000004</v>
      </c>
      <c r="H177" s="44">
        <f t="shared" si="31"/>
        <v>-9.7799644000000008</v>
      </c>
      <c r="I177" s="44">
        <f t="shared" si="32"/>
        <v>-10.336372000000001</v>
      </c>
      <c r="J177" s="44">
        <f t="shared" si="33"/>
        <v>-11.260049</v>
      </c>
      <c r="K177" s="44">
        <f t="shared" si="34"/>
        <v>0</v>
      </c>
      <c r="M177">
        <v>11080000000</v>
      </c>
      <c r="N177">
        <v>-8.6100434999999997</v>
      </c>
      <c r="P177" s="6">
        <f t="shared" si="35"/>
        <v>11.32</v>
      </c>
      <c r="Q177" s="6">
        <f t="shared" si="36"/>
        <v>-8.7045630999999997</v>
      </c>
      <c r="R177" s="44">
        <f t="shared" si="37"/>
        <v>-9.4381103999999993</v>
      </c>
      <c r="S177" s="44">
        <f t="shared" si="38"/>
        <v>-9.7787150999999994</v>
      </c>
      <c r="T177" s="44">
        <f t="shared" si="39"/>
        <v>-10.325596000000001</v>
      </c>
      <c r="U177" s="44">
        <f t="shared" si="40"/>
        <v>-11.302571</v>
      </c>
      <c r="V177" s="44">
        <f t="shared" si="41"/>
        <v>0</v>
      </c>
    </row>
    <row r="178" spans="2:22" x14ac:dyDescent="0.25">
      <c r="B178">
        <v>11140000000</v>
      </c>
      <c r="C178">
        <v>-8.5846882000000004</v>
      </c>
      <c r="E178" s="6">
        <f t="shared" si="28"/>
        <v>11.38</v>
      </c>
      <c r="F178" s="6">
        <f t="shared" si="29"/>
        <v>-8.7267150999999998</v>
      </c>
      <c r="G178" s="44">
        <f t="shared" si="30"/>
        <v>-9.4667978000000002</v>
      </c>
      <c r="H178" s="44">
        <f t="shared" si="31"/>
        <v>-9.8354931000000008</v>
      </c>
      <c r="I178" s="44">
        <f t="shared" si="32"/>
        <v>-10.405061</v>
      </c>
      <c r="J178" s="44">
        <f t="shared" si="33"/>
        <v>-11.367217999999999</v>
      </c>
      <c r="K178" s="44">
        <f t="shared" si="34"/>
        <v>0</v>
      </c>
      <c r="M178">
        <v>11140000000</v>
      </c>
      <c r="N178">
        <v>-8.6309500000000003</v>
      </c>
      <c r="P178" s="6">
        <f t="shared" si="35"/>
        <v>11.38</v>
      </c>
      <c r="Q178" s="6">
        <f t="shared" si="36"/>
        <v>-8.7315883999999997</v>
      </c>
      <c r="R178" s="44">
        <f t="shared" si="37"/>
        <v>-9.4712744000000004</v>
      </c>
      <c r="S178" s="44">
        <f t="shared" si="38"/>
        <v>-9.8134727000000002</v>
      </c>
      <c r="T178" s="44">
        <f t="shared" si="39"/>
        <v>-10.370754</v>
      </c>
      <c r="U178" s="44">
        <f t="shared" si="40"/>
        <v>-11.371437999999999</v>
      </c>
      <c r="V178" s="44">
        <f t="shared" si="41"/>
        <v>0</v>
      </c>
    </row>
    <row r="179" spans="2:22" x14ac:dyDescent="0.25">
      <c r="B179">
        <v>11200000000</v>
      </c>
      <c r="C179">
        <v>-8.6165876000000008</v>
      </c>
      <c r="E179" s="6">
        <f t="shared" si="28"/>
        <v>11.44</v>
      </c>
      <c r="F179" s="6">
        <f t="shared" si="29"/>
        <v>-8.7643509000000002</v>
      </c>
      <c r="G179" s="44">
        <f t="shared" si="30"/>
        <v>-9.5014620000000001</v>
      </c>
      <c r="H179" s="44">
        <f t="shared" si="31"/>
        <v>-9.8667698000000001</v>
      </c>
      <c r="I179" s="44">
        <f t="shared" si="32"/>
        <v>-10.427441</v>
      </c>
      <c r="J179" s="44">
        <f t="shared" si="33"/>
        <v>-11.377915</v>
      </c>
      <c r="K179" s="44">
        <f t="shared" si="34"/>
        <v>0</v>
      </c>
      <c r="M179">
        <v>11200000000</v>
      </c>
      <c r="N179">
        <v>-8.6558323000000001</v>
      </c>
      <c r="P179" s="6">
        <f t="shared" si="35"/>
        <v>11.44</v>
      </c>
      <c r="Q179" s="6">
        <f t="shared" si="36"/>
        <v>-8.7581377000000007</v>
      </c>
      <c r="R179" s="44">
        <f t="shared" si="37"/>
        <v>-9.4936199000000006</v>
      </c>
      <c r="S179" s="44">
        <f t="shared" si="38"/>
        <v>-9.8300628999999997</v>
      </c>
      <c r="T179" s="44">
        <f t="shared" si="39"/>
        <v>-10.376946</v>
      </c>
      <c r="U179" s="44">
        <f t="shared" si="40"/>
        <v>-11.354702</v>
      </c>
      <c r="V179" s="44">
        <f t="shared" si="41"/>
        <v>0</v>
      </c>
    </row>
    <row r="180" spans="2:22" x14ac:dyDescent="0.25">
      <c r="B180">
        <v>11260000000</v>
      </c>
      <c r="C180">
        <v>-8.6479987999999999</v>
      </c>
      <c r="E180" s="6">
        <f t="shared" si="28"/>
        <v>11.5</v>
      </c>
      <c r="F180" s="6">
        <f t="shared" si="29"/>
        <v>-8.8056116000000006</v>
      </c>
      <c r="G180" s="44">
        <f t="shared" si="30"/>
        <v>-9.5425272000000003</v>
      </c>
      <c r="H180" s="44">
        <f t="shared" si="31"/>
        <v>-9.9092339999999997</v>
      </c>
      <c r="I180" s="44">
        <f t="shared" si="32"/>
        <v>-10.471519000000001</v>
      </c>
      <c r="J180" s="44">
        <f t="shared" si="33"/>
        <v>-11.427896</v>
      </c>
      <c r="K180" s="44">
        <f t="shared" si="34"/>
        <v>0</v>
      </c>
      <c r="M180">
        <v>11260000000</v>
      </c>
      <c r="N180">
        <v>-8.6812477000000001</v>
      </c>
      <c r="P180" s="6">
        <f t="shared" si="35"/>
        <v>11.5</v>
      </c>
      <c r="Q180" s="6">
        <f t="shared" si="36"/>
        <v>-8.7915802000000003</v>
      </c>
      <c r="R180" s="44">
        <f t="shared" si="37"/>
        <v>-9.5269870999999995</v>
      </c>
      <c r="S180" s="44">
        <f t="shared" si="38"/>
        <v>-9.8648567000000007</v>
      </c>
      <c r="T180" s="44">
        <f t="shared" si="39"/>
        <v>-10.414771999999999</v>
      </c>
      <c r="U180" s="44">
        <f t="shared" si="40"/>
        <v>-11.408842999999999</v>
      </c>
      <c r="V180" s="44">
        <f t="shared" si="41"/>
        <v>0</v>
      </c>
    </row>
    <row r="181" spans="2:22" x14ac:dyDescent="0.25">
      <c r="B181">
        <v>11320000000</v>
      </c>
      <c r="C181">
        <v>-8.6846533000000008</v>
      </c>
      <c r="E181" s="6">
        <f t="shared" si="28"/>
        <v>11.56</v>
      </c>
      <c r="F181" s="6">
        <f t="shared" si="29"/>
        <v>-8.8610191</v>
      </c>
      <c r="G181" s="44">
        <f t="shared" si="30"/>
        <v>-9.6077881000000005</v>
      </c>
      <c r="H181" s="44">
        <f t="shared" si="31"/>
        <v>-9.9844398000000005</v>
      </c>
      <c r="I181" s="44">
        <f t="shared" si="32"/>
        <v>-10.569870999999999</v>
      </c>
      <c r="J181" s="44">
        <f t="shared" si="33"/>
        <v>-11.578626</v>
      </c>
      <c r="K181" s="44">
        <f t="shared" si="34"/>
        <v>0</v>
      </c>
      <c r="M181">
        <v>11320000000</v>
      </c>
      <c r="N181">
        <v>-8.7045630999999997</v>
      </c>
      <c r="P181" s="6">
        <f t="shared" si="35"/>
        <v>11.56</v>
      </c>
      <c r="Q181" s="6">
        <f t="shared" si="36"/>
        <v>-8.8424110000000002</v>
      </c>
      <c r="R181" s="44">
        <f t="shared" si="37"/>
        <v>-9.5809917000000002</v>
      </c>
      <c r="S181" s="44">
        <f t="shared" si="38"/>
        <v>-9.9270657999999994</v>
      </c>
      <c r="T181" s="44">
        <f t="shared" si="39"/>
        <v>-10.496737</v>
      </c>
      <c r="U181" s="44">
        <f t="shared" si="40"/>
        <v>-11.545692000000001</v>
      </c>
      <c r="V181" s="44">
        <f t="shared" si="41"/>
        <v>0</v>
      </c>
    </row>
    <row r="182" spans="2:22" x14ac:dyDescent="0.25">
      <c r="B182">
        <v>11380000000</v>
      </c>
      <c r="C182">
        <v>-8.7267150999999998</v>
      </c>
      <c r="E182" s="6">
        <f t="shared" si="28"/>
        <v>11.62</v>
      </c>
      <c r="F182" s="6">
        <f t="shared" si="29"/>
        <v>-8.9048528999999998</v>
      </c>
      <c r="G182" s="44">
        <f t="shared" si="30"/>
        <v>-9.6519814000000004</v>
      </c>
      <c r="H182" s="44">
        <f t="shared" si="31"/>
        <v>-10.031096</v>
      </c>
      <c r="I182" s="44">
        <f t="shared" si="32"/>
        <v>-10.627359999999999</v>
      </c>
      <c r="J182" s="44">
        <f t="shared" si="33"/>
        <v>-11.657102999999999</v>
      </c>
      <c r="K182" s="44">
        <f t="shared" si="34"/>
        <v>0</v>
      </c>
      <c r="M182">
        <v>11380000000</v>
      </c>
      <c r="N182">
        <v>-8.7315883999999997</v>
      </c>
      <c r="P182" s="6">
        <f t="shared" si="35"/>
        <v>11.62</v>
      </c>
      <c r="Q182" s="6">
        <f t="shared" si="36"/>
        <v>-8.88659</v>
      </c>
      <c r="R182" s="44">
        <f t="shared" si="37"/>
        <v>-9.6183653000000007</v>
      </c>
      <c r="S182" s="44">
        <f t="shared" si="38"/>
        <v>-9.9602947000000004</v>
      </c>
      <c r="T182" s="44">
        <f t="shared" si="39"/>
        <v>-10.528713</v>
      </c>
      <c r="U182" s="44">
        <f t="shared" si="40"/>
        <v>-11.585046999999999</v>
      </c>
      <c r="V182" s="44">
        <f t="shared" si="41"/>
        <v>0</v>
      </c>
    </row>
    <row r="183" spans="2:22" x14ac:dyDescent="0.25">
      <c r="B183">
        <v>11440000000</v>
      </c>
      <c r="C183">
        <v>-8.7643509000000002</v>
      </c>
      <c r="E183" s="6">
        <f t="shared" si="28"/>
        <v>11.68</v>
      </c>
      <c r="F183" s="6">
        <f t="shared" si="29"/>
        <v>-8.9390535</v>
      </c>
      <c r="G183" s="44">
        <f t="shared" si="30"/>
        <v>-9.6827392999999997</v>
      </c>
      <c r="H183" s="44">
        <f t="shared" si="31"/>
        <v>-10.059028</v>
      </c>
      <c r="I183" s="44">
        <f t="shared" si="32"/>
        <v>-10.650100999999999</v>
      </c>
      <c r="J183" s="44">
        <f t="shared" si="33"/>
        <v>-11.665793000000001</v>
      </c>
      <c r="K183" s="44">
        <f t="shared" si="34"/>
        <v>0</v>
      </c>
      <c r="M183">
        <v>11440000000</v>
      </c>
      <c r="N183">
        <v>-8.7581377000000007</v>
      </c>
      <c r="P183" s="6">
        <f t="shared" si="35"/>
        <v>11.68</v>
      </c>
      <c r="Q183" s="6">
        <f t="shared" si="36"/>
        <v>-8.9223089000000009</v>
      </c>
      <c r="R183" s="44">
        <f t="shared" si="37"/>
        <v>-9.6435642000000001</v>
      </c>
      <c r="S183" s="44">
        <f t="shared" si="38"/>
        <v>-9.9755774000000006</v>
      </c>
      <c r="T183" s="44">
        <f t="shared" si="39"/>
        <v>-10.532783999999999</v>
      </c>
      <c r="U183" s="44">
        <f t="shared" si="40"/>
        <v>-11.573371</v>
      </c>
      <c r="V183" s="44">
        <f t="shared" si="41"/>
        <v>0</v>
      </c>
    </row>
    <row r="184" spans="2:22" x14ac:dyDescent="0.25">
      <c r="B184">
        <v>11500000000</v>
      </c>
      <c r="C184">
        <v>-8.8056116000000006</v>
      </c>
      <c r="E184" s="6">
        <f t="shared" si="28"/>
        <v>11.74</v>
      </c>
      <c r="F184" s="6">
        <f t="shared" si="29"/>
        <v>-8.9876050999999997</v>
      </c>
      <c r="G184" s="44">
        <f t="shared" si="30"/>
        <v>-9.7370786999999996</v>
      </c>
      <c r="H184" s="44">
        <f t="shared" si="31"/>
        <v>-10.119790999999999</v>
      </c>
      <c r="I184" s="44">
        <f t="shared" si="32"/>
        <v>-10.725445000000001</v>
      </c>
      <c r="J184" s="44">
        <f t="shared" si="33"/>
        <v>-11.766721</v>
      </c>
      <c r="K184" s="44">
        <f t="shared" si="34"/>
        <v>0</v>
      </c>
      <c r="M184">
        <v>11500000000</v>
      </c>
      <c r="N184">
        <v>-8.7915802000000003</v>
      </c>
      <c r="P184" s="6">
        <f t="shared" si="35"/>
        <v>11.74</v>
      </c>
      <c r="Q184" s="6">
        <f t="shared" si="36"/>
        <v>-8.9754143000000006</v>
      </c>
      <c r="R184" s="44">
        <f t="shared" si="37"/>
        <v>-9.6933974999999997</v>
      </c>
      <c r="S184" s="44">
        <f t="shared" si="38"/>
        <v>-10.028922</v>
      </c>
      <c r="T184" s="44">
        <f t="shared" si="39"/>
        <v>-10.599831</v>
      </c>
      <c r="U184" s="44">
        <f t="shared" si="40"/>
        <v>-11.681176000000001</v>
      </c>
      <c r="V184" s="44">
        <f t="shared" si="41"/>
        <v>0</v>
      </c>
    </row>
    <row r="185" spans="2:22" x14ac:dyDescent="0.25">
      <c r="B185">
        <v>11560000000</v>
      </c>
      <c r="C185">
        <v>-8.8610191</v>
      </c>
      <c r="E185" s="6">
        <f t="shared" si="28"/>
        <v>11.8</v>
      </c>
      <c r="F185" s="6">
        <f t="shared" si="29"/>
        <v>-9.0443362999999994</v>
      </c>
      <c r="G185" s="44">
        <f t="shared" si="30"/>
        <v>-9.8054371000000007</v>
      </c>
      <c r="H185" s="44">
        <f t="shared" si="31"/>
        <v>-10.203239</v>
      </c>
      <c r="I185" s="44">
        <f t="shared" si="32"/>
        <v>-10.835447</v>
      </c>
      <c r="J185" s="44">
        <f t="shared" si="33"/>
        <v>-11.936818000000001</v>
      </c>
      <c r="K185" s="44">
        <f t="shared" si="34"/>
        <v>0</v>
      </c>
      <c r="M185">
        <v>11560000000</v>
      </c>
      <c r="N185">
        <v>-8.8424110000000002</v>
      </c>
      <c r="P185" s="6">
        <f t="shared" si="35"/>
        <v>11.8</v>
      </c>
      <c r="Q185" s="6">
        <f t="shared" si="36"/>
        <v>-9.0304728000000001</v>
      </c>
      <c r="R185" s="44">
        <f t="shared" si="37"/>
        <v>-9.7488460999999997</v>
      </c>
      <c r="S185" s="44">
        <f t="shared" si="38"/>
        <v>-10.088274</v>
      </c>
      <c r="T185" s="44">
        <f t="shared" si="39"/>
        <v>-10.680394</v>
      </c>
      <c r="U185" s="44">
        <f t="shared" si="40"/>
        <v>-11.817652000000001</v>
      </c>
      <c r="V185" s="44">
        <f t="shared" si="41"/>
        <v>0</v>
      </c>
    </row>
    <row r="186" spans="2:22" x14ac:dyDescent="0.25">
      <c r="B186">
        <v>11620000000</v>
      </c>
      <c r="C186">
        <v>-8.9048528999999998</v>
      </c>
      <c r="E186" s="6">
        <f t="shared" si="28"/>
        <v>11.86</v>
      </c>
      <c r="F186" s="6">
        <f t="shared" si="29"/>
        <v>-9.0820799000000001</v>
      </c>
      <c r="G186" s="44">
        <f t="shared" si="30"/>
        <v>-9.8458775999999997</v>
      </c>
      <c r="H186" s="44">
        <f t="shared" si="31"/>
        <v>-10.251226000000001</v>
      </c>
      <c r="I186" s="44">
        <f t="shared" si="32"/>
        <v>-10.888446</v>
      </c>
      <c r="J186" s="44">
        <f t="shared" si="33"/>
        <v>-11.999002000000001</v>
      </c>
      <c r="K186" s="44">
        <f t="shared" si="34"/>
        <v>0</v>
      </c>
      <c r="M186">
        <v>11620000000</v>
      </c>
      <c r="N186">
        <v>-8.88659</v>
      </c>
      <c r="P186" s="6">
        <f t="shared" si="35"/>
        <v>11.86</v>
      </c>
      <c r="Q186" s="6">
        <f t="shared" si="36"/>
        <v>-9.0662307999999996</v>
      </c>
      <c r="R186" s="44">
        <f t="shared" si="37"/>
        <v>-9.7785053000000008</v>
      </c>
      <c r="S186" s="44">
        <f t="shared" si="38"/>
        <v>-10.113256</v>
      </c>
      <c r="T186" s="44">
        <f t="shared" si="39"/>
        <v>-10.699804</v>
      </c>
      <c r="U186" s="44">
        <f t="shared" si="40"/>
        <v>-11.829782</v>
      </c>
      <c r="V186" s="44">
        <f t="shared" si="41"/>
        <v>0</v>
      </c>
    </row>
    <row r="187" spans="2:22" x14ac:dyDescent="0.25">
      <c r="B187">
        <v>11680000000</v>
      </c>
      <c r="C187">
        <v>-8.9390535</v>
      </c>
      <c r="E187" s="6">
        <f t="shared" si="28"/>
        <v>11.92</v>
      </c>
      <c r="F187" s="6">
        <f t="shared" si="29"/>
        <v>-9.1232834</v>
      </c>
      <c r="G187" s="44">
        <f t="shared" si="30"/>
        <v>-9.8891363000000005</v>
      </c>
      <c r="H187" s="44">
        <f t="shared" si="31"/>
        <v>-10.293991</v>
      </c>
      <c r="I187" s="44">
        <f t="shared" si="32"/>
        <v>-10.926406999999999</v>
      </c>
      <c r="J187" s="44">
        <f t="shared" si="33"/>
        <v>-12.026141000000001</v>
      </c>
      <c r="K187" s="44">
        <f t="shared" si="34"/>
        <v>0</v>
      </c>
      <c r="M187">
        <v>11680000000</v>
      </c>
      <c r="N187">
        <v>-8.9223089000000009</v>
      </c>
      <c r="P187" s="6">
        <f t="shared" si="35"/>
        <v>11.92</v>
      </c>
      <c r="Q187" s="6">
        <f t="shared" si="36"/>
        <v>-9.1021576</v>
      </c>
      <c r="R187" s="44">
        <f t="shared" si="37"/>
        <v>-9.8124809000000006</v>
      </c>
      <c r="S187" s="44">
        <f t="shared" si="38"/>
        <v>-10.145452000000001</v>
      </c>
      <c r="T187" s="44">
        <f t="shared" si="39"/>
        <v>-10.726257</v>
      </c>
      <c r="U187" s="44">
        <f t="shared" si="40"/>
        <v>-11.852518</v>
      </c>
      <c r="V187" s="44">
        <f t="shared" si="41"/>
        <v>0</v>
      </c>
    </row>
    <row r="188" spans="2:22" x14ac:dyDescent="0.25">
      <c r="B188">
        <v>11740000000</v>
      </c>
      <c r="C188">
        <v>-8.9876050999999997</v>
      </c>
      <c r="E188" s="6">
        <f t="shared" si="28"/>
        <v>11.98</v>
      </c>
      <c r="F188" s="6">
        <f t="shared" si="29"/>
        <v>-9.1743363999999996</v>
      </c>
      <c r="G188" s="44">
        <f t="shared" si="30"/>
        <v>-9.9426050000000004</v>
      </c>
      <c r="H188" s="44">
        <f t="shared" si="31"/>
        <v>-10.355464</v>
      </c>
      <c r="I188" s="44">
        <f t="shared" si="32"/>
        <v>-11.000615</v>
      </c>
      <c r="J188" s="44">
        <f t="shared" si="33"/>
        <v>-12.125534999999999</v>
      </c>
      <c r="K188" s="44">
        <f t="shared" si="34"/>
        <v>0</v>
      </c>
      <c r="M188">
        <v>11740000000</v>
      </c>
      <c r="N188">
        <v>-8.9754143000000006</v>
      </c>
      <c r="P188" s="6">
        <f t="shared" si="35"/>
        <v>11.98</v>
      </c>
      <c r="Q188" s="6">
        <f t="shared" si="36"/>
        <v>-9.1459598999999994</v>
      </c>
      <c r="R188" s="44">
        <f t="shared" si="37"/>
        <v>-9.8556270999999995</v>
      </c>
      <c r="S188" s="44">
        <f t="shared" si="38"/>
        <v>-10.197639000000001</v>
      </c>
      <c r="T188" s="44">
        <f t="shared" si="39"/>
        <v>-10.794836</v>
      </c>
      <c r="U188" s="44">
        <f t="shared" si="40"/>
        <v>-11.96083</v>
      </c>
      <c r="V188" s="44">
        <f t="shared" si="41"/>
        <v>0</v>
      </c>
    </row>
    <row r="189" spans="2:22" x14ac:dyDescent="0.25">
      <c r="B189">
        <v>11800000000</v>
      </c>
      <c r="C189">
        <v>-9.0443362999999994</v>
      </c>
      <c r="E189" s="6">
        <f t="shared" si="28"/>
        <v>12.04</v>
      </c>
      <c r="F189" s="6">
        <f t="shared" si="29"/>
        <v>-9.2201395000000002</v>
      </c>
      <c r="G189" s="44">
        <f t="shared" si="30"/>
        <v>-9.9928159999999995</v>
      </c>
      <c r="H189" s="44">
        <f t="shared" si="31"/>
        <v>-10.416475999999999</v>
      </c>
      <c r="I189" s="44">
        <f t="shared" si="32"/>
        <v>-11.078519</v>
      </c>
      <c r="J189" s="44">
        <f t="shared" si="33"/>
        <v>-12.235678999999999</v>
      </c>
      <c r="K189" s="44">
        <f t="shared" si="34"/>
        <v>0</v>
      </c>
      <c r="M189">
        <v>11800000000</v>
      </c>
      <c r="N189">
        <v>-9.0304728000000001</v>
      </c>
      <c r="P189" s="6">
        <f t="shared" si="35"/>
        <v>12.04</v>
      </c>
      <c r="Q189" s="6">
        <f t="shared" si="36"/>
        <v>-9.1769523999999993</v>
      </c>
      <c r="R189" s="44">
        <f t="shared" si="37"/>
        <v>-9.8899536000000001</v>
      </c>
      <c r="S189" s="44">
        <f t="shared" si="38"/>
        <v>-10.237837000000001</v>
      </c>
      <c r="T189" s="44">
        <f t="shared" si="39"/>
        <v>-10.845592</v>
      </c>
      <c r="U189" s="44">
        <f t="shared" si="40"/>
        <v>-12.040431</v>
      </c>
      <c r="V189" s="44">
        <f t="shared" si="41"/>
        <v>0</v>
      </c>
    </row>
    <row r="190" spans="2:22" x14ac:dyDescent="0.25">
      <c r="B190">
        <v>11860000000</v>
      </c>
      <c r="C190">
        <v>-9.0820799000000001</v>
      </c>
      <c r="E190" s="6">
        <f t="shared" si="28"/>
        <v>12.1</v>
      </c>
      <c r="F190" s="6">
        <f t="shared" si="29"/>
        <v>-9.2680292000000009</v>
      </c>
      <c r="G190" s="44">
        <f t="shared" si="30"/>
        <v>-10.043957000000001</v>
      </c>
      <c r="H190" s="44">
        <f t="shared" si="31"/>
        <v>-10.469061</v>
      </c>
      <c r="I190" s="44">
        <f t="shared" si="32"/>
        <v>-11.131748999999999</v>
      </c>
      <c r="J190" s="44">
        <f t="shared" si="33"/>
        <v>-12.2826</v>
      </c>
      <c r="K190" s="44">
        <f t="shared" si="34"/>
        <v>0</v>
      </c>
      <c r="M190">
        <v>11860000000</v>
      </c>
      <c r="N190">
        <v>-9.0662307999999996</v>
      </c>
      <c r="P190" s="6">
        <f t="shared" si="35"/>
        <v>12.1</v>
      </c>
      <c r="Q190" s="6">
        <f t="shared" si="36"/>
        <v>-9.2160273000000004</v>
      </c>
      <c r="R190" s="44">
        <f t="shared" si="37"/>
        <v>-9.9309329999999996</v>
      </c>
      <c r="S190" s="44">
        <f t="shared" si="38"/>
        <v>-10.281774</v>
      </c>
      <c r="T190" s="44">
        <f t="shared" si="39"/>
        <v>-10.886518000000001</v>
      </c>
      <c r="U190" s="44">
        <f t="shared" si="40"/>
        <v>-12.074949</v>
      </c>
      <c r="V190" s="44">
        <f t="shared" si="41"/>
        <v>0</v>
      </c>
    </row>
    <row r="191" spans="2:22" x14ac:dyDescent="0.25">
      <c r="B191">
        <v>11920000000</v>
      </c>
      <c r="C191">
        <v>-9.1232834</v>
      </c>
      <c r="E191" s="6">
        <f t="shared" si="28"/>
        <v>12.16</v>
      </c>
      <c r="F191" s="6">
        <f t="shared" si="29"/>
        <v>-9.3255119000000004</v>
      </c>
      <c r="G191" s="44">
        <f t="shared" si="30"/>
        <v>-10.106752999999999</v>
      </c>
      <c r="H191" s="44">
        <f t="shared" si="31"/>
        <v>-10.535207</v>
      </c>
      <c r="I191" s="44">
        <f t="shared" si="32"/>
        <v>-11.204539</v>
      </c>
      <c r="J191" s="44">
        <f t="shared" si="33"/>
        <v>-12.369819</v>
      </c>
      <c r="K191" s="44">
        <f t="shared" si="34"/>
        <v>0</v>
      </c>
      <c r="M191">
        <v>11920000000</v>
      </c>
      <c r="N191">
        <v>-9.1021576</v>
      </c>
      <c r="P191" s="6">
        <f t="shared" si="35"/>
        <v>12.16</v>
      </c>
      <c r="Q191" s="6">
        <f t="shared" si="36"/>
        <v>-9.2679957999999996</v>
      </c>
      <c r="R191" s="44">
        <f t="shared" si="37"/>
        <v>-9.9884806000000008</v>
      </c>
      <c r="S191" s="44">
        <f t="shared" si="38"/>
        <v>-10.345686000000001</v>
      </c>
      <c r="T191" s="44">
        <f t="shared" si="39"/>
        <v>-10.963281</v>
      </c>
      <c r="U191" s="44">
        <f t="shared" si="40"/>
        <v>-12.182009000000001</v>
      </c>
      <c r="V191" s="44">
        <f t="shared" si="41"/>
        <v>0</v>
      </c>
    </row>
    <row r="192" spans="2:22" x14ac:dyDescent="0.25">
      <c r="B192">
        <v>11980000000</v>
      </c>
      <c r="C192">
        <v>-9.1743363999999996</v>
      </c>
      <c r="E192" s="6">
        <f t="shared" si="28"/>
        <v>12.22</v>
      </c>
      <c r="F192" s="6">
        <f t="shared" si="29"/>
        <v>-9.3918046999999998</v>
      </c>
      <c r="G192" s="44">
        <f t="shared" si="30"/>
        <v>-10.180382</v>
      </c>
      <c r="H192" s="44">
        <f t="shared" si="31"/>
        <v>-10.622736</v>
      </c>
      <c r="I192" s="44">
        <f t="shared" si="32"/>
        <v>-11.316454</v>
      </c>
      <c r="J192" s="44">
        <f t="shared" si="33"/>
        <v>-12.536206</v>
      </c>
      <c r="K192" s="44">
        <f t="shared" si="34"/>
        <v>0</v>
      </c>
      <c r="M192">
        <v>11980000000</v>
      </c>
      <c r="N192">
        <v>-9.1459598999999994</v>
      </c>
      <c r="P192" s="6">
        <f t="shared" si="35"/>
        <v>12.22</v>
      </c>
      <c r="Q192" s="6">
        <f t="shared" si="36"/>
        <v>-9.3273276999999997</v>
      </c>
      <c r="R192" s="44">
        <f t="shared" si="37"/>
        <v>-10.052477</v>
      </c>
      <c r="S192" s="44">
        <f t="shared" si="38"/>
        <v>-10.420412000000001</v>
      </c>
      <c r="T192" s="44">
        <f t="shared" si="39"/>
        <v>-11.063261000000001</v>
      </c>
      <c r="U192" s="44">
        <f t="shared" si="40"/>
        <v>-12.339998</v>
      </c>
      <c r="V192" s="44">
        <f t="shared" si="41"/>
        <v>0</v>
      </c>
    </row>
    <row r="193" spans="2:22" x14ac:dyDescent="0.25">
      <c r="B193">
        <v>12040000000</v>
      </c>
      <c r="C193">
        <v>-9.2201395000000002</v>
      </c>
      <c r="E193" s="6">
        <f t="shared" si="28"/>
        <v>12.28</v>
      </c>
      <c r="F193" s="6">
        <f t="shared" si="29"/>
        <v>-9.4543581000000003</v>
      </c>
      <c r="G193" s="44">
        <f t="shared" si="30"/>
        <v>-10.252072999999999</v>
      </c>
      <c r="H193" s="44">
        <f t="shared" si="31"/>
        <v>-10.704268000000001</v>
      </c>
      <c r="I193" s="44">
        <f t="shared" si="32"/>
        <v>-11.410193</v>
      </c>
      <c r="J193" s="44">
        <f t="shared" si="33"/>
        <v>-12.668507999999999</v>
      </c>
      <c r="K193" s="44">
        <f t="shared" si="34"/>
        <v>0</v>
      </c>
      <c r="M193">
        <v>12040000000</v>
      </c>
      <c r="N193">
        <v>-9.1769523999999993</v>
      </c>
      <c r="P193" s="6">
        <f t="shared" si="35"/>
        <v>12.28</v>
      </c>
      <c r="Q193" s="6">
        <f t="shared" si="36"/>
        <v>-9.3851461</v>
      </c>
      <c r="R193" s="44">
        <f t="shared" si="37"/>
        <v>-10.116384999999999</v>
      </c>
      <c r="S193" s="44">
        <f t="shared" si="38"/>
        <v>-10.484646</v>
      </c>
      <c r="T193" s="44">
        <f t="shared" si="39"/>
        <v>-11.134054000000001</v>
      </c>
      <c r="U193" s="44">
        <f t="shared" si="40"/>
        <v>-12.433151000000001</v>
      </c>
      <c r="V193" s="44">
        <f t="shared" si="41"/>
        <v>0</v>
      </c>
    </row>
    <row r="194" spans="2:22" x14ac:dyDescent="0.25">
      <c r="B194">
        <v>12100000000</v>
      </c>
      <c r="C194">
        <v>-9.2680292000000009</v>
      </c>
      <c r="E194" s="6">
        <f t="shared" si="28"/>
        <v>12.34</v>
      </c>
      <c r="F194" s="6">
        <f t="shared" si="29"/>
        <v>-9.5119723999999994</v>
      </c>
      <c r="G194" s="44">
        <f t="shared" si="30"/>
        <v>-10.315956</v>
      </c>
      <c r="H194" s="44">
        <f t="shared" si="31"/>
        <v>-10.764549000000001</v>
      </c>
      <c r="I194" s="44">
        <f t="shared" si="32"/>
        <v>-11.468012999999999</v>
      </c>
      <c r="J194" s="44">
        <f t="shared" si="33"/>
        <v>-12.726963</v>
      </c>
      <c r="K194" s="44">
        <f t="shared" si="34"/>
        <v>0</v>
      </c>
      <c r="M194">
        <v>12100000000</v>
      </c>
      <c r="N194">
        <v>-9.2160273000000004</v>
      </c>
      <c r="P194" s="6">
        <f t="shared" si="35"/>
        <v>12.34</v>
      </c>
      <c r="Q194" s="6">
        <f t="shared" si="36"/>
        <v>-9.4449749000000001</v>
      </c>
      <c r="R194" s="44">
        <f t="shared" si="37"/>
        <v>-10.177106</v>
      </c>
      <c r="S194" s="44">
        <f t="shared" si="38"/>
        <v>-10.542211</v>
      </c>
      <c r="T194" s="44">
        <f t="shared" si="39"/>
        <v>-11.188782</v>
      </c>
      <c r="U194" s="44">
        <f t="shared" si="40"/>
        <v>-12.487037000000001</v>
      </c>
      <c r="V194" s="44">
        <f t="shared" si="41"/>
        <v>0</v>
      </c>
    </row>
    <row r="195" spans="2:22" x14ac:dyDescent="0.25">
      <c r="B195">
        <v>12160000000</v>
      </c>
      <c r="C195">
        <v>-9.3255119000000004</v>
      </c>
      <c r="E195" s="6">
        <f t="shared" si="28"/>
        <v>12.4</v>
      </c>
      <c r="F195" s="6">
        <f t="shared" si="29"/>
        <v>-9.5694760999999993</v>
      </c>
      <c r="G195" s="44">
        <f t="shared" si="30"/>
        <v>-10.374718</v>
      </c>
      <c r="H195" s="44">
        <f t="shared" si="31"/>
        <v>-10.825540999999999</v>
      </c>
      <c r="I195" s="44">
        <f t="shared" si="32"/>
        <v>-11.534109000000001</v>
      </c>
      <c r="J195" s="44">
        <f t="shared" si="33"/>
        <v>-12.810617000000001</v>
      </c>
      <c r="K195" s="44">
        <f t="shared" si="34"/>
        <v>0</v>
      </c>
      <c r="M195">
        <v>12160000000</v>
      </c>
      <c r="N195">
        <v>-9.2679957999999996</v>
      </c>
      <c r="P195" s="6">
        <f t="shared" si="35"/>
        <v>12.4</v>
      </c>
      <c r="Q195" s="6">
        <f t="shared" si="36"/>
        <v>-9.4984626999999993</v>
      </c>
      <c r="R195" s="44">
        <f t="shared" si="37"/>
        <v>-10.231221</v>
      </c>
      <c r="S195" s="44">
        <f t="shared" si="38"/>
        <v>-10.597939</v>
      </c>
      <c r="T195" s="44">
        <f t="shared" si="39"/>
        <v>-11.255050000000001</v>
      </c>
      <c r="U195" s="44">
        <f t="shared" si="40"/>
        <v>-12.585653000000001</v>
      </c>
      <c r="V195" s="44">
        <f t="shared" si="41"/>
        <v>0</v>
      </c>
    </row>
    <row r="196" spans="2:22" x14ac:dyDescent="0.25">
      <c r="B196">
        <v>12220000000</v>
      </c>
      <c r="C196">
        <v>-9.3918046999999998</v>
      </c>
      <c r="E196" s="6">
        <f t="shared" si="28"/>
        <v>12.46</v>
      </c>
      <c r="F196" s="6">
        <f t="shared" si="29"/>
        <v>-9.6442374999999991</v>
      </c>
      <c r="G196" s="44">
        <f t="shared" si="30"/>
        <v>-10.449244999999999</v>
      </c>
      <c r="H196" s="44">
        <f t="shared" si="31"/>
        <v>-10.905443</v>
      </c>
      <c r="I196" s="44">
        <f t="shared" si="32"/>
        <v>-11.625393000000001</v>
      </c>
      <c r="J196" s="44">
        <f t="shared" si="33"/>
        <v>-12.935413</v>
      </c>
      <c r="K196" s="44">
        <f t="shared" si="34"/>
        <v>0</v>
      </c>
      <c r="M196">
        <v>12220000000</v>
      </c>
      <c r="N196">
        <v>-9.3273276999999997</v>
      </c>
      <c r="P196" s="6">
        <f t="shared" si="35"/>
        <v>12.46</v>
      </c>
      <c r="Q196" s="6">
        <f t="shared" si="36"/>
        <v>-9.5594044</v>
      </c>
      <c r="R196" s="44">
        <f t="shared" si="37"/>
        <v>-10.291373999999999</v>
      </c>
      <c r="S196" s="44">
        <f t="shared" si="38"/>
        <v>-10.660256</v>
      </c>
      <c r="T196" s="44">
        <f t="shared" si="39"/>
        <v>-11.333561</v>
      </c>
      <c r="U196" s="44">
        <f t="shared" si="40"/>
        <v>-12.704509</v>
      </c>
      <c r="V196" s="44">
        <f t="shared" si="41"/>
        <v>0</v>
      </c>
    </row>
    <row r="197" spans="2:22" x14ac:dyDescent="0.25">
      <c r="B197">
        <v>12280000000</v>
      </c>
      <c r="C197">
        <v>-9.4543581000000003</v>
      </c>
      <c r="E197" s="6">
        <f t="shared" ref="E197:E205" si="42">B201/1000000000</f>
        <v>12.52</v>
      </c>
      <c r="F197" s="6">
        <f t="shared" ref="F197:F205" si="43">C201</f>
        <v>-9.7159013999999999</v>
      </c>
      <c r="G197" s="44">
        <f t="shared" ref="G197:G205" si="44">C407</f>
        <v>-10.522724</v>
      </c>
      <c r="H197" s="44">
        <f t="shared" ref="H197:H205" si="45">C613</f>
        <v>-10.981194</v>
      </c>
      <c r="I197" s="44">
        <f t="shared" ref="I197:I205" si="46">C819</f>
        <v>-11.706268</v>
      </c>
      <c r="J197" s="44">
        <f t="shared" ref="J197:J205" si="47">C1025</f>
        <v>-13.037928000000001</v>
      </c>
      <c r="K197" s="44">
        <f t="shared" ref="K197:K205" si="48">C1231</f>
        <v>0</v>
      </c>
      <c r="M197">
        <v>12280000000</v>
      </c>
      <c r="N197">
        <v>-9.3851461</v>
      </c>
      <c r="P197" s="6">
        <f t="shared" si="35"/>
        <v>12.52</v>
      </c>
      <c r="Q197" s="6">
        <f t="shared" si="36"/>
        <v>-9.6238747</v>
      </c>
      <c r="R197" s="44">
        <f t="shared" si="37"/>
        <v>-10.356335</v>
      </c>
      <c r="S197" s="44">
        <f t="shared" si="38"/>
        <v>-10.727134</v>
      </c>
      <c r="T197" s="44">
        <f t="shared" si="39"/>
        <v>-11.407543</v>
      </c>
      <c r="U197" s="44">
        <f t="shared" si="40"/>
        <v>-12.803312999999999</v>
      </c>
      <c r="V197" s="44">
        <f t="shared" si="41"/>
        <v>0</v>
      </c>
    </row>
    <row r="198" spans="2:22" x14ac:dyDescent="0.25">
      <c r="B198">
        <v>12340000000</v>
      </c>
      <c r="C198">
        <v>-9.5119723999999994</v>
      </c>
      <c r="E198" s="6">
        <f t="shared" si="42"/>
        <v>12.58</v>
      </c>
      <c r="F198" s="6">
        <f t="shared" si="43"/>
        <v>-9.7838659000000003</v>
      </c>
      <c r="G198" s="44">
        <f t="shared" si="44"/>
        <v>-10.592503000000001</v>
      </c>
      <c r="H198" s="44">
        <f t="shared" si="45"/>
        <v>-11.054262</v>
      </c>
      <c r="I198" s="44">
        <f t="shared" si="46"/>
        <v>-11.79344</v>
      </c>
      <c r="J198" s="44">
        <f t="shared" si="47"/>
        <v>-13.159522000000001</v>
      </c>
      <c r="K198" s="44">
        <f t="shared" si="48"/>
        <v>0</v>
      </c>
      <c r="M198">
        <v>12340000000</v>
      </c>
      <c r="N198">
        <v>-9.4449749000000001</v>
      </c>
      <c r="P198" s="6">
        <f t="shared" ref="P198:P205" si="49">M202/1000000000</f>
        <v>12.58</v>
      </c>
      <c r="Q198" s="6">
        <f t="shared" ref="Q198:Q205" si="50">N202</f>
        <v>-9.6839838</v>
      </c>
      <c r="R198" s="44">
        <f t="shared" ref="R198:R205" si="51">N408</f>
        <v>-10.415563000000001</v>
      </c>
      <c r="S198" s="44">
        <f t="shared" ref="S198:S205" si="52">N614</f>
        <v>-10.795356999999999</v>
      </c>
      <c r="T198" s="44">
        <f t="shared" ref="T198:T205" si="53">N820</f>
        <v>-11.496815</v>
      </c>
      <c r="U198" s="44">
        <f t="shared" ref="U198:U205" si="54">N1026</f>
        <v>-12.943209</v>
      </c>
      <c r="V198" s="44">
        <f t="shared" ref="V198:V205" si="55">N1232</f>
        <v>0</v>
      </c>
    </row>
    <row r="199" spans="2:22" x14ac:dyDescent="0.25">
      <c r="B199">
        <v>12400000000</v>
      </c>
      <c r="C199">
        <v>-9.5694760999999993</v>
      </c>
      <c r="E199" s="6">
        <f t="shared" si="42"/>
        <v>12.64</v>
      </c>
      <c r="F199" s="6">
        <f t="shared" si="43"/>
        <v>-9.8607253999999998</v>
      </c>
      <c r="G199" s="44">
        <f t="shared" si="44"/>
        <v>-10.669354</v>
      </c>
      <c r="H199" s="44">
        <f t="shared" si="45"/>
        <v>-11.140933</v>
      </c>
      <c r="I199" s="44">
        <f t="shared" si="46"/>
        <v>-11.906988999999999</v>
      </c>
      <c r="J199" s="44">
        <f t="shared" si="47"/>
        <v>-13.332628</v>
      </c>
      <c r="K199" s="44">
        <f t="shared" si="48"/>
        <v>0</v>
      </c>
      <c r="M199">
        <v>12400000000</v>
      </c>
      <c r="N199">
        <v>-9.4984626999999993</v>
      </c>
      <c r="P199" s="6">
        <f t="shared" si="49"/>
        <v>12.64</v>
      </c>
      <c r="Q199" s="6">
        <f t="shared" si="50"/>
        <v>-9.7473048999999996</v>
      </c>
      <c r="R199" s="44">
        <f t="shared" si="51"/>
        <v>-10.480429000000001</v>
      </c>
      <c r="S199" s="44">
        <f t="shared" si="52"/>
        <v>-10.870317999999999</v>
      </c>
      <c r="T199" s="44">
        <f t="shared" si="53"/>
        <v>-11.602396000000001</v>
      </c>
      <c r="U199" s="44">
        <f t="shared" si="54"/>
        <v>-13.114521999999999</v>
      </c>
      <c r="V199" s="44">
        <f t="shared" si="55"/>
        <v>0</v>
      </c>
    </row>
    <row r="200" spans="2:22" x14ac:dyDescent="0.25">
      <c r="B200">
        <v>12460000000</v>
      </c>
      <c r="C200">
        <v>-9.6442374999999991</v>
      </c>
      <c r="E200" s="6">
        <f t="shared" si="42"/>
        <v>12.7</v>
      </c>
      <c r="F200" s="6">
        <f t="shared" si="43"/>
        <v>-9.9365539999999992</v>
      </c>
      <c r="G200" s="44">
        <f t="shared" si="44"/>
        <v>-10.745792</v>
      </c>
      <c r="H200" s="44">
        <f t="shared" si="45"/>
        <v>-11.22256</v>
      </c>
      <c r="I200" s="44">
        <f t="shared" si="46"/>
        <v>-12.011900000000001</v>
      </c>
      <c r="J200" s="44">
        <f t="shared" si="47"/>
        <v>-13.488235</v>
      </c>
      <c r="K200" s="44">
        <f t="shared" si="48"/>
        <v>0</v>
      </c>
      <c r="M200">
        <v>12460000000</v>
      </c>
      <c r="N200">
        <v>-9.5594044</v>
      </c>
      <c r="P200" s="6">
        <f t="shared" si="49"/>
        <v>12.7</v>
      </c>
      <c r="Q200" s="6">
        <f t="shared" si="50"/>
        <v>-9.8122109999999996</v>
      </c>
      <c r="R200" s="44">
        <f t="shared" si="51"/>
        <v>-10.543777</v>
      </c>
      <c r="S200" s="44">
        <f t="shared" si="52"/>
        <v>-10.938720999999999</v>
      </c>
      <c r="T200" s="44">
        <f t="shared" si="53"/>
        <v>-11.690242</v>
      </c>
      <c r="U200" s="44">
        <f t="shared" si="54"/>
        <v>-13.243262</v>
      </c>
      <c r="V200" s="44">
        <f t="shared" si="55"/>
        <v>0</v>
      </c>
    </row>
    <row r="201" spans="2:22" x14ac:dyDescent="0.25">
      <c r="B201">
        <v>12520000000</v>
      </c>
      <c r="C201">
        <v>-9.7159013999999999</v>
      </c>
      <c r="E201" s="6">
        <f t="shared" si="42"/>
        <v>12.76</v>
      </c>
      <c r="F201" s="6">
        <f t="shared" si="43"/>
        <v>-9.9935674999999993</v>
      </c>
      <c r="G201" s="44">
        <f t="shared" si="44"/>
        <v>-10.805615</v>
      </c>
      <c r="H201" s="44">
        <f t="shared" si="45"/>
        <v>-11.286275</v>
      </c>
      <c r="I201" s="44">
        <f t="shared" si="46"/>
        <v>-12.095416999999999</v>
      </c>
      <c r="J201" s="44">
        <f t="shared" si="47"/>
        <v>-13.610908999999999</v>
      </c>
      <c r="K201" s="44">
        <f t="shared" si="48"/>
        <v>0</v>
      </c>
      <c r="M201">
        <v>12520000000</v>
      </c>
      <c r="N201">
        <v>-9.6238747</v>
      </c>
      <c r="P201" s="6">
        <f t="shared" si="49"/>
        <v>12.76</v>
      </c>
      <c r="Q201" s="6">
        <f t="shared" si="50"/>
        <v>-9.8682499000000004</v>
      </c>
      <c r="R201" s="44">
        <f t="shared" si="51"/>
        <v>-10.601882</v>
      </c>
      <c r="S201" s="44">
        <f t="shared" si="52"/>
        <v>-11.001332</v>
      </c>
      <c r="T201" s="44">
        <f t="shared" si="53"/>
        <v>-11.768559</v>
      </c>
      <c r="U201" s="44">
        <f t="shared" si="54"/>
        <v>-13.35469</v>
      </c>
      <c r="V201" s="44">
        <f t="shared" si="55"/>
        <v>0</v>
      </c>
    </row>
    <row r="202" spans="2:22" x14ac:dyDescent="0.25">
      <c r="B202">
        <v>12580000000</v>
      </c>
      <c r="C202">
        <v>-9.7838659000000003</v>
      </c>
      <c r="E202" s="6">
        <f t="shared" si="42"/>
        <v>12.82</v>
      </c>
      <c r="F202" s="6">
        <f t="shared" si="43"/>
        <v>-10.055372999999999</v>
      </c>
      <c r="G202" s="44">
        <f t="shared" si="44"/>
        <v>-10.872006000000001</v>
      </c>
      <c r="H202" s="44">
        <f t="shared" si="45"/>
        <v>-11.359757</v>
      </c>
      <c r="I202" s="44">
        <f t="shared" si="46"/>
        <v>-12.194865</v>
      </c>
      <c r="J202" s="44">
        <f t="shared" si="47"/>
        <v>-13.761744</v>
      </c>
      <c r="K202" s="44">
        <f t="shared" si="48"/>
        <v>0</v>
      </c>
      <c r="M202">
        <v>12580000000</v>
      </c>
      <c r="N202">
        <v>-9.6839838</v>
      </c>
      <c r="P202" s="6">
        <f t="shared" si="49"/>
        <v>12.82</v>
      </c>
      <c r="Q202" s="6">
        <f t="shared" si="50"/>
        <v>-9.9247169</v>
      </c>
      <c r="R202" s="44">
        <f t="shared" si="51"/>
        <v>-10.661599000000001</v>
      </c>
      <c r="S202" s="44">
        <f t="shared" si="52"/>
        <v>-11.068604000000001</v>
      </c>
      <c r="T202" s="44">
        <f t="shared" si="53"/>
        <v>-11.862890999999999</v>
      </c>
      <c r="U202" s="44">
        <f t="shared" si="54"/>
        <v>-13.497505</v>
      </c>
      <c r="V202" s="44">
        <f t="shared" si="55"/>
        <v>0</v>
      </c>
    </row>
    <row r="203" spans="2:22" x14ac:dyDescent="0.25">
      <c r="B203">
        <v>12640000000</v>
      </c>
      <c r="C203">
        <v>-9.8607253999999998</v>
      </c>
      <c r="E203" s="6">
        <f t="shared" si="42"/>
        <v>12.88</v>
      </c>
      <c r="F203" s="6">
        <f t="shared" si="43"/>
        <v>-10.113543</v>
      </c>
      <c r="G203" s="44">
        <f t="shared" si="44"/>
        <v>-10.932136</v>
      </c>
      <c r="H203" s="44">
        <f t="shared" si="45"/>
        <v>-11.423137000000001</v>
      </c>
      <c r="I203" s="44">
        <f t="shared" si="46"/>
        <v>-12.277158</v>
      </c>
      <c r="J203" s="44">
        <f t="shared" si="47"/>
        <v>-13.879203</v>
      </c>
      <c r="K203" s="44">
        <f t="shared" si="48"/>
        <v>0</v>
      </c>
      <c r="M203">
        <v>12640000000</v>
      </c>
      <c r="N203">
        <v>-9.7473048999999996</v>
      </c>
      <c r="P203" s="6">
        <f t="shared" si="49"/>
        <v>12.88</v>
      </c>
      <c r="Q203" s="6">
        <f t="shared" si="50"/>
        <v>-9.9798478999999993</v>
      </c>
      <c r="R203" s="44">
        <f t="shared" si="51"/>
        <v>-10.719709999999999</v>
      </c>
      <c r="S203" s="44">
        <f t="shared" si="52"/>
        <v>-11.127402</v>
      </c>
      <c r="T203" s="44">
        <f t="shared" si="53"/>
        <v>-11.940867000000001</v>
      </c>
      <c r="U203" s="44">
        <f t="shared" si="54"/>
        <v>-13.605242000000001</v>
      </c>
      <c r="V203" s="44">
        <f t="shared" si="55"/>
        <v>0</v>
      </c>
    </row>
    <row r="204" spans="2:22" x14ac:dyDescent="0.25">
      <c r="B204">
        <v>12700000000</v>
      </c>
      <c r="C204">
        <v>-9.9365539999999992</v>
      </c>
      <c r="E204" s="6">
        <f t="shared" si="42"/>
        <v>12.94</v>
      </c>
      <c r="F204" s="6">
        <f t="shared" si="43"/>
        <v>-10.153893</v>
      </c>
      <c r="G204" s="44">
        <f t="shared" si="44"/>
        <v>-10.974396</v>
      </c>
      <c r="H204" s="44">
        <f t="shared" si="45"/>
        <v>-11.468061000000001</v>
      </c>
      <c r="I204" s="44">
        <f t="shared" si="46"/>
        <v>-12.332523999999999</v>
      </c>
      <c r="J204" s="44">
        <f t="shared" si="47"/>
        <v>-13.959097999999999</v>
      </c>
      <c r="K204" s="44">
        <f t="shared" si="48"/>
        <v>0</v>
      </c>
      <c r="M204">
        <v>12700000000</v>
      </c>
      <c r="N204">
        <v>-9.8122109999999996</v>
      </c>
      <c r="P204" s="6">
        <f t="shared" si="49"/>
        <v>12.94</v>
      </c>
      <c r="Q204" s="6">
        <f t="shared" si="50"/>
        <v>-10.022067</v>
      </c>
      <c r="R204" s="44">
        <f t="shared" si="51"/>
        <v>-10.764006</v>
      </c>
      <c r="S204" s="44">
        <f t="shared" si="52"/>
        <v>-11.171071</v>
      </c>
      <c r="T204" s="44">
        <f t="shared" si="53"/>
        <v>-11.996649</v>
      </c>
      <c r="U204" s="44">
        <f t="shared" si="54"/>
        <v>-13.681777</v>
      </c>
      <c r="V204" s="44">
        <f t="shared" si="55"/>
        <v>0</v>
      </c>
    </row>
    <row r="205" spans="2:22" x14ac:dyDescent="0.25">
      <c r="B205">
        <v>12760000000</v>
      </c>
      <c r="C205">
        <v>-9.9935674999999993</v>
      </c>
      <c r="E205" s="6">
        <f t="shared" si="42"/>
        <v>13</v>
      </c>
      <c r="F205" s="6">
        <f t="shared" si="43"/>
        <v>-10.18425</v>
      </c>
      <c r="G205" s="44">
        <f t="shared" si="44"/>
        <v>-11.007241</v>
      </c>
      <c r="H205" s="44">
        <f t="shared" si="45"/>
        <v>-11.504082</v>
      </c>
      <c r="I205" s="44">
        <f t="shared" si="46"/>
        <v>-12.376949</v>
      </c>
      <c r="J205" s="44">
        <f t="shared" si="47"/>
        <v>-14.023834000000001</v>
      </c>
      <c r="K205" s="44">
        <f t="shared" si="48"/>
        <v>0</v>
      </c>
      <c r="M205">
        <v>12760000000</v>
      </c>
      <c r="N205">
        <v>-9.8682499000000004</v>
      </c>
      <c r="P205" s="6">
        <f t="shared" si="49"/>
        <v>13</v>
      </c>
      <c r="Q205" s="6">
        <f t="shared" si="50"/>
        <v>-10.054948</v>
      </c>
      <c r="R205" s="44">
        <f t="shared" si="51"/>
        <v>-10.800426</v>
      </c>
      <c r="S205" s="44">
        <f t="shared" si="52"/>
        <v>-11.208121</v>
      </c>
      <c r="T205" s="44">
        <f t="shared" si="53"/>
        <v>-12.046419999999999</v>
      </c>
      <c r="U205" s="44">
        <f t="shared" si="54"/>
        <v>-13.75328</v>
      </c>
      <c r="V205" s="44">
        <f t="shared" si="55"/>
        <v>0</v>
      </c>
    </row>
    <row r="206" spans="2:22" x14ac:dyDescent="0.25">
      <c r="B206">
        <v>12820000000</v>
      </c>
      <c r="C206">
        <v>-10.055372999999999</v>
      </c>
      <c r="M206">
        <v>12820000000</v>
      </c>
      <c r="N206">
        <v>-9.9247169</v>
      </c>
    </row>
    <row r="207" spans="2:22" x14ac:dyDescent="0.25">
      <c r="B207">
        <v>12880000000</v>
      </c>
      <c r="C207">
        <v>-10.113543</v>
      </c>
      <c r="M207">
        <v>12880000000</v>
      </c>
      <c r="N207">
        <v>-9.9798478999999993</v>
      </c>
    </row>
    <row r="208" spans="2:22" x14ac:dyDescent="0.25">
      <c r="B208">
        <v>12940000000</v>
      </c>
      <c r="C208">
        <v>-10.153893</v>
      </c>
      <c r="M208">
        <v>12940000000</v>
      </c>
      <c r="N208">
        <v>-10.022067</v>
      </c>
    </row>
    <row r="209" spans="2:14" x14ac:dyDescent="0.25">
      <c r="B209">
        <v>13000000000</v>
      </c>
      <c r="C209">
        <v>-10.18425</v>
      </c>
      <c r="M209">
        <v>13000000000</v>
      </c>
      <c r="N209">
        <v>-10.054948</v>
      </c>
    </row>
    <row r="210" spans="2:14" x14ac:dyDescent="0.25">
      <c r="B210" t="s">
        <v>25</v>
      </c>
      <c r="M210" t="s">
        <v>25</v>
      </c>
    </row>
    <row r="213" spans="2:14" x14ac:dyDescent="0.25">
      <c r="B213" t="s">
        <v>28</v>
      </c>
      <c r="M213" t="s">
        <v>28</v>
      </c>
    </row>
    <row r="214" spans="2:14" x14ac:dyDescent="0.25">
      <c r="B214" t="s">
        <v>23</v>
      </c>
      <c r="C214" t="s">
        <v>285</v>
      </c>
      <c r="M214" t="s">
        <v>23</v>
      </c>
      <c r="N214" t="s">
        <v>285</v>
      </c>
    </row>
    <row r="215" spans="2:14" x14ac:dyDescent="0.25">
      <c r="B215">
        <v>1000000000</v>
      </c>
      <c r="C215">
        <v>-11.212617</v>
      </c>
      <c r="M215">
        <v>1000000000</v>
      </c>
      <c r="N215">
        <v>-12.883558000000001</v>
      </c>
    </row>
    <row r="216" spans="2:14" x14ac:dyDescent="0.25">
      <c r="B216">
        <v>1060000000</v>
      </c>
      <c r="C216">
        <v>-10.969643</v>
      </c>
      <c r="M216">
        <v>1060000000</v>
      </c>
      <c r="N216">
        <v>-12.589648</v>
      </c>
    </row>
    <row r="217" spans="2:14" x14ac:dyDescent="0.25">
      <c r="B217">
        <v>1120000000</v>
      </c>
      <c r="C217">
        <v>-10.672893</v>
      </c>
      <c r="M217">
        <v>1120000000</v>
      </c>
      <c r="N217">
        <v>-12.252568999999999</v>
      </c>
    </row>
    <row r="218" spans="2:14" x14ac:dyDescent="0.25">
      <c r="B218">
        <v>1180000000</v>
      </c>
      <c r="C218">
        <v>-10.286353999999999</v>
      </c>
      <c r="M218">
        <v>1180000000</v>
      </c>
      <c r="N218">
        <v>-11.798063000000001</v>
      </c>
    </row>
    <row r="219" spans="2:14" x14ac:dyDescent="0.25">
      <c r="B219">
        <v>1240000000</v>
      </c>
      <c r="C219">
        <v>-9.9545735999999998</v>
      </c>
      <c r="M219">
        <v>1240000000</v>
      </c>
      <c r="N219">
        <v>-11.429425</v>
      </c>
    </row>
    <row r="220" spans="2:14" x14ac:dyDescent="0.25">
      <c r="B220">
        <v>1300000000</v>
      </c>
      <c r="C220">
        <v>-9.5388002000000007</v>
      </c>
      <c r="M220">
        <v>1300000000</v>
      </c>
      <c r="N220">
        <v>-10.923959999999999</v>
      </c>
    </row>
    <row r="221" spans="2:14" x14ac:dyDescent="0.25">
      <c r="B221">
        <v>1360000000</v>
      </c>
      <c r="C221">
        <v>-9.2294683000000006</v>
      </c>
      <c r="M221">
        <v>1360000000</v>
      </c>
      <c r="N221">
        <v>-10.574718000000001</v>
      </c>
    </row>
    <row r="222" spans="2:14" x14ac:dyDescent="0.25">
      <c r="B222">
        <v>1420000000</v>
      </c>
      <c r="C222">
        <v>-8.9101849000000009</v>
      </c>
      <c r="M222">
        <v>1420000000</v>
      </c>
      <c r="N222">
        <v>-10.181806</v>
      </c>
    </row>
    <row r="223" spans="2:14" x14ac:dyDescent="0.25">
      <c r="B223">
        <v>1480000000</v>
      </c>
      <c r="C223">
        <v>-8.6754589000000006</v>
      </c>
      <c r="M223">
        <v>1480000000</v>
      </c>
      <c r="N223">
        <v>-9.9004125999999992</v>
      </c>
    </row>
    <row r="224" spans="2:14" x14ac:dyDescent="0.25">
      <c r="B224">
        <v>1540000000</v>
      </c>
      <c r="C224">
        <v>-8.4269361000000007</v>
      </c>
      <c r="M224">
        <v>1540000000</v>
      </c>
      <c r="N224">
        <v>-9.5724020000000003</v>
      </c>
    </row>
    <row r="225" spans="2:14" x14ac:dyDescent="0.25">
      <c r="B225">
        <v>1600000000</v>
      </c>
      <c r="C225">
        <v>-8.2653903999999994</v>
      </c>
      <c r="M225">
        <v>1600000000</v>
      </c>
      <c r="N225">
        <v>-9.3592510000000004</v>
      </c>
    </row>
    <row r="226" spans="2:14" x14ac:dyDescent="0.25">
      <c r="B226">
        <v>1660000000</v>
      </c>
      <c r="C226">
        <v>-8.1133003000000006</v>
      </c>
      <c r="M226">
        <v>1660000000</v>
      </c>
      <c r="N226">
        <v>-9.1205262999999999</v>
      </c>
    </row>
    <row r="227" spans="2:14" x14ac:dyDescent="0.25">
      <c r="B227">
        <v>1720000000</v>
      </c>
      <c r="C227">
        <v>-8.0401974000000003</v>
      </c>
      <c r="M227">
        <v>1720000000</v>
      </c>
      <c r="N227">
        <v>-8.9822264000000001</v>
      </c>
    </row>
    <row r="228" spans="2:14" x14ac:dyDescent="0.25">
      <c r="B228">
        <v>1780000000</v>
      </c>
      <c r="C228">
        <v>-7.9526725000000003</v>
      </c>
      <c r="M228">
        <v>1780000000</v>
      </c>
      <c r="N228">
        <v>-8.7995719999999995</v>
      </c>
    </row>
    <row r="229" spans="2:14" x14ac:dyDescent="0.25">
      <c r="B229">
        <v>1840000000</v>
      </c>
      <c r="C229">
        <v>-7.9272447000000001</v>
      </c>
      <c r="M229">
        <v>1840000000</v>
      </c>
      <c r="N229">
        <v>-8.7050610000000006</v>
      </c>
    </row>
    <row r="230" spans="2:14" x14ac:dyDescent="0.25">
      <c r="B230">
        <v>1900000000</v>
      </c>
      <c r="C230">
        <v>-7.9174594999999997</v>
      </c>
      <c r="M230">
        <v>1900000000</v>
      </c>
      <c r="N230">
        <v>-8.6008577000000006</v>
      </c>
    </row>
    <row r="231" spans="2:14" x14ac:dyDescent="0.25">
      <c r="B231">
        <v>1960000000</v>
      </c>
      <c r="C231">
        <v>-7.9000200999999999</v>
      </c>
      <c r="M231">
        <v>1960000000</v>
      </c>
      <c r="N231">
        <v>-8.5231008999999993</v>
      </c>
    </row>
    <row r="232" spans="2:14" x14ac:dyDescent="0.25">
      <c r="B232">
        <v>2020000000</v>
      </c>
      <c r="C232">
        <v>-7.8615440999999997</v>
      </c>
      <c r="M232">
        <v>2020000000</v>
      </c>
      <c r="N232">
        <v>-8.3938264999999994</v>
      </c>
    </row>
    <row r="233" spans="2:14" x14ac:dyDescent="0.25">
      <c r="B233">
        <v>2080000000</v>
      </c>
      <c r="C233">
        <v>-7.8396486999999997</v>
      </c>
      <c r="M233">
        <v>2080000000</v>
      </c>
      <c r="N233">
        <v>-8.3234300999999995</v>
      </c>
    </row>
    <row r="234" spans="2:14" x14ac:dyDescent="0.25">
      <c r="B234">
        <v>2140000000</v>
      </c>
      <c r="C234">
        <v>-7.7850986000000004</v>
      </c>
      <c r="M234">
        <v>2140000000</v>
      </c>
      <c r="N234">
        <v>-8.2070846999999993</v>
      </c>
    </row>
    <row r="235" spans="2:14" x14ac:dyDescent="0.25">
      <c r="B235">
        <v>2200000000</v>
      </c>
      <c r="C235">
        <v>-7.7535857999999998</v>
      </c>
      <c r="M235">
        <v>2200000000</v>
      </c>
      <c r="N235">
        <v>-8.1272669000000004</v>
      </c>
    </row>
    <row r="236" spans="2:14" x14ac:dyDescent="0.25">
      <c r="B236">
        <v>2260000000</v>
      </c>
      <c r="C236">
        <v>-7.7345037000000003</v>
      </c>
      <c r="M236">
        <v>2260000000</v>
      </c>
      <c r="N236">
        <v>-8.0664177000000006</v>
      </c>
    </row>
    <row r="237" spans="2:14" x14ac:dyDescent="0.25">
      <c r="B237">
        <v>2320000000</v>
      </c>
      <c r="C237">
        <v>-7.6869472999999999</v>
      </c>
      <c r="M237">
        <v>2320000000</v>
      </c>
      <c r="N237">
        <v>-8.0005875</v>
      </c>
    </row>
    <row r="238" spans="2:14" x14ac:dyDescent="0.25">
      <c r="B238">
        <v>2380000000</v>
      </c>
      <c r="C238">
        <v>-7.7037334</v>
      </c>
      <c r="M238">
        <v>2380000000</v>
      </c>
      <c r="N238">
        <v>-7.9602528000000001</v>
      </c>
    </row>
    <row r="239" spans="2:14" x14ac:dyDescent="0.25">
      <c r="B239">
        <v>2440000000</v>
      </c>
      <c r="C239">
        <v>-7.7300997000000002</v>
      </c>
      <c r="M239">
        <v>2440000000</v>
      </c>
      <c r="N239">
        <v>-7.9534678000000003</v>
      </c>
    </row>
    <row r="240" spans="2:14" x14ac:dyDescent="0.25">
      <c r="B240">
        <v>2500000000</v>
      </c>
      <c r="C240">
        <v>-7.7025613999999996</v>
      </c>
      <c r="M240">
        <v>2500000000</v>
      </c>
      <c r="N240">
        <v>-7.9020761999999998</v>
      </c>
    </row>
    <row r="241" spans="2:14" x14ac:dyDescent="0.25">
      <c r="B241">
        <v>2560000000</v>
      </c>
      <c r="C241">
        <v>-7.6918706999999999</v>
      </c>
      <c r="M241">
        <v>2560000000</v>
      </c>
      <c r="N241">
        <v>-7.8458242</v>
      </c>
    </row>
    <row r="242" spans="2:14" x14ac:dyDescent="0.25">
      <c r="B242">
        <v>2620000000</v>
      </c>
      <c r="C242">
        <v>-7.6929584000000002</v>
      </c>
      <c r="M242">
        <v>2620000000</v>
      </c>
      <c r="N242">
        <v>-7.7988562999999997</v>
      </c>
    </row>
    <row r="243" spans="2:14" x14ac:dyDescent="0.25">
      <c r="B243">
        <v>2680000000</v>
      </c>
      <c r="C243">
        <v>-7.6967039000000002</v>
      </c>
      <c r="M243">
        <v>2680000000</v>
      </c>
      <c r="N243">
        <v>-7.7742167000000002</v>
      </c>
    </row>
    <row r="244" spans="2:14" x14ac:dyDescent="0.25">
      <c r="B244">
        <v>2740000000</v>
      </c>
      <c r="C244">
        <v>-7.6872821</v>
      </c>
      <c r="M244">
        <v>2740000000</v>
      </c>
      <c r="N244">
        <v>-7.7135128999999996</v>
      </c>
    </row>
    <row r="245" spans="2:14" x14ac:dyDescent="0.25">
      <c r="B245">
        <v>2800000000</v>
      </c>
      <c r="C245">
        <v>-7.7280978999999999</v>
      </c>
      <c r="M245">
        <v>2800000000</v>
      </c>
      <c r="N245">
        <v>-7.7116904000000002</v>
      </c>
    </row>
    <row r="246" spans="2:14" x14ac:dyDescent="0.25">
      <c r="B246">
        <v>2860000000</v>
      </c>
      <c r="C246">
        <v>-7.7334370999999997</v>
      </c>
      <c r="M246">
        <v>2860000000</v>
      </c>
      <c r="N246">
        <v>-7.6846737999999997</v>
      </c>
    </row>
    <row r="247" spans="2:14" x14ac:dyDescent="0.25">
      <c r="B247">
        <v>2920000000</v>
      </c>
      <c r="C247">
        <v>-7.7735152000000003</v>
      </c>
      <c r="M247">
        <v>2920000000</v>
      </c>
      <c r="N247">
        <v>-7.6947112000000004</v>
      </c>
    </row>
    <row r="248" spans="2:14" x14ac:dyDescent="0.25">
      <c r="B248">
        <v>2980000000</v>
      </c>
      <c r="C248">
        <v>-7.7641324999999997</v>
      </c>
      <c r="M248">
        <v>2980000000</v>
      </c>
      <c r="N248">
        <v>-7.6663432</v>
      </c>
    </row>
    <row r="249" spans="2:14" x14ac:dyDescent="0.25">
      <c r="B249">
        <v>3040000000</v>
      </c>
      <c r="C249">
        <v>-7.7745446999999999</v>
      </c>
      <c r="M249">
        <v>3040000000</v>
      </c>
      <c r="N249">
        <v>-7.6713281000000002</v>
      </c>
    </row>
    <row r="250" spans="2:14" x14ac:dyDescent="0.25">
      <c r="B250">
        <v>3100000000</v>
      </c>
      <c r="C250">
        <v>-7.7797136</v>
      </c>
      <c r="M250">
        <v>3100000000</v>
      </c>
      <c r="N250">
        <v>-7.6642618000000002</v>
      </c>
    </row>
    <row r="251" spans="2:14" x14ac:dyDescent="0.25">
      <c r="B251">
        <v>3160000000</v>
      </c>
      <c r="C251">
        <v>-7.8344807999999997</v>
      </c>
      <c r="M251">
        <v>3160000000</v>
      </c>
      <c r="N251">
        <v>-7.7121458000000001</v>
      </c>
    </row>
    <row r="252" spans="2:14" x14ac:dyDescent="0.25">
      <c r="B252">
        <v>3220000000</v>
      </c>
      <c r="C252">
        <v>-7.8485217</v>
      </c>
      <c r="M252">
        <v>3220000000</v>
      </c>
      <c r="N252">
        <v>-7.7263555999999998</v>
      </c>
    </row>
    <row r="253" spans="2:14" x14ac:dyDescent="0.25">
      <c r="B253">
        <v>3280000000</v>
      </c>
      <c r="C253">
        <v>-7.8867693000000001</v>
      </c>
      <c r="M253">
        <v>3280000000</v>
      </c>
      <c r="N253">
        <v>-7.7576198999999999</v>
      </c>
    </row>
    <row r="254" spans="2:14" x14ac:dyDescent="0.25">
      <c r="B254">
        <v>3340000000</v>
      </c>
      <c r="C254">
        <v>-7.9140110000000004</v>
      </c>
      <c r="M254">
        <v>3340000000</v>
      </c>
      <c r="N254">
        <v>-7.7685389999999996</v>
      </c>
    </row>
    <row r="255" spans="2:14" x14ac:dyDescent="0.25">
      <c r="B255">
        <v>3400000000</v>
      </c>
      <c r="C255">
        <v>-7.9724139999999997</v>
      </c>
      <c r="M255">
        <v>3400000000</v>
      </c>
      <c r="N255">
        <v>-7.8189878000000004</v>
      </c>
    </row>
    <row r="256" spans="2:14" x14ac:dyDescent="0.25">
      <c r="B256">
        <v>3460000000</v>
      </c>
      <c r="C256">
        <v>-7.9798159999999996</v>
      </c>
      <c r="M256">
        <v>3460000000</v>
      </c>
      <c r="N256">
        <v>-7.8150449000000002</v>
      </c>
    </row>
    <row r="257" spans="2:14" x14ac:dyDescent="0.25">
      <c r="B257">
        <v>3520000000</v>
      </c>
      <c r="C257">
        <v>-8.0320634999999996</v>
      </c>
      <c r="M257">
        <v>3520000000</v>
      </c>
      <c r="N257">
        <v>-7.8448105000000004</v>
      </c>
    </row>
    <row r="258" spans="2:14" x14ac:dyDescent="0.25">
      <c r="B258">
        <v>3580000000</v>
      </c>
      <c r="C258">
        <v>-8.0480213000000003</v>
      </c>
      <c r="M258">
        <v>3580000000</v>
      </c>
      <c r="N258">
        <v>-7.8509092000000003</v>
      </c>
    </row>
    <row r="259" spans="2:14" x14ac:dyDescent="0.25">
      <c r="B259">
        <v>3640000000</v>
      </c>
      <c r="C259">
        <v>-8.0896281999999999</v>
      </c>
      <c r="M259">
        <v>3640000000</v>
      </c>
      <c r="N259">
        <v>-7.8713069000000004</v>
      </c>
    </row>
    <row r="260" spans="2:14" x14ac:dyDescent="0.25">
      <c r="B260">
        <v>3700000000</v>
      </c>
      <c r="C260">
        <v>-8.0915078999999999</v>
      </c>
      <c r="M260">
        <v>3700000000</v>
      </c>
      <c r="N260">
        <v>-7.8645877999999998</v>
      </c>
    </row>
    <row r="261" spans="2:14" x14ac:dyDescent="0.25">
      <c r="B261">
        <v>3760000000</v>
      </c>
      <c r="C261">
        <v>-8.1369190000000007</v>
      </c>
      <c r="M261">
        <v>3760000000</v>
      </c>
      <c r="N261">
        <v>-7.8861097999999998</v>
      </c>
    </row>
    <row r="262" spans="2:14" x14ac:dyDescent="0.25">
      <c r="B262">
        <v>3820000000</v>
      </c>
      <c r="C262">
        <v>-8.1689176999999997</v>
      </c>
      <c r="M262">
        <v>3820000000</v>
      </c>
      <c r="N262">
        <v>-7.9113426000000002</v>
      </c>
    </row>
    <row r="263" spans="2:14" x14ac:dyDescent="0.25">
      <c r="B263">
        <v>3880000000</v>
      </c>
      <c r="C263">
        <v>-8.2125854</v>
      </c>
      <c r="M263">
        <v>3880000000</v>
      </c>
      <c r="N263">
        <v>-7.9294824999999998</v>
      </c>
    </row>
    <row r="264" spans="2:14" x14ac:dyDescent="0.25">
      <c r="B264">
        <v>3940000000</v>
      </c>
      <c r="C264">
        <v>-8.2628088000000002</v>
      </c>
      <c r="M264">
        <v>3940000000</v>
      </c>
      <c r="N264">
        <v>-7.9706277999999999</v>
      </c>
    </row>
    <row r="265" spans="2:14" x14ac:dyDescent="0.25">
      <c r="B265">
        <v>4000000000</v>
      </c>
      <c r="C265">
        <v>-8.2988014000000003</v>
      </c>
      <c r="M265">
        <v>4000000000</v>
      </c>
      <c r="N265">
        <v>-7.9797758999999999</v>
      </c>
    </row>
    <row r="266" spans="2:14" x14ac:dyDescent="0.25">
      <c r="B266">
        <v>4060000000</v>
      </c>
      <c r="C266">
        <v>-8.3422345999999994</v>
      </c>
      <c r="M266">
        <v>4060000000</v>
      </c>
      <c r="N266">
        <v>-8.0054703000000007</v>
      </c>
    </row>
    <row r="267" spans="2:14" x14ac:dyDescent="0.25">
      <c r="B267">
        <v>4120000000</v>
      </c>
      <c r="C267">
        <v>-8.3908672000000006</v>
      </c>
      <c r="M267">
        <v>4120000000</v>
      </c>
      <c r="N267">
        <v>-8.0265445999999994</v>
      </c>
    </row>
    <row r="268" spans="2:14" x14ac:dyDescent="0.25">
      <c r="B268">
        <v>4180000000</v>
      </c>
      <c r="C268">
        <v>-8.4194069000000002</v>
      </c>
      <c r="M268">
        <v>4180000000</v>
      </c>
      <c r="N268">
        <v>-8.0375919000000007</v>
      </c>
    </row>
    <row r="269" spans="2:14" x14ac:dyDescent="0.25">
      <c r="B269">
        <v>4240000000</v>
      </c>
      <c r="C269">
        <v>-8.4521560999999998</v>
      </c>
      <c r="M269">
        <v>4240000000</v>
      </c>
      <c r="N269">
        <v>-8.0554933999999996</v>
      </c>
    </row>
    <row r="270" spans="2:14" x14ac:dyDescent="0.25">
      <c r="B270">
        <v>4300000000</v>
      </c>
      <c r="C270">
        <v>-8.4805422000000004</v>
      </c>
      <c r="M270">
        <v>4300000000</v>
      </c>
      <c r="N270">
        <v>-8.0870856999999994</v>
      </c>
    </row>
    <row r="271" spans="2:14" x14ac:dyDescent="0.25">
      <c r="B271">
        <v>4360000000</v>
      </c>
      <c r="C271">
        <v>-8.5109863000000008</v>
      </c>
      <c r="M271">
        <v>4360000000</v>
      </c>
      <c r="N271">
        <v>-8.1219748999999997</v>
      </c>
    </row>
    <row r="272" spans="2:14" x14ac:dyDescent="0.25">
      <c r="B272">
        <v>4420000000</v>
      </c>
      <c r="C272">
        <v>-8.5222607000000004</v>
      </c>
      <c r="M272">
        <v>4420000000</v>
      </c>
      <c r="N272">
        <v>-8.1621465999999998</v>
      </c>
    </row>
    <row r="273" spans="2:14" x14ac:dyDescent="0.25">
      <c r="B273">
        <v>4480000000</v>
      </c>
      <c r="C273">
        <v>-8.5504417000000004</v>
      </c>
      <c r="M273">
        <v>4480000000</v>
      </c>
      <c r="N273">
        <v>-8.2202415000000002</v>
      </c>
    </row>
    <row r="274" spans="2:14" x14ac:dyDescent="0.25">
      <c r="B274">
        <v>4540000000</v>
      </c>
      <c r="C274">
        <v>-8.5464915999999995</v>
      </c>
      <c r="M274">
        <v>4540000000</v>
      </c>
      <c r="N274">
        <v>-8.2644634000000003</v>
      </c>
    </row>
    <row r="275" spans="2:14" x14ac:dyDescent="0.25">
      <c r="B275">
        <v>4600000000</v>
      </c>
      <c r="C275">
        <v>-8.5405110999999998</v>
      </c>
      <c r="M275">
        <v>4600000000</v>
      </c>
      <c r="N275">
        <v>-8.3206624999999992</v>
      </c>
    </row>
    <row r="276" spans="2:14" x14ac:dyDescent="0.25">
      <c r="B276">
        <v>4660000000</v>
      </c>
      <c r="C276">
        <v>-8.5070715000000003</v>
      </c>
      <c r="M276">
        <v>4660000000</v>
      </c>
      <c r="N276">
        <v>-8.3514423000000004</v>
      </c>
    </row>
    <row r="277" spans="2:14" x14ac:dyDescent="0.25">
      <c r="B277">
        <v>4720000000</v>
      </c>
      <c r="C277">
        <v>-8.4662027000000002</v>
      </c>
      <c r="M277">
        <v>4720000000</v>
      </c>
      <c r="N277">
        <v>-8.3793954999999993</v>
      </c>
    </row>
    <row r="278" spans="2:14" x14ac:dyDescent="0.25">
      <c r="B278">
        <v>4780000000</v>
      </c>
      <c r="C278">
        <v>-8.4109631</v>
      </c>
      <c r="M278">
        <v>4780000000</v>
      </c>
      <c r="N278">
        <v>-8.3854427000000005</v>
      </c>
    </row>
    <row r="279" spans="2:14" x14ac:dyDescent="0.25">
      <c r="B279">
        <v>4840000000</v>
      </c>
      <c r="C279">
        <v>-8.3809518999999995</v>
      </c>
      <c r="M279">
        <v>4840000000</v>
      </c>
      <c r="N279">
        <v>-8.4069157000000008</v>
      </c>
    </row>
    <row r="280" spans="2:14" x14ac:dyDescent="0.25">
      <c r="B280">
        <v>4900000000</v>
      </c>
      <c r="C280">
        <v>-8.3533182000000004</v>
      </c>
      <c r="M280">
        <v>4900000000</v>
      </c>
      <c r="N280">
        <v>-8.3986968999999991</v>
      </c>
    </row>
    <row r="281" spans="2:14" x14ac:dyDescent="0.25">
      <c r="B281">
        <v>4960000000</v>
      </c>
      <c r="C281">
        <v>-8.3335676000000003</v>
      </c>
      <c r="M281">
        <v>4960000000</v>
      </c>
      <c r="N281">
        <v>-8.3915863000000002</v>
      </c>
    </row>
    <row r="282" spans="2:14" x14ac:dyDescent="0.25">
      <c r="B282">
        <v>5020000000</v>
      </c>
      <c r="C282">
        <v>-8.3315228999999995</v>
      </c>
      <c r="M282">
        <v>5020000000</v>
      </c>
      <c r="N282">
        <v>-8.3741274000000008</v>
      </c>
    </row>
    <row r="283" spans="2:14" x14ac:dyDescent="0.25">
      <c r="B283">
        <v>5080000000</v>
      </c>
      <c r="C283">
        <v>-8.3462543</v>
      </c>
      <c r="M283">
        <v>5080000000</v>
      </c>
      <c r="N283">
        <v>-8.3653621999999999</v>
      </c>
    </row>
    <row r="284" spans="2:14" x14ac:dyDescent="0.25">
      <c r="B284">
        <v>5140000000</v>
      </c>
      <c r="C284">
        <v>-8.3482132</v>
      </c>
      <c r="M284">
        <v>5140000000</v>
      </c>
      <c r="N284">
        <v>-8.3330278</v>
      </c>
    </row>
    <row r="285" spans="2:14" x14ac:dyDescent="0.25">
      <c r="B285">
        <v>5200000000</v>
      </c>
      <c r="C285">
        <v>-8.3803291000000009</v>
      </c>
      <c r="M285">
        <v>5200000000</v>
      </c>
      <c r="N285">
        <v>-8.3117867000000007</v>
      </c>
    </row>
    <row r="286" spans="2:14" x14ac:dyDescent="0.25">
      <c r="B286">
        <v>5260000000</v>
      </c>
      <c r="C286">
        <v>-8.3967161000000008</v>
      </c>
      <c r="M286">
        <v>5260000000</v>
      </c>
      <c r="N286">
        <v>-8.2777499999999993</v>
      </c>
    </row>
    <row r="287" spans="2:14" x14ac:dyDescent="0.25">
      <c r="B287">
        <v>5320000000</v>
      </c>
      <c r="C287">
        <v>-8.4365559000000001</v>
      </c>
      <c r="M287">
        <v>5320000000</v>
      </c>
      <c r="N287">
        <v>-8.2537947000000003</v>
      </c>
    </row>
    <row r="288" spans="2:14" x14ac:dyDescent="0.25">
      <c r="B288">
        <v>5380000000</v>
      </c>
      <c r="C288">
        <v>-8.4614972999999996</v>
      </c>
      <c r="M288">
        <v>5380000000</v>
      </c>
      <c r="N288">
        <v>-8.2199992999999996</v>
      </c>
    </row>
    <row r="289" spans="2:14" x14ac:dyDescent="0.25">
      <c r="B289">
        <v>5440000000</v>
      </c>
      <c r="C289">
        <v>-8.4902668000000006</v>
      </c>
      <c r="M289">
        <v>5440000000</v>
      </c>
      <c r="N289">
        <v>-8.1863870999999993</v>
      </c>
    </row>
    <row r="290" spans="2:14" x14ac:dyDescent="0.25">
      <c r="B290">
        <v>5500000000</v>
      </c>
      <c r="C290">
        <v>-8.4984131000000005</v>
      </c>
      <c r="M290">
        <v>5500000000</v>
      </c>
      <c r="N290">
        <v>-8.1660833000000004</v>
      </c>
    </row>
    <row r="291" spans="2:14" x14ac:dyDescent="0.25">
      <c r="B291">
        <v>5560000000</v>
      </c>
      <c r="C291">
        <v>-8.5140753</v>
      </c>
      <c r="M291">
        <v>5560000000</v>
      </c>
      <c r="N291">
        <v>-8.1595144000000008</v>
      </c>
    </row>
    <row r="292" spans="2:14" x14ac:dyDescent="0.25">
      <c r="B292">
        <v>5620000000</v>
      </c>
      <c r="C292">
        <v>-8.5167456000000001</v>
      </c>
      <c r="M292">
        <v>5620000000</v>
      </c>
      <c r="N292">
        <v>-8.1632099</v>
      </c>
    </row>
    <row r="293" spans="2:14" x14ac:dyDescent="0.25">
      <c r="B293">
        <v>5680000000</v>
      </c>
      <c r="C293">
        <v>-8.4875173999999998</v>
      </c>
      <c r="M293">
        <v>5680000000</v>
      </c>
      <c r="N293">
        <v>-8.1561918000000002</v>
      </c>
    </row>
    <row r="294" spans="2:14" x14ac:dyDescent="0.25">
      <c r="B294">
        <v>5740000000</v>
      </c>
      <c r="C294">
        <v>-8.4730948999999995</v>
      </c>
      <c r="M294">
        <v>5740000000</v>
      </c>
      <c r="N294">
        <v>-8.1759395999999995</v>
      </c>
    </row>
    <row r="295" spans="2:14" x14ac:dyDescent="0.25">
      <c r="B295">
        <v>5800000000</v>
      </c>
      <c r="C295">
        <v>-8.4352292999999996</v>
      </c>
      <c r="M295">
        <v>5800000000</v>
      </c>
      <c r="N295">
        <v>-8.1834536</v>
      </c>
    </row>
    <row r="296" spans="2:14" x14ac:dyDescent="0.25">
      <c r="B296">
        <v>5860000000</v>
      </c>
      <c r="C296">
        <v>-8.3937149000000009</v>
      </c>
      <c r="M296">
        <v>5860000000</v>
      </c>
      <c r="N296">
        <v>-8.1932545000000001</v>
      </c>
    </row>
    <row r="297" spans="2:14" x14ac:dyDescent="0.25">
      <c r="B297">
        <v>5920000000</v>
      </c>
      <c r="C297">
        <v>-8.3207950999999998</v>
      </c>
      <c r="M297">
        <v>5920000000</v>
      </c>
      <c r="N297">
        <v>-8.1833562999999998</v>
      </c>
    </row>
    <row r="298" spans="2:14" x14ac:dyDescent="0.25">
      <c r="B298">
        <v>5980000000</v>
      </c>
      <c r="C298">
        <v>-8.2789116000000007</v>
      </c>
      <c r="M298">
        <v>5980000000</v>
      </c>
      <c r="N298">
        <v>-8.1932220000000004</v>
      </c>
    </row>
    <row r="299" spans="2:14" x14ac:dyDescent="0.25">
      <c r="B299">
        <v>6040000000</v>
      </c>
      <c r="C299">
        <v>-8.2110987000000009</v>
      </c>
      <c r="M299">
        <v>6040000000</v>
      </c>
      <c r="N299">
        <v>-8.1753415999999994</v>
      </c>
    </row>
    <row r="300" spans="2:14" x14ac:dyDescent="0.25">
      <c r="B300">
        <v>6100000000</v>
      </c>
      <c r="C300">
        <v>-8.1616935999999995</v>
      </c>
      <c r="M300">
        <v>6100000000</v>
      </c>
      <c r="N300">
        <v>-8.1620255000000004</v>
      </c>
    </row>
    <row r="301" spans="2:14" x14ac:dyDescent="0.25">
      <c r="B301">
        <v>6160000000</v>
      </c>
      <c r="C301">
        <v>-8.1264763000000002</v>
      </c>
      <c r="M301">
        <v>6160000000</v>
      </c>
      <c r="N301">
        <v>-8.1500664</v>
      </c>
    </row>
    <row r="302" spans="2:14" x14ac:dyDescent="0.25">
      <c r="B302">
        <v>6220000000</v>
      </c>
      <c r="C302">
        <v>-8.1114540000000002</v>
      </c>
      <c r="M302">
        <v>6220000000</v>
      </c>
      <c r="N302">
        <v>-8.1439790999999992</v>
      </c>
    </row>
    <row r="303" spans="2:14" x14ac:dyDescent="0.25">
      <c r="B303">
        <v>6280000000</v>
      </c>
      <c r="C303">
        <v>-8.0940075</v>
      </c>
      <c r="M303">
        <v>6280000000</v>
      </c>
      <c r="N303">
        <v>-8.1324739000000008</v>
      </c>
    </row>
    <row r="304" spans="2:14" x14ac:dyDescent="0.25">
      <c r="B304">
        <v>6340000000</v>
      </c>
      <c r="C304">
        <v>-8.1072474000000003</v>
      </c>
      <c r="M304">
        <v>6340000000</v>
      </c>
      <c r="N304">
        <v>-8.1478795999999996</v>
      </c>
    </row>
    <row r="305" spans="2:14" x14ac:dyDescent="0.25">
      <c r="B305">
        <v>6400000000</v>
      </c>
      <c r="C305">
        <v>-8.1203070000000004</v>
      </c>
      <c r="M305">
        <v>6400000000</v>
      </c>
      <c r="N305">
        <v>-8.1559056999999999</v>
      </c>
    </row>
    <row r="306" spans="2:14" x14ac:dyDescent="0.25">
      <c r="B306">
        <v>6460000000</v>
      </c>
      <c r="C306">
        <v>-8.1231898999999999</v>
      </c>
      <c r="M306">
        <v>6460000000</v>
      </c>
      <c r="N306">
        <v>-8.1519622999999992</v>
      </c>
    </row>
    <row r="307" spans="2:14" x14ac:dyDescent="0.25">
      <c r="B307">
        <v>6520000000</v>
      </c>
      <c r="C307">
        <v>-8.1316384999999993</v>
      </c>
      <c r="M307">
        <v>6520000000</v>
      </c>
      <c r="N307">
        <v>-8.1522179000000001</v>
      </c>
    </row>
    <row r="308" spans="2:14" x14ac:dyDescent="0.25">
      <c r="B308">
        <v>6580000000</v>
      </c>
      <c r="C308">
        <v>-8.1603879999999993</v>
      </c>
      <c r="M308">
        <v>6580000000</v>
      </c>
      <c r="N308">
        <v>-8.1693829999999998</v>
      </c>
    </row>
    <row r="309" spans="2:14" x14ac:dyDescent="0.25">
      <c r="B309">
        <v>6640000000</v>
      </c>
      <c r="C309">
        <v>-8.1641654999999993</v>
      </c>
      <c r="M309">
        <v>6640000000</v>
      </c>
      <c r="N309">
        <v>-8.1610230999999995</v>
      </c>
    </row>
    <row r="310" spans="2:14" x14ac:dyDescent="0.25">
      <c r="B310">
        <v>6700000000</v>
      </c>
      <c r="C310">
        <v>-8.1743421999999999</v>
      </c>
      <c r="M310">
        <v>6700000000</v>
      </c>
      <c r="N310">
        <v>-8.1582545999999994</v>
      </c>
    </row>
    <row r="311" spans="2:14" x14ac:dyDescent="0.25">
      <c r="B311">
        <v>6760000000</v>
      </c>
      <c r="C311">
        <v>-8.1891841999999997</v>
      </c>
      <c r="M311">
        <v>6760000000</v>
      </c>
      <c r="N311">
        <v>-8.1640396000000006</v>
      </c>
    </row>
    <row r="312" spans="2:14" x14ac:dyDescent="0.25">
      <c r="B312">
        <v>6820000000</v>
      </c>
      <c r="C312">
        <v>-8.2023744999999995</v>
      </c>
      <c r="M312">
        <v>6820000000</v>
      </c>
      <c r="N312">
        <v>-8.1631888999999997</v>
      </c>
    </row>
    <row r="313" spans="2:14" x14ac:dyDescent="0.25">
      <c r="B313">
        <v>6880000000</v>
      </c>
      <c r="C313">
        <v>-8.2153378000000004</v>
      </c>
      <c r="M313">
        <v>6880000000</v>
      </c>
      <c r="N313">
        <v>-8.1636609999999994</v>
      </c>
    </row>
    <row r="314" spans="2:14" x14ac:dyDescent="0.25">
      <c r="B314">
        <v>6940000000</v>
      </c>
      <c r="C314">
        <v>-8.2444582000000004</v>
      </c>
      <c r="M314">
        <v>6940000000</v>
      </c>
      <c r="N314">
        <v>-8.1773118999999994</v>
      </c>
    </row>
    <row r="315" spans="2:14" x14ac:dyDescent="0.25">
      <c r="B315">
        <v>7000000000</v>
      </c>
      <c r="C315">
        <v>-8.2695989999999995</v>
      </c>
      <c r="M315">
        <v>7000000000</v>
      </c>
      <c r="N315">
        <v>-8.1932992999999996</v>
      </c>
    </row>
    <row r="316" spans="2:14" x14ac:dyDescent="0.25">
      <c r="B316">
        <v>7060000000</v>
      </c>
      <c r="C316">
        <v>-8.3013390999999999</v>
      </c>
      <c r="M316">
        <v>7060000000</v>
      </c>
      <c r="N316">
        <v>-8.2159203999999999</v>
      </c>
    </row>
    <row r="317" spans="2:14" x14ac:dyDescent="0.25">
      <c r="B317">
        <v>7120000000</v>
      </c>
      <c r="C317">
        <v>-8.3336897000000008</v>
      </c>
      <c r="M317">
        <v>7120000000</v>
      </c>
      <c r="N317">
        <v>-8.2419890999999996</v>
      </c>
    </row>
    <row r="318" spans="2:14" x14ac:dyDescent="0.25">
      <c r="B318">
        <v>7180000000</v>
      </c>
      <c r="C318">
        <v>-8.3589821000000004</v>
      </c>
      <c r="M318">
        <v>7180000000</v>
      </c>
      <c r="N318">
        <v>-8.2627238999999992</v>
      </c>
    </row>
    <row r="319" spans="2:14" x14ac:dyDescent="0.25">
      <c r="B319">
        <v>7240000000</v>
      </c>
      <c r="C319">
        <v>-8.3939228000000004</v>
      </c>
      <c r="M319">
        <v>7240000000</v>
      </c>
      <c r="N319">
        <v>-8.2935648000000004</v>
      </c>
    </row>
    <row r="320" spans="2:14" x14ac:dyDescent="0.25">
      <c r="B320">
        <v>7300000000</v>
      </c>
      <c r="C320">
        <v>-8.4353455999999998</v>
      </c>
      <c r="M320">
        <v>7300000000</v>
      </c>
      <c r="N320">
        <v>-8.3311414999999993</v>
      </c>
    </row>
    <row r="321" spans="2:14" x14ac:dyDescent="0.25">
      <c r="B321">
        <v>7360000000</v>
      </c>
      <c r="C321">
        <v>-8.468235</v>
      </c>
      <c r="M321">
        <v>7360000000</v>
      </c>
      <c r="N321">
        <v>-8.3626661000000002</v>
      </c>
    </row>
    <row r="322" spans="2:14" x14ac:dyDescent="0.25">
      <c r="B322">
        <v>7420000000</v>
      </c>
      <c r="C322">
        <v>-8.5061845999999992</v>
      </c>
      <c r="M322">
        <v>7420000000</v>
      </c>
      <c r="N322">
        <v>-8.3930930999999998</v>
      </c>
    </row>
    <row r="323" spans="2:14" x14ac:dyDescent="0.25">
      <c r="B323">
        <v>7480000000</v>
      </c>
      <c r="C323">
        <v>-8.5402459999999998</v>
      </c>
      <c r="M323">
        <v>7480000000</v>
      </c>
      <c r="N323">
        <v>-8.4218530999999999</v>
      </c>
    </row>
    <row r="324" spans="2:14" x14ac:dyDescent="0.25">
      <c r="B324">
        <v>7540000000</v>
      </c>
      <c r="C324">
        <v>-8.5739908000000007</v>
      </c>
      <c r="M324">
        <v>7540000000</v>
      </c>
      <c r="N324">
        <v>-8.4453887999999999</v>
      </c>
    </row>
    <row r="325" spans="2:14" x14ac:dyDescent="0.25">
      <c r="B325">
        <v>7600000000</v>
      </c>
      <c r="C325">
        <v>-8.5958786000000007</v>
      </c>
      <c r="M325">
        <v>7600000000</v>
      </c>
      <c r="N325">
        <v>-8.4529648000000002</v>
      </c>
    </row>
    <row r="326" spans="2:14" x14ac:dyDescent="0.25">
      <c r="B326">
        <v>7660000000</v>
      </c>
      <c r="C326">
        <v>-8.6325807999999995</v>
      </c>
      <c r="M326">
        <v>7660000000</v>
      </c>
      <c r="N326">
        <v>-8.4783372999999997</v>
      </c>
    </row>
    <row r="327" spans="2:14" x14ac:dyDescent="0.25">
      <c r="B327">
        <v>7720000000</v>
      </c>
      <c r="C327">
        <v>-8.6517792</v>
      </c>
      <c r="M327">
        <v>7720000000</v>
      </c>
      <c r="N327">
        <v>-8.5003471000000008</v>
      </c>
    </row>
    <row r="328" spans="2:14" x14ac:dyDescent="0.25">
      <c r="B328">
        <v>7780000000</v>
      </c>
      <c r="C328">
        <v>-8.6786814000000003</v>
      </c>
      <c r="M328">
        <v>7780000000</v>
      </c>
      <c r="N328">
        <v>-8.5294561000000009</v>
      </c>
    </row>
    <row r="329" spans="2:14" x14ac:dyDescent="0.25">
      <c r="B329">
        <v>7840000000</v>
      </c>
      <c r="C329">
        <v>-8.6949263000000006</v>
      </c>
      <c r="M329">
        <v>7840000000</v>
      </c>
      <c r="N329">
        <v>-8.5561799999999995</v>
      </c>
    </row>
    <row r="330" spans="2:14" x14ac:dyDescent="0.25">
      <c r="B330">
        <v>7900000000</v>
      </c>
      <c r="C330">
        <v>-8.7088059999999992</v>
      </c>
      <c r="M330">
        <v>7900000000</v>
      </c>
      <c r="N330">
        <v>-8.5858916999999995</v>
      </c>
    </row>
    <row r="331" spans="2:14" x14ac:dyDescent="0.25">
      <c r="B331">
        <v>7960000000</v>
      </c>
      <c r="C331">
        <v>-8.7191296000000005</v>
      </c>
      <c r="M331">
        <v>7960000000</v>
      </c>
      <c r="N331">
        <v>-8.609375</v>
      </c>
    </row>
    <row r="332" spans="2:14" x14ac:dyDescent="0.25">
      <c r="B332">
        <v>8020000000</v>
      </c>
      <c r="C332">
        <v>-8.7371034999999999</v>
      </c>
      <c r="M332">
        <v>8020000000</v>
      </c>
      <c r="N332">
        <v>-8.6347693999999997</v>
      </c>
    </row>
    <row r="333" spans="2:14" x14ac:dyDescent="0.25">
      <c r="B333">
        <v>8080000000</v>
      </c>
      <c r="C333">
        <v>-8.7328624999999995</v>
      </c>
      <c r="M333">
        <v>8080000000</v>
      </c>
      <c r="N333">
        <v>-8.6513872000000003</v>
      </c>
    </row>
    <row r="334" spans="2:14" x14ac:dyDescent="0.25">
      <c r="B334">
        <v>8140000000</v>
      </c>
      <c r="C334">
        <v>-8.7224044999999997</v>
      </c>
      <c r="M334">
        <v>8140000000</v>
      </c>
      <c r="N334">
        <v>-8.6601095000000008</v>
      </c>
    </row>
    <row r="335" spans="2:14" x14ac:dyDescent="0.25">
      <c r="B335">
        <v>8200000000</v>
      </c>
      <c r="C335">
        <v>-8.7233552999999997</v>
      </c>
      <c r="M335">
        <v>8200000000</v>
      </c>
      <c r="N335">
        <v>-8.6810311999999996</v>
      </c>
    </row>
    <row r="336" spans="2:14" x14ac:dyDescent="0.25">
      <c r="B336">
        <v>8260000000</v>
      </c>
      <c r="C336">
        <v>-8.7144183999999996</v>
      </c>
      <c r="M336">
        <v>8260000000</v>
      </c>
      <c r="N336">
        <v>-8.7087154000000009</v>
      </c>
    </row>
    <row r="337" spans="2:14" x14ac:dyDescent="0.25">
      <c r="B337">
        <v>8320000000</v>
      </c>
      <c r="C337">
        <v>-8.7118254000000004</v>
      </c>
      <c r="M337">
        <v>8320000000</v>
      </c>
      <c r="N337">
        <v>-8.7420720999999997</v>
      </c>
    </row>
    <row r="338" spans="2:14" x14ac:dyDescent="0.25">
      <c r="B338">
        <v>8380000000</v>
      </c>
      <c r="C338">
        <v>-8.7190350999999993</v>
      </c>
      <c r="M338">
        <v>8380000000</v>
      </c>
      <c r="N338">
        <v>-8.7868586000000004</v>
      </c>
    </row>
    <row r="339" spans="2:14" x14ac:dyDescent="0.25">
      <c r="B339">
        <v>8440000000</v>
      </c>
      <c r="C339">
        <v>-8.7352790999999996</v>
      </c>
      <c r="M339">
        <v>8440000000</v>
      </c>
      <c r="N339">
        <v>-8.8472986000000002</v>
      </c>
    </row>
    <row r="340" spans="2:14" x14ac:dyDescent="0.25">
      <c r="B340">
        <v>8500000000</v>
      </c>
      <c r="C340">
        <v>-8.7406892999999997</v>
      </c>
      <c r="M340">
        <v>8500000000</v>
      </c>
      <c r="N340">
        <v>-8.8986339999999995</v>
      </c>
    </row>
    <row r="341" spans="2:14" x14ac:dyDescent="0.25">
      <c r="B341">
        <v>8560000000</v>
      </c>
      <c r="C341">
        <v>-8.7598819999999993</v>
      </c>
      <c r="M341">
        <v>8560000000</v>
      </c>
      <c r="N341">
        <v>-8.9482535999999993</v>
      </c>
    </row>
    <row r="342" spans="2:14" x14ac:dyDescent="0.25">
      <c r="B342">
        <v>8620000000</v>
      </c>
      <c r="C342">
        <v>-8.7852029999999992</v>
      </c>
      <c r="M342">
        <v>8620000000</v>
      </c>
      <c r="N342">
        <v>-9.0087794999999993</v>
      </c>
    </row>
    <row r="343" spans="2:14" x14ac:dyDescent="0.25">
      <c r="B343">
        <v>8680000000</v>
      </c>
      <c r="C343">
        <v>-8.8140306000000006</v>
      </c>
      <c r="M343">
        <v>8680000000</v>
      </c>
      <c r="N343">
        <v>-9.0569725000000005</v>
      </c>
    </row>
    <row r="344" spans="2:14" x14ac:dyDescent="0.25">
      <c r="B344">
        <v>8740000000</v>
      </c>
      <c r="C344">
        <v>-8.8602714999999996</v>
      </c>
      <c r="M344">
        <v>8740000000</v>
      </c>
      <c r="N344">
        <v>-9.1154442000000007</v>
      </c>
    </row>
    <row r="345" spans="2:14" x14ac:dyDescent="0.25">
      <c r="B345">
        <v>8800000000</v>
      </c>
      <c r="C345">
        <v>-8.9169845999999993</v>
      </c>
      <c r="M345">
        <v>8800000000</v>
      </c>
      <c r="N345">
        <v>-9.1703528999999993</v>
      </c>
    </row>
    <row r="346" spans="2:14" x14ac:dyDescent="0.25">
      <c r="B346">
        <v>8860000000</v>
      </c>
      <c r="C346">
        <v>-8.9581356000000003</v>
      </c>
      <c r="M346">
        <v>8860000000</v>
      </c>
      <c r="N346">
        <v>-9.2058210000000003</v>
      </c>
    </row>
    <row r="347" spans="2:14" x14ac:dyDescent="0.25">
      <c r="B347">
        <v>8920000000</v>
      </c>
      <c r="C347">
        <v>-8.9914512999999996</v>
      </c>
      <c r="M347">
        <v>8920000000</v>
      </c>
      <c r="N347">
        <v>-9.2178983999999993</v>
      </c>
    </row>
    <row r="348" spans="2:14" x14ac:dyDescent="0.25">
      <c r="B348">
        <v>8980000000</v>
      </c>
      <c r="C348">
        <v>-9.0345650000000006</v>
      </c>
      <c r="M348">
        <v>8980000000</v>
      </c>
      <c r="N348">
        <v>-9.2299471000000004</v>
      </c>
    </row>
    <row r="349" spans="2:14" x14ac:dyDescent="0.25">
      <c r="B349">
        <v>9040000000</v>
      </c>
      <c r="C349">
        <v>-9.0547733000000008</v>
      </c>
      <c r="M349">
        <v>9040000000</v>
      </c>
      <c r="N349">
        <v>-9.2044764000000008</v>
      </c>
    </row>
    <row r="350" spans="2:14" x14ac:dyDescent="0.25">
      <c r="B350">
        <v>9100000000</v>
      </c>
      <c r="C350">
        <v>-9.0714226</v>
      </c>
      <c r="M350">
        <v>9100000000</v>
      </c>
      <c r="N350">
        <v>-9.1730050999999992</v>
      </c>
    </row>
    <row r="351" spans="2:14" x14ac:dyDescent="0.25">
      <c r="B351">
        <v>9160000000</v>
      </c>
      <c r="C351">
        <v>-9.0956534999999992</v>
      </c>
      <c r="M351">
        <v>9160000000</v>
      </c>
      <c r="N351">
        <v>-9.1399840999999995</v>
      </c>
    </row>
    <row r="352" spans="2:14" x14ac:dyDescent="0.25">
      <c r="B352">
        <v>9220000000</v>
      </c>
      <c r="C352">
        <v>-9.1232995999999993</v>
      </c>
      <c r="M352">
        <v>9220000000</v>
      </c>
      <c r="N352">
        <v>-9.1140757000000008</v>
      </c>
    </row>
    <row r="353" spans="2:14" x14ac:dyDescent="0.25">
      <c r="B353">
        <v>9280000000</v>
      </c>
      <c r="C353">
        <v>-9.1338109999999997</v>
      </c>
      <c r="M353">
        <v>9280000000</v>
      </c>
      <c r="N353">
        <v>-9.0754851999999993</v>
      </c>
    </row>
    <row r="354" spans="2:14" x14ac:dyDescent="0.25">
      <c r="B354">
        <v>9340000000</v>
      </c>
      <c r="C354">
        <v>-9.1544056000000005</v>
      </c>
      <c r="M354">
        <v>9340000000</v>
      </c>
      <c r="N354">
        <v>-9.0585442</v>
      </c>
    </row>
    <row r="355" spans="2:14" x14ac:dyDescent="0.25">
      <c r="B355">
        <v>9400000000</v>
      </c>
      <c r="C355">
        <v>-9.1817331000000006</v>
      </c>
      <c r="M355">
        <v>9400000000</v>
      </c>
      <c r="N355">
        <v>-9.0557318000000002</v>
      </c>
    </row>
    <row r="356" spans="2:14" x14ac:dyDescent="0.25">
      <c r="B356">
        <v>9460000000</v>
      </c>
      <c r="C356">
        <v>-9.2056398000000002</v>
      </c>
      <c r="M356">
        <v>9460000000</v>
      </c>
      <c r="N356">
        <v>-9.0588473999999994</v>
      </c>
    </row>
    <row r="357" spans="2:14" x14ac:dyDescent="0.25">
      <c r="B357">
        <v>9520000000</v>
      </c>
      <c r="C357">
        <v>-9.2300777000000007</v>
      </c>
      <c r="M357">
        <v>9520000000</v>
      </c>
      <c r="N357">
        <v>-9.0706500999999999</v>
      </c>
    </row>
    <row r="358" spans="2:14" x14ac:dyDescent="0.25">
      <c r="B358">
        <v>9580000000</v>
      </c>
      <c r="C358">
        <v>-9.2486075999999997</v>
      </c>
      <c r="M358">
        <v>9580000000</v>
      </c>
      <c r="N358">
        <v>-9.0852938000000005</v>
      </c>
    </row>
    <row r="359" spans="2:14" x14ac:dyDescent="0.25">
      <c r="B359">
        <v>9640000000</v>
      </c>
      <c r="C359">
        <v>-9.2688769999999998</v>
      </c>
      <c r="M359">
        <v>9640000000</v>
      </c>
      <c r="N359">
        <v>-9.1065321000000008</v>
      </c>
    </row>
    <row r="360" spans="2:14" x14ac:dyDescent="0.25">
      <c r="B360">
        <v>9700000000</v>
      </c>
      <c r="C360">
        <v>-9.2813777999999996</v>
      </c>
      <c r="M360">
        <v>9700000000</v>
      </c>
      <c r="N360">
        <v>-9.1222715000000001</v>
      </c>
    </row>
    <row r="361" spans="2:14" x14ac:dyDescent="0.25">
      <c r="B361">
        <v>9760000000</v>
      </c>
      <c r="C361">
        <v>-9.2867660999999995</v>
      </c>
      <c r="M361">
        <v>9760000000</v>
      </c>
      <c r="N361">
        <v>-9.1434145000000004</v>
      </c>
    </row>
    <row r="362" spans="2:14" x14ac:dyDescent="0.25">
      <c r="B362">
        <v>9820000000</v>
      </c>
      <c r="C362">
        <v>-9.2875260999999991</v>
      </c>
      <c r="M362">
        <v>9820000000</v>
      </c>
      <c r="N362">
        <v>-9.1601677000000006</v>
      </c>
    </row>
    <row r="363" spans="2:14" x14ac:dyDescent="0.25">
      <c r="B363">
        <v>9880000000</v>
      </c>
      <c r="C363">
        <v>-9.2946434</v>
      </c>
      <c r="M363">
        <v>9880000000</v>
      </c>
      <c r="N363">
        <v>-9.1832972000000002</v>
      </c>
    </row>
    <row r="364" spans="2:14" x14ac:dyDescent="0.25">
      <c r="B364">
        <v>9940000000</v>
      </c>
      <c r="C364">
        <v>-9.2758493000000009</v>
      </c>
      <c r="M364">
        <v>9940000000</v>
      </c>
      <c r="N364">
        <v>-9.1900797000000001</v>
      </c>
    </row>
    <row r="365" spans="2:14" x14ac:dyDescent="0.25">
      <c r="B365">
        <v>10000000000</v>
      </c>
      <c r="C365">
        <v>-9.2597255999999994</v>
      </c>
      <c r="M365">
        <v>10000000000</v>
      </c>
      <c r="N365">
        <v>-9.1981020000000004</v>
      </c>
    </row>
    <row r="366" spans="2:14" x14ac:dyDescent="0.25">
      <c r="B366">
        <v>10060000000</v>
      </c>
      <c r="C366">
        <v>-9.2464352000000005</v>
      </c>
      <c r="M366">
        <v>10060000000</v>
      </c>
      <c r="N366">
        <v>-9.2020053999999991</v>
      </c>
    </row>
    <row r="367" spans="2:14" x14ac:dyDescent="0.25">
      <c r="B367">
        <v>10120000000</v>
      </c>
      <c r="C367">
        <v>-9.2320433000000008</v>
      </c>
      <c r="M367">
        <v>10120000000</v>
      </c>
      <c r="N367">
        <v>-9.2096376000000006</v>
      </c>
    </row>
    <row r="368" spans="2:14" x14ac:dyDescent="0.25">
      <c r="B368">
        <v>10180000000</v>
      </c>
      <c r="C368">
        <v>-9.2163266999999998</v>
      </c>
      <c r="M368">
        <v>10180000000</v>
      </c>
      <c r="N368">
        <v>-9.2168407000000006</v>
      </c>
    </row>
    <row r="369" spans="2:14" x14ac:dyDescent="0.25">
      <c r="B369">
        <v>10240000000</v>
      </c>
      <c r="C369">
        <v>-9.2059602999999992</v>
      </c>
      <c r="M369">
        <v>10240000000</v>
      </c>
      <c r="N369">
        <v>-9.2212963000000006</v>
      </c>
    </row>
    <row r="370" spans="2:14" x14ac:dyDescent="0.25">
      <c r="B370">
        <v>10300000000</v>
      </c>
      <c r="C370">
        <v>-9.1838578999999996</v>
      </c>
      <c r="M370">
        <v>10300000000</v>
      </c>
      <c r="N370">
        <v>-9.2155695000000009</v>
      </c>
    </row>
    <row r="371" spans="2:14" x14ac:dyDescent="0.25">
      <c r="B371">
        <v>10360000000</v>
      </c>
      <c r="C371">
        <v>-9.1683339999999998</v>
      </c>
      <c r="M371">
        <v>10360000000</v>
      </c>
      <c r="N371">
        <v>-9.2119865000000001</v>
      </c>
    </row>
    <row r="372" spans="2:14" x14ac:dyDescent="0.25">
      <c r="B372">
        <v>10420000000</v>
      </c>
      <c r="C372">
        <v>-9.1550197999999998</v>
      </c>
      <c r="M372">
        <v>10420000000</v>
      </c>
      <c r="N372">
        <v>-9.1997575999999999</v>
      </c>
    </row>
    <row r="373" spans="2:14" x14ac:dyDescent="0.25">
      <c r="B373">
        <v>10480000000</v>
      </c>
      <c r="C373">
        <v>-9.1395826000000007</v>
      </c>
      <c r="M373">
        <v>10480000000</v>
      </c>
      <c r="N373">
        <v>-9.1858100999999994</v>
      </c>
    </row>
    <row r="374" spans="2:14" x14ac:dyDescent="0.25">
      <c r="B374">
        <v>10540000000</v>
      </c>
      <c r="C374">
        <v>-9.1251534999999997</v>
      </c>
      <c r="M374">
        <v>10540000000</v>
      </c>
      <c r="N374">
        <v>-9.1694783999999991</v>
      </c>
    </row>
    <row r="375" spans="2:14" x14ac:dyDescent="0.25">
      <c r="B375">
        <v>10600000000</v>
      </c>
      <c r="C375">
        <v>-9.1193123000000007</v>
      </c>
      <c r="M375">
        <v>10600000000</v>
      </c>
      <c r="N375">
        <v>-9.1666974999999997</v>
      </c>
    </row>
    <row r="376" spans="2:14" x14ac:dyDescent="0.25">
      <c r="B376">
        <v>10660000000</v>
      </c>
      <c r="C376">
        <v>-9.1187343999999992</v>
      </c>
      <c r="M376">
        <v>10660000000</v>
      </c>
      <c r="N376">
        <v>-9.1695747000000001</v>
      </c>
    </row>
    <row r="377" spans="2:14" x14ac:dyDescent="0.25">
      <c r="B377">
        <v>10720000000</v>
      </c>
      <c r="C377">
        <v>-9.1250152999999994</v>
      </c>
      <c r="M377">
        <v>10720000000</v>
      </c>
      <c r="N377">
        <v>-9.1776028000000007</v>
      </c>
    </row>
    <row r="378" spans="2:14" x14ac:dyDescent="0.25">
      <c r="B378">
        <v>10780000000</v>
      </c>
      <c r="C378">
        <v>-9.1390276000000004</v>
      </c>
      <c r="M378">
        <v>10780000000</v>
      </c>
      <c r="N378">
        <v>-9.1952858000000006</v>
      </c>
    </row>
    <row r="379" spans="2:14" x14ac:dyDescent="0.25">
      <c r="B379">
        <v>10840000000</v>
      </c>
      <c r="C379">
        <v>-9.1682118999999993</v>
      </c>
      <c r="M379">
        <v>10840000000</v>
      </c>
      <c r="N379">
        <v>-9.2341680999999998</v>
      </c>
    </row>
    <row r="380" spans="2:14" x14ac:dyDescent="0.25">
      <c r="B380">
        <v>10900000000</v>
      </c>
      <c r="C380">
        <v>-9.1942234000000003</v>
      </c>
      <c r="M380">
        <v>10900000000</v>
      </c>
      <c r="N380">
        <v>-9.2597828</v>
      </c>
    </row>
    <row r="381" spans="2:14" x14ac:dyDescent="0.25">
      <c r="B381">
        <v>10960000000</v>
      </c>
      <c r="C381">
        <v>-9.2113475999999999</v>
      </c>
      <c r="M381">
        <v>10960000000</v>
      </c>
      <c r="N381">
        <v>-9.2728728999999994</v>
      </c>
    </row>
    <row r="382" spans="2:14" x14ac:dyDescent="0.25">
      <c r="B382">
        <v>11020000000</v>
      </c>
      <c r="C382">
        <v>-9.2281227000000001</v>
      </c>
      <c r="M382">
        <v>11020000000</v>
      </c>
      <c r="N382">
        <v>-9.2932013999999992</v>
      </c>
    </row>
    <row r="383" spans="2:14" x14ac:dyDescent="0.25">
      <c r="B383">
        <v>11080000000</v>
      </c>
      <c r="C383">
        <v>-9.2638406999999994</v>
      </c>
      <c r="M383">
        <v>11080000000</v>
      </c>
      <c r="N383">
        <v>-9.3259754000000008</v>
      </c>
    </row>
    <row r="384" spans="2:14" x14ac:dyDescent="0.25">
      <c r="B384">
        <v>11140000000</v>
      </c>
      <c r="C384">
        <v>-9.3036299000000007</v>
      </c>
      <c r="M384">
        <v>11140000000</v>
      </c>
      <c r="N384">
        <v>-9.3517808999999996</v>
      </c>
    </row>
    <row r="385" spans="2:14" x14ac:dyDescent="0.25">
      <c r="B385">
        <v>11200000000</v>
      </c>
      <c r="C385">
        <v>-9.3383970000000005</v>
      </c>
      <c r="M385">
        <v>11200000000</v>
      </c>
      <c r="N385">
        <v>-9.3768434999999997</v>
      </c>
    </row>
    <row r="386" spans="2:14" x14ac:dyDescent="0.25">
      <c r="B386">
        <v>11260000000</v>
      </c>
      <c r="C386">
        <v>-9.3728455999999998</v>
      </c>
      <c r="M386">
        <v>11260000000</v>
      </c>
      <c r="N386">
        <v>-9.4062014000000005</v>
      </c>
    </row>
    <row r="387" spans="2:14" x14ac:dyDescent="0.25">
      <c r="B387">
        <v>11320000000</v>
      </c>
      <c r="C387">
        <v>-9.4189968000000004</v>
      </c>
      <c r="M387">
        <v>11320000000</v>
      </c>
      <c r="N387">
        <v>-9.4381103999999993</v>
      </c>
    </row>
    <row r="388" spans="2:14" x14ac:dyDescent="0.25">
      <c r="B388">
        <v>11380000000</v>
      </c>
      <c r="C388">
        <v>-9.4667978000000002</v>
      </c>
      <c r="M388">
        <v>11380000000</v>
      </c>
      <c r="N388">
        <v>-9.4712744000000004</v>
      </c>
    </row>
    <row r="389" spans="2:14" x14ac:dyDescent="0.25">
      <c r="B389">
        <v>11440000000</v>
      </c>
      <c r="C389">
        <v>-9.5014620000000001</v>
      </c>
      <c r="M389">
        <v>11440000000</v>
      </c>
      <c r="N389">
        <v>-9.4936199000000006</v>
      </c>
    </row>
    <row r="390" spans="2:14" x14ac:dyDescent="0.25">
      <c r="B390">
        <v>11500000000</v>
      </c>
      <c r="C390">
        <v>-9.5425272000000003</v>
      </c>
      <c r="M390">
        <v>11500000000</v>
      </c>
      <c r="N390">
        <v>-9.5269870999999995</v>
      </c>
    </row>
    <row r="391" spans="2:14" x14ac:dyDescent="0.25">
      <c r="B391">
        <v>11560000000</v>
      </c>
      <c r="C391">
        <v>-9.6077881000000005</v>
      </c>
      <c r="M391">
        <v>11560000000</v>
      </c>
      <c r="N391">
        <v>-9.5809917000000002</v>
      </c>
    </row>
    <row r="392" spans="2:14" x14ac:dyDescent="0.25">
      <c r="B392">
        <v>11620000000</v>
      </c>
      <c r="C392">
        <v>-9.6519814000000004</v>
      </c>
      <c r="M392">
        <v>11620000000</v>
      </c>
      <c r="N392">
        <v>-9.6183653000000007</v>
      </c>
    </row>
    <row r="393" spans="2:14" x14ac:dyDescent="0.25">
      <c r="B393">
        <v>11680000000</v>
      </c>
      <c r="C393">
        <v>-9.6827392999999997</v>
      </c>
      <c r="M393">
        <v>11680000000</v>
      </c>
      <c r="N393">
        <v>-9.6435642000000001</v>
      </c>
    </row>
    <row r="394" spans="2:14" x14ac:dyDescent="0.25">
      <c r="B394">
        <v>11740000000</v>
      </c>
      <c r="C394">
        <v>-9.7370786999999996</v>
      </c>
      <c r="M394">
        <v>11740000000</v>
      </c>
      <c r="N394">
        <v>-9.6933974999999997</v>
      </c>
    </row>
    <row r="395" spans="2:14" x14ac:dyDescent="0.25">
      <c r="B395">
        <v>11800000000</v>
      </c>
      <c r="C395">
        <v>-9.8054371000000007</v>
      </c>
      <c r="M395">
        <v>11800000000</v>
      </c>
      <c r="N395">
        <v>-9.7488460999999997</v>
      </c>
    </row>
    <row r="396" spans="2:14" x14ac:dyDescent="0.25">
      <c r="B396">
        <v>11860000000</v>
      </c>
      <c r="C396">
        <v>-9.8458775999999997</v>
      </c>
      <c r="M396">
        <v>11860000000</v>
      </c>
      <c r="N396">
        <v>-9.7785053000000008</v>
      </c>
    </row>
    <row r="397" spans="2:14" x14ac:dyDescent="0.25">
      <c r="B397">
        <v>11920000000</v>
      </c>
      <c r="C397">
        <v>-9.8891363000000005</v>
      </c>
      <c r="M397">
        <v>11920000000</v>
      </c>
      <c r="N397">
        <v>-9.8124809000000006</v>
      </c>
    </row>
    <row r="398" spans="2:14" x14ac:dyDescent="0.25">
      <c r="B398">
        <v>11980000000</v>
      </c>
      <c r="C398">
        <v>-9.9426050000000004</v>
      </c>
      <c r="M398">
        <v>11980000000</v>
      </c>
      <c r="N398">
        <v>-9.8556270999999995</v>
      </c>
    </row>
    <row r="399" spans="2:14" x14ac:dyDescent="0.25">
      <c r="B399">
        <v>12040000000</v>
      </c>
      <c r="C399">
        <v>-9.9928159999999995</v>
      </c>
      <c r="M399">
        <v>12040000000</v>
      </c>
      <c r="N399">
        <v>-9.8899536000000001</v>
      </c>
    </row>
    <row r="400" spans="2:14" x14ac:dyDescent="0.25">
      <c r="B400">
        <v>12100000000</v>
      </c>
      <c r="C400">
        <v>-10.043957000000001</v>
      </c>
      <c r="M400">
        <v>12100000000</v>
      </c>
      <c r="N400">
        <v>-9.9309329999999996</v>
      </c>
    </row>
    <row r="401" spans="2:14" x14ac:dyDescent="0.25">
      <c r="B401">
        <v>12160000000</v>
      </c>
      <c r="C401">
        <v>-10.106752999999999</v>
      </c>
      <c r="M401">
        <v>12160000000</v>
      </c>
      <c r="N401">
        <v>-9.9884806000000008</v>
      </c>
    </row>
    <row r="402" spans="2:14" x14ac:dyDescent="0.25">
      <c r="B402">
        <v>12220000000</v>
      </c>
      <c r="C402">
        <v>-10.180382</v>
      </c>
      <c r="M402">
        <v>12220000000</v>
      </c>
      <c r="N402">
        <v>-10.052477</v>
      </c>
    </row>
    <row r="403" spans="2:14" x14ac:dyDescent="0.25">
      <c r="B403">
        <v>12280000000</v>
      </c>
      <c r="C403">
        <v>-10.252072999999999</v>
      </c>
      <c r="M403">
        <v>12280000000</v>
      </c>
      <c r="N403">
        <v>-10.116384999999999</v>
      </c>
    </row>
    <row r="404" spans="2:14" x14ac:dyDescent="0.25">
      <c r="B404">
        <v>12340000000</v>
      </c>
      <c r="C404">
        <v>-10.315956</v>
      </c>
      <c r="M404">
        <v>12340000000</v>
      </c>
      <c r="N404">
        <v>-10.177106</v>
      </c>
    </row>
    <row r="405" spans="2:14" x14ac:dyDescent="0.25">
      <c r="B405">
        <v>12400000000</v>
      </c>
      <c r="C405">
        <v>-10.374718</v>
      </c>
      <c r="M405">
        <v>12400000000</v>
      </c>
      <c r="N405">
        <v>-10.231221</v>
      </c>
    </row>
    <row r="406" spans="2:14" x14ac:dyDescent="0.25">
      <c r="B406">
        <v>12460000000</v>
      </c>
      <c r="C406">
        <v>-10.449244999999999</v>
      </c>
      <c r="M406">
        <v>12460000000</v>
      </c>
      <c r="N406">
        <v>-10.291373999999999</v>
      </c>
    </row>
    <row r="407" spans="2:14" x14ac:dyDescent="0.25">
      <c r="B407">
        <v>12520000000</v>
      </c>
      <c r="C407">
        <v>-10.522724</v>
      </c>
      <c r="M407">
        <v>12520000000</v>
      </c>
      <c r="N407">
        <v>-10.356335</v>
      </c>
    </row>
    <row r="408" spans="2:14" x14ac:dyDescent="0.25">
      <c r="B408">
        <v>12580000000</v>
      </c>
      <c r="C408">
        <v>-10.592503000000001</v>
      </c>
      <c r="M408">
        <v>12580000000</v>
      </c>
      <c r="N408">
        <v>-10.415563000000001</v>
      </c>
    </row>
    <row r="409" spans="2:14" x14ac:dyDescent="0.25">
      <c r="B409">
        <v>12640000000</v>
      </c>
      <c r="C409">
        <v>-10.669354</v>
      </c>
      <c r="M409">
        <v>12640000000</v>
      </c>
      <c r="N409">
        <v>-10.480429000000001</v>
      </c>
    </row>
    <row r="410" spans="2:14" x14ac:dyDescent="0.25">
      <c r="B410">
        <v>12700000000</v>
      </c>
      <c r="C410">
        <v>-10.745792</v>
      </c>
      <c r="M410">
        <v>12700000000</v>
      </c>
      <c r="N410">
        <v>-10.543777</v>
      </c>
    </row>
    <row r="411" spans="2:14" x14ac:dyDescent="0.25">
      <c r="B411">
        <v>12760000000</v>
      </c>
      <c r="C411">
        <v>-10.805615</v>
      </c>
      <c r="M411">
        <v>12760000000</v>
      </c>
      <c r="N411">
        <v>-10.601882</v>
      </c>
    </row>
    <row r="412" spans="2:14" x14ac:dyDescent="0.25">
      <c r="B412">
        <v>12820000000</v>
      </c>
      <c r="C412">
        <v>-10.872006000000001</v>
      </c>
      <c r="M412">
        <v>12820000000</v>
      </c>
      <c r="N412">
        <v>-10.661599000000001</v>
      </c>
    </row>
    <row r="413" spans="2:14" x14ac:dyDescent="0.25">
      <c r="B413">
        <v>12880000000</v>
      </c>
      <c r="C413">
        <v>-10.932136</v>
      </c>
      <c r="M413">
        <v>12880000000</v>
      </c>
      <c r="N413">
        <v>-10.719709999999999</v>
      </c>
    </row>
    <row r="414" spans="2:14" x14ac:dyDescent="0.25">
      <c r="B414">
        <v>12940000000</v>
      </c>
      <c r="C414">
        <v>-10.974396</v>
      </c>
      <c r="M414">
        <v>12940000000</v>
      </c>
      <c r="N414">
        <v>-10.764006</v>
      </c>
    </row>
    <row r="415" spans="2:14" x14ac:dyDescent="0.25">
      <c r="B415">
        <v>13000000000</v>
      </c>
      <c r="C415">
        <v>-11.007241</v>
      </c>
      <c r="M415">
        <v>13000000000</v>
      </c>
      <c r="N415">
        <v>-10.800426</v>
      </c>
    </row>
    <row r="416" spans="2:14" x14ac:dyDescent="0.25">
      <c r="B416" t="s">
        <v>25</v>
      </c>
      <c r="M416" t="s">
        <v>25</v>
      </c>
    </row>
    <row r="419" spans="2:14" x14ac:dyDescent="0.25">
      <c r="B419" t="s">
        <v>29</v>
      </c>
      <c r="M419" t="s">
        <v>29</v>
      </c>
    </row>
    <row r="420" spans="2:14" x14ac:dyDescent="0.25">
      <c r="B420" t="s">
        <v>23</v>
      </c>
      <c r="C420" t="s">
        <v>286</v>
      </c>
      <c r="M420" t="s">
        <v>23</v>
      </c>
      <c r="N420" t="s">
        <v>286</v>
      </c>
    </row>
    <row r="421" spans="2:14" x14ac:dyDescent="0.25">
      <c r="B421">
        <v>1000000000</v>
      </c>
      <c r="C421">
        <v>-11.518838000000001</v>
      </c>
      <c r="M421">
        <v>1000000000</v>
      </c>
      <c r="N421">
        <v>-13.186036</v>
      </c>
    </row>
    <row r="422" spans="2:14" x14ac:dyDescent="0.25">
      <c r="B422">
        <v>1060000000</v>
      </c>
      <c r="C422">
        <v>-11.27351</v>
      </c>
      <c r="M422">
        <v>1060000000</v>
      </c>
      <c r="N422">
        <v>-12.889979</v>
      </c>
    </row>
    <row r="423" spans="2:14" x14ac:dyDescent="0.25">
      <c r="B423">
        <v>1120000000</v>
      </c>
      <c r="C423">
        <v>-10.971959999999999</v>
      </c>
      <c r="M423">
        <v>1120000000</v>
      </c>
      <c r="N423">
        <v>-12.554318</v>
      </c>
    </row>
    <row r="424" spans="2:14" x14ac:dyDescent="0.25">
      <c r="B424">
        <v>1180000000</v>
      </c>
      <c r="C424">
        <v>-10.575676</v>
      </c>
      <c r="M424">
        <v>1180000000</v>
      </c>
      <c r="N424">
        <v>-12.093218999999999</v>
      </c>
    </row>
    <row r="425" spans="2:14" x14ac:dyDescent="0.25">
      <c r="B425">
        <v>1240000000</v>
      </c>
      <c r="C425">
        <v>-10.236713</v>
      </c>
      <c r="M425">
        <v>1240000000</v>
      </c>
      <c r="N425">
        <v>-11.719825999999999</v>
      </c>
    </row>
    <row r="426" spans="2:14" x14ac:dyDescent="0.25">
      <c r="B426">
        <v>1300000000</v>
      </c>
      <c r="C426">
        <v>-9.8136883000000008</v>
      </c>
      <c r="M426">
        <v>1300000000</v>
      </c>
      <c r="N426">
        <v>-11.202353</v>
      </c>
    </row>
    <row r="427" spans="2:14" x14ac:dyDescent="0.25">
      <c r="B427">
        <v>1360000000</v>
      </c>
      <c r="C427">
        <v>-9.5012846</v>
      </c>
      <c r="M427">
        <v>1360000000</v>
      </c>
      <c r="N427">
        <v>-10.851915999999999</v>
      </c>
    </row>
    <row r="428" spans="2:14" x14ac:dyDescent="0.25">
      <c r="B428">
        <v>1420000000</v>
      </c>
      <c r="C428">
        <v>-9.1767149000000003</v>
      </c>
      <c r="M428">
        <v>1420000000</v>
      </c>
      <c r="N428">
        <v>-10.449367000000001</v>
      </c>
    </row>
    <row r="429" spans="2:14" x14ac:dyDescent="0.25">
      <c r="B429">
        <v>1480000000</v>
      </c>
      <c r="C429">
        <v>-8.9425240000000006</v>
      </c>
      <c r="M429">
        <v>1480000000</v>
      </c>
      <c r="N429">
        <v>-10.169314</v>
      </c>
    </row>
    <row r="430" spans="2:14" x14ac:dyDescent="0.25">
      <c r="B430">
        <v>1540000000</v>
      </c>
      <c r="C430">
        <v>-8.6888646999999999</v>
      </c>
      <c r="M430">
        <v>1540000000</v>
      </c>
      <c r="N430">
        <v>-9.8365612000000002</v>
      </c>
    </row>
    <row r="431" spans="2:14" x14ac:dyDescent="0.25">
      <c r="B431">
        <v>1600000000</v>
      </c>
      <c r="C431">
        <v>-8.5286503000000007</v>
      </c>
      <c r="M431">
        <v>1600000000</v>
      </c>
      <c r="N431">
        <v>-9.6298399000000003</v>
      </c>
    </row>
    <row r="432" spans="2:14" x14ac:dyDescent="0.25">
      <c r="B432">
        <v>1660000000</v>
      </c>
      <c r="C432">
        <v>-8.3745250999999996</v>
      </c>
      <c r="M432">
        <v>1660000000</v>
      </c>
      <c r="N432">
        <v>-9.3886967000000006</v>
      </c>
    </row>
    <row r="433" spans="2:14" x14ac:dyDescent="0.25">
      <c r="B433">
        <v>1720000000</v>
      </c>
      <c r="C433">
        <v>-8.3064689999999999</v>
      </c>
      <c r="M433">
        <v>1720000000</v>
      </c>
      <c r="N433">
        <v>-9.2602271999999992</v>
      </c>
    </row>
    <row r="434" spans="2:14" x14ac:dyDescent="0.25">
      <c r="B434">
        <v>1780000000</v>
      </c>
      <c r="C434">
        <v>-8.2199211000000005</v>
      </c>
      <c r="M434">
        <v>1780000000</v>
      </c>
      <c r="N434">
        <v>-9.0790281000000004</v>
      </c>
    </row>
    <row r="435" spans="2:14" x14ac:dyDescent="0.25">
      <c r="B435">
        <v>1840000000</v>
      </c>
      <c r="C435">
        <v>-8.1960076999999991</v>
      </c>
      <c r="M435">
        <v>1840000000</v>
      </c>
      <c r="N435">
        <v>-8.9947537999999998</v>
      </c>
    </row>
    <row r="436" spans="2:14" x14ac:dyDescent="0.25">
      <c r="B436">
        <v>1900000000</v>
      </c>
      <c r="C436">
        <v>-8.1816692</v>
      </c>
      <c r="M436">
        <v>1900000000</v>
      </c>
      <c r="N436">
        <v>-8.8878755999999992</v>
      </c>
    </row>
    <row r="437" spans="2:14" x14ac:dyDescent="0.25">
      <c r="B437">
        <v>1960000000</v>
      </c>
      <c r="C437">
        <v>-8.1586026999999994</v>
      </c>
      <c r="M437">
        <v>1960000000</v>
      </c>
      <c r="N437">
        <v>-8.8110751999999994</v>
      </c>
    </row>
    <row r="438" spans="2:14" x14ac:dyDescent="0.25">
      <c r="B438">
        <v>2020000000</v>
      </c>
      <c r="C438">
        <v>-8.1108255000000007</v>
      </c>
      <c r="M438">
        <v>2020000000</v>
      </c>
      <c r="N438">
        <v>-8.6720895999999996</v>
      </c>
    </row>
    <row r="439" spans="2:14" x14ac:dyDescent="0.25">
      <c r="B439">
        <v>2080000000</v>
      </c>
      <c r="C439">
        <v>-8.0834408</v>
      </c>
      <c r="M439">
        <v>2080000000</v>
      </c>
      <c r="N439">
        <v>-8.5974932000000006</v>
      </c>
    </row>
    <row r="440" spans="2:14" x14ac:dyDescent="0.25">
      <c r="B440">
        <v>2140000000</v>
      </c>
      <c r="C440">
        <v>-8.0202141000000005</v>
      </c>
      <c r="M440">
        <v>2140000000</v>
      </c>
      <c r="N440">
        <v>-8.4671164000000001</v>
      </c>
    </row>
    <row r="441" spans="2:14" x14ac:dyDescent="0.25">
      <c r="B441">
        <v>2200000000</v>
      </c>
      <c r="C441">
        <v>-7.9884434000000004</v>
      </c>
      <c r="M441">
        <v>2200000000</v>
      </c>
      <c r="N441">
        <v>-8.3790473999999993</v>
      </c>
    </row>
    <row r="442" spans="2:14" x14ac:dyDescent="0.25">
      <c r="B442">
        <v>2260000000</v>
      </c>
      <c r="C442">
        <v>-7.9721155000000001</v>
      </c>
      <c r="M442">
        <v>2260000000</v>
      </c>
      <c r="N442">
        <v>-8.3131351000000002</v>
      </c>
    </row>
    <row r="443" spans="2:14" x14ac:dyDescent="0.25">
      <c r="B443">
        <v>2320000000</v>
      </c>
      <c r="C443">
        <v>-7.9272479999999996</v>
      </c>
      <c r="M443">
        <v>2320000000</v>
      </c>
      <c r="N443">
        <v>-8.2402867999999998</v>
      </c>
    </row>
    <row r="444" spans="2:14" x14ac:dyDescent="0.25">
      <c r="B444">
        <v>2380000000</v>
      </c>
      <c r="C444">
        <v>-7.9497852</v>
      </c>
      <c r="M444">
        <v>2380000000</v>
      </c>
      <c r="N444">
        <v>-8.1982336</v>
      </c>
    </row>
    <row r="445" spans="2:14" x14ac:dyDescent="0.25">
      <c r="B445">
        <v>2440000000</v>
      </c>
      <c r="C445">
        <v>-7.9843625999999999</v>
      </c>
      <c r="M445">
        <v>2440000000</v>
      </c>
      <c r="N445">
        <v>-8.1939191999999998</v>
      </c>
    </row>
    <row r="446" spans="2:14" x14ac:dyDescent="0.25">
      <c r="B446">
        <v>2500000000</v>
      </c>
      <c r="C446">
        <v>-7.9559631</v>
      </c>
      <c r="M446">
        <v>2500000000</v>
      </c>
      <c r="N446">
        <v>-8.1404084999999995</v>
      </c>
    </row>
    <row r="447" spans="2:14" x14ac:dyDescent="0.25">
      <c r="B447">
        <v>2560000000</v>
      </c>
      <c r="C447">
        <v>-7.9486628000000001</v>
      </c>
      <c r="M447">
        <v>2560000000</v>
      </c>
      <c r="N447">
        <v>-8.0891438000000004</v>
      </c>
    </row>
    <row r="448" spans="2:14" x14ac:dyDescent="0.25">
      <c r="B448">
        <v>2620000000</v>
      </c>
      <c r="C448">
        <v>-7.9457563999999996</v>
      </c>
      <c r="M448">
        <v>2620000000</v>
      </c>
      <c r="N448">
        <v>-8.0478973000000007</v>
      </c>
    </row>
    <row r="449" spans="2:14" x14ac:dyDescent="0.25">
      <c r="B449">
        <v>2680000000</v>
      </c>
      <c r="C449">
        <v>-7.9532832999999998</v>
      </c>
      <c r="M449">
        <v>2680000000</v>
      </c>
      <c r="N449">
        <v>-8.0329236999999996</v>
      </c>
    </row>
    <row r="450" spans="2:14" x14ac:dyDescent="0.25">
      <c r="B450">
        <v>2740000000</v>
      </c>
      <c r="C450">
        <v>-7.9421844000000004</v>
      </c>
      <c r="M450">
        <v>2740000000</v>
      </c>
      <c r="N450">
        <v>-7.9762234999999997</v>
      </c>
    </row>
    <row r="451" spans="2:14" x14ac:dyDescent="0.25">
      <c r="B451">
        <v>2800000000</v>
      </c>
      <c r="C451">
        <v>-7.9897293999999999</v>
      </c>
      <c r="M451">
        <v>2800000000</v>
      </c>
      <c r="N451">
        <v>-7.9872036</v>
      </c>
    </row>
    <row r="452" spans="2:14" x14ac:dyDescent="0.25">
      <c r="B452">
        <v>2860000000</v>
      </c>
      <c r="C452">
        <v>-7.9921265000000004</v>
      </c>
      <c r="M452">
        <v>2860000000</v>
      </c>
      <c r="N452">
        <v>-7.9625649000000003</v>
      </c>
    </row>
    <row r="453" spans="2:14" x14ac:dyDescent="0.25">
      <c r="B453">
        <v>2920000000</v>
      </c>
      <c r="C453">
        <v>-8.0388803000000006</v>
      </c>
      <c r="M453">
        <v>2920000000</v>
      </c>
      <c r="N453">
        <v>-7.9817719</v>
      </c>
    </row>
    <row r="454" spans="2:14" x14ac:dyDescent="0.25">
      <c r="B454">
        <v>2980000000</v>
      </c>
      <c r="C454">
        <v>-8.0296649999999996</v>
      </c>
      <c r="M454">
        <v>2980000000</v>
      </c>
      <c r="N454">
        <v>-7.9549808999999998</v>
      </c>
    </row>
    <row r="455" spans="2:14" x14ac:dyDescent="0.25">
      <c r="B455">
        <v>3040000000</v>
      </c>
      <c r="C455">
        <v>-8.0488548000000009</v>
      </c>
      <c r="M455">
        <v>3040000000</v>
      </c>
      <c r="N455">
        <v>-7.9644431999999998</v>
      </c>
    </row>
    <row r="456" spans="2:14" x14ac:dyDescent="0.25">
      <c r="B456">
        <v>3100000000</v>
      </c>
      <c r="C456">
        <v>-8.0575074999999998</v>
      </c>
      <c r="M456">
        <v>3100000000</v>
      </c>
      <c r="N456">
        <v>-7.9583124999999999</v>
      </c>
    </row>
    <row r="457" spans="2:14" x14ac:dyDescent="0.25">
      <c r="B457">
        <v>3160000000</v>
      </c>
      <c r="C457">
        <v>-8.1237086999999999</v>
      </c>
      <c r="M457">
        <v>3160000000</v>
      </c>
      <c r="N457">
        <v>-8.0123005000000003</v>
      </c>
    </row>
    <row r="458" spans="2:14" x14ac:dyDescent="0.25">
      <c r="B458">
        <v>3220000000</v>
      </c>
      <c r="C458">
        <v>-8.1449622999999995</v>
      </c>
      <c r="M458">
        <v>3220000000</v>
      </c>
      <c r="N458">
        <v>-8.0273914000000008</v>
      </c>
    </row>
    <row r="459" spans="2:14" x14ac:dyDescent="0.25">
      <c r="B459">
        <v>3280000000</v>
      </c>
      <c r="C459">
        <v>-8.1903658000000004</v>
      </c>
      <c r="M459">
        <v>3280000000</v>
      </c>
      <c r="N459">
        <v>-8.0612288000000003</v>
      </c>
    </row>
    <row r="460" spans="2:14" x14ac:dyDescent="0.25">
      <c r="B460">
        <v>3340000000</v>
      </c>
      <c r="C460">
        <v>-8.2193289000000007</v>
      </c>
      <c r="M460">
        <v>3340000000</v>
      </c>
      <c r="N460">
        <v>-8.0801429999999996</v>
      </c>
    </row>
    <row r="461" spans="2:14" x14ac:dyDescent="0.25">
      <c r="B461">
        <v>3400000000</v>
      </c>
      <c r="C461">
        <v>-8.2834187000000004</v>
      </c>
      <c r="M461">
        <v>3400000000</v>
      </c>
      <c r="N461">
        <v>-8.1394891999999999</v>
      </c>
    </row>
    <row r="462" spans="2:14" x14ac:dyDescent="0.25">
      <c r="B462">
        <v>3460000000</v>
      </c>
      <c r="C462">
        <v>-8.2885255999999998</v>
      </c>
      <c r="M462">
        <v>3460000000</v>
      </c>
      <c r="N462">
        <v>-8.1403283999999996</v>
      </c>
    </row>
    <row r="463" spans="2:14" x14ac:dyDescent="0.25">
      <c r="B463">
        <v>3520000000</v>
      </c>
      <c r="C463">
        <v>-8.3443316999999997</v>
      </c>
      <c r="M463">
        <v>3520000000</v>
      </c>
      <c r="N463">
        <v>-8.179513</v>
      </c>
    </row>
    <row r="464" spans="2:14" x14ac:dyDescent="0.25">
      <c r="B464">
        <v>3580000000</v>
      </c>
      <c r="C464">
        <v>-8.3613434000000009</v>
      </c>
      <c r="M464">
        <v>3580000000</v>
      </c>
      <c r="N464">
        <v>-8.1960487000000004</v>
      </c>
    </row>
    <row r="465" spans="2:14" x14ac:dyDescent="0.25">
      <c r="B465">
        <v>3640000000</v>
      </c>
      <c r="C465">
        <v>-8.4064826999999998</v>
      </c>
      <c r="M465">
        <v>3640000000</v>
      </c>
      <c r="N465">
        <v>-8.2220945000000007</v>
      </c>
    </row>
    <row r="466" spans="2:14" x14ac:dyDescent="0.25">
      <c r="B466">
        <v>3700000000</v>
      </c>
      <c r="C466">
        <v>-8.4092865000000003</v>
      </c>
      <c r="M466">
        <v>3700000000</v>
      </c>
      <c r="N466">
        <v>-8.2229624000000001</v>
      </c>
    </row>
    <row r="467" spans="2:14" x14ac:dyDescent="0.25">
      <c r="B467">
        <v>3760000000</v>
      </c>
      <c r="C467">
        <v>-8.4552850999999993</v>
      </c>
      <c r="M467">
        <v>3760000000</v>
      </c>
      <c r="N467">
        <v>-8.2454786000000002</v>
      </c>
    </row>
    <row r="468" spans="2:14" x14ac:dyDescent="0.25">
      <c r="B468">
        <v>3820000000</v>
      </c>
      <c r="C468">
        <v>-8.4817552999999997</v>
      </c>
      <c r="M468">
        <v>3820000000</v>
      </c>
      <c r="N468">
        <v>-8.2700300000000002</v>
      </c>
    </row>
    <row r="469" spans="2:14" x14ac:dyDescent="0.25">
      <c r="B469">
        <v>3880000000</v>
      </c>
      <c r="C469">
        <v>-8.5203810000000004</v>
      </c>
      <c r="M469">
        <v>3880000000</v>
      </c>
      <c r="N469">
        <v>-8.2861136999999996</v>
      </c>
    </row>
    <row r="470" spans="2:14" x14ac:dyDescent="0.25">
      <c r="B470">
        <v>3940000000</v>
      </c>
      <c r="C470">
        <v>-8.5702753000000005</v>
      </c>
      <c r="M470">
        <v>3940000000</v>
      </c>
      <c r="N470">
        <v>-8.3280610999999993</v>
      </c>
    </row>
    <row r="471" spans="2:14" x14ac:dyDescent="0.25">
      <c r="B471">
        <v>4000000000</v>
      </c>
      <c r="C471">
        <v>-8.6006011999999998</v>
      </c>
      <c r="M471">
        <v>4000000000</v>
      </c>
      <c r="N471">
        <v>-8.3289603999999997</v>
      </c>
    </row>
    <row r="472" spans="2:14" x14ac:dyDescent="0.25">
      <c r="B472">
        <v>4060000000</v>
      </c>
      <c r="C472">
        <v>-8.6440821000000003</v>
      </c>
      <c r="M472">
        <v>4060000000</v>
      </c>
      <c r="N472">
        <v>-8.3537377999999993</v>
      </c>
    </row>
    <row r="473" spans="2:14" x14ac:dyDescent="0.25">
      <c r="B473">
        <v>4120000000</v>
      </c>
      <c r="C473">
        <v>-8.6951608999999994</v>
      </c>
      <c r="M473">
        <v>4120000000</v>
      </c>
      <c r="N473">
        <v>-8.3737288000000003</v>
      </c>
    </row>
    <row r="474" spans="2:14" x14ac:dyDescent="0.25">
      <c r="B474">
        <v>4180000000</v>
      </c>
      <c r="C474">
        <v>-8.7234639999999999</v>
      </c>
      <c r="M474">
        <v>4180000000</v>
      </c>
      <c r="N474">
        <v>-8.3779839999999997</v>
      </c>
    </row>
    <row r="475" spans="2:14" x14ac:dyDescent="0.25">
      <c r="B475">
        <v>4240000000</v>
      </c>
      <c r="C475">
        <v>-8.7547397999999994</v>
      </c>
      <c r="M475">
        <v>4240000000</v>
      </c>
      <c r="N475">
        <v>-8.3843163999999994</v>
      </c>
    </row>
    <row r="476" spans="2:14" x14ac:dyDescent="0.25">
      <c r="B476">
        <v>4300000000</v>
      </c>
      <c r="C476">
        <v>-8.7840384999999994</v>
      </c>
      <c r="M476">
        <v>4300000000</v>
      </c>
      <c r="N476">
        <v>-8.4086017999999996</v>
      </c>
    </row>
    <row r="477" spans="2:14" x14ac:dyDescent="0.25">
      <c r="B477">
        <v>4360000000</v>
      </c>
      <c r="C477">
        <v>-8.8154993000000008</v>
      </c>
      <c r="M477">
        <v>4360000000</v>
      </c>
      <c r="N477">
        <v>-8.4357652999999999</v>
      </c>
    </row>
    <row r="478" spans="2:14" x14ac:dyDescent="0.25">
      <c r="B478">
        <v>4420000000</v>
      </c>
      <c r="C478">
        <v>-8.8282775999999998</v>
      </c>
      <c r="M478">
        <v>4420000000</v>
      </c>
      <c r="N478">
        <v>-8.4660195999999992</v>
      </c>
    </row>
    <row r="479" spans="2:14" x14ac:dyDescent="0.25">
      <c r="B479">
        <v>4480000000</v>
      </c>
      <c r="C479">
        <v>-8.8551749999999991</v>
      </c>
      <c r="M479">
        <v>4480000000</v>
      </c>
      <c r="N479">
        <v>-8.5175304000000001</v>
      </c>
    </row>
    <row r="480" spans="2:14" x14ac:dyDescent="0.25">
      <c r="B480">
        <v>4540000000</v>
      </c>
      <c r="C480">
        <v>-8.8489503999999997</v>
      </c>
      <c r="M480">
        <v>4540000000</v>
      </c>
      <c r="N480">
        <v>-8.5545378000000003</v>
      </c>
    </row>
    <row r="481" spans="2:14" x14ac:dyDescent="0.25">
      <c r="B481">
        <v>4600000000</v>
      </c>
      <c r="C481">
        <v>-8.8421526000000004</v>
      </c>
      <c r="M481">
        <v>4600000000</v>
      </c>
      <c r="N481">
        <v>-8.6039648</v>
      </c>
    </row>
    <row r="482" spans="2:14" x14ac:dyDescent="0.25">
      <c r="B482">
        <v>4660000000</v>
      </c>
      <c r="C482">
        <v>-8.8062953999999998</v>
      </c>
      <c r="M482">
        <v>4660000000</v>
      </c>
      <c r="N482">
        <v>-8.6253252000000007</v>
      </c>
    </row>
    <row r="483" spans="2:14" x14ac:dyDescent="0.25">
      <c r="B483">
        <v>4720000000</v>
      </c>
      <c r="C483">
        <v>-8.7626466999999995</v>
      </c>
      <c r="M483">
        <v>4720000000</v>
      </c>
      <c r="N483">
        <v>-8.6469249999999995</v>
      </c>
    </row>
    <row r="484" spans="2:14" x14ac:dyDescent="0.25">
      <c r="B484">
        <v>4780000000</v>
      </c>
      <c r="C484">
        <v>-8.7081164999999991</v>
      </c>
      <c r="M484">
        <v>4780000000</v>
      </c>
      <c r="N484">
        <v>-8.6435327999999991</v>
      </c>
    </row>
    <row r="485" spans="2:14" x14ac:dyDescent="0.25">
      <c r="B485">
        <v>4840000000</v>
      </c>
      <c r="C485">
        <v>-8.6805018999999994</v>
      </c>
      <c r="M485">
        <v>4840000000</v>
      </c>
      <c r="N485">
        <v>-8.6626300999999994</v>
      </c>
    </row>
    <row r="486" spans="2:14" x14ac:dyDescent="0.25">
      <c r="B486">
        <v>4900000000</v>
      </c>
      <c r="C486">
        <v>-8.6510429000000002</v>
      </c>
      <c r="M486">
        <v>4900000000</v>
      </c>
      <c r="N486">
        <v>-8.6501187999999996</v>
      </c>
    </row>
    <row r="487" spans="2:14" x14ac:dyDescent="0.25">
      <c r="B487">
        <v>4960000000</v>
      </c>
      <c r="C487">
        <v>-8.6293716000000007</v>
      </c>
      <c r="M487">
        <v>4960000000</v>
      </c>
      <c r="N487">
        <v>-8.6427449999999997</v>
      </c>
    </row>
    <row r="488" spans="2:14" x14ac:dyDescent="0.25">
      <c r="B488">
        <v>5020000000</v>
      </c>
      <c r="C488">
        <v>-8.6240834999999993</v>
      </c>
      <c r="M488">
        <v>5020000000</v>
      </c>
      <c r="N488">
        <v>-8.6270617999999999</v>
      </c>
    </row>
    <row r="489" spans="2:14" x14ac:dyDescent="0.25">
      <c r="B489">
        <v>5080000000</v>
      </c>
      <c r="C489">
        <v>-8.6369313999999999</v>
      </c>
      <c r="M489">
        <v>5080000000</v>
      </c>
      <c r="N489">
        <v>-8.6220818000000001</v>
      </c>
    </row>
    <row r="490" spans="2:14" x14ac:dyDescent="0.25">
      <c r="B490">
        <v>5140000000</v>
      </c>
      <c r="C490">
        <v>-8.6317444000000005</v>
      </c>
      <c r="M490">
        <v>5140000000</v>
      </c>
      <c r="N490">
        <v>-8.5914725999999995</v>
      </c>
    </row>
    <row r="491" spans="2:14" x14ac:dyDescent="0.25">
      <c r="B491">
        <v>5200000000</v>
      </c>
      <c r="C491">
        <v>-8.6608809999999998</v>
      </c>
      <c r="M491">
        <v>5200000000</v>
      </c>
      <c r="N491">
        <v>-8.5761385000000008</v>
      </c>
    </row>
    <row r="492" spans="2:14" x14ac:dyDescent="0.25">
      <c r="B492">
        <v>5260000000</v>
      </c>
      <c r="C492">
        <v>-8.6707181999999996</v>
      </c>
      <c r="M492">
        <v>5260000000</v>
      </c>
      <c r="N492">
        <v>-8.5436659000000006</v>
      </c>
    </row>
    <row r="493" spans="2:14" x14ac:dyDescent="0.25">
      <c r="B493">
        <v>5320000000</v>
      </c>
      <c r="C493">
        <v>-8.7037382000000001</v>
      </c>
      <c r="M493">
        <v>5320000000</v>
      </c>
      <c r="N493">
        <v>-8.5173216000000007</v>
      </c>
    </row>
    <row r="494" spans="2:14" x14ac:dyDescent="0.25">
      <c r="B494">
        <v>5380000000</v>
      </c>
      <c r="C494">
        <v>-8.7183408999999994</v>
      </c>
      <c r="M494">
        <v>5380000000</v>
      </c>
      <c r="N494">
        <v>-8.4793310000000002</v>
      </c>
    </row>
    <row r="495" spans="2:14" x14ac:dyDescent="0.25">
      <c r="B495">
        <v>5440000000</v>
      </c>
      <c r="C495">
        <v>-8.7381363000000007</v>
      </c>
      <c r="M495">
        <v>5440000000</v>
      </c>
      <c r="N495">
        <v>-8.4401998999999996</v>
      </c>
    </row>
    <row r="496" spans="2:14" x14ac:dyDescent="0.25">
      <c r="B496">
        <v>5500000000</v>
      </c>
      <c r="C496">
        <v>-8.7382554999999993</v>
      </c>
      <c r="M496">
        <v>5500000000</v>
      </c>
      <c r="N496">
        <v>-8.4123058000000004</v>
      </c>
    </row>
    <row r="497" spans="2:14" x14ac:dyDescent="0.25">
      <c r="B497">
        <v>5560000000</v>
      </c>
      <c r="C497">
        <v>-8.7459059000000003</v>
      </c>
      <c r="M497">
        <v>5560000000</v>
      </c>
      <c r="N497">
        <v>-8.3975276999999995</v>
      </c>
    </row>
    <row r="498" spans="2:14" x14ac:dyDescent="0.25">
      <c r="B498">
        <v>5620000000</v>
      </c>
      <c r="C498">
        <v>-8.7464084999999994</v>
      </c>
      <c r="M498">
        <v>5620000000</v>
      </c>
      <c r="N498">
        <v>-8.3971938999999995</v>
      </c>
    </row>
    <row r="499" spans="2:14" x14ac:dyDescent="0.25">
      <c r="B499">
        <v>5680000000</v>
      </c>
      <c r="C499">
        <v>-8.7124328999999996</v>
      </c>
      <c r="M499">
        <v>5680000000</v>
      </c>
      <c r="N499">
        <v>-8.3837422999999998</v>
      </c>
    </row>
    <row r="500" spans="2:14" x14ac:dyDescent="0.25">
      <c r="B500">
        <v>5740000000</v>
      </c>
      <c r="C500">
        <v>-8.6976156000000007</v>
      </c>
      <c r="M500">
        <v>5740000000</v>
      </c>
      <c r="N500">
        <v>-8.3987160000000003</v>
      </c>
    </row>
    <row r="501" spans="2:14" x14ac:dyDescent="0.25">
      <c r="B501">
        <v>5800000000</v>
      </c>
      <c r="C501">
        <v>-8.6551418000000009</v>
      </c>
      <c r="M501">
        <v>5800000000</v>
      </c>
      <c r="N501">
        <v>-8.4001999000000005</v>
      </c>
    </row>
    <row r="502" spans="2:14" x14ac:dyDescent="0.25">
      <c r="B502">
        <v>5860000000</v>
      </c>
      <c r="C502">
        <v>-8.6132431</v>
      </c>
      <c r="M502">
        <v>5860000000</v>
      </c>
      <c r="N502">
        <v>-8.4067602000000008</v>
      </c>
    </row>
    <row r="503" spans="2:14" x14ac:dyDescent="0.25">
      <c r="B503">
        <v>5920000000</v>
      </c>
      <c r="C503">
        <v>-8.5380401999999993</v>
      </c>
      <c r="M503">
        <v>5920000000</v>
      </c>
      <c r="N503">
        <v>-8.3901328999999993</v>
      </c>
    </row>
    <row r="504" spans="2:14" x14ac:dyDescent="0.25">
      <c r="B504">
        <v>5980000000</v>
      </c>
      <c r="C504">
        <v>-8.4980106000000006</v>
      </c>
      <c r="M504">
        <v>5980000000</v>
      </c>
      <c r="N504">
        <v>-8.3989610999999993</v>
      </c>
    </row>
    <row r="505" spans="2:14" x14ac:dyDescent="0.25">
      <c r="B505">
        <v>6040000000</v>
      </c>
      <c r="C505">
        <v>-8.4264478999999994</v>
      </c>
      <c r="M505">
        <v>6040000000</v>
      </c>
      <c r="N505">
        <v>-8.3784828000000005</v>
      </c>
    </row>
    <row r="506" spans="2:14" x14ac:dyDescent="0.25">
      <c r="B506">
        <v>6100000000</v>
      </c>
      <c r="C506">
        <v>-8.3789271999999997</v>
      </c>
      <c r="M506">
        <v>6100000000</v>
      </c>
      <c r="N506">
        <v>-8.3665418999999996</v>
      </c>
    </row>
    <row r="507" spans="2:14" x14ac:dyDescent="0.25">
      <c r="B507">
        <v>6160000000</v>
      </c>
      <c r="C507">
        <v>-8.3452786999999997</v>
      </c>
      <c r="M507">
        <v>6160000000</v>
      </c>
      <c r="N507">
        <v>-8.3580541999999998</v>
      </c>
    </row>
    <row r="508" spans="2:14" x14ac:dyDescent="0.25">
      <c r="B508">
        <v>6220000000</v>
      </c>
      <c r="C508">
        <v>-8.3314009000000002</v>
      </c>
      <c r="M508">
        <v>6220000000</v>
      </c>
      <c r="N508">
        <v>-8.3574867000000008</v>
      </c>
    </row>
    <row r="509" spans="2:14" x14ac:dyDescent="0.25">
      <c r="B509">
        <v>6280000000</v>
      </c>
      <c r="C509">
        <v>-8.3133458999999998</v>
      </c>
      <c r="M509">
        <v>6280000000</v>
      </c>
      <c r="N509">
        <v>-8.3485593999999992</v>
      </c>
    </row>
    <row r="510" spans="2:14" x14ac:dyDescent="0.25">
      <c r="B510">
        <v>6340000000</v>
      </c>
      <c r="C510">
        <v>-8.3319644999999998</v>
      </c>
      <c r="M510">
        <v>6340000000</v>
      </c>
      <c r="N510">
        <v>-8.3706379000000002</v>
      </c>
    </row>
    <row r="511" spans="2:14" x14ac:dyDescent="0.25">
      <c r="B511">
        <v>6400000000</v>
      </c>
      <c r="C511">
        <v>-8.3477077000000008</v>
      </c>
      <c r="M511">
        <v>6400000000</v>
      </c>
      <c r="N511">
        <v>-8.3825579000000001</v>
      </c>
    </row>
    <row r="512" spans="2:14" x14ac:dyDescent="0.25">
      <c r="B512">
        <v>6460000000</v>
      </c>
      <c r="C512">
        <v>-8.3538609000000008</v>
      </c>
      <c r="M512">
        <v>6460000000</v>
      </c>
      <c r="N512">
        <v>-8.3804855000000007</v>
      </c>
    </row>
    <row r="513" spans="2:14" x14ac:dyDescent="0.25">
      <c r="B513">
        <v>6520000000</v>
      </c>
      <c r="C513">
        <v>-8.3610497000000006</v>
      </c>
      <c r="M513">
        <v>6520000000</v>
      </c>
      <c r="N513">
        <v>-8.3775682000000007</v>
      </c>
    </row>
    <row r="514" spans="2:14" x14ac:dyDescent="0.25">
      <c r="B514">
        <v>6580000000</v>
      </c>
      <c r="C514">
        <v>-8.3925733999999999</v>
      </c>
      <c r="M514">
        <v>6580000000</v>
      </c>
      <c r="N514">
        <v>-8.3957862999999993</v>
      </c>
    </row>
    <row r="515" spans="2:14" x14ac:dyDescent="0.25">
      <c r="B515">
        <v>6640000000</v>
      </c>
      <c r="C515">
        <v>-8.3943128999999992</v>
      </c>
      <c r="M515">
        <v>6640000000</v>
      </c>
      <c r="N515">
        <v>-8.3834257000000001</v>
      </c>
    </row>
    <row r="516" spans="2:14" x14ac:dyDescent="0.25">
      <c r="B516">
        <v>6700000000</v>
      </c>
      <c r="C516">
        <v>-8.4023141999999993</v>
      </c>
      <c r="M516">
        <v>6700000000</v>
      </c>
      <c r="N516">
        <v>-8.3778056999999997</v>
      </c>
    </row>
    <row r="517" spans="2:14" x14ac:dyDescent="0.25">
      <c r="B517">
        <v>6760000000</v>
      </c>
      <c r="C517">
        <v>-8.4126740000000009</v>
      </c>
      <c r="M517">
        <v>6760000000</v>
      </c>
      <c r="N517">
        <v>-8.3807325000000006</v>
      </c>
    </row>
    <row r="518" spans="2:14" x14ac:dyDescent="0.25">
      <c r="B518">
        <v>6820000000</v>
      </c>
      <c r="C518">
        <v>-8.4248934000000002</v>
      </c>
      <c r="M518">
        <v>6820000000</v>
      </c>
      <c r="N518">
        <v>-8.3807621000000001</v>
      </c>
    </row>
    <row r="519" spans="2:14" x14ac:dyDescent="0.25">
      <c r="B519">
        <v>6880000000</v>
      </c>
      <c r="C519">
        <v>-8.4350710000000007</v>
      </c>
      <c r="M519">
        <v>6880000000</v>
      </c>
      <c r="N519">
        <v>-8.3810243999999994</v>
      </c>
    </row>
    <row r="520" spans="2:14" x14ac:dyDescent="0.25">
      <c r="B520">
        <v>6940000000</v>
      </c>
      <c r="C520">
        <v>-8.4626198000000006</v>
      </c>
      <c r="M520">
        <v>6940000000</v>
      </c>
      <c r="N520">
        <v>-8.3967934</v>
      </c>
    </row>
    <row r="521" spans="2:14" x14ac:dyDescent="0.25">
      <c r="B521">
        <v>7000000000</v>
      </c>
      <c r="C521">
        <v>-8.4868717</v>
      </c>
      <c r="M521">
        <v>7000000000</v>
      </c>
      <c r="N521">
        <v>-8.4146862000000002</v>
      </c>
    </row>
    <row r="522" spans="2:14" x14ac:dyDescent="0.25">
      <c r="B522">
        <v>7060000000</v>
      </c>
      <c r="C522">
        <v>-8.5161227999999998</v>
      </c>
      <c r="M522">
        <v>7060000000</v>
      </c>
      <c r="N522">
        <v>-8.4393349000000004</v>
      </c>
    </row>
    <row r="523" spans="2:14" x14ac:dyDescent="0.25">
      <c r="B523">
        <v>7120000000</v>
      </c>
      <c r="C523">
        <v>-8.5481777000000001</v>
      </c>
      <c r="M523">
        <v>7120000000</v>
      </c>
      <c r="N523">
        <v>-8.4680967000000003</v>
      </c>
    </row>
    <row r="524" spans="2:14" x14ac:dyDescent="0.25">
      <c r="B524">
        <v>7180000000</v>
      </c>
      <c r="C524">
        <v>-8.5684518999999995</v>
      </c>
      <c r="M524">
        <v>7180000000</v>
      </c>
      <c r="N524">
        <v>-8.4891004999999993</v>
      </c>
    </row>
    <row r="525" spans="2:14" x14ac:dyDescent="0.25">
      <c r="B525">
        <v>7240000000</v>
      </c>
      <c r="C525">
        <v>-8.6035193999999997</v>
      </c>
      <c r="M525">
        <v>7240000000</v>
      </c>
      <c r="N525">
        <v>-8.5197438999999999</v>
      </c>
    </row>
    <row r="526" spans="2:14" x14ac:dyDescent="0.25">
      <c r="B526">
        <v>7300000000</v>
      </c>
      <c r="C526">
        <v>-8.6458949999999994</v>
      </c>
      <c r="M526">
        <v>7300000000</v>
      </c>
      <c r="N526">
        <v>-8.5566578</v>
      </c>
    </row>
    <row r="527" spans="2:14" x14ac:dyDescent="0.25">
      <c r="B527">
        <v>7360000000</v>
      </c>
      <c r="C527">
        <v>-8.6811475999999992</v>
      </c>
      <c r="M527">
        <v>7360000000</v>
      </c>
      <c r="N527">
        <v>-8.5876082999999994</v>
      </c>
    </row>
    <row r="528" spans="2:14" x14ac:dyDescent="0.25">
      <c r="B528">
        <v>7420000000</v>
      </c>
      <c r="C528">
        <v>-8.7190083999999999</v>
      </c>
      <c r="M528">
        <v>7420000000</v>
      </c>
      <c r="N528">
        <v>-8.6177788</v>
      </c>
    </row>
    <row r="529" spans="2:14" x14ac:dyDescent="0.25">
      <c r="B529">
        <v>7480000000</v>
      </c>
      <c r="C529">
        <v>-8.7562656000000008</v>
      </c>
      <c r="M529">
        <v>7480000000</v>
      </c>
      <c r="N529">
        <v>-8.6468486999999996</v>
      </c>
    </row>
    <row r="530" spans="2:14" x14ac:dyDescent="0.25">
      <c r="B530">
        <v>7540000000</v>
      </c>
      <c r="C530">
        <v>-8.7889146999999994</v>
      </c>
      <c r="M530">
        <v>7540000000</v>
      </c>
      <c r="N530">
        <v>-8.6753912</v>
      </c>
    </row>
    <row r="531" spans="2:14" x14ac:dyDescent="0.25">
      <c r="B531">
        <v>7600000000</v>
      </c>
      <c r="C531">
        <v>-8.8096675999999992</v>
      </c>
      <c r="M531">
        <v>7600000000</v>
      </c>
      <c r="N531">
        <v>-8.6861677000000004</v>
      </c>
    </row>
    <row r="532" spans="2:14" x14ac:dyDescent="0.25">
      <c r="B532">
        <v>7660000000</v>
      </c>
      <c r="C532">
        <v>-8.8434124000000001</v>
      </c>
      <c r="M532">
        <v>7660000000</v>
      </c>
      <c r="N532">
        <v>-8.7166327999999993</v>
      </c>
    </row>
    <row r="533" spans="2:14" x14ac:dyDescent="0.25">
      <c r="B533">
        <v>7720000000</v>
      </c>
      <c r="C533">
        <v>-8.8604707999999999</v>
      </c>
      <c r="M533">
        <v>7720000000</v>
      </c>
      <c r="N533">
        <v>-8.7417172999999995</v>
      </c>
    </row>
    <row r="534" spans="2:14" x14ac:dyDescent="0.25">
      <c r="B534">
        <v>7780000000</v>
      </c>
      <c r="C534">
        <v>-8.8873739</v>
      </c>
      <c r="M534">
        <v>7780000000</v>
      </c>
      <c r="N534">
        <v>-8.7760859</v>
      </c>
    </row>
    <row r="535" spans="2:14" x14ac:dyDescent="0.25">
      <c r="B535">
        <v>7840000000</v>
      </c>
      <c r="C535">
        <v>-8.9045991999999998</v>
      </c>
      <c r="M535">
        <v>7840000000</v>
      </c>
      <c r="N535">
        <v>-8.8015623000000005</v>
      </c>
    </row>
    <row r="536" spans="2:14" x14ac:dyDescent="0.25">
      <c r="B536">
        <v>7900000000</v>
      </c>
      <c r="C536">
        <v>-8.9191999000000006</v>
      </c>
      <c r="M536">
        <v>7900000000</v>
      </c>
      <c r="N536">
        <v>-8.8323354999999992</v>
      </c>
    </row>
    <row r="537" spans="2:14" x14ac:dyDescent="0.25">
      <c r="B537">
        <v>7960000000</v>
      </c>
      <c r="C537">
        <v>-8.9323300999999997</v>
      </c>
      <c r="M537">
        <v>7960000000</v>
      </c>
      <c r="N537">
        <v>-8.8518839000000007</v>
      </c>
    </row>
    <row r="538" spans="2:14" x14ac:dyDescent="0.25">
      <c r="B538">
        <v>8020000000</v>
      </c>
      <c r="C538">
        <v>-8.9549570000000003</v>
      </c>
      <c r="M538">
        <v>8020000000</v>
      </c>
      <c r="N538">
        <v>-8.8770027000000002</v>
      </c>
    </row>
    <row r="539" spans="2:14" x14ac:dyDescent="0.25">
      <c r="B539">
        <v>8080000000</v>
      </c>
      <c r="C539">
        <v>-8.9546679999999999</v>
      </c>
      <c r="M539">
        <v>8080000000</v>
      </c>
      <c r="N539">
        <v>-8.8895864000000007</v>
      </c>
    </row>
    <row r="540" spans="2:14" x14ac:dyDescent="0.25">
      <c r="B540">
        <v>8140000000</v>
      </c>
      <c r="C540">
        <v>-8.9486141000000003</v>
      </c>
      <c r="M540">
        <v>8140000000</v>
      </c>
      <c r="N540">
        <v>-8.8969144999999994</v>
      </c>
    </row>
    <row r="541" spans="2:14" x14ac:dyDescent="0.25">
      <c r="B541">
        <v>8200000000</v>
      </c>
      <c r="C541">
        <v>-8.9528894000000001</v>
      </c>
      <c r="M541">
        <v>8200000000</v>
      </c>
      <c r="N541">
        <v>-8.9150486000000004</v>
      </c>
    </row>
    <row r="542" spans="2:14" x14ac:dyDescent="0.25">
      <c r="B542">
        <v>8260000000</v>
      </c>
      <c r="C542">
        <v>-8.9505186000000005</v>
      </c>
      <c r="M542">
        <v>8260000000</v>
      </c>
      <c r="N542">
        <v>-8.9420251999999998</v>
      </c>
    </row>
    <row r="543" spans="2:14" x14ac:dyDescent="0.25">
      <c r="B543">
        <v>8320000000</v>
      </c>
      <c r="C543">
        <v>-8.9564561999999999</v>
      </c>
      <c r="M543">
        <v>8320000000</v>
      </c>
      <c r="N543">
        <v>-8.9704294000000004</v>
      </c>
    </row>
    <row r="544" spans="2:14" x14ac:dyDescent="0.25">
      <c r="B544">
        <v>8380000000</v>
      </c>
      <c r="C544">
        <v>-8.9711847000000002</v>
      </c>
      <c r="M544">
        <v>8380000000</v>
      </c>
      <c r="N544">
        <v>-9.0090226999999992</v>
      </c>
    </row>
    <row r="545" spans="2:14" x14ac:dyDescent="0.25">
      <c r="B545">
        <v>8440000000</v>
      </c>
      <c r="C545">
        <v>-8.9927873999999992</v>
      </c>
      <c r="M545">
        <v>8440000000</v>
      </c>
      <c r="N545">
        <v>-9.0609760000000001</v>
      </c>
    </row>
    <row r="546" spans="2:14" x14ac:dyDescent="0.25">
      <c r="B546">
        <v>8500000000</v>
      </c>
      <c r="C546">
        <v>-9.0041323000000002</v>
      </c>
      <c r="M546">
        <v>8500000000</v>
      </c>
      <c r="N546">
        <v>-9.1019772999999997</v>
      </c>
    </row>
    <row r="547" spans="2:14" x14ac:dyDescent="0.25">
      <c r="B547">
        <v>8560000000</v>
      </c>
      <c r="C547">
        <v>-9.0301352000000001</v>
      </c>
      <c r="M547">
        <v>8560000000</v>
      </c>
      <c r="N547">
        <v>-9.1439333000000005</v>
      </c>
    </row>
    <row r="548" spans="2:14" x14ac:dyDescent="0.25">
      <c r="B548">
        <v>8620000000</v>
      </c>
      <c r="C548">
        <v>-9.0604162000000006</v>
      </c>
      <c r="M548">
        <v>8620000000</v>
      </c>
      <c r="N548">
        <v>-9.1964216000000008</v>
      </c>
    </row>
    <row r="549" spans="2:14" x14ac:dyDescent="0.25">
      <c r="B549">
        <v>8680000000</v>
      </c>
      <c r="C549">
        <v>-9.0924014999999994</v>
      </c>
      <c r="M549">
        <v>8680000000</v>
      </c>
      <c r="N549">
        <v>-9.2369603999999992</v>
      </c>
    </row>
    <row r="550" spans="2:14" x14ac:dyDescent="0.25">
      <c r="B550">
        <v>8740000000</v>
      </c>
      <c r="C550">
        <v>-9.1444110999999992</v>
      </c>
      <c r="M550">
        <v>8740000000</v>
      </c>
      <c r="N550">
        <v>-9.2939156999999994</v>
      </c>
    </row>
    <row r="551" spans="2:14" x14ac:dyDescent="0.25">
      <c r="B551">
        <v>8800000000</v>
      </c>
      <c r="C551">
        <v>-9.2078027999999996</v>
      </c>
      <c r="M551">
        <v>8800000000</v>
      </c>
      <c r="N551">
        <v>-9.3506155</v>
      </c>
    </row>
    <row r="552" spans="2:14" x14ac:dyDescent="0.25">
      <c r="B552">
        <v>8860000000</v>
      </c>
      <c r="C552">
        <v>-9.2497044000000006</v>
      </c>
      <c r="M552">
        <v>8860000000</v>
      </c>
      <c r="N552">
        <v>-9.3820209999999999</v>
      </c>
    </row>
    <row r="553" spans="2:14" x14ac:dyDescent="0.25">
      <c r="B553">
        <v>8920000000</v>
      </c>
      <c r="C553">
        <v>-9.2803573999999998</v>
      </c>
      <c r="M553">
        <v>8920000000</v>
      </c>
      <c r="N553">
        <v>-9.3941011000000003</v>
      </c>
    </row>
    <row r="554" spans="2:14" x14ac:dyDescent="0.25">
      <c r="B554">
        <v>8980000000</v>
      </c>
      <c r="C554">
        <v>-9.3247976000000001</v>
      </c>
      <c r="M554">
        <v>8980000000</v>
      </c>
      <c r="N554">
        <v>-9.4143839000000007</v>
      </c>
    </row>
    <row r="555" spans="2:14" x14ac:dyDescent="0.25">
      <c r="B555">
        <v>9040000000</v>
      </c>
      <c r="C555">
        <v>-9.3446779000000006</v>
      </c>
      <c r="M555">
        <v>9040000000</v>
      </c>
      <c r="N555">
        <v>-9.3940114999999995</v>
      </c>
    </row>
    <row r="556" spans="2:14" x14ac:dyDescent="0.25">
      <c r="B556">
        <v>9100000000</v>
      </c>
      <c r="C556">
        <v>-9.3571633999999992</v>
      </c>
      <c r="M556">
        <v>9100000000</v>
      </c>
      <c r="N556">
        <v>-9.3698949999999996</v>
      </c>
    </row>
    <row r="557" spans="2:14" x14ac:dyDescent="0.25">
      <c r="B557">
        <v>9160000000</v>
      </c>
      <c r="C557">
        <v>-9.3799276000000003</v>
      </c>
      <c r="M557">
        <v>9160000000</v>
      </c>
      <c r="N557">
        <v>-9.3483771999999998</v>
      </c>
    </row>
    <row r="558" spans="2:14" x14ac:dyDescent="0.25">
      <c r="B558">
        <v>9220000000</v>
      </c>
      <c r="C558">
        <v>-9.4070023999999997</v>
      </c>
      <c r="M558">
        <v>9220000000</v>
      </c>
      <c r="N558">
        <v>-9.3347873999999997</v>
      </c>
    </row>
    <row r="559" spans="2:14" x14ac:dyDescent="0.25">
      <c r="B559">
        <v>9280000000</v>
      </c>
      <c r="C559">
        <v>-9.4154367000000008</v>
      </c>
      <c r="M559">
        <v>9280000000</v>
      </c>
      <c r="N559">
        <v>-9.3040342000000003</v>
      </c>
    </row>
    <row r="560" spans="2:14" x14ac:dyDescent="0.25">
      <c r="B560">
        <v>9340000000</v>
      </c>
      <c r="C560">
        <v>-9.4295883000000007</v>
      </c>
      <c r="M560">
        <v>9340000000</v>
      </c>
      <c r="N560">
        <v>-9.2955179000000001</v>
      </c>
    </row>
    <row r="561" spans="2:14" x14ac:dyDescent="0.25">
      <c r="B561">
        <v>9400000000</v>
      </c>
      <c r="C561">
        <v>-9.4541216000000006</v>
      </c>
      <c r="M561">
        <v>9400000000</v>
      </c>
      <c r="N561">
        <v>-9.2989311000000008</v>
      </c>
    </row>
    <row r="562" spans="2:14" x14ac:dyDescent="0.25">
      <c r="B562">
        <v>9460000000</v>
      </c>
      <c r="C562">
        <v>-9.4716071999999993</v>
      </c>
      <c r="M562">
        <v>9460000000</v>
      </c>
      <c r="N562">
        <v>-9.3083363000000006</v>
      </c>
    </row>
    <row r="563" spans="2:14" x14ac:dyDescent="0.25">
      <c r="B563">
        <v>9520000000</v>
      </c>
      <c r="C563">
        <v>-9.4903773999999999</v>
      </c>
      <c r="M563">
        <v>9520000000</v>
      </c>
      <c r="N563">
        <v>-9.3253880000000002</v>
      </c>
    </row>
    <row r="564" spans="2:14" x14ac:dyDescent="0.25">
      <c r="B564">
        <v>9580000000</v>
      </c>
      <c r="C564">
        <v>-9.4982814999999992</v>
      </c>
      <c r="M564">
        <v>9580000000</v>
      </c>
      <c r="N564">
        <v>-9.3423718999999998</v>
      </c>
    </row>
    <row r="565" spans="2:14" x14ac:dyDescent="0.25">
      <c r="B565">
        <v>9640000000</v>
      </c>
      <c r="C565">
        <v>-9.5136213000000005</v>
      </c>
      <c r="M565">
        <v>9640000000</v>
      </c>
      <c r="N565">
        <v>-9.3674183000000006</v>
      </c>
    </row>
    <row r="566" spans="2:14" x14ac:dyDescent="0.25">
      <c r="B566">
        <v>9700000000</v>
      </c>
      <c r="C566">
        <v>-9.5214681999999993</v>
      </c>
      <c r="M566">
        <v>9700000000</v>
      </c>
      <c r="N566">
        <v>-9.3841467000000005</v>
      </c>
    </row>
    <row r="567" spans="2:14" x14ac:dyDescent="0.25">
      <c r="B567">
        <v>9760000000</v>
      </c>
      <c r="C567">
        <v>-9.5221909999999994</v>
      </c>
      <c r="M567">
        <v>9760000000</v>
      </c>
      <c r="N567">
        <v>-9.4070473000000003</v>
      </c>
    </row>
    <row r="568" spans="2:14" x14ac:dyDescent="0.25">
      <c r="B568">
        <v>9820000000</v>
      </c>
      <c r="C568">
        <v>-9.5176715999999999</v>
      </c>
      <c r="M568">
        <v>9820000000</v>
      </c>
      <c r="N568">
        <v>-9.4253578000000005</v>
      </c>
    </row>
    <row r="569" spans="2:14" x14ac:dyDescent="0.25">
      <c r="B569">
        <v>9880000000</v>
      </c>
      <c r="C569">
        <v>-9.5251082999999994</v>
      </c>
      <c r="M569">
        <v>9880000000</v>
      </c>
      <c r="N569">
        <v>-9.4503555000000006</v>
      </c>
    </row>
    <row r="570" spans="2:14" x14ac:dyDescent="0.25">
      <c r="B570">
        <v>9940000000</v>
      </c>
      <c r="C570">
        <v>-9.5049095000000001</v>
      </c>
      <c r="M570">
        <v>9940000000</v>
      </c>
      <c r="N570">
        <v>-9.4519652999999995</v>
      </c>
    </row>
    <row r="571" spans="2:14" x14ac:dyDescent="0.25">
      <c r="B571">
        <v>10000000000</v>
      </c>
      <c r="C571">
        <v>-9.4869061000000006</v>
      </c>
      <c r="M571">
        <v>10000000000</v>
      </c>
      <c r="N571">
        <v>-9.4583025000000003</v>
      </c>
    </row>
    <row r="572" spans="2:14" x14ac:dyDescent="0.25">
      <c r="B572">
        <v>10060000000</v>
      </c>
      <c r="C572">
        <v>-9.4768743999999998</v>
      </c>
      <c r="M572">
        <v>10060000000</v>
      </c>
      <c r="N572">
        <v>-9.4605703000000005</v>
      </c>
    </row>
    <row r="573" spans="2:14" x14ac:dyDescent="0.25">
      <c r="B573">
        <v>10120000000</v>
      </c>
      <c r="C573">
        <v>-9.4643239999999995</v>
      </c>
      <c r="M573">
        <v>10120000000</v>
      </c>
      <c r="N573">
        <v>-9.4646225000000008</v>
      </c>
    </row>
    <row r="574" spans="2:14" x14ac:dyDescent="0.25">
      <c r="B574">
        <v>10180000000</v>
      </c>
      <c r="C574">
        <v>-9.4501667000000005</v>
      </c>
      <c r="M574">
        <v>10180000000</v>
      </c>
      <c r="N574">
        <v>-9.4719648000000003</v>
      </c>
    </row>
    <row r="575" spans="2:14" x14ac:dyDescent="0.25">
      <c r="B575">
        <v>10240000000</v>
      </c>
      <c r="C575">
        <v>-9.4444102999999995</v>
      </c>
      <c r="M575">
        <v>10240000000</v>
      </c>
      <c r="N575">
        <v>-9.4773378000000008</v>
      </c>
    </row>
    <row r="576" spans="2:14" x14ac:dyDescent="0.25">
      <c r="B576">
        <v>10300000000</v>
      </c>
      <c r="C576">
        <v>-9.4256363000000007</v>
      </c>
      <c r="M576">
        <v>10300000000</v>
      </c>
      <c r="N576">
        <v>-9.4727458999999996</v>
      </c>
    </row>
    <row r="577" spans="2:14" x14ac:dyDescent="0.25">
      <c r="B577">
        <v>10360000000</v>
      </c>
      <c r="C577">
        <v>-9.4148264000000008</v>
      </c>
      <c r="M577">
        <v>10360000000</v>
      </c>
      <c r="N577">
        <v>-9.4704999999999995</v>
      </c>
    </row>
    <row r="578" spans="2:14" x14ac:dyDescent="0.25">
      <c r="B578">
        <v>10420000000</v>
      </c>
      <c r="C578">
        <v>-9.4117850999999995</v>
      </c>
      <c r="M578">
        <v>10420000000</v>
      </c>
      <c r="N578">
        <v>-9.4652022999999996</v>
      </c>
    </row>
    <row r="579" spans="2:14" x14ac:dyDescent="0.25">
      <c r="B579">
        <v>10480000000</v>
      </c>
      <c r="C579">
        <v>-9.4055356999999997</v>
      </c>
      <c r="M579">
        <v>10480000000</v>
      </c>
      <c r="N579">
        <v>-9.4560270000000006</v>
      </c>
    </row>
    <row r="580" spans="2:14" x14ac:dyDescent="0.25">
      <c r="B580">
        <v>10540000000</v>
      </c>
      <c r="C580">
        <v>-9.3978290999999992</v>
      </c>
      <c r="M580">
        <v>10540000000</v>
      </c>
      <c r="N580">
        <v>-9.4466076000000001</v>
      </c>
    </row>
    <row r="581" spans="2:14" x14ac:dyDescent="0.25">
      <c r="B581">
        <v>10600000000</v>
      </c>
      <c r="C581">
        <v>-9.4005928000000001</v>
      </c>
      <c r="M581">
        <v>10600000000</v>
      </c>
      <c r="N581">
        <v>-9.4514703999999998</v>
      </c>
    </row>
    <row r="582" spans="2:14" x14ac:dyDescent="0.25">
      <c r="B582">
        <v>10660000000</v>
      </c>
      <c r="C582">
        <v>-9.4098472999999991</v>
      </c>
      <c r="M582">
        <v>10660000000</v>
      </c>
      <c r="N582">
        <v>-9.4667759</v>
      </c>
    </row>
    <row r="583" spans="2:14" x14ac:dyDescent="0.25">
      <c r="B583">
        <v>10720000000</v>
      </c>
      <c r="C583">
        <v>-9.4219884999999994</v>
      </c>
      <c r="M583">
        <v>10720000000</v>
      </c>
      <c r="N583">
        <v>-9.4820537999999992</v>
      </c>
    </row>
    <row r="584" spans="2:14" x14ac:dyDescent="0.25">
      <c r="B584">
        <v>10780000000</v>
      </c>
      <c r="C584">
        <v>-9.4406862</v>
      </c>
      <c r="M584">
        <v>10780000000</v>
      </c>
      <c r="N584">
        <v>-9.5025548999999998</v>
      </c>
    </row>
    <row r="585" spans="2:14" x14ac:dyDescent="0.25">
      <c r="B585">
        <v>10840000000</v>
      </c>
      <c r="C585">
        <v>-9.4778414000000009</v>
      </c>
      <c r="M585">
        <v>10840000000</v>
      </c>
      <c r="N585">
        <v>-9.5501032000000006</v>
      </c>
    </row>
    <row r="586" spans="2:14" x14ac:dyDescent="0.25">
      <c r="B586">
        <v>10900000000</v>
      </c>
      <c r="C586">
        <v>-9.5151719999999997</v>
      </c>
      <c r="M586">
        <v>10900000000</v>
      </c>
      <c r="N586">
        <v>-9.5840520999999992</v>
      </c>
    </row>
    <row r="587" spans="2:14" x14ac:dyDescent="0.25">
      <c r="B587">
        <v>10960000000</v>
      </c>
      <c r="C587">
        <v>-9.5354051999999996</v>
      </c>
      <c r="M587">
        <v>10960000000</v>
      </c>
      <c r="N587">
        <v>-9.5931405999999999</v>
      </c>
    </row>
    <row r="588" spans="2:14" x14ac:dyDescent="0.25">
      <c r="B588">
        <v>11020000000</v>
      </c>
      <c r="C588">
        <v>-9.5516871999999999</v>
      </c>
      <c r="M588">
        <v>11020000000</v>
      </c>
      <c r="N588">
        <v>-9.6098022000000007</v>
      </c>
    </row>
    <row r="589" spans="2:14" x14ac:dyDescent="0.25">
      <c r="B589">
        <v>11080000000</v>
      </c>
      <c r="C589">
        <v>-9.5959720999999991</v>
      </c>
      <c r="M589">
        <v>11080000000</v>
      </c>
      <c r="N589">
        <v>-9.6519566000000001</v>
      </c>
    </row>
    <row r="590" spans="2:14" x14ac:dyDescent="0.25">
      <c r="B590">
        <v>11140000000</v>
      </c>
      <c r="C590">
        <v>-9.6473435999999992</v>
      </c>
      <c r="M590">
        <v>11140000000</v>
      </c>
      <c r="N590">
        <v>-9.6831999</v>
      </c>
    </row>
    <row r="591" spans="2:14" x14ac:dyDescent="0.25">
      <c r="B591">
        <v>11200000000</v>
      </c>
      <c r="C591">
        <v>-9.6827878999999992</v>
      </c>
      <c r="M591">
        <v>11200000000</v>
      </c>
      <c r="N591">
        <v>-9.7059870000000004</v>
      </c>
    </row>
    <row r="592" spans="2:14" x14ac:dyDescent="0.25">
      <c r="B592">
        <v>11260000000</v>
      </c>
      <c r="C592">
        <v>-9.7200985000000006</v>
      </c>
      <c r="M592">
        <v>11260000000</v>
      </c>
      <c r="N592">
        <v>-9.7379923000000002</v>
      </c>
    </row>
    <row r="593" spans="2:14" x14ac:dyDescent="0.25">
      <c r="B593">
        <v>11320000000</v>
      </c>
      <c r="C593">
        <v>-9.7799644000000008</v>
      </c>
      <c r="M593">
        <v>11320000000</v>
      </c>
      <c r="N593">
        <v>-9.7787150999999994</v>
      </c>
    </row>
    <row r="594" spans="2:14" x14ac:dyDescent="0.25">
      <c r="B594">
        <v>11380000000</v>
      </c>
      <c r="C594">
        <v>-9.8354931000000008</v>
      </c>
      <c r="M594">
        <v>11380000000</v>
      </c>
      <c r="N594">
        <v>-9.8134727000000002</v>
      </c>
    </row>
    <row r="595" spans="2:14" x14ac:dyDescent="0.25">
      <c r="B595">
        <v>11440000000</v>
      </c>
      <c r="C595">
        <v>-9.8667698000000001</v>
      </c>
      <c r="M595">
        <v>11440000000</v>
      </c>
      <c r="N595">
        <v>-9.8300628999999997</v>
      </c>
    </row>
    <row r="596" spans="2:14" x14ac:dyDescent="0.25">
      <c r="B596">
        <v>11500000000</v>
      </c>
      <c r="C596">
        <v>-9.9092339999999997</v>
      </c>
      <c r="M596">
        <v>11500000000</v>
      </c>
      <c r="N596">
        <v>-9.8648567000000007</v>
      </c>
    </row>
    <row r="597" spans="2:14" x14ac:dyDescent="0.25">
      <c r="B597">
        <v>11560000000</v>
      </c>
      <c r="C597">
        <v>-9.9844398000000005</v>
      </c>
      <c r="M597">
        <v>11560000000</v>
      </c>
      <c r="N597">
        <v>-9.9270657999999994</v>
      </c>
    </row>
    <row r="598" spans="2:14" x14ac:dyDescent="0.25">
      <c r="B598">
        <v>11620000000</v>
      </c>
      <c r="C598">
        <v>-10.031096</v>
      </c>
      <c r="M598">
        <v>11620000000</v>
      </c>
      <c r="N598">
        <v>-9.9602947000000004</v>
      </c>
    </row>
    <row r="599" spans="2:14" x14ac:dyDescent="0.25">
      <c r="B599">
        <v>11680000000</v>
      </c>
      <c r="C599">
        <v>-10.059028</v>
      </c>
      <c r="M599">
        <v>11680000000</v>
      </c>
      <c r="N599">
        <v>-9.9755774000000006</v>
      </c>
    </row>
    <row r="600" spans="2:14" x14ac:dyDescent="0.25">
      <c r="B600">
        <v>11740000000</v>
      </c>
      <c r="C600">
        <v>-10.119790999999999</v>
      </c>
      <c r="M600">
        <v>11740000000</v>
      </c>
      <c r="N600">
        <v>-10.028922</v>
      </c>
    </row>
    <row r="601" spans="2:14" x14ac:dyDescent="0.25">
      <c r="B601">
        <v>11800000000</v>
      </c>
      <c r="C601">
        <v>-10.203239</v>
      </c>
      <c r="M601">
        <v>11800000000</v>
      </c>
      <c r="N601">
        <v>-10.088274</v>
      </c>
    </row>
    <row r="602" spans="2:14" x14ac:dyDescent="0.25">
      <c r="B602">
        <v>11860000000</v>
      </c>
      <c r="C602">
        <v>-10.251226000000001</v>
      </c>
      <c r="M602">
        <v>11860000000</v>
      </c>
      <c r="N602">
        <v>-10.113256</v>
      </c>
    </row>
    <row r="603" spans="2:14" x14ac:dyDescent="0.25">
      <c r="B603">
        <v>11920000000</v>
      </c>
      <c r="C603">
        <v>-10.293991</v>
      </c>
      <c r="M603">
        <v>11920000000</v>
      </c>
      <c r="N603">
        <v>-10.145452000000001</v>
      </c>
    </row>
    <row r="604" spans="2:14" x14ac:dyDescent="0.25">
      <c r="B604">
        <v>11980000000</v>
      </c>
      <c r="C604">
        <v>-10.355464</v>
      </c>
      <c r="M604">
        <v>11980000000</v>
      </c>
      <c r="N604">
        <v>-10.197639000000001</v>
      </c>
    </row>
    <row r="605" spans="2:14" x14ac:dyDescent="0.25">
      <c r="B605">
        <v>12040000000</v>
      </c>
      <c r="C605">
        <v>-10.416475999999999</v>
      </c>
      <c r="M605">
        <v>12040000000</v>
      </c>
      <c r="N605">
        <v>-10.237837000000001</v>
      </c>
    </row>
    <row r="606" spans="2:14" x14ac:dyDescent="0.25">
      <c r="B606">
        <v>12100000000</v>
      </c>
      <c r="C606">
        <v>-10.469061</v>
      </c>
      <c r="M606">
        <v>12100000000</v>
      </c>
      <c r="N606">
        <v>-10.281774</v>
      </c>
    </row>
    <row r="607" spans="2:14" x14ac:dyDescent="0.25">
      <c r="B607">
        <v>12160000000</v>
      </c>
      <c r="C607">
        <v>-10.535207</v>
      </c>
      <c r="M607">
        <v>12160000000</v>
      </c>
      <c r="N607">
        <v>-10.345686000000001</v>
      </c>
    </row>
    <row r="608" spans="2:14" x14ac:dyDescent="0.25">
      <c r="B608">
        <v>12220000000</v>
      </c>
      <c r="C608">
        <v>-10.622736</v>
      </c>
      <c r="M608">
        <v>12220000000</v>
      </c>
      <c r="N608">
        <v>-10.420412000000001</v>
      </c>
    </row>
    <row r="609" spans="2:14" x14ac:dyDescent="0.25">
      <c r="B609">
        <v>12280000000</v>
      </c>
      <c r="C609">
        <v>-10.704268000000001</v>
      </c>
      <c r="M609">
        <v>12280000000</v>
      </c>
      <c r="N609">
        <v>-10.484646</v>
      </c>
    </row>
    <row r="610" spans="2:14" x14ac:dyDescent="0.25">
      <c r="B610">
        <v>12340000000</v>
      </c>
      <c r="C610">
        <v>-10.764549000000001</v>
      </c>
      <c r="M610">
        <v>12340000000</v>
      </c>
      <c r="N610">
        <v>-10.542211</v>
      </c>
    </row>
    <row r="611" spans="2:14" x14ac:dyDescent="0.25">
      <c r="B611">
        <v>12400000000</v>
      </c>
      <c r="C611">
        <v>-10.825540999999999</v>
      </c>
      <c r="M611">
        <v>12400000000</v>
      </c>
      <c r="N611">
        <v>-10.597939</v>
      </c>
    </row>
    <row r="612" spans="2:14" x14ac:dyDescent="0.25">
      <c r="B612">
        <v>12460000000</v>
      </c>
      <c r="C612">
        <v>-10.905443</v>
      </c>
      <c r="M612">
        <v>12460000000</v>
      </c>
      <c r="N612">
        <v>-10.660256</v>
      </c>
    </row>
    <row r="613" spans="2:14" x14ac:dyDescent="0.25">
      <c r="B613">
        <v>12520000000</v>
      </c>
      <c r="C613">
        <v>-10.981194</v>
      </c>
      <c r="M613">
        <v>12520000000</v>
      </c>
      <c r="N613">
        <v>-10.727134</v>
      </c>
    </row>
    <row r="614" spans="2:14" x14ac:dyDescent="0.25">
      <c r="B614">
        <v>12580000000</v>
      </c>
      <c r="C614">
        <v>-11.054262</v>
      </c>
      <c r="M614">
        <v>12580000000</v>
      </c>
      <c r="N614">
        <v>-10.795356999999999</v>
      </c>
    </row>
    <row r="615" spans="2:14" x14ac:dyDescent="0.25">
      <c r="B615">
        <v>12640000000</v>
      </c>
      <c r="C615">
        <v>-11.140933</v>
      </c>
      <c r="M615">
        <v>12640000000</v>
      </c>
      <c r="N615">
        <v>-10.870317999999999</v>
      </c>
    </row>
    <row r="616" spans="2:14" x14ac:dyDescent="0.25">
      <c r="B616">
        <v>12700000000</v>
      </c>
      <c r="C616">
        <v>-11.22256</v>
      </c>
      <c r="M616">
        <v>12700000000</v>
      </c>
      <c r="N616">
        <v>-10.938720999999999</v>
      </c>
    </row>
    <row r="617" spans="2:14" x14ac:dyDescent="0.25">
      <c r="B617">
        <v>12760000000</v>
      </c>
      <c r="C617">
        <v>-11.286275</v>
      </c>
      <c r="M617">
        <v>12760000000</v>
      </c>
      <c r="N617">
        <v>-11.001332</v>
      </c>
    </row>
    <row r="618" spans="2:14" x14ac:dyDescent="0.25">
      <c r="B618">
        <v>12820000000</v>
      </c>
      <c r="C618">
        <v>-11.359757</v>
      </c>
      <c r="M618">
        <v>12820000000</v>
      </c>
      <c r="N618">
        <v>-11.068604000000001</v>
      </c>
    </row>
    <row r="619" spans="2:14" x14ac:dyDescent="0.25">
      <c r="B619">
        <v>12880000000</v>
      </c>
      <c r="C619">
        <v>-11.423137000000001</v>
      </c>
      <c r="M619">
        <v>12880000000</v>
      </c>
      <c r="N619">
        <v>-11.127402</v>
      </c>
    </row>
    <row r="620" spans="2:14" x14ac:dyDescent="0.25">
      <c r="B620">
        <v>12940000000</v>
      </c>
      <c r="C620">
        <v>-11.468061000000001</v>
      </c>
      <c r="M620">
        <v>12940000000</v>
      </c>
      <c r="N620">
        <v>-11.171071</v>
      </c>
    </row>
    <row r="621" spans="2:14" x14ac:dyDescent="0.25">
      <c r="B621">
        <v>13000000000</v>
      </c>
      <c r="C621">
        <v>-11.504082</v>
      </c>
      <c r="M621">
        <v>13000000000</v>
      </c>
      <c r="N621">
        <v>-11.208121</v>
      </c>
    </row>
    <row r="622" spans="2:14" x14ac:dyDescent="0.25">
      <c r="B622" t="s">
        <v>25</v>
      </c>
      <c r="M622" t="s">
        <v>25</v>
      </c>
    </row>
    <row r="625" spans="2:14" x14ac:dyDescent="0.25">
      <c r="B625" t="s">
        <v>40</v>
      </c>
      <c r="M625" t="s">
        <v>40</v>
      </c>
    </row>
    <row r="626" spans="2:14" x14ac:dyDescent="0.25">
      <c r="B626" t="s">
        <v>23</v>
      </c>
      <c r="C626" t="s">
        <v>287</v>
      </c>
      <c r="M626" t="s">
        <v>23</v>
      </c>
      <c r="N626" t="s">
        <v>287</v>
      </c>
    </row>
    <row r="627" spans="2:14" x14ac:dyDescent="0.25">
      <c r="B627">
        <v>1000000000</v>
      </c>
      <c r="C627">
        <v>-11.947146</v>
      </c>
      <c r="M627">
        <v>1000000000</v>
      </c>
      <c r="N627">
        <v>-13.587813000000001</v>
      </c>
    </row>
    <row r="628" spans="2:14" x14ac:dyDescent="0.25">
      <c r="B628">
        <v>1060000000</v>
      </c>
      <c r="C628">
        <v>-11.698444</v>
      </c>
      <c r="M628">
        <v>1060000000</v>
      </c>
      <c r="N628">
        <v>-13.29355</v>
      </c>
    </row>
    <row r="629" spans="2:14" x14ac:dyDescent="0.25">
      <c r="B629">
        <v>1120000000</v>
      </c>
      <c r="C629">
        <v>-11.392097</v>
      </c>
      <c r="M629">
        <v>1120000000</v>
      </c>
      <c r="N629">
        <v>-12.964859000000001</v>
      </c>
    </row>
    <row r="630" spans="2:14" x14ac:dyDescent="0.25">
      <c r="B630">
        <v>1180000000</v>
      </c>
      <c r="C630">
        <v>-10.986065999999999</v>
      </c>
      <c r="M630">
        <v>1180000000</v>
      </c>
      <c r="N630">
        <v>-12.500857999999999</v>
      </c>
    </row>
    <row r="631" spans="2:14" x14ac:dyDescent="0.25">
      <c r="B631">
        <v>1240000000</v>
      </c>
      <c r="C631">
        <v>-10.638911</v>
      </c>
      <c r="M631">
        <v>1240000000</v>
      </c>
      <c r="N631">
        <v>-12.124568</v>
      </c>
    </row>
    <row r="632" spans="2:14" x14ac:dyDescent="0.25">
      <c r="B632">
        <v>1300000000</v>
      </c>
      <c r="C632">
        <v>-10.206543999999999</v>
      </c>
      <c r="M632">
        <v>1300000000</v>
      </c>
      <c r="N632">
        <v>-11.596344999999999</v>
      </c>
    </row>
    <row r="633" spans="2:14" x14ac:dyDescent="0.25">
      <c r="B633">
        <v>1360000000</v>
      </c>
      <c r="C633">
        <v>-9.8895883999999992</v>
      </c>
      <c r="M633">
        <v>1360000000</v>
      </c>
      <c r="N633">
        <v>-11.250359</v>
      </c>
    </row>
    <row r="634" spans="2:14" x14ac:dyDescent="0.25">
      <c r="B634">
        <v>1420000000</v>
      </c>
      <c r="C634">
        <v>-9.5602216999999996</v>
      </c>
      <c r="M634">
        <v>1420000000</v>
      </c>
      <c r="N634">
        <v>-10.838395</v>
      </c>
    </row>
    <row r="635" spans="2:14" x14ac:dyDescent="0.25">
      <c r="B635">
        <v>1480000000</v>
      </c>
      <c r="C635">
        <v>-9.3242531</v>
      </c>
      <c r="M635">
        <v>1480000000</v>
      </c>
      <c r="N635">
        <v>-10.561228</v>
      </c>
    </row>
    <row r="636" spans="2:14" x14ac:dyDescent="0.25">
      <c r="B636">
        <v>1540000000</v>
      </c>
      <c r="C636">
        <v>-9.0672007000000008</v>
      </c>
      <c r="M636">
        <v>1540000000</v>
      </c>
      <c r="N636">
        <v>-10.220338999999999</v>
      </c>
    </row>
    <row r="637" spans="2:14" x14ac:dyDescent="0.25">
      <c r="B637">
        <v>1600000000</v>
      </c>
      <c r="C637">
        <v>-8.9065104000000002</v>
      </c>
      <c r="M637">
        <v>1600000000</v>
      </c>
      <c r="N637">
        <v>-10.021259000000001</v>
      </c>
    </row>
    <row r="638" spans="2:14" x14ac:dyDescent="0.25">
      <c r="B638">
        <v>1660000000</v>
      </c>
      <c r="C638">
        <v>-8.7514266999999997</v>
      </c>
      <c r="M638">
        <v>1660000000</v>
      </c>
      <c r="N638">
        <v>-9.7757874000000005</v>
      </c>
    </row>
    <row r="639" spans="2:14" x14ac:dyDescent="0.25">
      <c r="B639">
        <v>1720000000</v>
      </c>
      <c r="C639">
        <v>-8.6833010000000002</v>
      </c>
      <c r="M639">
        <v>1720000000</v>
      </c>
      <c r="N639">
        <v>-9.6528416000000004</v>
      </c>
    </row>
    <row r="640" spans="2:14" x14ac:dyDescent="0.25">
      <c r="B640">
        <v>1780000000</v>
      </c>
      <c r="C640">
        <v>-8.5943345999999998</v>
      </c>
      <c r="M640">
        <v>1780000000</v>
      </c>
      <c r="N640">
        <v>-9.4712943999999997</v>
      </c>
    </row>
    <row r="641" spans="2:14" x14ac:dyDescent="0.25">
      <c r="B641">
        <v>1840000000</v>
      </c>
      <c r="C641">
        <v>-8.5694531999999999</v>
      </c>
      <c r="M641">
        <v>1840000000</v>
      </c>
      <c r="N641">
        <v>-9.3930530999999995</v>
      </c>
    </row>
    <row r="642" spans="2:14" x14ac:dyDescent="0.25">
      <c r="B642">
        <v>1900000000</v>
      </c>
      <c r="C642">
        <v>-8.5490618000000005</v>
      </c>
      <c r="M642">
        <v>1900000000</v>
      </c>
      <c r="N642">
        <v>-9.2790785000000007</v>
      </c>
    </row>
    <row r="643" spans="2:14" x14ac:dyDescent="0.25">
      <c r="B643">
        <v>1960000000</v>
      </c>
      <c r="C643">
        <v>-8.5177087999999994</v>
      </c>
      <c r="M643">
        <v>1960000000</v>
      </c>
      <c r="N643">
        <v>-9.1977986999999999</v>
      </c>
    </row>
    <row r="644" spans="2:14" x14ac:dyDescent="0.25">
      <c r="B644">
        <v>2020000000</v>
      </c>
      <c r="C644">
        <v>-8.4625816</v>
      </c>
      <c r="M644">
        <v>2020000000</v>
      </c>
      <c r="N644">
        <v>-9.0499639999999992</v>
      </c>
    </row>
    <row r="645" spans="2:14" x14ac:dyDescent="0.25">
      <c r="B645">
        <v>2080000000</v>
      </c>
      <c r="C645">
        <v>-8.4321184000000002</v>
      </c>
      <c r="M645">
        <v>2080000000</v>
      </c>
      <c r="N645">
        <v>-8.9715337999999996</v>
      </c>
    </row>
    <row r="646" spans="2:14" x14ac:dyDescent="0.25">
      <c r="B646">
        <v>2140000000</v>
      </c>
      <c r="C646">
        <v>-8.3610925999999992</v>
      </c>
      <c r="M646">
        <v>2140000000</v>
      </c>
      <c r="N646">
        <v>-8.8293990999999998</v>
      </c>
    </row>
    <row r="647" spans="2:14" x14ac:dyDescent="0.25">
      <c r="B647">
        <v>2200000000</v>
      </c>
      <c r="C647">
        <v>-8.3284721000000008</v>
      </c>
      <c r="M647">
        <v>2200000000</v>
      </c>
      <c r="N647">
        <v>-8.7396297000000001</v>
      </c>
    </row>
    <row r="648" spans="2:14" x14ac:dyDescent="0.25">
      <c r="B648">
        <v>2260000000</v>
      </c>
      <c r="C648">
        <v>-8.3189688000000004</v>
      </c>
      <c r="M648">
        <v>2260000000</v>
      </c>
      <c r="N648">
        <v>-8.6714219999999997</v>
      </c>
    </row>
    <row r="649" spans="2:14" x14ac:dyDescent="0.25">
      <c r="B649">
        <v>2320000000</v>
      </c>
      <c r="C649">
        <v>-8.2778091000000007</v>
      </c>
      <c r="M649">
        <v>2320000000</v>
      </c>
      <c r="N649">
        <v>-8.5984192000000004</v>
      </c>
    </row>
    <row r="650" spans="2:14" x14ac:dyDescent="0.25">
      <c r="B650">
        <v>2380000000</v>
      </c>
      <c r="C650">
        <v>-8.3065347999999997</v>
      </c>
      <c r="M650">
        <v>2380000000</v>
      </c>
      <c r="N650">
        <v>-8.5569611000000005</v>
      </c>
    </row>
    <row r="651" spans="2:14" x14ac:dyDescent="0.25">
      <c r="B651">
        <v>2440000000</v>
      </c>
      <c r="C651">
        <v>-8.3506136000000009</v>
      </c>
      <c r="M651">
        <v>2440000000</v>
      </c>
      <c r="N651">
        <v>-8.5614089999999994</v>
      </c>
    </row>
    <row r="652" spans="2:14" x14ac:dyDescent="0.25">
      <c r="B652">
        <v>2500000000</v>
      </c>
      <c r="C652">
        <v>-8.3212557</v>
      </c>
      <c r="M652">
        <v>2500000000</v>
      </c>
      <c r="N652">
        <v>-8.5059710000000006</v>
      </c>
    </row>
    <row r="653" spans="2:14" x14ac:dyDescent="0.25">
      <c r="B653">
        <v>2560000000</v>
      </c>
      <c r="C653">
        <v>-8.3133029999999994</v>
      </c>
      <c r="M653">
        <v>2560000000</v>
      </c>
      <c r="N653">
        <v>-8.4593924999999999</v>
      </c>
    </row>
    <row r="654" spans="2:14" x14ac:dyDescent="0.25">
      <c r="B654">
        <v>2620000000</v>
      </c>
      <c r="C654">
        <v>-8.3076285999999993</v>
      </c>
      <c r="M654">
        <v>2620000000</v>
      </c>
      <c r="N654">
        <v>-8.4246473000000002</v>
      </c>
    </row>
    <row r="655" spans="2:14" x14ac:dyDescent="0.25">
      <c r="B655">
        <v>2680000000</v>
      </c>
      <c r="C655">
        <v>-8.3176479000000008</v>
      </c>
      <c r="M655">
        <v>2680000000</v>
      </c>
      <c r="N655">
        <v>-8.4165925999999995</v>
      </c>
    </row>
    <row r="656" spans="2:14" x14ac:dyDescent="0.25">
      <c r="B656">
        <v>2740000000</v>
      </c>
      <c r="C656">
        <v>-8.3038311</v>
      </c>
      <c r="M656">
        <v>2740000000</v>
      </c>
      <c r="N656">
        <v>-8.3652048000000008</v>
      </c>
    </row>
    <row r="657" spans="2:14" x14ac:dyDescent="0.25">
      <c r="B657">
        <v>2800000000</v>
      </c>
      <c r="C657">
        <v>-8.3587103000000003</v>
      </c>
      <c r="M657">
        <v>2800000000</v>
      </c>
      <c r="N657">
        <v>-8.3841867000000008</v>
      </c>
    </row>
    <row r="658" spans="2:14" x14ac:dyDescent="0.25">
      <c r="B658">
        <v>2860000000</v>
      </c>
      <c r="C658">
        <v>-8.3626231999999998</v>
      </c>
      <c r="M658">
        <v>2860000000</v>
      </c>
      <c r="N658">
        <v>-8.3669796000000005</v>
      </c>
    </row>
    <row r="659" spans="2:14" x14ac:dyDescent="0.25">
      <c r="B659">
        <v>2920000000</v>
      </c>
      <c r="C659">
        <v>-8.4186820999999998</v>
      </c>
      <c r="M659">
        <v>2920000000</v>
      </c>
      <c r="N659">
        <v>-8.3909015999999994</v>
      </c>
    </row>
    <row r="660" spans="2:14" x14ac:dyDescent="0.25">
      <c r="B660">
        <v>2980000000</v>
      </c>
      <c r="C660">
        <v>-8.4145155000000003</v>
      </c>
      <c r="M660">
        <v>2980000000</v>
      </c>
      <c r="N660">
        <v>-8.3684311000000005</v>
      </c>
    </row>
    <row r="661" spans="2:14" x14ac:dyDescent="0.25">
      <c r="B661">
        <v>3040000000</v>
      </c>
      <c r="C661">
        <v>-8.4439305999999998</v>
      </c>
      <c r="M661">
        <v>3040000000</v>
      </c>
      <c r="N661">
        <v>-8.3810663000000005</v>
      </c>
    </row>
    <row r="662" spans="2:14" x14ac:dyDescent="0.25">
      <c r="B662">
        <v>3100000000</v>
      </c>
      <c r="C662">
        <v>-8.4589996000000003</v>
      </c>
      <c r="M662">
        <v>3100000000</v>
      </c>
      <c r="N662">
        <v>-8.3783016000000003</v>
      </c>
    </row>
    <row r="663" spans="2:14" x14ac:dyDescent="0.25">
      <c r="B663">
        <v>3160000000</v>
      </c>
      <c r="C663">
        <v>-8.5332612999999995</v>
      </c>
      <c r="M663">
        <v>3160000000</v>
      </c>
      <c r="N663">
        <v>-8.4371071000000004</v>
      </c>
    </row>
    <row r="664" spans="2:14" x14ac:dyDescent="0.25">
      <c r="B664">
        <v>3220000000</v>
      </c>
      <c r="C664">
        <v>-8.5594978000000008</v>
      </c>
      <c r="M664">
        <v>3220000000</v>
      </c>
      <c r="N664">
        <v>-8.4570398000000004</v>
      </c>
    </row>
    <row r="665" spans="2:14" x14ac:dyDescent="0.25">
      <c r="B665">
        <v>3280000000</v>
      </c>
      <c r="C665">
        <v>-8.6054182000000008</v>
      </c>
      <c r="M665">
        <v>3280000000</v>
      </c>
      <c r="N665">
        <v>-8.4946155999999995</v>
      </c>
    </row>
    <row r="666" spans="2:14" x14ac:dyDescent="0.25">
      <c r="B666">
        <v>3340000000</v>
      </c>
      <c r="C666">
        <v>-8.6379871000000001</v>
      </c>
      <c r="M666">
        <v>3340000000</v>
      </c>
      <c r="N666">
        <v>-8.5179776999999994</v>
      </c>
    </row>
    <row r="667" spans="2:14" x14ac:dyDescent="0.25">
      <c r="B667">
        <v>3400000000</v>
      </c>
      <c r="C667">
        <v>-8.7034167999999994</v>
      </c>
      <c r="M667">
        <v>3400000000</v>
      </c>
      <c r="N667">
        <v>-8.5848913000000007</v>
      </c>
    </row>
    <row r="668" spans="2:14" x14ac:dyDescent="0.25">
      <c r="B668">
        <v>3460000000</v>
      </c>
      <c r="C668">
        <v>-8.7088766</v>
      </c>
      <c r="M668">
        <v>3460000000</v>
      </c>
      <c r="N668">
        <v>-8.5918864999999993</v>
      </c>
    </row>
    <row r="669" spans="2:14" x14ac:dyDescent="0.25">
      <c r="B669">
        <v>3520000000</v>
      </c>
      <c r="C669">
        <v>-8.7641497000000008</v>
      </c>
      <c r="M669">
        <v>3520000000</v>
      </c>
      <c r="N669">
        <v>-8.6380204999999997</v>
      </c>
    </row>
    <row r="670" spans="2:14" x14ac:dyDescent="0.25">
      <c r="B670">
        <v>3580000000</v>
      </c>
      <c r="C670">
        <v>-8.7867125999999995</v>
      </c>
      <c r="M670">
        <v>3580000000</v>
      </c>
      <c r="N670">
        <v>-8.6682596000000007</v>
      </c>
    </row>
    <row r="671" spans="2:14" x14ac:dyDescent="0.25">
      <c r="B671">
        <v>3640000000</v>
      </c>
      <c r="C671">
        <v>-8.8328027999999996</v>
      </c>
      <c r="M671">
        <v>3640000000</v>
      </c>
      <c r="N671">
        <v>-8.7033339000000005</v>
      </c>
    </row>
    <row r="672" spans="2:14" x14ac:dyDescent="0.25">
      <c r="B672">
        <v>3700000000</v>
      </c>
      <c r="C672">
        <v>-8.8370341999999997</v>
      </c>
      <c r="M672">
        <v>3700000000</v>
      </c>
      <c r="N672">
        <v>-8.7131480999999997</v>
      </c>
    </row>
    <row r="673" spans="2:14" x14ac:dyDescent="0.25">
      <c r="B673">
        <v>3760000000</v>
      </c>
      <c r="C673">
        <v>-8.8799963000000002</v>
      </c>
      <c r="M673">
        <v>3760000000</v>
      </c>
      <c r="N673">
        <v>-8.7360734999999998</v>
      </c>
    </row>
    <row r="674" spans="2:14" x14ac:dyDescent="0.25">
      <c r="B674">
        <v>3820000000</v>
      </c>
      <c r="C674">
        <v>-8.9025535999999992</v>
      </c>
      <c r="M674">
        <v>3820000000</v>
      </c>
      <c r="N674">
        <v>-8.7586411999999996</v>
      </c>
    </row>
    <row r="675" spans="2:14" x14ac:dyDescent="0.25">
      <c r="B675">
        <v>3880000000</v>
      </c>
      <c r="C675">
        <v>-8.9347285999999997</v>
      </c>
      <c r="M675">
        <v>3880000000</v>
      </c>
      <c r="N675">
        <v>-8.7653008000000003</v>
      </c>
    </row>
    <row r="676" spans="2:14" x14ac:dyDescent="0.25">
      <c r="B676">
        <v>3940000000</v>
      </c>
      <c r="C676">
        <v>-8.9852009000000006</v>
      </c>
      <c r="M676">
        <v>3940000000</v>
      </c>
      <c r="N676">
        <v>-8.8051013999999999</v>
      </c>
    </row>
    <row r="677" spans="2:14" x14ac:dyDescent="0.25">
      <c r="B677">
        <v>4000000000</v>
      </c>
      <c r="C677">
        <v>-9.0101042000000007</v>
      </c>
      <c r="M677">
        <v>4000000000</v>
      </c>
      <c r="N677">
        <v>-8.7953682000000004</v>
      </c>
    </row>
    <row r="678" spans="2:14" x14ac:dyDescent="0.25">
      <c r="B678">
        <v>4060000000</v>
      </c>
      <c r="C678">
        <v>-9.0559548999999997</v>
      </c>
      <c r="M678">
        <v>4060000000</v>
      </c>
      <c r="N678">
        <v>-8.8143749000000007</v>
      </c>
    </row>
    <row r="679" spans="2:14" x14ac:dyDescent="0.25">
      <c r="B679">
        <v>4120000000</v>
      </c>
      <c r="C679">
        <v>-9.1114034999999998</v>
      </c>
      <c r="M679">
        <v>4120000000</v>
      </c>
      <c r="N679">
        <v>-8.8306389000000003</v>
      </c>
    </row>
    <row r="680" spans="2:14" x14ac:dyDescent="0.25">
      <c r="B680">
        <v>4180000000</v>
      </c>
      <c r="C680">
        <v>-9.1401328999999993</v>
      </c>
      <c r="M680">
        <v>4180000000</v>
      </c>
      <c r="N680">
        <v>-8.8282927999999998</v>
      </c>
    </row>
    <row r="681" spans="2:14" x14ac:dyDescent="0.25">
      <c r="B681">
        <v>4240000000</v>
      </c>
      <c r="C681">
        <v>-9.1661987000000007</v>
      </c>
      <c r="M681">
        <v>4240000000</v>
      </c>
      <c r="N681">
        <v>-8.8222617999999997</v>
      </c>
    </row>
    <row r="682" spans="2:14" x14ac:dyDescent="0.25">
      <c r="B682">
        <v>4300000000</v>
      </c>
      <c r="C682">
        <v>-9.2002877999999999</v>
      </c>
      <c r="M682">
        <v>4300000000</v>
      </c>
      <c r="N682">
        <v>-8.8391380000000002</v>
      </c>
    </row>
    <row r="683" spans="2:14" x14ac:dyDescent="0.25">
      <c r="B683">
        <v>4360000000</v>
      </c>
      <c r="C683">
        <v>-9.2290726000000003</v>
      </c>
      <c r="M683">
        <v>4360000000</v>
      </c>
      <c r="N683">
        <v>-8.8535404</v>
      </c>
    </row>
    <row r="684" spans="2:14" x14ac:dyDescent="0.25">
      <c r="B684">
        <v>4420000000</v>
      </c>
      <c r="C684">
        <v>-9.2401981000000006</v>
      </c>
      <c r="M684">
        <v>4420000000</v>
      </c>
      <c r="N684">
        <v>-8.8699598000000002</v>
      </c>
    </row>
    <row r="685" spans="2:14" x14ac:dyDescent="0.25">
      <c r="B685">
        <v>4480000000</v>
      </c>
      <c r="C685">
        <v>-9.2689581000000008</v>
      </c>
      <c r="M685">
        <v>4480000000</v>
      </c>
      <c r="N685">
        <v>-8.9104080000000003</v>
      </c>
    </row>
    <row r="686" spans="2:14" x14ac:dyDescent="0.25">
      <c r="B686">
        <v>4540000000</v>
      </c>
      <c r="C686">
        <v>-9.2636489999999991</v>
      </c>
      <c r="M686">
        <v>4540000000</v>
      </c>
      <c r="N686">
        <v>-8.9362974000000008</v>
      </c>
    </row>
    <row r="687" spans="2:14" x14ac:dyDescent="0.25">
      <c r="B687">
        <v>4600000000</v>
      </c>
      <c r="C687">
        <v>-9.2558860999999997</v>
      </c>
      <c r="M687">
        <v>4600000000</v>
      </c>
      <c r="N687">
        <v>-8.9764003999999993</v>
      </c>
    </row>
    <row r="688" spans="2:14" x14ac:dyDescent="0.25">
      <c r="B688">
        <v>4660000000</v>
      </c>
      <c r="C688">
        <v>-9.2227210999999993</v>
      </c>
      <c r="M688">
        <v>4660000000</v>
      </c>
      <c r="N688">
        <v>-8.9897661000000006</v>
      </c>
    </row>
    <row r="689" spans="2:14" x14ac:dyDescent="0.25">
      <c r="B689">
        <v>4720000000</v>
      </c>
      <c r="C689">
        <v>-9.1814108000000001</v>
      </c>
      <c r="M689">
        <v>4720000000</v>
      </c>
      <c r="N689">
        <v>-9.0063542999999999</v>
      </c>
    </row>
    <row r="690" spans="2:14" x14ac:dyDescent="0.25">
      <c r="B690">
        <v>4780000000</v>
      </c>
      <c r="C690">
        <v>-9.1260796000000006</v>
      </c>
      <c r="M690">
        <v>4780000000</v>
      </c>
      <c r="N690">
        <v>-8.9971990999999996</v>
      </c>
    </row>
    <row r="691" spans="2:14" x14ac:dyDescent="0.25">
      <c r="B691">
        <v>4840000000</v>
      </c>
      <c r="C691">
        <v>-9.1007823999999999</v>
      </c>
      <c r="M691">
        <v>4840000000</v>
      </c>
      <c r="N691">
        <v>-9.0147037999999995</v>
      </c>
    </row>
    <row r="692" spans="2:14" x14ac:dyDescent="0.25">
      <c r="B692">
        <v>4900000000</v>
      </c>
      <c r="C692">
        <v>-9.066535</v>
      </c>
      <c r="M692">
        <v>4900000000</v>
      </c>
      <c r="N692">
        <v>-8.9986257999999992</v>
      </c>
    </row>
    <row r="693" spans="2:14" x14ac:dyDescent="0.25">
      <c r="B693">
        <v>4960000000</v>
      </c>
      <c r="C693">
        <v>-9.0388974999999991</v>
      </c>
      <c r="M693">
        <v>4960000000</v>
      </c>
      <c r="N693">
        <v>-8.9904460999999998</v>
      </c>
    </row>
    <row r="694" spans="2:14" x14ac:dyDescent="0.25">
      <c r="B694">
        <v>5020000000</v>
      </c>
      <c r="C694">
        <v>-9.0271749000000003</v>
      </c>
      <c r="M694">
        <v>5020000000</v>
      </c>
      <c r="N694">
        <v>-8.9745693000000006</v>
      </c>
    </row>
    <row r="695" spans="2:14" x14ac:dyDescent="0.25">
      <c r="B695">
        <v>5080000000</v>
      </c>
      <c r="C695">
        <v>-9.0323323999999996</v>
      </c>
      <c r="M695">
        <v>5080000000</v>
      </c>
      <c r="N695">
        <v>-8.9682130999999998</v>
      </c>
    </row>
    <row r="696" spans="2:14" x14ac:dyDescent="0.25">
      <c r="B696">
        <v>5140000000</v>
      </c>
      <c r="C696">
        <v>-9.0155276999999998</v>
      </c>
      <c r="M696">
        <v>5140000000</v>
      </c>
      <c r="N696">
        <v>-8.9372109999999996</v>
      </c>
    </row>
    <row r="697" spans="2:14" x14ac:dyDescent="0.25">
      <c r="B697">
        <v>5200000000</v>
      </c>
      <c r="C697">
        <v>-9.0394974000000001</v>
      </c>
      <c r="M697">
        <v>5200000000</v>
      </c>
      <c r="N697">
        <v>-8.9248847999999992</v>
      </c>
    </row>
    <row r="698" spans="2:14" x14ac:dyDescent="0.25">
      <c r="B698">
        <v>5260000000</v>
      </c>
      <c r="C698">
        <v>-9.0408878000000001</v>
      </c>
      <c r="M698">
        <v>5260000000</v>
      </c>
      <c r="N698">
        <v>-8.8936271999999992</v>
      </c>
    </row>
    <row r="699" spans="2:14" x14ac:dyDescent="0.25">
      <c r="B699">
        <v>5320000000</v>
      </c>
      <c r="C699">
        <v>-9.0615825999999995</v>
      </c>
      <c r="M699">
        <v>5320000000</v>
      </c>
      <c r="N699">
        <v>-8.8660545000000006</v>
      </c>
    </row>
    <row r="700" spans="2:14" x14ac:dyDescent="0.25">
      <c r="B700">
        <v>5380000000</v>
      </c>
      <c r="C700">
        <v>-9.0670365999999998</v>
      </c>
      <c r="M700">
        <v>5380000000</v>
      </c>
      <c r="N700">
        <v>-8.8288679000000005</v>
      </c>
    </row>
    <row r="701" spans="2:14" x14ac:dyDescent="0.25">
      <c r="B701">
        <v>5440000000</v>
      </c>
      <c r="C701">
        <v>-9.0763806999999996</v>
      </c>
      <c r="M701">
        <v>5440000000</v>
      </c>
      <c r="N701">
        <v>-8.7870913000000002</v>
      </c>
    </row>
    <row r="702" spans="2:14" x14ac:dyDescent="0.25">
      <c r="B702">
        <v>5500000000</v>
      </c>
      <c r="C702">
        <v>-9.0665168999999999</v>
      </c>
      <c r="M702">
        <v>5500000000</v>
      </c>
      <c r="N702">
        <v>-8.7546920999999998</v>
      </c>
    </row>
    <row r="703" spans="2:14" x14ac:dyDescent="0.25">
      <c r="B703">
        <v>5560000000</v>
      </c>
      <c r="C703">
        <v>-9.0668716000000007</v>
      </c>
      <c r="M703">
        <v>5560000000</v>
      </c>
      <c r="N703">
        <v>-8.7352141999999997</v>
      </c>
    </row>
    <row r="704" spans="2:14" x14ac:dyDescent="0.25">
      <c r="B704">
        <v>5620000000</v>
      </c>
      <c r="C704">
        <v>-9.0661544999999997</v>
      </c>
      <c r="M704">
        <v>5620000000</v>
      </c>
      <c r="N704">
        <v>-8.7305708000000006</v>
      </c>
    </row>
    <row r="705" spans="2:14" x14ac:dyDescent="0.25">
      <c r="B705">
        <v>5680000000</v>
      </c>
      <c r="C705">
        <v>-9.0284289999999991</v>
      </c>
      <c r="M705">
        <v>5680000000</v>
      </c>
      <c r="N705">
        <v>-8.7086401000000002</v>
      </c>
    </row>
    <row r="706" spans="2:14" x14ac:dyDescent="0.25">
      <c r="B706">
        <v>5740000000</v>
      </c>
      <c r="C706">
        <v>-9.013833</v>
      </c>
      <c r="M706">
        <v>5740000000</v>
      </c>
      <c r="N706">
        <v>-8.7164401999999992</v>
      </c>
    </row>
    <row r="707" spans="2:14" x14ac:dyDescent="0.25">
      <c r="B707">
        <v>5800000000</v>
      </c>
      <c r="C707">
        <v>-8.9701538000000003</v>
      </c>
      <c r="M707">
        <v>5800000000</v>
      </c>
      <c r="N707">
        <v>-8.7115889000000006</v>
      </c>
    </row>
    <row r="708" spans="2:14" x14ac:dyDescent="0.25">
      <c r="B708">
        <v>5860000000</v>
      </c>
      <c r="C708">
        <v>-8.9291114999999994</v>
      </c>
      <c r="M708">
        <v>5860000000</v>
      </c>
      <c r="N708">
        <v>-8.7122822000000006</v>
      </c>
    </row>
    <row r="709" spans="2:14" x14ac:dyDescent="0.25">
      <c r="B709">
        <v>5920000000</v>
      </c>
      <c r="C709">
        <v>-8.8519763999999999</v>
      </c>
      <c r="M709">
        <v>5920000000</v>
      </c>
      <c r="N709">
        <v>-8.6909522999999993</v>
      </c>
    </row>
    <row r="710" spans="2:14" x14ac:dyDescent="0.25">
      <c r="B710">
        <v>5980000000</v>
      </c>
      <c r="C710">
        <v>-8.8117456000000001</v>
      </c>
      <c r="M710">
        <v>5980000000</v>
      </c>
      <c r="N710">
        <v>-8.6987676999999994</v>
      </c>
    </row>
    <row r="711" spans="2:14" x14ac:dyDescent="0.25">
      <c r="B711">
        <v>6040000000</v>
      </c>
      <c r="C711">
        <v>-8.7398185999999995</v>
      </c>
      <c r="M711">
        <v>6040000000</v>
      </c>
      <c r="N711">
        <v>-8.6765509000000005</v>
      </c>
    </row>
    <row r="712" spans="2:14" x14ac:dyDescent="0.25">
      <c r="B712">
        <v>6100000000</v>
      </c>
      <c r="C712">
        <v>-8.6914349000000009</v>
      </c>
      <c r="M712">
        <v>6100000000</v>
      </c>
      <c r="N712">
        <v>-8.6644305999999993</v>
      </c>
    </row>
    <row r="713" spans="2:14" x14ac:dyDescent="0.25">
      <c r="B713">
        <v>6160000000</v>
      </c>
      <c r="C713">
        <v>-8.6581572999999992</v>
      </c>
      <c r="M713">
        <v>6160000000</v>
      </c>
      <c r="N713">
        <v>-8.6585339999999995</v>
      </c>
    </row>
    <row r="714" spans="2:14" x14ac:dyDescent="0.25">
      <c r="B714">
        <v>6220000000</v>
      </c>
      <c r="C714">
        <v>-8.6455383000000001</v>
      </c>
      <c r="M714">
        <v>6220000000</v>
      </c>
      <c r="N714">
        <v>-8.6613045</v>
      </c>
    </row>
    <row r="715" spans="2:14" x14ac:dyDescent="0.25">
      <c r="B715">
        <v>6280000000</v>
      </c>
      <c r="C715">
        <v>-8.6295280000000005</v>
      </c>
      <c r="M715">
        <v>6280000000</v>
      </c>
      <c r="N715">
        <v>-8.6556072000000004</v>
      </c>
    </row>
    <row r="716" spans="2:14" x14ac:dyDescent="0.25">
      <c r="B716">
        <v>6340000000</v>
      </c>
      <c r="C716">
        <v>-8.6514863999999996</v>
      </c>
      <c r="M716">
        <v>6340000000</v>
      </c>
      <c r="N716">
        <v>-8.6819582000000004</v>
      </c>
    </row>
    <row r="717" spans="2:14" x14ac:dyDescent="0.25">
      <c r="B717">
        <v>6400000000</v>
      </c>
      <c r="C717">
        <v>-8.6701993999999996</v>
      </c>
      <c r="M717">
        <v>6400000000</v>
      </c>
      <c r="N717">
        <v>-8.6959648000000005</v>
      </c>
    </row>
    <row r="718" spans="2:14" x14ac:dyDescent="0.25">
      <c r="B718">
        <v>6460000000</v>
      </c>
      <c r="C718">
        <v>-8.6773939000000002</v>
      </c>
      <c r="M718">
        <v>6460000000</v>
      </c>
      <c r="N718">
        <v>-8.6943760000000001</v>
      </c>
    </row>
    <row r="719" spans="2:14" x14ac:dyDescent="0.25">
      <c r="B719">
        <v>6520000000</v>
      </c>
      <c r="C719">
        <v>-8.6829061999999997</v>
      </c>
      <c r="M719">
        <v>6520000000</v>
      </c>
      <c r="N719">
        <v>-8.6904258999999993</v>
      </c>
    </row>
    <row r="720" spans="2:14" x14ac:dyDescent="0.25">
      <c r="B720">
        <v>6580000000</v>
      </c>
      <c r="C720">
        <v>-8.7113475999999999</v>
      </c>
      <c r="M720">
        <v>6580000000</v>
      </c>
      <c r="N720">
        <v>-8.7095851999999994</v>
      </c>
    </row>
    <row r="721" spans="2:14" x14ac:dyDescent="0.25">
      <c r="B721">
        <v>6640000000</v>
      </c>
      <c r="C721">
        <v>-8.7088117999999994</v>
      </c>
      <c r="M721">
        <v>6640000000</v>
      </c>
      <c r="N721">
        <v>-8.6974105999999995</v>
      </c>
    </row>
    <row r="722" spans="2:14" x14ac:dyDescent="0.25">
      <c r="B722">
        <v>6700000000</v>
      </c>
      <c r="C722">
        <v>-8.7133570000000002</v>
      </c>
      <c r="M722">
        <v>6700000000</v>
      </c>
      <c r="N722">
        <v>-8.6918001</v>
      </c>
    </row>
    <row r="723" spans="2:14" x14ac:dyDescent="0.25">
      <c r="B723">
        <v>6760000000</v>
      </c>
      <c r="C723">
        <v>-8.7199392000000007</v>
      </c>
      <c r="M723">
        <v>6760000000</v>
      </c>
      <c r="N723">
        <v>-8.6953887999999999</v>
      </c>
    </row>
    <row r="724" spans="2:14" x14ac:dyDescent="0.25">
      <c r="B724">
        <v>6820000000</v>
      </c>
      <c r="C724">
        <v>-8.7283334999999997</v>
      </c>
      <c r="M724">
        <v>6820000000</v>
      </c>
      <c r="N724">
        <v>-8.6949357999999997</v>
      </c>
    </row>
    <row r="725" spans="2:14" x14ac:dyDescent="0.25">
      <c r="B725">
        <v>6880000000</v>
      </c>
      <c r="C725">
        <v>-8.7384538999999997</v>
      </c>
      <c r="M725">
        <v>6880000000</v>
      </c>
      <c r="N725">
        <v>-8.6961355000000005</v>
      </c>
    </row>
    <row r="726" spans="2:14" x14ac:dyDescent="0.25">
      <c r="B726">
        <v>6940000000</v>
      </c>
      <c r="C726">
        <v>-8.7638531000000004</v>
      </c>
      <c r="M726">
        <v>6940000000</v>
      </c>
      <c r="N726">
        <v>-8.7126465</v>
      </c>
    </row>
    <row r="727" spans="2:14" x14ac:dyDescent="0.25">
      <c r="B727">
        <v>7000000000</v>
      </c>
      <c r="C727">
        <v>-8.7859583000000008</v>
      </c>
      <c r="M727">
        <v>7000000000</v>
      </c>
      <c r="N727">
        <v>-8.7312411999999995</v>
      </c>
    </row>
    <row r="728" spans="2:14" x14ac:dyDescent="0.25">
      <c r="B728">
        <v>7060000000</v>
      </c>
      <c r="C728">
        <v>-8.8167448000000004</v>
      </c>
      <c r="M728">
        <v>7060000000</v>
      </c>
      <c r="N728">
        <v>-8.7565193000000008</v>
      </c>
    </row>
    <row r="729" spans="2:14" x14ac:dyDescent="0.25">
      <c r="B729">
        <v>7120000000</v>
      </c>
      <c r="C729">
        <v>-8.8505526000000003</v>
      </c>
      <c r="M729">
        <v>7120000000</v>
      </c>
      <c r="N729">
        <v>-8.7878342000000007</v>
      </c>
    </row>
    <row r="730" spans="2:14" x14ac:dyDescent="0.25">
      <c r="B730">
        <v>7180000000</v>
      </c>
      <c r="C730">
        <v>-8.8690795999999992</v>
      </c>
      <c r="M730">
        <v>7180000000</v>
      </c>
      <c r="N730">
        <v>-8.8069763000000005</v>
      </c>
    </row>
    <row r="731" spans="2:14" x14ac:dyDescent="0.25">
      <c r="B731">
        <v>7240000000</v>
      </c>
      <c r="C731">
        <v>-8.9049349000000007</v>
      </c>
      <c r="M731">
        <v>7240000000</v>
      </c>
      <c r="N731">
        <v>-8.8382796999999993</v>
      </c>
    </row>
    <row r="732" spans="2:14" x14ac:dyDescent="0.25">
      <c r="B732">
        <v>7300000000</v>
      </c>
      <c r="C732">
        <v>-8.9480676999999993</v>
      </c>
      <c r="M732">
        <v>7300000000</v>
      </c>
      <c r="N732">
        <v>-8.8784904000000004</v>
      </c>
    </row>
    <row r="733" spans="2:14" x14ac:dyDescent="0.25">
      <c r="B733">
        <v>7360000000</v>
      </c>
      <c r="C733">
        <v>-8.9809865999999996</v>
      </c>
      <c r="M733">
        <v>7360000000</v>
      </c>
      <c r="N733">
        <v>-8.9125385000000001</v>
      </c>
    </row>
    <row r="734" spans="2:14" x14ac:dyDescent="0.25">
      <c r="B734">
        <v>7420000000</v>
      </c>
      <c r="C734">
        <v>-9.0184154999999997</v>
      </c>
      <c r="M734">
        <v>7420000000</v>
      </c>
      <c r="N734">
        <v>-8.9482736999999997</v>
      </c>
    </row>
    <row r="735" spans="2:14" x14ac:dyDescent="0.25">
      <c r="B735">
        <v>7480000000</v>
      </c>
      <c r="C735">
        <v>-9.0572061999999995</v>
      </c>
      <c r="M735">
        <v>7480000000</v>
      </c>
      <c r="N735">
        <v>-8.9838514000000007</v>
      </c>
    </row>
    <row r="736" spans="2:14" x14ac:dyDescent="0.25">
      <c r="B736">
        <v>7540000000</v>
      </c>
      <c r="C736">
        <v>-9.0912571</v>
      </c>
      <c r="M736">
        <v>7540000000</v>
      </c>
      <c r="N736">
        <v>-9.0182246999999993</v>
      </c>
    </row>
    <row r="737" spans="2:14" x14ac:dyDescent="0.25">
      <c r="B737">
        <v>7600000000</v>
      </c>
      <c r="C737">
        <v>-9.1126261</v>
      </c>
      <c r="M737">
        <v>7600000000</v>
      </c>
      <c r="N737">
        <v>-9.0323466999999997</v>
      </c>
    </row>
    <row r="738" spans="2:14" x14ac:dyDescent="0.25">
      <c r="B738">
        <v>7660000000</v>
      </c>
      <c r="C738">
        <v>-9.1444825999999999</v>
      </c>
      <c r="M738">
        <v>7660000000</v>
      </c>
      <c r="N738">
        <v>-9.0643682000000005</v>
      </c>
    </row>
    <row r="739" spans="2:14" x14ac:dyDescent="0.25">
      <c r="B739">
        <v>7720000000</v>
      </c>
      <c r="C739">
        <v>-9.1628922999999993</v>
      </c>
      <c r="M739">
        <v>7720000000</v>
      </c>
      <c r="N739">
        <v>-9.0872726000000004</v>
      </c>
    </row>
    <row r="740" spans="2:14" x14ac:dyDescent="0.25">
      <c r="B740">
        <v>7780000000</v>
      </c>
      <c r="C740">
        <v>-9.1926746000000001</v>
      </c>
      <c r="M740">
        <v>7780000000</v>
      </c>
      <c r="N740">
        <v>-9.1212177000000008</v>
      </c>
    </row>
    <row r="741" spans="2:14" x14ac:dyDescent="0.25">
      <c r="B741">
        <v>7840000000</v>
      </c>
      <c r="C741">
        <v>-9.2133865000000004</v>
      </c>
      <c r="M741">
        <v>7840000000</v>
      </c>
      <c r="N741">
        <v>-9.1454267999999992</v>
      </c>
    </row>
    <row r="742" spans="2:14" x14ac:dyDescent="0.25">
      <c r="B742">
        <v>7900000000</v>
      </c>
      <c r="C742">
        <v>-9.2337980000000002</v>
      </c>
      <c r="M742">
        <v>7900000000</v>
      </c>
      <c r="N742">
        <v>-9.1738891999999996</v>
      </c>
    </row>
    <row r="743" spans="2:14" x14ac:dyDescent="0.25">
      <c r="B743">
        <v>7960000000</v>
      </c>
      <c r="C743">
        <v>-9.2545576000000001</v>
      </c>
      <c r="M743">
        <v>7960000000</v>
      </c>
      <c r="N743">
        <v>-9.1938410000000008</v>
      </c>
    </row>
    <row r="744" spans="2:14" x14ac:dyDescent="0.25">
      <c r="B744">
        <v>8020000000</v>
      </c>
      <c r="C744">
        <v>-9.2847004000000002</v>
      </c>
      <c r="M744">
        <v>8020000000</v>
      </c>
      <c r="N744">
        <v>-9.2206153999999998</v>
      </c>
    </row>
    <row r="745" spans="2:14" x14ac:dyDescent="0.25">
      <c r="B745">
        <v>8080000000</v>
      </c>
      <c r="C745">
        <v>-9.2906560999999996</v>
      </c>
      <c r="M745">
        <v>8080000000</v>
      </c>
      <c r="N745">
        <v>-9.2322930999999997</v>
      </c>
    </row>
    <row r="746" spans="2:14" x14ac:dyDescent="0.25">
      <c r="B746">
        <v>8140000000</v>
      </c>
      <c r="C746">
        <v>-9.2926149000000002</v>
      </c>
      <c r="M746">
        <v>8140000000</v>
      </c>
      <c r="N746">
        <v>-9.2378874</v>
      </c>
    </row>
    <row r="747" spans="2:14" x14ac:dyDescent="0.25">
      <c r="B747">
        <v>8200000000</v>
      </c>
      <c r="C747">
        <v>-9.3047141999999994</v>
      </c>
      <c r="M747">
        <v>8200000000</v>
      </c>
      <c r="N747">
        <v>-9.2535094999999998</v>
      </c>
    </row>
    <row r="748" spans="2:14" x14ac:dyDescent="0.25">
      <c r="B748">
        <v>8260000000</v>
      </c>
      <c r="C748">
        <v>-9.3134402999999999</v>
      </c>
      <c r="M748">
        <v>8260000000</v>
      </c>
      <c r="N748">
        <v>-9.2764615999999993</v>
      </c>
    </row>
    <row r="749" spans="2:14" x14ac:dyDescent="0.25">
      <c r="B749">
        <v>8320000000</v>
      </c>
      <c r="C749">
        <v>-9.3316183000000006</v>
      </c>
      <c r="M749">
        <v>8320000000</v>
      </c>
      <c r="N749">
        <v>-9.3028478999999997</v>
      </c>
    </row>
    <row r="750" spans="2:14" x14ac:dyDescent="0.25">
      <c r="B750">
        <v>8380000000</v>
      </c>
      <c r="C750">
        <v>-9.3555078999999992</v>
      </c>
      <c r="M750">
        <v>8380000000</v>
      </c>
      <c r="N750">
        <v>-9.3355855999999999</v>
      </c>
    </row>
    <row r="751" spans="2:14" x14ac:dyDescent="0.25">
      <c r="B751">
        <v>8440000000</v>
      </c>
      <c r="C751">
        <v>-9.3827724000000003</v>
      </c>
      <c r="M751">
        <v>8440000000</v>
      </c>
      <c r="N751">
        <v>-9.3777790000000003</v>
      </c>
    </row>
    <row r="752" spans="2:14" x14ac:dyDescent="0.25">
      <c r="B752">
        <v>8500000000</v>
      </c>
      <c r="C752">
        <v>-9.4004802999999999</v>
      </c>
      <c r="M752">
        <v>8500000000</v>
      </c>
      <c r="N752">
        <v>-9.4101973000000001</v>
      </c>
    </row>
    <row r="753" spans="2:14" x14ac:dyDescent="0.25">
      <c r="B753">
        <v>8560000000</v>
      </c>
      <c r="C753">
        <v>-9.4356909000000009</v>
      </c>
      <c r="M753">
        <v>8560000000</v>
      </c>
      <c r="N753">
        <v>-9.4463395999999999</v>
      </c>
    </row>
    <row r="754" spans="2:14" x14ac:dyDescent="0.25">
      <c r="B754">
        <v>8620000000</v>
      </c>
      <c r="C754">
        <v>-9.4689159000000007</v>
      </c>
      <c r="M754">
        <v>8620000000</v>
      </c>
      <c r="N754">
        <v>-9.4899740000000001</v>
      </c>
    </row>
    <row r="755" spans="2:14" x14ac:dyDescent="0.25">
      <c r="B755">
        <v>8680000000</v>
      </c>
      <c r="C755">
        <v>-9.5015736000000004</v>
      </c>
      <c r="M755">
        <v>8680000000</v>
      </c>
      <c r="N755">
        <v>-9.5229844999999997</v>
      </c>
    </row>
    <row r="756" spans="2:14" x14ac:dyDescent="0.25">
      <c r="B756">
        <v>8740000000</v>
      </c>
      <c r="C756">
        <v>-9.5590706000000001</v>
      </c>
      <c r="M756">
        <v>8740000000</v>
      </c>
      <c r="N756">
        <v>-9.5805264000000001</v>
      </c>
    </row>
    <row r="757" spans="2:14" x14ac:dyDescent="0.25">
      <c r="B757">
        <v>8800000000</v>
      </c>
      <c r="C757">
        <v>-9.6300182000000003</v>
      </c>
      <c r="M757">
        <v>8800000000</v>
      </c>
      <c r="N757">
        <v>-9.6412907000000008</v>
      </c>
    </row>
    <row r="758" spans="2:14" x14ac:dyDescent="0.25">
      <c r="B758">
        <v>8860000000</v>
      </c>
      <c r="C758">
        <v>-9.6678495000000009</v>
      </c>
      <c r="M758">
        <v>8860000000</v>
      </c>
      <c r="N758">
        <v>-9.6703215</v>
      </c>
    </row>
    <row r="759" spans="2:14" x14ac:dyDescent="0.25">
      <c r="B759">
        <v>8920000000</v>
      </c>
      <c r="C759">
        <v>-9.6958932999999998</v>
      </c>
      <c r="M759">
        <v>8920000000</v>
      </c>
      <c r="N759">
        <v>-9.6835632</v>
      </c>
    </row>
    <row r="760" spans="2:14" x14ac:dyDescent="0.25">
      <c r="B760">
        <v>8980000000</v>
      </c>
      <c r="C760">
        <v>-9.7452488000000006</v>
      </c>
      <c r="M760">
        <v>8980000000</v>
      </c>
      <c r="N760">
        <v>-9.7135954000000009</v>
      </c>
    </row>
    <row r="761" spans="2:14" x14ac:dyDescent="0.25">
      <c r="B761">
        <v>9040000000</v>
      </c>
      <c r="C761">
        <v>-9.7658138000000001</v>
      </c>
      <c r="M761">
        <v>9040000000</v>
      </c>
      <c r="N761">
        <v>-9.7041950000000003</v>
      </c>
    </row>
    <row r="762" spans="2:14" x14ac:dyDescent="0.25">
      <c r="B762">
        <v>9100000000</v>
      </c>
      <c r="C762">
        <v>-9.7733574000000001</v>
      </c>
      <c r="M762">
        <v>9100000000</v>
      </c>
      <c r="N762">
        <v>-9.6858109999999993</v>
      </c>
    </row>
    <row r="763" spans="2:14" x14ac:dyDescent="0.25">
      <c r="B763">
        <v>9160000000</v>
      </c>
      <c r="C763">
        <v>-9.7908001000000002</v>
      </c>
      <c r="M763">
        <v>9160000000</v>
      </c>
      <c r="N763">
        <v>-9.6799850000000003</v>
      </c>
    </row>
    <row r="764" spans="2:14" x14ac:dyDescent="0.25">
      <c r="B764">
        <v>9220000000</v>
      </c>
      <c r="C764">
        <v>-9.819191</v>
      </c>
      <c r="M764">
        <v>9220000000</v>
      </c>
      <c r="N764">
        <v>-9.6842965999999997</v>
      </c>
    </row>
    <row r="765" spans="2:14" x14ac:dyDescent="0.25">
      <c r="B765">
        <v>9280000000</v>
      </c>
      <c r="C765">
        <v>-9.8226174999999998</v>
      </c>
      <c r="M765">
        <v>9280000000</v>
      </c>
      <c r="N765">
        <v>-9.6661529999999996</v>
      </c>
    </row>
    <row r="766" spans="2:14" x14ac:dyDescent="0.25">
      <c r="B766">
        <v>9340000000</v>
      </c>
      <c r="C766">
        <v>-9.8256902999999998</v>
      </c>
      <c r="M766">
        <v>9340000000</v>
      </c>
      <c r="N766">
        <v>-9.6628407999999997</v>
      </c>
    </row>
    <row r="767" spans="2:14" x14ac:dyDescent="0.25">
      <c r="B767">
        <v>9400000000</v>
      </c>
      <c r="C767">
        <v>-9.8414515999999992</v>
      </c>
      <c r="M767">
        <v>9400000000</v>
      </c>
      <c r="N767">
        <v>-9.6798792000000002</v>
      </c>
    </row>
    <row r="768" spans="2:14" x14ac:dyDescent="0.25">
      <c r="B768">
        <v>9460000000</v>
      </c>
      <c r="C768">
        <v>-9.8591107999999998</v>
      </c>
      <c r="M768">
        <v>9460000000</v>
      </c>
      <c r="N768">
        <v>-9.7000750999999994</v>
      </c>
    </row>
    <row r="769" spans="2:14" x14ac:dyDescent="0.25">
      <c r="B769">
        <v>9520000000</v>
      </c>
      <c r="C769">
        <v>-9.8700142</v>
      </c>
      <c r="M769">
        <v>9520000000</v>
      </c>
      <c r="N769">
        <v>-9.7224760000000003</v>
      </c>
    </row>
    <row r="770" spans="2:14" x14ac:dyDescent="0.25">
      <c r="B770">
        <v>9580000000</v>
      </c>
      <c r="C770">
        <v>-9.8709412000000007</v>
      </c>
      <c r="M770">
        <v>9580000000</v>
      </c>
      <c r="N770">
        <v>-9.7429886000000003</v>
      </c>
    </row>
    <row r="771" spans="2:14" x14ac:dyDescent="0.25">
      <c r="B771">
        <v>9640000000</v>
      </c>
      <c r="C771">
        <v>-9.8893900000000006</v>
      </c>
      <c r="M771">
        <v>9640000000</v>
      </c>
      <c r="N771">
        <v>-9.7754641000000007</v>
      </c>
    </row>
    <row r="772" spans="2:14" x14ac:dyDescent="0.25">
      <c r="B772">
        <v>9700000000</v>
      </c>
      <c r="C772">
        <v>-9.9000473000000007</v>
      </c>
      <c r="M772">
        <v>9700000000</v>
      </c>
      <c r="N772">
        <v>-9.7966908999999998</v>
      </c>
    </row>
    <row r="773" spans="2:14" x14ac:dyDescent="0.25">
      <c r="B773">
        <v>9760000000</v>
      </c>
      <c r="C773">
        <v>-9.8972864000000005</v>
      </c>
      <c r="M773">
        <v>9760000000</v>
      </c>
      <c r="N773">
        <v>-9.8162050000000001</v>
      </c>
    </row>
    <row r="774" spans="2:14" x14ac:dyDescent="0.25">
      <c r="B774">
        <v>9820000000</v>
      </c>
      <c r="C774">
        <v>-9.8915319000000004</v>
      </c>
      <c r="M774">
        <v>9820000000</v>
      </c>
      <c r="N774">
        <v>-9.8340873999999996</v>
      </c>
    </row>
    <row r="775" spans="2:14" x14ac:dyDescent="0.25">
      <c r="B775">
        <v>9880000000</v>
      </c>
      <c r="C775">
        <v>-9.9043597999999999</v>
      </c>
      <c r="M775">
        <v>9880000000</v>
      </c>
      <c r="N775">
        <v>-9.8624115000000003</v>
      </c>
    </row>
    <row r="776" spans="2:14" x14ac:dyDescent="0.25">
      <c r="B776">
        <v>9940000000</v>
      </c>
      <c r="C776">
        <v>-9.8836460000000006</v>
      </c>
      <c r="M776">
        <v>9940000000</v>
      </c>
      <c r="N776">
        <v>-9.8625211999999998</v>
      </c>
    </row>
    <row r="777" spans="2:14" x14ac:dyDescent="0.25">
      <c r="B777">
        <v>10000000000</v>
      </c>
      <c r="C777">
        <v>-9.8671121999999993</v>
      </c>
      <c r="M777">
        <v>10000000000</v>
      </c>
      <c r="N777">
        <v>-9.8660859999999992</v>
      </c>
    </row>
    <row r="778" spans="2:14" x14ac:dyDescent="0.25">
      <c r="B778">
        <v>10060000000</v>
      </c>
      <c r="C778">
        <v>-9.8621415999999993</v>
      </c>
      <c r="M778">
        <v>10060000000</v>
      </c>
      <c r="N778">
        <v>-9.8699045000000005</v>
      </c>
    </row>
    <row r="779" spans="2:14" x14ac:dyDescent="0.25">
      <c r="B779">
        <v>10120000000</v>
      </c>
      <c r="C779">
        <v>-9.8559256000000008</v>
      </c>
      <c r="M779">
        <v>10120000000</v>
      </c>
      <c r="N779">
        <v>-9.8737277999999993</v>
      </c>
    </row>
    <row r="780" spans="2:14" x14ac:dyDescent="0.25">
      <c r="B780">
        <v>10180000000</v>
      </c>
      <c r="C780">
        <v>-9.8444862000000004</v>
      </c>
      <c r="M780">
        <v>10180000000</v>
      </c>
      <c r="N780">
        <v>-9.8795394999999999</v>
      </c>
    </row>
    <row r="781" spans="2:14" x14ac:dyDescent="0.25">
      <c r="B781">
        <v>10240000000</v>
      </c>
      <c r="C781">
        <v>-9.8456916999999997</v>
      </c>
      <c r="M781">
        <v>10240000000</v>
      </c>
      <c r="N781">
        <v>-9.8888826000000005</v>
      </c>
    </row>
    <row r="782" spans="2:14" x14ac:dyDescent="0.25">
      <c r="B782">
        <v>10300000000</v>
      </c>
      <c r="C782">
        <v>-9.8353433999999993</v>
      </c>
      <c r="M782">
        <v>10300000000</v>
      </c>
      <c r="N782">
        <v>-9.8856564000000002</v>
      </c>
    </row>
    <row r="783" spans="2:14" x14ac:dyDescent="0.25">
      <c r="B783">
        <v>10360000000</v>
      </c>
      <c r="C783">
        <v>-9.8336047999999998</v>
      </c>
      <c r="M783">
        <v>10360000000</v>
      </c>
      <c r="N783">
        <v>-9.8894252999999992</v>
      </c>
    </row>
    <row r="784" spans="2:14" x14ac:dyDescent="0.25">
      <c r="B784">
        <v>10420000000</v>
      </c>
      <c r="C784">
        <v>-9.8439473999999993</v>
      </c>
      <c r="M784">
        <v>10420000000</v>
      </c>
      <c r="N784">
        <v>-9.8960819000000004</v>
      </c>
    </row>
    <row r="785" spans="2:14" x14ac:dyDescent="0.25">
      <c r="B785">
        <v>10480000000</v>
      </c>
      <c r="C785">
        <v>-9.8497275999999996</v>
      </c>
      <c r="M785">
        <v>10480000000</v>
      </c>
      <c r="N785">
        <v>-9.8973007000000006</v>
      </c>
    </row>
    <row r="786" spans="2:14" x14ac:dyDescent="0.25">
      <c r="B786">
        <v>10540000000</v>
      </c>
      <c r="C786">
        <v>-9.8487015000000007</v>
      </c>
      <c r="M786">
        <v>10540000000</v>
      </c>
      <c r="N786">
        <v>-9.8938894000000008</v>
      </c>
    </row>
    <row r="787" spans="2:14" x14ac:dyDescent="0.25">
      <c r="B787">
        <v>10600000000</v>
      </c>
      <c r="C787">
        <v>-9.8584002999999996</v>
      </c>
      <c r="M787">
        <v>10600000000</v>
      </c>
      <c r="N787">
        <v>-9.9084225000000004</v>
      </c>
    </row>
    <row r="788" spans="2:14" x14ac:dyDescent="0.25">
      <c r="B788">
        <v>10660000000</v>
      </c>
      <c r="C788">
        <v>-9.8812885000000001</v>
      </c>
      <c r="M788">
        <v>10660000000</v>
      </c>
      <c r="N788">
        <v>-9.9364165999999994</v>
      </c>
    </row>
    <row r="789" spans="2:14" x14ac:dyDescent="0.25">
      <c r="B789">
        <v>10720000000</v>
      </c>
      <c r="C789">
        <v>-9.9017744000000008</v>
      </c>
      <c r="M789">
        <v>10720000000</v>
      </c>
      <c r="N789">
        <v>-9.9565277000000005</v>
      </c>
    </row>
    <row r="790" spans="2:14" x14ac:dyDescent="0.25">
      <c r="B790">
        <v>10780000000</v>
      </c>
      <c r="C790">
        <v>-9.9239473</v>
      </c>
      <c r="M790">
        <v>10780000000</v>
      </c>
      <c r="N790">
        <v>-9.9794865000000001</v>
      </c>
    </row>
    <row r="791" spans="2:14" x14ac:dyDescent="0.25">
      <c r="B791">
        <v>10840000000</v>
      </c>
      <c r="C791">
        <v>-9.9727496999999996</v>
      </c>
      <c r="M791">
        <v>10840000000</v>
      </c>
      <c r="N791">
        <v>-10.037606</v>
      </c>
    </row>
    <row r="792" spans="2:14" x14ac:dyDescent="0.25">
      <c r="B792">
        <v>10900000000</v>
      </c>
      <c r="C792">
        <v>-10.026738</v>
      </c>
      <c r="M792">
        <v>10900000000</v>
      </c>
      <c r="N792">
        <v>-10.085134999999999</v>
      </c>
    </row>
    <row r="793" spans="2:14" x14ac:dyDescent="0.25">
      <c r="B793">
        <v>10960000000</v>
      </c>
      <c r="C793">
        <v>-10.04922</v>
      </c>
      <c r="M793">
        <v>10960000000</v>
      </c>
      <c r="N793">
        <v>-10.091208999999999</v>
      </c>
    </row>
    <row r="794" spans="2:14" x14ac:dyDescent="0.25">
      <c r="B794">
        <v>11020000000</v>
      </c>
      <c r="C794">
        <v>-10.06132</v>
      </c>
      <c r="M794">
        <v>11020000000</v>
      </c>
      <c r="N794">
        <v>-10.102487</v>
      </c>
    </row>
    <row r="795" spans="2:14" x14ac:dyDescent="0.25">
      <c r="B795">
        <v>11080000000</v>
      </c>
      <c r="C795">
        <v>-10.118019</v>
      </c>
      <c r="M795">
        <v>11080000000</v>
      </c>
      <c r="N795">
        <v>-10.156302</v>
      </c>
    </row>
    <row r="796" spans="2:14" x14ac:dyDescent="0.25">
      <c r="B796">
        <v>11140000000</v>
      </c>
      <c r="C796">
        <v>-10.185129</v>
      </c>
      <c r="M796">
        <v>11140000000</v>
      </c>
      <c r="N796">
        <v>-10.202085</v>
      </c>
    </row>
    <row r="797" spans="2:14" x14ac:dyDescent="0.25">
      <c r="B797">
        <v>11200000000</v>
      </c>
      <c r="C797">
        <v>-10.219939999999999</v>
      </c>
      <c r="M797">
        <v>11200000000</v>
      </c>
      <c r="N797">
        <v>-10.223946</v>
      </c>
    </row>
    <row r="798" spans="2:14" x14ac:dyDescent="0.25">
      <c r="B798">
        <v>11260000000</v>
      </c>
      <c r="C798">
        <v>-10.257832000000001</v>
      </c>
      <c r="M798">
        <v>11260000000</v>
      </c>
      <c r="N798">
        <v>-10.261248</v>
      </c>
    </row>
    <row r="799" spans="2:14" x14ac:dyDescent="0.25">
      <c r="B799">
        <v>11320000000</v>
      </c>
      <c r="C799">
        <v>-10.336372000000001</v>
      </c>
      <c r="M799">
        <v>11320000000</v>
      </c>
      <c r="N799">
        <v>-10.325596000000001</v>
      </c>
    </row>
    <row r="800" spans="2:14" x14ac:dyDescent="0.25">
      <c r="B800">
        <v>11380000000</v>
      </c>
      <c r="C800">
        <v>-10.405061</v>
      </c>
      <c r="M800">
        <v>11380000000</v>
      </c>
      <c r="N800">
        <v>-10.370754</v>
      </c>
    </row>
    <row r="801" spans="2:14" x14ac:dyDescent="0.25">
      <c r="B801">
        <v>11440000000</v>
      </c>
      <c r="C801">
        <v>-10.427441</v>
      </c>
      <c r="M801">
        <v>11440000000</v>
      </c>
      <c r="N801">
        <v>-10.376946</v>
      </c>
    </row>
    <row r="802" spans="2:14" x14ac:dyDescent="0.25">
      <c r="B802">
        <v>11500000000</v>
      </c>
      <c r="C802">
        <v>-10.471519000000001</v>
      </c>
      <c r="M802">
        <v>11500000000</v>
      </c>
      <c r="N802">
        <v>-10.414771999999999</v>
      </c>
    </row>
    <row r="803" spans="2:14" x14ac:dyDescent="0.25">
      <c r="B803">
        <v>11560000000</v>
      </c>
      <c r="C803">
        <v>-10.569870999999999</v>
      </c>
      <c r="M803">
        <v>11560000000</v>
      </c>
      <c r="N803">
        <v>-10.496737</v>
      </c>
    </row>
    <row r="804" spans="2:14" x14ac:dyDescent="0.25">
      <c r="B804">
        <v>11620000000</v>
      </c>
      <c r="C804">
        <v>-10.627359999999999</v>
      </c>
      <c r="M804">
        <v>11620000000</v>
      </c>
      <c r="N804">
        <v>-10.528713</v>
      </c>
    </row>
    <row r="805" spans="2:14" x14ac:dyDescent="0.25">
      <c r="B805">
        <v>11680000000</v>
      </c>
      <c r="C805">
        <v>-10.650100999999999</v>
      </c>
      <c r="M805">
        <v>11680000000</v>
      </c>
      <c r="N805">
        <v>-10.532783999999999</v>
      </c>
    </row>
    <row r="806" spans="2:14" x14ac:dyDescent="0.25">
      <c r="B806">
        <v>11740000000</v>
      </c>
      <c r="C806">
        <v>-10.725445000000001</v>
      </c>
      <c r="M806">
        <v>11740000000</v>
      </c>
      <c r="N806">
        <v>-10.599831</v>
      </c>
    </row>
    <row r="807" spans="2:14" x14ac:dyDescent="0.25">
      <c r="B807">
        <v>11800000000</v>
      </c>
      <c r="C807">
        <v>-10.835447</v>
      </c>
      <c r="M807">
        <v>11800000000</v>
      </c>
      <c r="N807">
        <v>-10.680394</v>
      </c>
    </row>
    <row r="808" spans="2:14" x14ac:dyDescent="0.25">
      <c r="B808">
        <v>11860000000</v>
      </c>
      <c r="C808">
        <v>-10.888446</v>
      </c>
      <c r="M808">
        <v>11860000000</v>
      </c>
      <c r="N808">
        <v>-10.699804</v>
      </c>
    </row>
    <row r="809" spans="2:14" x14ac:dyDescent="0.25">
      <c r="B809">
        <v>11920000000</v>
      </c>
      <c r="C809">
        <v>-10.926406999999999</v>
      </c>
      <c r="M809">
        <v>11920000000</v>
      </c>
      <c r="N809">
        <v>-10.726257</v>
      </c>
    </row>
    <row r="810" spans="2:14" x14ac:dyDescent="0.25">
      <c r="B810">
        <v>11980000000</v>
      </c>
      <c r="C810">
        <v>-11.000615</v>
      </c>
      <c r="M810">
        <v>11980000000</v>
      </c>
      <c r="N810">
        <v>-10.794836</v>
      </c>
    </row>
    <row r="811" spans="2:14" x14ac:dyDescent="0.25">
      <c r="B811">
        <v>12040000000</v>
      </c>
      <c r="C811">
        <v>-11.078519</v>
      </c>
      <c r="M811">
        <v>12040000000</v>
      </c>
      <c r="N811">
        <v>-10.845592</v>
      </c>
    </row>
    <row r="812" spans="2:14" x14ac:dyDescent="0.25">
      <c r="B812">
        <v>12100000000</v>
      </c>
      <c r="C812">
        <v>-11.131748999999999</v>
      </c>
      <c r="M812">
        <v>12100000000</v>
      </c>
      <c r="N812">
        <v>-10.886518000000001</v>
      </c>
    </row>
    <row r="813" spans="2:14" x14ac:dyDescent="0.25">
      <c r="B813">
        <v>12160000000</v>
      </c>
      <c r="C813">
        <v>-11.204539</v>
      </c>
      <c r="M813">
        <v>12160000000</v>
      </c>
      <c r="N813">
        <v>-10.963281</v>
      </c>
    </row>
    <row r="814" spans="2:14" x14ac:dyDescent="0.25">
      <c r="B814">
        <v>12220000000</v>
      </c>
      <c r="C814">
        <v>-11.316454</v>
      </c>
      <c r="M814">
        <v>12220000000</v>
      </c>
      <c r="N814">
        <v>-11.063261000000001</v>
      </c>
    </row>
    <row r="815" spans="2:14" x14ac:dyDescent="0.25">
      <c r="B815">
        <v>12280000000</v>
      </c>
      <c r="C815">
        <v>-11.410193</v>
      </c>
      <c r="M815">
        <v>12280000000</v>
      </c>
      <c r="N815">
        <v>-11.134054000000001</v>
      </c>
    </row>
    <row r="816" spans="2:14" x14ac:dyDescent="0.25">
      <c r="B816">
        <v>12340000000</v>
      </c>
      <c r="C816">
        <v>-11.468012999999999</v>
      </c>
      <c r="M816">
        <v>12340000000</v>
      </c>
      <c r="N816">
        <v>-11.188782</v>
      </c>
    </row>
    <row r="817" spans="2:14" x14ac:dyDescent="0.25">
      <c r="B817">
        <v>12400000000</v>
      </c>
      <c r="C817">
        <v>-11.534109000000001</v>
      </c>
      <c r="M817">
        <v>12400000000</v>
      </c>
      <c r="N817">
        <v>-11.255050000000001</v>
      </c>
    </row>
    <row r="818" spans="2:14" x14ac:dyDescent="0.25">
      <c r="B818">
        <v>12460000000</v>
      </c>
      <c r="C818">
        <v>-11.625393000000001</v>
      </c>
      <c r="M818">
        <v>12460000000</v>
      </c>
      <c r="N818">
        <v>-11.333561</v>
      </c>
    </row>
    <row r="819" spans="2:14" x14ac:dyDescent="0.25">
      <c r="B819">
        <v>12520000000</v>
      </c>
      <c r="C819">
        <v>-11.706268</v>
      </c>
      <c r="M819">
        <v>12520000000</v>
      </c>
      <c r="N819">
        <v>-11.407543</v>
      </c>
    </row>
    <row r="820" spans="2:14" x14ac:dyDescent="0.25">
      <c r="B820">
        <v>12580000000</v>
      </c>
      <c r="C820">
        <v>-11.79344</v>
      </c>
      <c r="M820">
        <v>12580000000</v>
      </c>
      <c r="N820">
        <v>-11.496815</v>
      </c>
    </row>
    <row r="821" spans="2:14" x14ac:dyDescent="0.25">
      <c r="B821">
        <v>12640000000</v>
      </c>
      <c r="C821">
        <v>-11.906988999999999</v>
      </c>
      <c r="M821">
        <v>12640000000</v>
      </c>
      <c r="N821">
        <v>-11.602396000000001</v>
      </c>
    </row>
    <row r="822" spans="2:14" x14ac:dyDescent="0.25">
      <c r="B822">
        <v>12700000000</v>
      </c>
      <c r="C822">
        <v>-12.011900000000001</v>
      </c>
      <c r="M822">
        <v>12700000000</v>
      </c>
      <c r="N822">
        <v>-11.690242</v>
      </c>
    </row>
    <row r="823" spans="2:14" x14ac:dyDescent="0.25">
      <c r="B823">
        <v>12760000000</v>
      </c>
      <c r="C823">
        <v>-12.095416999999999</v>
      </c>
      <c r="M823">
        <v>12760000000</v>
      </c>
      <c r="N823">
        <v>-11.768559</v>
      </c>
    </row>
    <row r="824" spans="2:14" x14ac:dyDescent="0.25">
      <c r="B824">
        <v>12820000000</v>
      </c>
      <c r="C824">
        <v>-12.194865</v>
      </c>
      <c r="M824">
        <v>12820000000</v>
      </c>
      <c r="N824">
        <v>-11.862890999999999</v>
      </c>
    </row>
    <row r="825" spans="2:14" x14ac:dyDescent="0.25">
      <c r="B825">
        <v>12880000000</v>
      </c>
      <c r="C825">
        <v>-12.277158</v>
      </c>
      <c r="M825">
        <v>12880000000</v>
      </c>
      <c r="N825">
        <v>-11.940867000000001</v>
      </c>
    </row>
    <row r="826" spans="2:14" x14ac:dyDescent="0.25">
      <c r="B826">
        <v>12940000000</v>
      </c>
      <c r="C826">
        <v>-12.332523999999999</v>
      </c>
      <c r="M826">
        <v>12940000000</v>
      </c>
      <c r="N826">
        <v>-11.996649</v>
      </c>
    </row>
    <row r="827" spans="2:14" x14ac:dyDescent="0.25">
      <c r="B827">
        <v>13000000000</v>
      </c>
      <c r="C827">
        <v>-12.376949</v>
      </c>
      <c r="M827">
        <v>13000000000</v>
      </c>
      <c r="N827">
        <v>-12.046419999999999</v>
      </c>
    </row>
    <row r="828" spans="2:14" x14ac:dyDescent="0.25">
      <c r="B828" t="s">
        <v>25</v>
      </c>
      <c r="M828" t="s">
        <v>25</v>
      </c>
    </row>
    <row r="831" spans="2:14" x14ac:dyDescent="0.25">
      <c r="B831" t="s">
        <v>42</v>
      </c>
      <c r="M831" t="s">
        <v>42</v>
      </c>
    </row>
    <row r="832" spans="2:14" x14ac:dyDescent="0.25">
      <c r="B832" t="s">
        <v>23</v>
      </c>
      <c r="C832" t="s">
        <v>288</v>
      </c>
      <c r="M832" t="s">
        <v>23</v>
      </c>
      <c r="N832" t="s">
        <v>288</v>
      </c>
    </row>
    <row r="833" spans="2:14" x14ac:dyDescent="0.25">
      <c r="B833">
        <v>1000000000</v>
      </c>
      <c r="C833">
        <v>-12.552697999999999</v>
      </c>
      <c r="M833">
        <v>1000000000</v>
      </c>
      <c r="N833">
        <v>-14.150593000000001</v>
      </c>
    </row>
    <row r="834" spans="2:14" x14ac:dyDescent="0.25">
      <c r="B834">
        <v>1060000000</v>
      </c>
      <c r="C834">
        <v>-12.303053</v>
      </c>
      <c r="M834">
        <v>1060000000</v>
      </c>
      <c r="N834">
        <v>-13.868361</v>
      </c>
    </row>
    <row r="835" spans="2:14" x14ac:dyDescent="0.25">
      <c r="B835">
        <v>1120000000</v>
      </c>
      <c r="C835">
        <v>-11.989455</v>
      </c>
      <c r="M835">
        <v>1120000000</v>
      </c>
      <c r="N835">
        <v>-13.549308999999999</v>
      </c>
    </row>
    <row r="836" spans="2:14" x14ac:dyDescent="0.25">
      <c r="B836">
        <v>1180000000</v>
      </c>
      <c r="C836">
        <v>-11.575396</v>
      </c>
      <c r="M836">
        <v>1180000000</v>
      </c>
      <c r="N836">
        <v>-13.091551000000001</v>
      </c>
    </row>
    <row r="837" spans="2:14" x14ac:dyDescent="0.25">
      <c r="B837">
        <v>1240000000</v>
      </c>
      <c r="C837">
        <v>-11.216915999999999</v>
      </c>
      <c r="M837">
        <v>1240000000</v>
      </c>
      <c r="N837">
        <v>-12.706913</v>
      </c>
    </row>
    <row r="838" spans="2:14" x14ac:dyDescent="0.25">
      <c r="B838">
        <v>1300000000</v>
      </c>
      <c r="C838">
        <v>-10.775392999999999</v>
      </c>
      <c r="M838">
        <v>1300000000</v>
      </c>
      <c r="N838">
        <v>-12.174357000000001</v>
      </c>
    </row>
    <row r="839" spans="2:14" x14ac:dyDescent="0.25">
      <c r="B839">
        <v>1360000000</v>
      </c>
      <c r="C839">
        <v>-10.451606999999999</v>
      </c>
      <c r="M839">
        <v>1360000000</v>
      </c>
      <c r="N839">
        <v>-11.829205999999999</v>
      </c>
    </row>
    <row r="840" spans="2:14" x14ac:dyDescent="0.25">
      <c r="B840">
        <v>1420000000</v>
      </c>
      <c r="C840">
        <v>-10.120044999999999</v>
      </c>
      <c r="M840">
        <v>1420000000</v>
      </c>
      <c r="N840">
        <v>-11.415203999999999</v>
      </c>
    </row>
    <row r="841" spans="2:14" x14ac:dyDescent="0.25">
      <c r="B841">
        <v>1480000000</v>
      </c>
      <c r="C841">
        <v>-9.8801451</v>
      </c>
      <c r="M841">
        <v>1480000000</v>
      </c>
      <c r="N841">
        <v>-11.138923999999999</v>
      </c>
    </row>
    <row r="842" spans="2:14" x14ac:dyDescent="0.25">
      <c r="B842">
        <v>1540000000</v>
      </c>
      <c r="C842">
        <v>-9.6183119000000001</v>
      </c>
      <c r="M842">
        <v>1540000000</v>
      </c>
      <c r="N842">
        <v>-10.792446999999999</v>
      </c>
    </row>
    <row r="843" spans="2:14" x14ac:dyDescent="0.25">
      <c r="B843">
        <v>1600000000</v>
      </c>
      <c r="C843">
        <v>-9.4560633000000003</v>
      </c>
      <c r="M843">
        <v>1600000000</v>
      </c>
      <c r="N843">
        <v>-10.595860999999999</v>
      </c>
    </row>
    <row r="844" spans="2:14" x14ac:dyDescent="0.25">
      <c r="B844">
        <v>1660000000</v>
      </c>
      <c r="C844">
        <v>-9.2972859999999997</v>
      </c>
      <c r="M844">
        <v>1660000000</v>
      </c>
      <c r="N844">
        <v>-10.348228000000001</v>
      </c>
    </row>
    <row r="845" spans="2:14" x14ac:dyDescent="0.25">
      <c r="B845">
        <v>1720000000</v>
      </c>
      <c r="C845">
        <v>-9.2236031999999994</v>
      </c>
      <c r="M845">
        <v>1720000000</v>
      </c>
      <c r="N845">
        <v>-10.225695</v>
      </c>
    </row>
    <row r="846" spans="2:14" x14ac:dyDescent="0.25">
      <c r="B846">
        <v>1780000000</v>
      </c>
      <c r="C846">
        <v>-9.1252975000000003</v>
      </c>
      <c r="M846">
        <v>1780000000</v>
      </c>
      <c r="N846">
        <v>-10.038138999999999</v>
      </c>
    </row>
    <row r="847" spans="2:14" x14ac:dyDescent="0.25">
      <c r="B847">
        <v>1840000000</v>
      </c>
      <c r="C847">
        <v>-9.0972471000000006</v>
      </c>
      <c r="M847">
        <v>1840000000</v>
      </c>
      <c r="N847">
        <v>-9.9627303999999999</v>
      </c>
    </row>
    <row r="848" spans="2:14" x14ac:dyDescent="0.25">
      <c r="B848">
        <v>1900000000</v>
      </c>
      <c r="C848">
        <v>-9.0680779999999999</v>
      </c>
      <c r="M848">
        <v>1900000000</v>
      </c>
      <c r="N848">
        <v>-9.8434334000000003</v>
      </c>
    </row>
    <row r="849" spans="2:14" x14ac:dyDescent="0.25">
      <c r="B849">
        <v>1960000000</v>
      </c>
      <c r="C849">
        <v>-9.0309954000000001</v>
      </c>
      <c r="M849">
        <v>1960000000</v>
      </c>
      <c r="N849">
        <v>-9.7535191000000001</v>
      </c>
    </row>
    <row r="850" spans="2:14" x14ac:dyDescent="0.25">
      <c r="B850">
        <v>2020000000</v>
      </c>
      <c r="C850">
        <v>-8.9700851000000004</v>
      </c>
      <c r="M850">
        <v>2020000000</v>
      </c>
      <c r="N850">
        <v>-9.5983906000000001</v>
      </c>
    </row>
    <row r="851" spans="2:14" x14ac:dyDescent="0.25">
      <c r="B851">
        <v>2080000000</v>
      </c>
      <c r="C851">
        <v>-8.9415703000000004</v>
      </c>
      <c r="M851">
        <v>2080000000</v>
      </c>
      <c r="N851">
        <v>-9.5169172</v>
      </c>
    </row>
    <row r="852" spans="2:14" x14ac:dyDescent="0.25">
      <c r="B852">
        <v>2140000000</v>
      </c>
      <c r="C852">
        <v>-8.8657292999999999</v>
      </c>
      <c r="M852">
        <v>2140000000</v>
      </c>
      <c r="N852">
        <v>-9.3682499000000004</v>
      </c>
    </row>
    <row r="853" spans="2:14" x14ac:dyDescent="0.25">
      <c r="B853">
        <v>2200000000</v>
      </c>
      <c r="C853">
        <v>-8.8333510999999998</v>
      </c>
      <c r="M853">
        <v>2200000000</v>
      </c>
      <c r="N853">
        <v>-9.2761917</v>
      </c>
    </row>
    <row r="854" spans="2:14" x14ac:dyDescent="0.25">
      <c r="B854">
        <v>2260000000</v>
      </c>
      <c r="C854">
        <v>-8.8251772000000006</v>
      </c>
      <c r="M854">
        <v>2260000000</v>
      </c>
      <c r="N854">
        <v>-9.2082233000000002</v>
      </c>
    </row>
    <row r="855" spans="2:14" x14ac:dyDescent="0.25">
      <c r="B855">
        <v>2320000000</v>
      </c>
      <c r="C855">
        <v>-8.7893486000000003</v>
      </c>
      <c r="M855">
        <v>2320000000</v>
      </c>
      <c r="N855">
        <v>-9.1380681999999993</v>
      </c>
    </row>
    <row r="856" spans="2:14" x14ac:dyDescent="0.25">
      <c r="B856">
        <v>2380000000</v>
      </c>
      <c r="C856">
        <v>-8.8185290999999992</v>
      </c>
      <c r="M856">
        <v>2380000000</v>
      </c>
      <c r="N856">
        <v>-9.1005774000000006</v>
      </c>
    </row>
    <row r="857" spans="2:14" x14ac:dyDescent="0.25">
      <c r="B857">
        <v>2440000000</v>
      </c>
      <c r="C857">
        <v>-8.8700743000000006</v>
      </c>
      <c r="M857">
        <v>2440000000</v>
      </c>
      <c r="N857">
        <v>-9.1079825999999997</v>
      </c>
    </row>
    <row r="858" spans="2:14" x14ac:dyDescent="0.25">
      <c r="B858">
        <v>2500000000</v>
      </c>
      <c r="C858">
        <v>-8.8444413999999991</v>
      </c>
      <c r="M858">
        <v>2500000000</v>
      </c>
      <c r="N858">
        <v>-9.0501900000000006</v>
      </c>
    </row>
    <row r="859" spans="2:14" x14ac:dyDescent="0.25">
      <c r="B859">
        <v>2560000000</v>
      </c>
      <c r="C859">
        <v>-8.8347558999999993</v>
      </c>
      <c r="M859">
        <v>2560000000</v>
      </c>
      <c r="N859">
        <v>-9.0031157000000004</v>
      </c>
    </row>
    <row r="860" spans="2:14" x14ac:dyDescent="0.25">
      <c r="B860">
        <v>2620000000</v>
      </c>
      <c r="C860">
        <v>-8.8320675000000008</v>
      </c>
      <c r="M860">
        <v>2620000000</v>
      </c>
      <c r="N860">
        <v>-8.9737185999999998</v>
      </c>
    </row>
    <row r="861" spans="2:14" x14ac:dyDescent="0.25">
      <c r="B861">
        <v>2680000000</v>
      </c>
      <c r="C861">
        <v>-8.8497248000000006</v>
      </c>
      <c r="M861">
        <v>2680000000</v>
      </c>
      <c r="N861">
        <v>-8.9712086000000006</v>
      </c>
    </row>
    <row r="862" spans="2:14" x14ac:dyDescent="0.25">
      <c r="B862">
        <v>2740000000</v>
      </c>
      <c r="C862">
        <v>-8.8399505999999999</v>
      </c>
      <c r="M862">
        <v>2740000000</v>
      </c>
      <c r="N862">
        <v>-8.9272118000000003</v>
      </c>
    </row>
    <row r="863" spans="2:14" x14ac:dyDescent="0.25">
      <c r="B863">
        <v>2800000000</v>
      </c>
      <c r="C863">
        <v>-8.8960199000000006</v>
      </c>
      <c r="M863">
        <v>2800000000</v>
      </c>
      <c r="N863">
        <v>-8.9500312999999991</v>
      </c>
    </row>
    <row r="864" spans="2:14" x14ac:dyDescent="0.25">
      <c r="B864">
        <v>2860000000</v>
      </c>
      <c r="C864">
        <v>-8.9080256999999996</v>
      </c>
      <c r="M864">
        <v>2860000000</v>
      </c>
      <c r="N864">
        <v>-8.9432898000000005</v>
      </c>
    </row>
    <row r="865" spans="2:14" x14ac:dyDescent="0.25">
      <c r="B865">
        <v>2920000000</v>
      </c>
      <c r="C865">
        <v>-8.9706650000000003</v>
      </c>
      <c r="M865">
        <v>2920000000</v>
      </c>
      <c r="N865">
        <v>-8.9754714999999994</v>
      </c>
    </row>
    <row r="866" spans="2:14" x14ac:dyDescent="0.25">
      <c r="B866">
        <v>2980000000</v>
      </c>
      <c r="C866">
        <v>-8.9698372000000006</v>
      </c>
      <c r="M866">
        <v>2980000000</v>
      </c>
      <c r="N866">
        <v>-8.9591398000000009</v>
      </c>
    </row>
    <row r="867" spans="2:14" x14ac:dyDescent="0.25">
      <c r="B867">
        <v>3040000000</v>
      </c>
      <c r="C867">
        <v>-9.0038309000000005</v>
      </c>
      <c r="M867">
        <v>3040000000</v>
      </c>
      <c r="N867">
        <v>-8.9776916999999994</v>
      </c>
    </row>
    <row r="868" spans="2:14" x14ac:dyDescent="0.25">
      <c r="B868">
        <v>3100000000</v>
      </c>
      <c r="C868">
        <v>-9.0246563000000002</v>
      </c>
      <c r="M868">
        <v>3100000000</v>
      </c>
      <c r="N868">
        <v>-8.9871531000000004</v>
      </c>
    </row>
    <row r="869" spans="2:14" x14ac:dyDescent="0.25">
      <c r="B869">
        <v>3160000000</v>
      </c>
      <c r="C869">
        <v>-9.1012526000000005</v>
      </c>
      <c r="M869">
        <v>3160000000</v>
      </c>
      <c r="N869">
        <v>-9.0526304</v>
      </c>
    </row>
    <row r="870" spans="2:14" x14ac:dyDescent="0.25">
      <c r="B870">
        <v>3220000000</v>
      </c>
      <c r="C870">
        <v>-9.1315804000000007</v>
      </c>
      <c r="M870">
        <v>3220000000</v>
      </c>
      <c r="N870">
        <v>-9.0809574000000008</v>
      </c>
    </row>
    <row r="871" spans="2:14" x14ac:dyDescent="0.25">
      <c r="B871">
        <v>3280000000</v>
      </c>
      <c r="C871">
        <v>-9.1770019999999999</v>
      </c>
      <c r="M871">
        <v>3280000000</v>
      </c>
      <c r="N871">
        <v>-9.1234769999999994</v>
      </c>
    </row>
    <row r="872" spans="2:14" x14ac:dyDescent="0.25">
      <c r="B872">
        <v>3340000000</v>
      </c>
      <c r="C872">
        <v>-9.2136735999999999</v>
      </c>
      <c r="M872">
        <v>3340000000</v>
      </c>
      <c r="N872">
        <v>-9.1571665000000007</v>
      </c>
    </row>
    <row r="873" spans="2:14" x14ac:dyDescent="0.25">
      <c r="B873">
        <v>3400000000</v>
      </c>
      <c r="C873">
        <v>-9.2815923999999992</v>
      </c>
      <c r="M873">
        <v>3400000000</v>
      </c>
      <c r="N873">
        <v>-9.2311706999999998</v>
      </c>
    </row>
    <row r="874" spans="2:14" x14ac:dyDescent="0.25">
      <c r="B874">
        <v>3460000000</v>
      </c>
      <c r="C874">
        <v>-9.2926388000000006</v>
      </c>
      <c r="M874">
        <v>3460000000</v>
      </c>
      <c r="N874">
        <v>-9.2492447000000002</v>
      </c>
    </row>
    <row r="875" spans="2:14" x14ac:dyDescent="0.25">
      <c r="B875">
        <v>3520000000</v>
      </c>
      <c r="C875">
        <v>-9.3456211000000007</v>
      </c>
      <c r="M875">
        <v>3520000000</v>
      </c>
      <c r="N875">
        <v>-9.2982788000000003</v>
      </c>
    </row>
    <row r="876" spans="2:14" x14ac:dyDescent="0.25">
      <c r="B876">
        <v>3580000000</v>
      </c>
      <c r="C876">
        <v>-9.3762597999999997</v>
      </c>
      <c r="M876">
        <v>3580000000</v>
      </c>
      <c r="N876">
        <v>-9.3412837999999994</v>
      </c>
    </row>
    <row r="877" spans="2:14" x14ac:dyDescent="0.25">
      <c r="B877">
        <v>3640000000</v>
      </c>
      <c r="C877">
        <v>-9.4233799000000005</v>
      </c>
      <c r="M877">
        <v>3640000000</v>
      </c>
      <c r="N877">
        <v>-9.3828592000000004</v>
      </c>
    </row>
    <row r="878" spans="2:14" x14ac:dyDescent="0.25">
      <c r="B878">
        <v>3700000000</v>
      </c>
      <c r="C878">
        <v>-9.4316349000000006</v>
      </c>
      <c r="M878">
        <v>3700000000</v>
      </c>
      <c r="N878">
        <v>-9.3959513000000001</v>
      </c>
    </row>
    <row r="879" spans="2:14" x14ac:dyDescent="0.25">
      <c r="B879">
        <v>3760000000</v>
      </c>
      <c r="C879">
        <v>-9.4698504999999997</v>
      </c>
      <c r="M879">
        <v>3760000000</v>
      </c>
      <c r="N879">
        <v>-9.4086160999999997</v>
      </c>
    </row>
    <row r="880" spans="2:14" x14ac:dyDescent="0.25">
      <c r="B880">
        <v>3820000000</v>
      </c>
      <c r="C880">
        <v>-9.4868269000000005</v>
      </c>
      <c r="M880">
        <v>3820000000</v>
      </c>
      <c r="N880">
        <v>-9.4195346999999998</v>
      </c>
    </row>
    <row r="881" spans="2:14" x14ac:dyDescent="0.25">
      <c r="B881">
        <v>3880000000</v>
      </c>
      <c r="C881">
        <v>-9.5153160000000003</v>
      </c>
      <c r="M881">
        <v>3880000000</v>
      </c>
      <c r="N881">
        <v>-9.4170885000000002</v>
      </c>
    </row>
    <row r="882" spans="2:14" x14ac:dyDescent="0.25">
      <c r="B882">
        <v>3940000000</v>
      </c>
      <c r="C882">
        <v>-9.5685319999999994</v>
      </c>
      <c r="M882">
        <v>3940000000</v>
      </c>
      <c r="N882">
        <v>-9.4464644999999994</v>
      </c>
    </row>
    <row r="883" spans="2:14" x14ac:dyDescent="0.25">
      <c r="B883">
        <v>4000000000</v>
      </c>
      <c r="C883">
        <v>-9.5915193999999993</v>
      </c>
      <c r="M883">
        <v>4000000000</v>
      </c>
      <c r="N883">
        <v>-9.4250374000000008</v>
      </c>
    </row>
    <row r="884" spans="2:14" x14ac:dyDescent="0.25">
      <c r="B884">
        <v>4060000000</v>
      </c>
      <c r="C884">
        <v>-9.6362638</v>
      </c>
      <c r="M884">
        <v>4060000000</v>
      </c>
      <c r="N884">
        <v>-9.4348211000000006</v>
      </c>
    </row>
    <row r="885" spans="2:14" x14ac:dyDescent="0.25">
      <c r="B885">
        <v>4120000000</v>
      </c>
      <c r="C885">
        <v>-9.6941576000000005</v>
      </c>
      <c r="M885">
        <v>4120000000</v>
      </c>
      <c r="N885">
        <v>-9.4423761000000006</v>
      </c>
    </row>
    <row r="886" spans="2:14" x14ac:dyDescent="0.25">
      <c r="B886">
        <v>4180000000</v>
      </c>
      <c r="C886">
        <v>-9.7222071000000003</v>
      </c>
      <c r="M886">
        <v>4180000000</v>
      </c>
      <c r="N886">
        <v>-9.4287481</v>
      </c>
    </row>
    <row r="887" spans="2:14" x14ac:dyDescent="0.25">
      <c r="B887">
        <v>4240000000</v>
      </c>
      <c r="C887">
        <v>-9.7392453999999997</v>
      </c>
      <c r="M887">
        <v>4240000000</v>
      </c>
      <c r="N887">
        <v>-9.4054021999999993</v>
      </c>
    </row>
    <row r="888" spans="2:14" x14ac:dyDescent="0.25">
      <c r="B888">
        <v>4300000000</v>
      </c>
      <c r="C888">
        <v>-9.7718886999999999</v>
      </c>
      <c r="M888">
        <v>4300000000</v>
      </c>
      <c r="N888">
        <v>-9.4083909999999999</v>
      </c>
    </row>
    <row r="889" spans="2:14" x14ac:dyDescent="0.25">
      <c r="B889">
        <v>4360000000</v>
      </c>
      <c r="C889">
        <v>-9.8007536000000002</v>
      </c>
      <c r="M889">
        <v>4360000000</v>
      </c>
      <c r="N889">
        <v>-9.4099245000000007</v>
      </c>
    </row>
    <row r="890" spans="2:14" x14ac:dyDescent="0.25">
      <c r="B890">
        <v>4420000000</v>
      </c>
      <c r="C890">
        <v>-9.8124046000000007</v>
      </c>
      <c r="M890">
        <v>4420000000</v>
      </c>
      <c r="N890">
        <v>-9.4135504000000001</v>
      </c>
    </row>
    <row r="891" spans="2:14" x14ac:dyDescent="0.25">
      <c r="B891">
        <v>4480000000</v>
      </c>
      <c r="C891">
        <v>-9.8415279000000009</v>
      </c>
      <c r="M891">
        <v>4480000000</v>
      </c>
      <c r="N891">
        <v>-9.4372673000000002</v>
      </c>
    </row>
    <row r="892" spans="2:14" x14ac:dyDescent="0.25">
      <c r="B892">
        <v>4540000000</v>
      </c>
      <c r="C892">
        <v>-9.8390312000000009</v>
      </c>
      <c r="M892">
        <v>4540000000</v>
      </c>
      <c r="N892">
        <v>-9.4520768999999998</v>
      </c>
    </row>
    <row r="893" spans="2:14" x14ac:dyDescent="0.25">
      <c r="B893">
        <v>4600000000</v>
      </c>
      <c r="C893">
        <v>-9.8355931999999999</v>
      </c>
      <c r="M893">
        <v>4600000000</v>
      </c>
      <c r="N893">
        <v>-9.4813738000000001</v>
      </c>
    </row>
    <row r="894" spans="2:14" x14ac:dyDescent="0.25">
      <c r="B894">
        <v>4660000000</v>
      </c>
      <c r="C894">
        <v>-9.8043823000000003</v>
      </c>
      <c r="M894">
        <v>4660000000</v>
      </c>
      <c r="N894">
        <v>-9.4872283999999993</v>
      </c>
    </row>
    <row r="895" spans="2:14" x14ac:dyDescent="0.25">
      <c r="B895">
        <v>4720000000</v>
      </c>
      <c r="C895">
        <v>-9.7674398</v>
      </c>
      <c r="M895">
        <v>4720000000</v>
      </c>
      <c r="N895">
        <v>-9.4952898000000001</v>
      </c>
    </row>
    <row r="896" spans="2:14" x14ac:dyDescent="0.25">
      <c r="B896">
        <v>4780000000</v>
      </c>
      <c r="C896">
        <v>-9.7113551999999999</v>
      </c>
      <c r="M896">
        <v>4780000000</v>
      </c>
      <c r="N896">
        <v>-9.4806270999999995</v>
      </c>
    </row>
    <row r="897" spans="2:14" x14ac:dyDescent="0.25">
      <c r="B897">
        <v>4840000000</v>
      </c>
      <c r="C897">
        <v>-9.6887884</v>
      </c>
      <c r="M897">
        <v>4840000000</v>
      </c>
      <c r="N897">
        <v>-9.4947461999999998</v>
      </c>
    </row>
    <row r="898" spans="2:14" x14ac:dyDescent="0.25">
      <c r="B898">
        <v>4900000000</v>
      </c>
      <c r="C898">
        <v>-9.6465960000000006</v>
      </c>
      <c r="M898">
        <v>4900000000</v>
      </c>
      <c r="N898">
        <v>-9.4764137000000002</v>
      </c>
    </row>
    <row r="899" spans="2:14" x14ac:dyDescent="0.25">
      <c r="B899">
        <v>4960000000</v>
      </c>
      <c r="C899">
        <v>-9.6113309999999998</v>
      </c>
      <c r="M899">
        <v>4960000000</v>
      </c>
      <c r="N899">
        <v>-9.4659986000000007</v>
      </c>
    </row>
    <row r="900" spans="2:14" x14ac:dyDescent="0.25">
      <c r="B900">
        <v>5020000000</v>
      </c>
      <c r="C900">
        <v>-9.5905360999999996</v>
      </c>
      <c r="M900">
        <v>5020000000</v>
      </c>
      <c r="N900">
        <v>-9.4511517999999999</v>
      </c>
    </row>
    <row r="901" spans="2:14" x14ac:dyDescent="0.25">
      <c r="B901">
        <v>5080000000</v>
      </c>
      <c r="C901">
        <v>-9.5847224999999998</v>
      </c>
      <c r="M901">
        <v>5080000000</v>
      </c>
      <c r="N901">
        <v>-9.4449863000000001</v>
      </c>
    </row>
    <row r="902" spans="2:14" x14ac:dyDescent="0.25">
      <c r="B902">
        <v>5140000000</v>
      </c>
      <c r="C902">
        <v>-9.5512171000000006</v>
      </c>
      <c r="M902">
        <v>5140000000</v>
      </c>
      <c r="N902">
        <v>-9.4127177999999994</v>
      </c>
    </row>
    <row r="903" spans="2:14" x14ac:dyDescent="0.25">
      <c r="B903">
        <v>5200000000</v>
      </c>
      <c r="C903">
        <v>-9.5655669999999997</v>
      </c>
      <c r="M903">
        <v>5200000000</v>
      </c>
      <c r="N903">
        <v>-9.4022722000000005</v>
      </c>
    </row>
    <row r="904" spans="2:14" x14ac:dyDescent="0.25">
      <c r="B904">
        <v>5260000000</v>
      </c>
      <c r="C904">
        <v>-9.5587187</v>
      </c>
      <c r="M904">
        <v>5260000000</v>
      </c>
      <c r="N904">
        <v>-9.3740416</v>
      </c>
    </row>
    <row r="905" spans="2:14" x14ac:dyDescent="0.25">
      <c r="B905">
        <v>5320000000</v>
      </c>
      <c r="C905">
        <v>-9.5636158000000009</v>
      </c>
      <c r="M905">
        <v>5320000000</v>
      </c>
      <c r="N905">
        <v>-9.3480510999999993</v>
      </c>
    </row>
    <row r="906" spans="2:14" x14ac:dyDescent="0.25">
      <c r="B906">
        <v>5380000000</v>
      </c>
      <c r="C906">
        <v>-9.5580014999999996</v>
      </c>
      <c r="M906">
        <v>5380000000</v>
      </c>
      <c r="N906">
        <v>-9.3119984000000002</v>
      </c>
    </row>
    <row r="907" spans="2:14" x14ac:dyDescent="0.25">
      <c r="B907">
        <v>5440000000</v>
      </c>
      <c r="C907">
        <v>-9.5580005999999997</v>
      </c>
      <c r="M907">
        <v>5440000000</v>
      </c>
      <c r="N907">
        <v>-9.2702942000000004</v>
      </c>
    </row>
    <row r="908" spans="2:14" x14ac:dyDescent="0.25">
      <c r="B908">
        <v>5500000000</v>
      </c>
      <c r="C908">
        <v>-9.5395432000000007</v>
      </c>
      <c r="M908">
        <v>5500000000</v>
      </c>
      <c r="N908">
        <v>-9.2358723000000005</v>
      </c>
    </row>
    <row r="909" spans="2:14" x14ac:dyDescent="0.25">
      <c r="B909">
        <v>5560000000</v>
      </c>
      <c r="C909">
        <v>-9.5316925000000001</v>
      </c>
      <c r="M909">
        <v>5560000000</v>
      </c>
      <c r="N909">
        <v>-9.2114943999999994</v>
      </c>
    </row>
    <row r="910" spans="2:14" x14ac:dyDescent="0.25">
      <c r="B910">
        <v>5620000000</v>
      </c>
      <c r="C910">
        <v>-9.5306435</v>
      </c>
      <c r="M910">
        <v>5620000000</v>
      </c>
      <c r="N910">
        <v>-9.2046804000000009</v>
      </c>
    </row>
    <row r="911" spans="2:14" x14ac:dyDescent="0.25">
      <c r="B911">
        <v>5680000000</v>
      </c>
      <c r="C911">
        <v>-9.4904699000000008</v>
      </c>
      <c r="M911">
        <v>5680000000</v>
      </c>
      <c r="N911">
        <v>-9.1743325999999996</v>
      </c>
    </row>
    <row r="912" spans="2:14" x14ac:dyDescent="0.25">
      <c r="B912">
        <v>5740000000</v>
      </c>
      <c r="C912">
        <v>-9.4746684999999999</v>
      </c>
      <c r="M912">
        <v>5740000000</v>
      </c>
      <c r="N912">
        <v>-9.1760272999999994</v>
      </c>
    </row>
    <row r="913" spans="2:14" x14ac:dyDescent="0.25">
      <c r="B913">
        <v>5800000000</v>
      </c>
      <c r="C913">
        <v>-9.4290161000000001</v>
      </c>
      <c r="M913">
        <v>5800000000</v>
      </c>
      <c r="N913">
        <v>-9.1637430000000002</v>
      </c>
    </row>
    <row r="914" spans="2:14" x14ac:dyDescent="0.25">
      <c r="B914">
        <v>5860000000</v>
      </c>
      <c r="C914">
        <v>-9.3877439000000003</v>
      </c>
      <c r="M914">
        <v>5860000000</v>
      </c>
      <c r="N914">
        <v>-9.1576929000000007</v>
      </c>
    </row>
    <row r="915" spans="2:14" x14ac:dyDescent="0.25">
      <c r="B915">
        <v>5920000000</v>
      </c>
      <c r="C915">
        <v>-9.3099661000000005</v>
      </c>
      <c r="M915">
        <v>5920000000</v>
      </c>
      <c r="N915">
        <v>-9.1311064000000002</v>
      </c>
    </row>
    <row r="916" spans="2:14" x14ac:dyDescent="0.25">
      <c r="B916">
        <v>5980000000</v>
      </c>
      <c r="C916">
        <v>-9.2726097000000003</v>
      </c>
      <c r="M916">
        <v>5980000000</v>
      </c>
      <c r="N916">
        <v>-9.1391477999999999</v>
      </c>
    </row>
    <row r="917" spans="2:14" x14ac:dyDescent="0.25">
      <c r="B917">
        <v>6040000000</v>
      </c>
      <c r="C917">
        <v>-9.1997651999999999</v>
      </c>
      <c r="M917">
        <v>6040000000</v>
      </c>
      <c r="N917">
        <v>-9.1134348000000003</v>
      </c>
    </row>
    <row r="918" spans="2:14" x14ac:dyDescent="0.25">
      <c r="B918">
        <v>6100000000</v>
      </c>
      <c r="C918">
        <v>-9.1526747000000004</v>
      </c>
      <c r="M918">
        <v>6100000000</v>
      </c>
      <c r="N918">
        <v>-9.1007385000000003</v>
      </c>
    </row>
    <row r="919" spans="2:14" x14ac:dyDescent="0.25">
      <c r="B919">
        <v>6160000000</v>
      </c>
      <c r="C919">
        <v>-9.1210193999999998</v>
      </c>
      <c r="M919">
        <v>6160000000</v>
      </c>
      <c r="N919">
        <v>-9.0992689000000002</v>
      </c>
    </row>
    <row r="920" spans="2:14" x14ac:dyDescent="0.25">
      <c r="B920">
        <v>6220000000</v>
      </c>
      <c r="C920">
        <v>-9.1086940999999992</v>
      </c>
      <c r="M920">
        <v>6220000000</v>
      </c>
      <c r="N920">
        <v>-9.1048364999999993</v>
      </c>
    </row>
    <row r="921" spans="2:14" x14ac:dyDescent="0.25">
      <c r="B921">
        <v>6280000000</v>
      </c>
      <c r="C921">
        <v>-9.0906734</v>
      </c>
      <c r="M921">
        <v>6280000000</v>
      </c>
      <c r="N921">
        <v>-9.1008844</v>
      </c>
    </row>
    <row r="922" spans="2:14" x14ac:dyDescent="0.25">
      <c r="B922">
        <v>6340000000</v>
      </c>
      <c r="C922">
        <v>-9.1125679000000002</v>
      </c>
      <c r="M922">
        <v>6340000000</v>
      </c>
      <c r="N922">
        <v>-9.1311560000000007</v>
      </c>
    </row>
    <row r="923" spans="2:14" x14ac:dyDescent="0.25">
      <c r="B923">
        <v>6400000000</v>
      </c>
      <c r="C923">
        <v>-9.1319981000000006</v>
      </c>
      <c r="M923">
        <v>6400000000</v>
      </c>
      <c r="N923">
        <v>-9.1496543999999993</v>
      </c>
    </row>
    <row r="924" spans="2:14" x14ac:dyDescent="0.25">
      <c r="B924">
        <v>6460000000</v>
      </c>
      <c r="C924">
        <v>-9.1380967999999996</v>
      </c>
      <c r="M924">
        <v>6460000000</v>
      </c>
      <c r="N924">
        <v>-9.1477927999999995</v>
      </c>
    </row>
    <row r="925" spans="2:14" x14ac:dyDescent="0.25">
      <c r="B925">
        <v>6520000000</v>
      </c>
      <c r="C925">
        <v>-9.1394690999999995</v>
      </c>
      <c r="M925">
        <v>6520000000</v>
      </c>
      <c r="N925">
        <v>-9.1418762000000005</v>
      </c>
    </row>
    <row r="926" spans="2:14" x14ac:dyDescent="0.25">
      <c r="B926">
        <v>6580000000</v>
      </c>
      <c r="C926">
        <v>-9.1631316999999992</v>
      </c>
      <c r="M926">
        <v>6580000000</v>
      </c>
      <c r="N926">
        <v>-9.1607179999999993</v>
      </c>
    </row>
    <row r="927" spans="2:14" x14ac:dyDescent="0.25">
      <c r="B927">
        <v>6640000000</v>
      </c>
      <c r="C927">
        <v>-9.1608848999999992</v>
      </c>
      <c r="M927">
        <v>6640000000</v>
      </c>
      <c r="N927">
        <v>-9.1523952000000008</v>
      </c>
    </row>
    <row r="928" spans="2:14" x14ac:dyDescent="0.25">
      <c r="B928">
        <v>6700000000</v>
      </c>
      <c r="C928">
        <v>-9.1626911</v>
      </c>
      <c r="M928">
        <v>6700000000</v>
      </c>
      <c r="N928">
        <v>-9.1491184000000008</v>
      </c>
    </row>
    <row r="929" spans="2:14" x14ac:dyDescent="0.25">
      <c r="B929">
        <v>6760000000</v>
      </c>
      <c r="C929">
        <v>-9.1650772000000007</v>
      </c>
      <c r="M929">
        <v>6760000000</v>
      </c>
      <c r="N929">
        <v>-9.1538248000000006</v>
      </c>
    </row>
    <row r="930" spans="2:14" x14ac:dyDescent="0.25">
      <c r="B930">
        <v>6820000000</v>
      </c>
      <c r="C930">
        <v>-9.1712188999999995</v>
      </c>
      <c r="M930">
        <v>6820000000</v>
      </c>
      <c r="N930">
        <v>-9.1565522999999995</v>
      </c>
    </row>
    <row r="931" spans="2:14" x14ac:dyDescent="0.25">
      <c r="B931">
        <v>6880000000</v>
      </c>
      <c r="C931">
        <v>-9.1836585999999993</v>
      </c>
      <c r="M931">
        <v>6880000000</v>
      </c>
      <c r="N931">
        <v>-9.1634893000000002</v>
      </c>
    </row>
    <row r="932" spans="2:14" x14ac:dyDescent="0.25">
      <c r="B932">
        <v>6940000000</v>
      </c>
      <c r="C932">
        <v>-9.2055950000000006</v>
      </c>
      <c r="M932">
        <v>6940000000</v>
      </c>
      <c r="N932">
        <v>-9.1812611000000004</v>
      </c>
    </row>
    <row r="933" spans="2:14" x14ac:dyDescent="0.25">
      <c r="B933">
        <v>7000000000</v>
      </c>
      <c r="C933">
        <v>-9.2274598999999995</v>
      </c>
      <c r="M933">
        <v>7000000000</v>
      </c>
      <c r="N933">
        <v>-9.2030057999999997</v>
      </c>
    </row>
    <row r="934" spans="2:14" x14ac:dyDescent="0.25">
      <c r="B934">
        <v>7060000000</v>
      </c>
      <c r="C934">
        <v>-9.2610855000000001</v>
      </c>
      <c r="M934">
        <v>7060000000</v>
      </c>
      <c r="N934">
        <v>-9.2356958000000002</v>
      </c>
    </row>
    <row r="935" spans="2:14" x14ac:dyDescent="0.25">
      <c r="B935">
        <v>7120000000</v>
      </c>
      <c r="C935">
        <v>-9.3005104000000003</v>
      </c>
      <c r="M935">
        <v>7120000000</v>
      </c>
      <c r="N935">
        <v>-9.2712965000000001</v>
      </c>
    </row>
    <row r="936" spans="2:14" x14ac:dyDescent="0.25">
      <c r="B936">
        <v>7180000000</v>
      </c>
      <c r="C936">
        <v>-9.3191643000000006</v>
      </c>
      <c r="M936">
        <v>7180000000</v>
      </c>
      <c r="N936">
        <v>-9.2884369000000007</v>
      </c>
    </row>
    <row r="937" spans="2:14" x14ac:dyDescent="0.25">
      <c r="B937">
        <v>7240000000</v>
      </c>
      <c r="C937">
        <v>-9.3578261999999999</v>
      </c>
      <c r="M937">
        <v>7240000000</v>
      </c>
      <c r="N937">
        <v>-9.3219013000000004</v>
      </c>
    </row>
    <row r="938" spans="2:14" x14ac:dyDescent="0.25">
      <c r="B938">
        <v>7300000000</v>
      </c>
      <c r="C938">
        <v>-9.4039544999999993</v>
      </c>
      <c r="M938">
        <v>7300000000</v>
      </c>
      <c r="N938">
        <v>-9.3669510000000002</v>
      </c>
    </row>
    <row r="939" spans="2:14" x14ac:dyDescent="0.25">
      <c r="B939">
        <v>7360000000</v>
      </c>
      <c r="C939">
        <v>-9.4414987999999997</v>
      </c>
      <c r="M939">
        <v>7360000000</v>
      </c>
      <c r="N939">
        <v>-9.4068068999999994</v>
      </c>
    </row>
    <row r="940" spans="2:14" x14ac:dyDescent="0.25">
      <c r="B940">
        <v>7420000000</v>
      </c>
      <c r="C940">
        <v>-9.4827595000000002</v>
      </c>
      <c r="M940">
        <v>7420000000</v>
      </c>
      <c r="N940">
        <v>-9.4485769000000008</v>
      </c>
    </row>
    <row r="941" spans="2:14" x14ac:dyDescent="0.25">
      <c r="B941">
        <v>7480000000</v>
      </c>
      <c r="C941">
        <v>-9.5284233</v>
      </c>
      <c r="M941">
        <v>7480000000</v>
      </c>
      <c r="N941">
        <v>-9.4940443000000005</v>
      </c>
    </row>
    <row r="942" spans="2:14" x14ac:dyDescent="0.25">
      <c r="B942">
        <v>7540000000</v>
      </c>
      <c r="C942">
        <v>-9.5717038999999993</v>
      </c>
      <c r="M942">
        <v>7540000000</v>
      </c>
      <c r="N942">
        <v>-9.5381069000000007</v>
      </c>
    </row>
    <row r="943" spans="2:14" x14ac:dyDescent="0.25">
      <c r="B943">
        <v>7600000000</v>
      </c>
      <c r="C943">
        <v>-9.5980158000000007</v>
      </c>
      <c r="M943">
        <v>7600000000</v>
      </c>
      <c r="N943">
        <v>-9.5545472999999994</v>
      </c>
    </row>
    <row r="944" spans="2:14" x14ac:dyDescent="0.25">
      <c r="B944">
        <v>7660000000</v>
      </c>
      <c r="C944">
        <v>-9.6315545999999994</v>
      </c>
      <c r="M944">
        <v>7660000000</v>
      </c>
      <c r="N944">
        <v>-9.585331</v>
      </c>
    </row>
    <row r="945" spans="2:14" x14ac:dyDescent="0.25">
      <c r="B945">
        <v>7720000000</v>
      </c>
      <c r="C945">
        <v>-9.6529054999999993</v>
      </c>
      <c r="M945">
        <v>7720000000</v>
      </c>
      <c r="N945">
        <v>-9.6100701999999991</v>
      </c>
    </row>
    <row r="946" spans="2:14" x14ac:dyDescent="0.25">
      <c r="B946">
        <v>7780000000</v>
      </c>
      <c r="C946">
        <v>-9.6894969999999994</v>
      </c>
      <c r="M946">
        <v>7780000000</v>
      </c>
      <c r="N946">
        <v>-9.6462336000000004</v>
      </c>
    </row>
    <row r="947" spans="2:14" x14ac:dyDescent="0.25">
      <c r="B947">
        <v>7840000000</v>
      </c>
      <c r="C947">
        <v>-9.7197780999999992</v>
      </c>
      <c r="M947">
        <v>7840000000</v>
      </c>
      <c r="N947">
        <v>-9.6707181999999996</v>
      </c>
    </row>
    <row r="948" spans="2:14" x14ac:dyDescent="0.25">
      <c r="B948">
        <v>7900000000</v>
      </c>
      <c r="C948">
        <v>-9.7512798000000007</v>
      </c>
      <c r="M948">
        <v>7900000000</v>
      </c>
      <c r="N948">
        <v>-9.6982850999999997</v>
      </c>
    </row>
    <row r="949" spans="2:14" x14ac:dyDescent="0.25">
      <c r="B949">
        <v>7960000000</v>
      </c>
      <c r="C949">
        <v>-9.7843666000000002</v>
      </c>
      <c r="M949">
        <v>7960000000</v>
      </c>
      <c r="N949">
        <v>-9.7181273000000008</v>
      </c>
    </row>
    <row r="950" spans="2:14" x14ac:dyDescent="0.25">
      <c r="B950">
        <v>8020000000</v>
      </c>
      <c r="C950">
        <v>-9.8259211000000004</v>
      </c>
      <c r="M950">
        <v>8020000000</v>
      </c>
      <c r="N950">
        <v>-9.7430038000000003</v>
      </c>
    </row>
    <row r="951" spans="2:14" x14ac:dyDescent="0.25">
      <c r="B951">
        <v>8080000000</v>
      </c>
      <c r="C951">
        <v>-9.8430376000000006</v>
      </c>
      <c r="M951">
        <v>8080000000</v>
      </c>
      <c r="N951">
        <v>-9.7529926000000007</v>
      </c>
    </row>
    <row r="952" spans="2:14" x14ac:dyDescent="0.25">
      <c r="B952">
        <v>8140000000</v>
      </c>
      <c r="C952">
        <v>-9.8534755999999994</v>
      </c>
      <c r="M952">
        <v>8140000000</v>
      </c>
      <c r="N952">
        <v>-9.7562417999999997</v>
      </c>
    </row>
    <row r="953" spans="2:14" x14ac:dyDescent="0.25">
      <c r="B953">
        <v>8200000000</v>
      </c>
      <c r="C953">
        <v>-9.8738747</v>
      </c>
      <c r="M953">
        <v>8200000000</v>
      </c>
      <c r="N953">
        <v>-9.7708043999999994</v>
      </c>
    </row>
    <row r="954" spans="2:14" x14ac:dyDescent="0.25">
      <c r="B954">
        <v>8260000000</v>
      </c>
      <c r="C954">
        <v>-9.8919592000000005</v>
      </c>
      <c r="M954">
        <v>8260000000</v>
      </c>
      <c r="N954">
        <v>-9.7926854999999993</v>
      </c>
    </row>
    <row r="955" spans="2:14" x14ac:dyDescent="0.25">
      <c r="B955">
        <v>8320000000</v>
      </c>
      <c r="C955">
        <v>-9.9285326000000005</v>
      </c>
      <c r="M955">
        <v>8320000000</v>
      </c>
      <c r="N955">
        <v>-9.8236016999999993</v>
      </c>
    </row>
    <row r="956" spans="2:14" x14ac:dyDescent="0.25">
      <c r="B956">
        <v>8380000000</v>
      </c>
      <c r="C956">
        <v>-9.9622621999999996</v>
      </c>
      <c r="M956">
        <v>8380000000</v>
      </c>
      <c r="N956">
        <v>-9.8530473999999995</v>
      </c>
    </row>
    <row r="957" spans="2:14" x14ac:dyDescent="0.25">
      <c r="B957">
        <v>8440000000</v>
      </c>
      <c r="C957">
        <v>-9.9929590000000008</v>
      </c>
      <c r="M957">
        <v>8440000000</v>
      </c>
      <c r="N957">
        <v>-9.8860693000000008</v>
      </c>
    </row>
    <row r="958" spans="2:14" x14ac:dyDescent="0.25">
      <c r="B958">
        <v>8500000000</v>
      </c>
      <c r="C958">
        <v>-10.016235</v>
      </c>
      <c r="M958">
        <v>8500000000</v>
      </c>
      <c r="N958">
        <v>-9.9139909999999993</v>
      </c>
    </row>
    <row r="959" spans="2:14" x14ac:dyDescent="0.25">
      <c r="B959">
        <v>8560000000</v>
      </c>
      <c r="C959">
        <v>-10.065059</v>
      </c>
      <c r="M959">
        <v>8560000000</v>
      </c>
      <c r="N959">
        <v>-9.9521093</v>
      </c>
    </row>
    <row r="960" spans="2:14" x14ac:dyDescent="0.25">
      <c r="B960">
        <v>8620000000</v>
      </c>
      <c r="C960">
        <v>-10.100932</v>
      </c>
      <c r="M960">
        <v>8620000000</v>
      </c>
      <c r="N960">
        <v>-9.9881171999999996</v>
      </c>
    </row>
    <row r="961" spans="2:14" x14ac:dyDescent="0.25">
      <c r="B961">
        <v>8680000000</v>
      </c>
      <c r="C961">
        <v>-10.136445</v>
      </c>
      <c r="M961">
        <v>8680000000</v>
      </c>
      <c r="N961">
        <v>-10.018739</v>
      </c>
    </row>
    <row r="962" spans="2:14" x14ac:dyDescent="0.25">
      <c r="B962">
        <v>8740000000</v>
      </c>
      <c r="C962">
        <v>-10.205638</v>
      </c>
      <c r="M962">
        <v>8740000000</v>
      </c>
      <c r="N962">
        <v>-10.086263000000001</v>
      </c>
    </row>
    <row r="963" spans="2:14" x14ac:dyDescent="0.25">
      <c r="B963">
        <v>8800000000</v>
      </c>
      <c r="C963">
        <v>-10.290430000000001</v>
      </c>
      <c r="M963">
        <v>8800000000</v>
      </c>
      <c r="N963">
        <v>-10.160600000000001</v>
      </c>
    </row>
    <row r="964" spans="2:14" x14ac:dyDescent="0.25">
      <c r="B964">
        <v>8860000000</v>
      </c>
      <c r="C964">
        <v>-10.323706</v>
      </c>
      <c r="M964">
        <v>8860000000</v>
      </c>
      <c r="N964">
        <v>-10.188491000000001</v>
      </c>
    </row>
    <row r="965" spans="2:14" x14ac:dyDescent="0.25">
      <c r="B965">
        <v>8920000000</v>
      </c>
      <c r="C965">
        <v>-10.343569</v>
      </c>
      <c r="M965">
        <v>8920000000</v>
      </c>
      <c r="N965">
        <v>-10.206153</v>
      </c>
    </row>
    <row r="966" spans="2:14" x14ac:dyDescent="0.25">
      <c r="B966">
        <v>8980000000</v>
      </c>
      <c r="C966">
        <v>-10.398365</v>
      </c>
      <c r="M966">
        <v>8980000000</v>
      </c>
      <c r="N966">
        <v>-10.25684</v>
      </c>
    </row>
    <row r="967" spans="2:14" x14ac:dyDescent="0.25">
      <c r="B967">
        <v>9040000000</v>
      </c>
      <c r="C967">
        <v>-10.422530999999999</v>
      </c>
      <c r="M967">
        <v>9040000000</v>
      </c>
      <c r="N967">
        <v>-10.264054</v>
      </c>
    </row>
    <row r="968" spans="2:14" x14ac:dyDescent="0.25">
      <c r="B968">
        <v>9100000000</v>
      </c>
      <c r="C968">
        <v>-10.421179</v>
      </c>
      <c r="M968">
        <v>9100000000</v>
      </c>
      <c r="N968">
        <v>-10.253524000000001</v>
      </c>
    </row>
    <row r="969" spans="2:14" x14ac:dyDescent="0.25">
      <c r="B969">
        <v>9160000000</v>
      </c>
      <c r="C969">
        <v>-10.437303999999999</v>
      </c>
      <c r="M969">
        <v>9160000000</v>
      </c>
      <c r="N969">
        <v>-10.270066</v>
      </c>
    </row>
    <row r="970" spans="2:14" x14ac:dyDescent="0.25">
      <c r="B970">
        <v>9220000000</v>
      </c>
      <c r="C970">
        <v>-10.477584</v>
      </c>
      <c r="M970">
        <v>9220000000</v>
      </c>
      <c r="N970">
        <v>-10.305854</v>
      </c>
    </row>
    <row r="971" spans="2:14" x14ac:dyDescent="0.25">
      <c r="B971">
        <v>9280000000</v>
      </c>
      <c r="C971">
        <v>-10.481349</v>
      </c>
      <c r="M971">
        <v>9280000000</v>
      </c>
      <c r="N971">
        <v>-10.303402999999999</v>
      </c>
    </row>
    <row r="972" spans="2:14" x14ac:dyDescent="0.25">
      <c r="B972">
        <v>9340000000</v>
      </c>
      <c r="C972">
        <v>-10.472372999999999</v>
      </c>
      <c r="M972">
        <v>9340000000</v>
      </c>
      <c r="N972">
        <v>-10.306948999999999</v>
      </c>
    </row>
    <row r="973" spans="2:14" x14ac:dyDescent="0.25">
      <c r="B973">
        <v>9400000000</v>
      </c>
      <c r="C973">
        <v>-10.488274000000001</v>
      </c>
      <c r="M973">
        <v>9400000000</v>
      </c>
      <c r="N973">
        <v>-10.342025</v>
      </c>
    </row>
    <row r="974" spans="2:14" x14ac:dyDescent="0.25">
      <c r="B974">
        <v>9460000000</v>
      </c>
      <c r="C974">
        <v>-10.514977</v>
      </c>
      <c r="M974">
        <v>9460000000</v>
      </c>
      <c r="N974">
        <v>-10.3795</v>
      </c>
    </row>
    <row r="975" spans="2:14" x14ac:dyDescent="0.25">
      <c r="B975">
        <v>9520000000</v>
      </c>
      <c r="C975">
        <v>-10.521967</v>
      </c>
      <c r="M975">
        <v>9520000000</v>
      </c>
      <c r="N975">
        <v>-10.406091</v>
      </c>
    </row>
    <row r="976" spans="2:14" x14ac:dyDescent="0.25">
      <c r="B976">
        <v>9580000000</v>
      </c>
      <c r="C976">
        <v>-10.518385</v>
      </c>
      <c r="M976">
        <v>9580000000</v>
      </c>
      <c r="N976">
        <v>-10.430873999999999</v>
      </c>
    </row>
    <row r="977" spans="2:14" x14ac:dyDescent="0.25">
      <c r="B977">
        <v>9640000000</v>
      </c>
      <c r="C977">
        <v>-10.549052</v>
      </c>
      <c r="M977">
        <v>9640000000</v>
      </c>
      <c r="N977">
        <v>-10.479839</v>
      </c>
    </row>
    <row r="978" spans="2:14" x14ac:dyDescent="0.25">
      <c r="B978">
        <v>9700000000</v>
      </c>
      <c r="C978">
        <v>-10.569672000000001</v>
      </c>
      <c r="M978">
        <v>9700000000</v>
      </c>
      <c r="N978">
        <v>-10.507130999999999</v>
      </c>
    </row>
    <row r="979" spans="2:14" x14ac:dyDescent="0.25">
      <c r="B979">
        <v>9760000000</v>
      </c>
      <c r="C979">
        <v>-10.562616</v>
      </c>
      <c r="M979">
        <v>9760000000</v>
      </c>
      <c r="N979">
        <v>-10.520365</v>
      </c>
    </row>
    <row r="980" spans="2:14" x14ac:dyDescent="0.25">
      <c r="B980">
        <v>9820000000</v>
      </c>
      <c r="C980">
        <v>-10.558901000000001</v>
      </c>
      <c r="M980">
        <v>9820000000</v>
      </c>
      <c r="N980">
        <v>-10.539103000000001</v>
      </c>
    </row>
    <row r="981" spans="2:14" x14ac:dyDescent="0.25">
      <c r="B981">
        <v>9880000000</v>
      </c>
      <c r="C981">
        <v>-10.585917</v>
      </c>
      <c r="M981">
        <v>9880000000</v>
      </c>
      <c r="N981">
        <v>-10.574769999999999</v>
      </c>
    </row>
    <row r="982" spans="2:14" x14ac:dyDescent="0.25">
      <c r="B982">
        <v>9940000000</v>
      </c>
      <c r="C982">
        <v>-10.57122</v>
      </c>
      <c r="M982">
        <v>9940000000</v>
      </c>
      <c r="N982">
        <v>-10.571400000000001</v>
      </c>
    </row>
    <row r="983" spans="2:14" x14ac:dyDescent="0.25">
      <c r="B983">
        <v>10000000000</v>
      </c>
      <c r="C983">
        <v>-10.557475999999999</v>
      </c>
      <c r="M983">
        <v>10000000000</v>
      </c>
      <c r="N983">
        <v>-10.573236</v>
      </c>
    </row>
    <row r="984" spans="2:14" x14ac:dyDescent="0.25">
      <c r="B984">
        <v>10060000000</v>
      </c>
      <c r="C984">
        <v>-10.564019999999999</v>
      </c>
      <c r="M984">
        <v>10060000000</v>
      </c>
      <c r="N984">
        <v>-10.582174999999999</v>
      </c>
    </row>
    <row r="985" spans="2:14" x14ac:dyDescent="0.25">
      <c r="B985">
        <v>10120000000</v>
      </c>
      <c r="C985">
        <v>-10.568073999999999</v>
      </c>
      <c r="M985">
        <v>10120000000</v>
      </c>
      <c r="N985">
        <v>-10.587522</v>
      </c>
    </row>
    <row r="986" spans="2:14" x14ac:dyDescent="0.25">
      <c r="B986">
        <v>10180000000</v>
      </c>
      <c r="C986">
        <v>-10.560772999999999</v>
      </c>
      <c r="M986">
        <v>10180000000</v>
      </c>
      <c r="N986">
        <v>-10.593085</v>
      </c>
    </row>
    <row r="987" spans="2:14" x14ac:dyDescent="0.25">
      <c r="B987">
        <v>10240000000</v>
      </c>
      <c r="C987">
        <v>-10.568901</v>
      </c>
      <c r="M987">
        <v>10240000000</v>
      </c>
      <c r="N987">
        <v>-10.608326999999999</v>
      </c>
    </row>
    <row r="988" spans="2:14" x14ac:dyDescent="0.25">
      <c r="B988">
        <v>10300000000</v>
      </c>
      <c r="C988">
        <v>-10.568023</v>
      </c>
      <c r="M988">
        <v>10300000000</v>
      </c>
      <c r="N988">
        <v>-10.611872999999999</v>
      </c>
    </row>
    <row r="989" spans="2:14" x14ac:dyDescent="0.25">
      <c r="B989">
        <v>10360000000</v>
      </c>
      <c r="C989">
        <v>-10.576736</v>
      </c>
      <c r="M989">
        <v>10360000000</v>
      </c>
      <c r="N989">
        <v>-10.626286</v>
      </c>
    </row>
    <row r="990" spans="2:14" x14ac:dyDescent="0.25">
      <c r="B990">
        <v>10420000000</v>
      </c>
      <c r="C990">
        <v>-10.602836</v>
      </c>
      <c r="M990">
        <v>10420000000</v>
      </c>
      <c r="N990">
        <v>-10.651116</v>
      </c>
    </row>
    <row r="991" spans="2:14" x14ac:dyDescent="0.25">
      <c r="B991">
        <v>10480000000</v>
      </c>
      <c r="C991">
        <v>-10.62261</v>
      </c>
      <c r="M991">
        <v>10480000000</v>
      </c>
      <c r="N991">
        <v>-10.663864999999999</v>
      </c>
    </row>
    <row r="992" spans="2:14" x14ac:dyDescent="0.25">
      <c r="B992">
        <v>10540000000</v>
      </c>
      <c r="C992">
        <v>-10.628159999999999</v>
      </c>
      <c r="M992">
        <v>10540000000</v>
      </c>
      <c r="N992">
        <v>-10.664982</v>
      </c>
    </row>
    <row r="993" spans="2:14" x14ac:dyDescent="0.25">
      <c r="B993">
        <v>10600000000</v>
      </c>
      <c r="C993">
        <v>-10.640715999999999</v>
      </c>
      <c r="M993">
        <v>10600000000</v>
      </c>
      <c r="N993">
        <v>-10.687561000000001</v>
      </c>
    </row>
    <row r="994" spans="2:14" x14ac:dyDescent="0.25">
      <c r="B994">
        <v>10660000000</v>
      </c>
      <c r="C994">
        <v>-10.675941</v>
      </c>
      <c r="M994">
        <v>10660000000</v>
      </c>
      <c r="N994">
        <v>-10.734854</v>
      </c>
    </row>
    <row r="995" spans="2:14" x14ac:dyDescent="0.25">
      <c r="B995">
        <v>10720000000</v>
      </c>
      <c r="C995">
        <v>-10.702445000000001</v>
      </c>
      <c r="M995">
        <v>10720000000</v>
      </c>
      <c r="N995">
        <v>-10.762363000000001</v>
      </c>
    </row>
    <row r="996" spans="2:14" x14ac:dyDescent="0.25">
      <c r="B996">
        <v>10780000000</v>
      </c>
      <c r="C996">
        <v>-10.720421999999999</v>
      </c>
      <c r="M996">
        <v>10780000000</v>
      </c>
      <c r="N996">
        <v>-10.786959</v>
      </c>
    </row>
    <row r="997" spans="2:14" x14ac:dyDescent="0.25">
      <c r="B997">
        <v>10840000000</v>
      </c>
      <c r="C997">
        <v>-10.779012</v>
      </c>
      <c r="M997">
        <v>10840000000</v>
      </c>
      <c r="N997">
        <v>-10.867041</v>
      </c>
    </row>
    <row r="998" spans="2:14" x14ac:dyDescent="0.25">
      <c r="B998">
        <v>10900000000</v>
      </c>
      <c r="C998">
        <v>-10.863441999999999</v>
      </c>
      <c r="M998">
        <v>10900000000</v>
      </c>
      <c r="N998">
        <v>-10.948085000000001</v>
      </c>
    </row>
    <row r="999" spans="2:14" x14ac:dyDescent="0.25">
      <c r="B999">
        <v>10960000000</v>
      </c>
      <c r="C999">
        <v>-10.891852999999999</v>
      </c>
      <c r="M999">
        <v>10960000000</v>
      </c>
      <c r="N999">
        <v>-10.949778</v>
      </c>
    </row>
    <row r="1000" spans="2:14" x14ac:dyDescent="0.25">
      <c r="B1000">
        <v>11020000000</v>
      </c>
      <c r="C1000">
        <v>-10.894733</v>
      </c>
      <c r="M1000">
        <v>11020000000</v>
      </c>
      <c r="N1000">
        <v>-10.95391</v>
      </c>
    </row>
    <row r="1001" spans="2:14" x14ac:dyDescent="0.25">
      <c r="B1001">
        <v>11080000000</v>
      </c>
      <c r="C1001">
        <v>-10.967250999999999</v>
      </c>
      <c r="M1001">
        <v>11080000000</v>
      </c>
      <c r="N1001">
        <v>-11.040502999999999</v>
      </c>
    </row>
    <row r="1002" spans="2:14" x14ac:dyDescent="0.25">
      <c r="B1002">
        <v>11140000000</v>
      </c>
      <c r="C1002">
        <v>-11.068543</v>
      </c>
      <c r="M1002">
        <v>11140000000</v>
      </c>
      <c r="N1002">
        <v>-11.122778</v>
      </c>
    </row>
    <row r="1003" spans="2:14" x14ac:dyDescent="0.25">
      <c r="B1003">
        <v>11200000000</v>
      </c>
      <c r="C1003">
        <v>-11.102321999999999</v>
      </c>
      <c r="M1003">
        <v>11200000000</v>
      </c>
      <c r="N1003">
        <v>-11.137073000000001</v>
      </c>
    </row>
    <row r="1004" spans="2:14" x14ac:dyDescent="0.25">
      <c r="B1004">
        <v>11260000000</v>
      </c>
      <c r="C1004">
        <v>-11.139661</v>
      </c>
      <c r="M1004">
        <v>11260000000</v>
      </c>
      <c r="N1004">
        <v>-11.187466000000001</v>
      </c>
    </row>
    <row r="1005" spans="2:14" x14ac:dyDescent="0.25">
      <c r="B1005">
        <v>11320000000</v>
      </c>
      <c r="C1005">
        <v>-11.260049</v>
      </c>
      <c r="M1005">
        <v>11320000000</v>
      </c>
      <c r="N1005">
        <v>-11.302571</v>
      </c>
    </row>
    <row r="1006" spans="2:14" x14ac:dyDescent="0.25">
      <c r="B1006">
        <v>11380000000</v>
      </c>
      <c r="C1006">
        <v>-11.367217999999999</v>
      </c>
      <c r="M1006">
        <v>11380000000</v>
      </c>
      <c r="N1006">
        <v>-11.371437999999999</v>
      </c>
    </row>
    <row r="1007" spans="2:14" x14ac:dyDescent="0.25">
      <c r="B1007">
        <v>11440000000</v>
      </c>
      <c r="C1007">
        <v>-11.377915</v>
      </c>
      <c r="M1007">
        <v>11440000000</v>
      </c>
      <c r="N1007">
        <v>-11.354702</v>
      </c>
    </row>
    <row r="1008" spans="2:14" x14ac:dyDescent="0.25">
      <c r="B1008">
        <v>11500000000</v>
      </c>
      <c r="C1008">
        <v>-11.427896</v>
      </c>
      <c r="M1008">
        <v>11500000000</v>
      </c>
      <c r="N1008">
        <v>-11.408842999999999</v>
      </c>
    </row>
    <row r="1009" spans="2:14" x14ac:dyDescent="0.25">
      <c r="B1009">
        <v>11560000000</v>
      </c>
      <c r="C1009">
        <v>-11.578626</v>
      </c>
      <c r="M1009">
        <v>11560000000</v>
      </c>
      <c r="N1009">
        <v>-11.545692000000001</v>
      </c>
    </row>
    <row r="1010" spans="2:14" x14ac:dyDescent="0.25">
      <c r="B1010">
        <v>11620000000</v>
      </c>
      <c r="C1010">
        <v>-11.657102999999999</v>
      </c>
      <c r="M1010">
        <v>11620000000</v>
      </c>
      <c r="N1010">
        <v>-11.585046999999999</v>
      </c>
    </row>
    <row r="1011" spans="2:14" x14ac:dyDescent="0.25">
      <c r="B1011">
        <v>11680000000</v>
      </c>
      <c r="C1011">
        <v>-11.665793000000001</v>
      </c>
      <c r="M1011">
        <v>11680000000</v>
      </c>
      <c r="N1011">
        <v>-11.573371</v>
      </c>
    </row>
    <row r="1012" spans="2:14" x14ac:dyDescent="0.25">
      <c r="B1012">
        <v>11740000000</v>
      </c>
      <c r="C1012">
        <v>-11.766721</v>
      </c>
      <c r="M1012">
        <v>11740000000</v>
      </c>
      <c r="N1012">
        <v>-11.681176000000001</v>
      </c>
    </row>
    <row r="1013" spans="2:14" x14ac:dyDescent="0.25">
      <c r="B1013">
        <v>11800000000</v>
      </c>
      <c r="C1013">
        <v>-11.936818000000001</v>
      </c>
      <c r="M1013">
        <v>11800000000</v>
      </c>
      <c r="N1013">
        <v>-11.817652000000001</v>
      </c>
    </row>
    <row r="1014" spans="2:14" x14ac:dyDescent="0.25">
      <c r="B1014">
        <v>11860000000</v>
      </c>
      <c r="C1014">
        <v>-11.999002000000001</v>
      </c>
      <c r="M1014">
        <v>11860000000</v>
      </c>
      <c r="N1014">
        <v>-11.829782</v>
      </c>
    </row>
    <row r="1015" spans="2:14" x14ac:dyDescent="0.25">
      <c r="B1015">
        <v>11920000000</v>
      </c>
      <c r="C1015">
        <v>-12.026141000000001</v>
      </c>
      <c r="M1015">
        <v>11920000000</v>
      </c>
      <c r="N1015">
        <v>-11.852518</v>
      </c>
    </row>
    <row r="1016" spans="2:14" x14ac:dyDescent="0.25">
      <c r="B1016">
        <v>11980000000</v>
      </c>
      <c r="C1016">
        <v>-12.125534999999999</v>
      </c>
      <c r="M1016">
        <v>11980000000</v>
      </c>
      <c r="N1016">
        <v>-11.96083</v>
      </c>
    </row>
    <row r="1017" spans="2:14" x14ac:dyDescent="0.25">
      <c r="B1017">
        <v>12040000000</v>
      </c>
      <c r="C1017">
        <v>-12.235678999999999</v>
      </c>
      <c r="M1017">
        <v>12040000000</v>
      </c>
      <c r="N1017">
        <v>-12.040431</v>
      </c>
    </row>
    <row r="1018" spans="2:14" x14ac:dyDescent="0.25">
      <c r="B1018">
        <v>12100000000</v>
      </c>
      <c r="C1018">
        <v>-12.2826</v>
      </c>
      <c r="M1018">
        <v>12100000000</v>
      </c>
      <c r="N1018">
        <v>-12.074949</v>
      </c>
    </row>
    <row r="1019" spans="2:14" x14ac:dyDescent="0.25">
      <c r="B1019">
        <v>12160000000</v>
      </c>
      <c r="C1019">
        <v>-12.369819</v>
      </c>
      <c r="M1019">
        <v>12160000000</v>
      </c>
      <c r="N1019">
        <v>-12.182009000000001</v>
      </c>
    </row>
    <row r="1020" spans="2:14" x14ac:dyDescent="0.25">
      <c r="B1020">
        <v>12220000000</v>
      </c>
      <c r="C1020">
        <v>-12.536206</v>
      </c>
      <c r="M1020">
        <v>12220000000</v>
      </c>
      <c r="N1020">
        <v>-12.339998</v>
      </c>
    </row>
    <row r="1021" spans="2:14" x14ac:dyDescent="0.25">
      <c r="B1021">
        <v>12280000000</v>
      </c>
      <c r="C1021">
        <v>-12.668507999999999</v>
      </c>
      <c r="M1021">
        <v>12280000000</v>
      </c>
      <c r="N1021">
        <v>-12.433151000000001</v>
      </c>
    </row>
    <row r="1022" spans="2:14" x14ac:dyDescent="0.25">
      <c r="B1022">
        <v>12340000000</v>
      </c>
      <c r="C1022">
        <v>-12.726963</v>
      </c>
      <c r="M1022">
        <v>12340000000</v>
      </c>
      <c r="N1022">
        <v>-12.487037000000001</v>
      </c>
    </row>
    <row r="1023" spans="2:14" x14ac:dyDescent="0.25">
      <c r="B1023">
        <v>12400000000</v>
      </c>
      <c r="C1023">
        <v>-12.810617000000001</v>
      </c>
      <c r="M1023">
        <v>12400000000</v>
      </c>
      <c r="N1023">
        <v>-12.585653000000001</v>
      </c>
    </row>
    <row r="1024" spans="2:14" x14ac:dyDescent="0.25">
      <c r="B1024">
        <v>12460000000</v>
      </c>
      <c r="C1024">
        <v>-12.935413</v>
      </c>
      <c r="M1024">
        <v>12460000000</v>
      </c>
      <c r="N1024">
        <v>-12.704509</v>
      </c>
    </row>
    <row r="1025" spans="2:14" x14ac:dyDescent="0.25">
      <c r="B1025">
        <v>12520000000</v>
      </c>
      <c r="C1025">
        <v>-13.037928000000001</v>
      </c>
      <c r="M1025">
        <v>12520000000</v>
      </c>
      <c r="N1025">
        <v>-12.803312999999999</v>
      </c>
    </row>
    <row r="1026" spans="2:14" x14ac:dyDescent="0.25">
      <c r="B1026">
        <v>12580000000</v>
      </c>
      <c r="C1026">
        <v>-13.159522000000001</v>
      </c>
      <c r="M1026">
        <v>12580000000</v>
      </c>
      <c r="N1026">
        <v>-12.943209</v>
      </c>
    </row>
    <row r="1027" spans="2:14" x14ac:dyDescent="0.25">
      <c r="B1027">
        <v>12640000000</v>
      </c>
      <c r="C1027">
        <v>-13.332628</v>
      </c>
      <c r="M1027">
        <v>12640000000</v>
      </c>
      <c r="N1027">
        <v>-13.114521999999999</v>
      </c>
    </row>
    <row r="1028" spans="2:14" x14ac:dyDescent="0.25">
      <c r="B1028">
        <v>12700000000</v>
      </c>
      <c r="C1028">
        <v>-13.488235</v>
      </c>
      <c r="M1028">
        <v>12700000000</v>
      </c>
      <c r="N1028">
        <v>-13.243262</v>
      </c>
    </row>
    <row r="1029" spans="2:14" x14ac:dyDescent="0.25">
      <c r="B1029">
        <v>12760000000</v>
      </c>
      <c r="C1029">
        <v>-13.610908999999999</v>
      </c>
      <c r="M1029">
        <v>12760000000</v>
      </c>
      <c r="N1029">
        <v>-13.35469</v>
      </c>
    </row>
    <row r="1030" spans="2:14" x14ac:dyDescent="0.25">
      <c r="B1030">
        <v>12820000000</v>
      </c>
      <c r="C1030">
        <v>-13.761744</v>
      </c>
      <c r="M1030">
        <v>12820000000</v>
      </c>
      <c r="N1030">
        <v>-13.497505</v>
      </c>
    </row>
    <row r="1031" spans="2:14" x14ac:dyDescent="0.25">
      <c r="B1031">
        <v>12880000000</v>
      </c>
      <c r="C1031">
        <v>-13.879203</v>
      </c>
      <c r="M1031">
        <v>12880000000</v>
      </c>
      <c r="N1031">
        <v>-13.605242000000001</v>
      </c>
    </row>
    <row r="1032" spans="2:14" x14ac:dyDescent="0.25">
      <c r="B1032">
        <v>12940000000</v>
      </c>
      <c r="C1032">
        <v>-13.959097999999999</v>
      </c>
      <c r="M1032">
        <v>12940000000</v>
      </c>
      <c r="N1032">
        <v>-13.681777</v>
      </c>
    </row>
    <row r="1033" spans="2:14" x14ac:dyDescent="0.25">
      <c r="B1033">
        <v>13000000000</v>
      </c>
      <c r="C1033">
        <v>-14.023834000000001</v>
      </c>
      <c r="M1033">
        <v>13000000000</v>
      </c>
      <c r="N1033">
        <v>-13.75328</v>
      </c>
    </row>
    <row r="1034" spans="2:14" x14ac:dyDescent="0.25">
      <c r="B1034" t="s">
        <v>25</v>
      </c>
      <c r="M1034" t="s">
        <v>25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240"/>
  <sheetViews>
    <sheetView workbookViewId="0">
      <selection activeCell="V2" sqref="V2"/>
    </sheetView>
  </sheetViews>
  <sheetFormatPr defaultRowHeight="15" x14ac:dyDescent="0.25"/>
  <cols>
    <col min="1" max="1" width="13.71093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3.7109375" style="40" customWidth="1"/>
    <col min="15" max="15" width="2" style="19" customWidth="1"/>
    <col min="16" max="16" width="10.7109375" style="5" customWidth="1"/>
    <col min="17" max="18" width="10.7109375" style="6" customWidth="1"/>
    <col min="19" max="19" width="10.7109375" style="5" customWidth="1"/>
    <col min="20" max="20" width="10.7109375" style="6" customWidth="1"/>
    <col min="21" max="21" width="10.7109375" style="5" customWidth="1"/>
    <col min="22" max="22" width="10.7109375" style="6" customWidth="1"/>
    <col min="23" max="23" width="2" style="19" customWidth="1"/>
    <col min="24" max="16384" width="9.140625" style="3"/>
  </cols>
  <sheetData>
    <row r="1" spans="1:23" x14ac:dyDescent="0.25">
      <c r="B1" t="s">
        <v>101</v>
      </c>
      <c r="E1" s="5" t="s">
        <v>1</v>
      </c>
      <c r="I1" s="31" t="s">
        <v>16</v>
      </c>
      <c r="M1" t="s">
        <v>101</v>
      </c>
      <c r="P1" s="5" t="s">
        <v>1</v>
      </c>
      <c r="T1" s="31" t="s">
        <v>17</v>
      </c>
    </row>
    <row r="2" spans="1:23" x14ac:dyDescent="0.25">
      <c r="A2" s="39" t="s">
        <v>114</v>
      </c>
      <c r="B2" t="s">
        <v>281</v>
      </c>
      <c r="C2" t="s">
        <v>282</v>
      </c>
      <c r="F2" s="72" t="s">
        <v>289</v>
      </c>
      <c r="G2" s="72" t="s">
        <v>290</v>
      </c>
      <c r="H2" s="72" t="s">
        <v>253</v>
      </c>
      <c r="I2" s="72" t="s">
        <v>291</v>
      </c>
      <c r="J2" s="72" t="s">
        <v>292</v>
      </c>
      <c r="K2" s="72" t="s">
        <v>216</v>
      </c>
      <c r="L2" s="39" t="s">
        <v>115</v>
      </c>
      <c r="M2" t="s">
        <v>281</v>
      </c>
      <c r="N2" t="s">
        <v>282</v>
      </c>
      <c r="Q2" s="72" t="s">
        <v>289</v>
      </c>
      <c r="R2" s="72" t="s">
        <v>290</v>
      </c>
      <c r="S2" s="72" t="s">
        <v>253</v>
      </c>
      <c r="T2" s="72" t="s">
        <v>291</v>
      </c>
      <c r="U2" s="72" t="s">
        <v>292</v>
      </c>
      <c r="V2" s="72" t="s">
        <v>216</v>
      </c>
    </row>
    <row r="3" spans="1:23" x14ac:dyDescent="0.25">
      <c r="B3" t="s">
        <v>293</v>
      </c>
      <c r="C3" t="s">
        <v>294</v>
      </c>
      <c r="F3" s="44" t="str">
        <f>C8</f>
        <v>CL +13dBm LO Log Mag(dB)</v>
      </c>
      <c r="G3" s="44" t="str">
        <f>C214</f>
        <v>CL +15dBm LO Log Mag(dB)</v>
      </c>
      <c r="H3" s="44" t="str">
        <f>C420</f>
        <v>CL +11dBm LO Log Mag(dB)</v>
      </c>
      <c r="I3" s="44" t="str">
        <f>C626</f>
        <v>CL +9dBm LO Log Mag(dB)</v>
      </c>
      <c r="J3" s="44" t="str">
        <f>C832</f>
        <v>CL +7dBm LO Log Mag(dB)</v>
      </c>
      <c r="K3" s="44" t="str">
        <f>C1038</f>
        <v>CL +5dBm LO Log Mag(dB)</v>
      </c>
      <c r="M3" t="s">
        <v>293</v>
      </c>
      <c r="N3" t="s">
        <v>294</v>
      </c>
      <c r="Q3" s="44" t="str">
        <f>N8</f>
        <v>CL +13dBm LO Log Mag(dB)</v>
      </c>
      <c r="R3" s="44" t="str">
        <f>N214</f>
        <v>CL +15dBm LO Log Mag(dB)</v>
      </c>
      <c r="S3" s="44" t="str">
        <f>N420</f>
        <v>CL +11dBm LO Log Mag(dB)</v>
      </c>
      <c r="T3" s="44" t="str">
        <f>N626</f>
        <v>CL +9dBm LO Log Mag(dB)</v>
      </c>
      <c r="U3" s="44" t="str">
        <f>N832</f>
        <v>CL +7dBm LO Log Mag(dB)</v>
      </c>
      <c r="V3" s="44" t="str">
        <f>N1038</f>
        <v>CL +5dBm LO Log Mag(dB)</v>
      </c>
    </row>
    <row r="4" spans="1:23" x14ac:dyDescent="0.25">
      <c r="B4" t="s">
        <v>105</v>
      </c>
      <c r="H4" s="6"/>
      <c r="J4" s="6"/>
      <c r="M4" t="s">
        <v>105</v>
      </c>
      <c r="S4" s="6"/>
      <c r="U4" s="6"/>
    </row>
    <row r="5" spans="1:23" x14ac:dyDescent="0.25">
      <c r="D5" s="20"/>
      <c r="E5" s="6">
        <f t="shared" ref="E5:E68" si="0">B9/1000000000</f>
        <v>1</v>
      </c>
      <c r="F5" s="6">
        <f t="shared" ref="F5:F68" si="1">C9</f>
        <v>-11.051524000000001</v>
      </c>
      <c r="G5" s="44">
        <f t="shared" ref="G5:G68" si="2">C215</f>
        <v>-13.084505</v>
      </c>
      <c r="H5" s="44">
        <f t="shared" ref="H5:H68" si="3">C421</f>
        <v>-11.933531</v>
      </c>
      <c r="I5" s="44">
        <f t="shared" ref="I5:I68" si="4">C627</f>
        <v>-12.423118000000001</v>
      </c>
      <c r="J5" s="44">
        <f t="shared" ref="J5:J68" si="5">C833</f>
        <v>-13.049837999999999</v>
      </c>
      <c r="K5" s="44">
        <f t="shared" ref="K5:K68" si="6">C1039</f>
        <v>-13.901211</v>
      </c>
      <c r="O5" s="20"/>
      <c r="P5" s="6">
        <f>M9/1000000000</f>
        <v>1</v>
      </c>
      <c r="Q5" s="6">
        <f>N9</f>
        <v>-12.903224</v>
      </c>
      <c r="R5" s="44">
        <f>N215</f>
        <v>-15.100702999999999</v>
      </c>
      <c r="S5" s="44">
        <f>N421</f>
        <v>-13.771269999999999</v>
      </c>
      <c r="T5" s="44">
        <f>N627</f>
        <v>-14.253981</v>
      </c>
      <c r="U5" s="44">
        <f>N833</f>
        <v>-14.898422</v>
      </c>
      <c r="V5" s="44">
        <f>N1039</f>
        <v>-15.802709999999999</v>
      </c>
      <c r="W5" s="20"/>
    </row>
    <row r="6" spans="1:23" x14ac:dyDescent="0.25">
      <c r="D6" s="20"/>
      <c r="E6" s="6">
        <f t="shared" si="0"/>
        <v>1.06</v>
      </c>
      <c r="F6" s="6">
        <f t="shared" si="1"/>
        <v>-10.849498000000001</v>
      </c>
      <c r="G6" s="44">
        <f t="shared" si="2"/>
        <v>-12.787563</v>
      </c>
      <c r="H6" s="44">
        <f t="shared" si="3"/>
        <v>-11.717029</v>
      </c>
      <c r="I6" s="44">
        <f t="shared" si="4"/>
        <v>-12.187428000000001</v>
      </c>
      <c r="J6" s="44">
        <f t="shared" si="5"/>
        <v>-12.793590999999999</v>
      </c>
      <c r="K6" s="44">
        <f t="shared" si="6"/>
        <v>-13.618637</v>
      </c>
      <c r="O6" s="20"/>
      <c r="P6" s="6">
        <f t="shared" ref="P6:P69" si="7">M10/1000000000</f>
        <v>1.06</v>
      </c>
      <c r="Q6" s="6">
        <f t="shared" ref="Q6:Q69" si="8">N10</f>
        <v>-12.648657</v>
      </c>
      <c r="R6" s="44">
        <f t="shared" ref="R6:R69" si="9">N216</f>
        <v>-14.721883</v>
      </c>
      <c r="S6" s="44">
        <f t="shared" ref="S6:S69" si="10">N422</f>
        <v>-13.506227000000001</v>
      </c>
      <c r="T6" s="44">
        <f t="shared" ref="T6:T69" si="11">N628</f>
        <v>-13.974156000000001</v>
      </c>
      <c r="U6" s="44">
        <f t="shared" ref="U6:U69" si="12">N834</f>
        <v>-14.598729000000001</v>
      </c>
      <c r="V6" s="44">
        <f t="shared" ref="V6:V69" si="13">N1040</f>
        <v>-15.476800000000001</v>
      </c>
      <c r="W6" s="20"/>
    </row>
    <row r="7" spans="1:23" x14ac:dyDescent="0.25">
      <c r="B7" t="s">
        <v>106</v>
      </c>
      <c r="D7" s="20"/>
      <c r="E7" s="6">
        <f t="shared" si="0"/>
        <v>1.1200000000000001</v>
      </c>
      <c r="F7" s="6">
        <f t="shared" si="1"/>
        <v>-10.596451</v>
      </c>
      <c r="G7" s="44">
        <f t="shared" si="2"/>
        <v>-12.328011999999999</v>
      </c>
      <c r="H7" s="44">
        <f t="shared" si="3"/>
        <v>-11.44598</v>
      </c>
      <c r="I7" s="44">
        <f t="shared" si="4"/>
        <v>-11.896164000000001</v>
      </c>
      <c r="J7" s="44">
        <f t="shared" si="5"/>
        <v>-12.480992000000001</v>
      </c>
      <c r="K7" s="44">
        <f t="shared" si="6"/>
        <v>-13.282321</v>
      </c>
      <c r="M7" t="s">
        <v>106</v>
      </c>
      <c r="O7" s="20"/>
      <c r="P7" s="6">
        <f t="shared" si="7"/>
        <v>1.1200000000000001</v>
      </c>
      <c r="Q7" s="6">
        <f t="shared" si="8"/>
        <v>-12.322357999999999</v>
      </c>
      <c r="R7" s="44">
        <f t="shared" si="9"/>
        <v>-14.152908999999999</v>
      </c>
      <c r="S7" s="44">
        <f t="shared" si="10"/>
        <v>-13.168003000000001</v>
      </c>
      <c r="T7" s="44">
        <f t="shared" si="11"/>
        <v>-13.620088000000001</v>
      </c>
      <c r="U7" s="44">
        <f t="shared" si="12"/>
        <v>-14.226727</v>
      </c>
      <c r="V7" s="44">
        <f t="shared" si="13"/>
        <v>-15.079375000000001</v>
      </c>
      <c r="W7" s="20"/>
    </row>
    <row r="8" spans="1:23" x14ac:dyDescent="0.25">
      <c r="B8" t="s">
        <v>23</v>
      </c>
      <c r="C8" t="s">
        <v>285</v>
      </c>
      <c r="D8" s="20"/>
      <c r="E8" s="6">
        <f t="shared" si="0"/>
        <v>1.18</v>
      </c>
      <c r="F8" s="6">
        <f t="shared" si="1"/>
        <v>-10.318857</v>
      </c>
      <c r="G8" s="44">
        <f t="shared" si="2"/>
        <v>-11.90039</v>
      </c>
      <c r="H8" s="44">
        <f t="shared" si="3"/>
        <v>-11.147375</v>
      </c>
      <c r="I8" s="44">
        <f t="shared" si="4"/>
        <v>-11.572723999999999</v>
      </c>
      <c r="J8" s="44">
        <f t="shared" si="5"/>
        <v>-12.133355</v>
      </c>
      <c r="K8" s="44">
        <f t="shared" si="6"/>
        <v>-12.907847</v>
      </c>
      <c r="M8" t="s">
        <v>23</v>
      </c>
      <c r="N8" t="s">
        <v>285</v>
      </c>
      <c r="O8" s="20"/>
      <c r="P8" s="6">
        <f t="shared" si="7"/>
        <v>1.18</v>
      </c>
      <c r="Q8" s="6">
        <f t="shared" si="8"/>
        <v>-11.945524000000001</v>
      </c>
      <c r="R8" s="44">
        <f t="shared" si="9"/>
        <v>-13.61117</v>
      </c>
      <c r="S8" s="44">
        <f t="shared" si="10"/>
        <v>-12.77731</v>
      </c>
      <c r="T8" s="44">
        <f t="shared" si="11"/>
        <v>-13.212432</v>
      </c>
      <c r="U8" s="44">
        <f t="shared" si="12"/>
        <v>-13.799464</v>
      </c>
      <c r="V8" s="44">
        <f t="shared" si="13"/>
        <v>-14.624264999999999</v>
      </c>
      <c r="W8" s="20"/>
    </row>
    <row r="9" spans="1:23" x14ac:dyDescent="0.25">
      <c r="B9">
        <v>1000000000</v>
      </c>
      <c r="C9">
        <v>-11.051524000000001</v>
      </c>
      <c r="D9" s="20"/>
      <c r="E9" s="6">
        <f t="shared" si="0"/>
        <v>1.24</v>
      </c>
      <c r="F9" s="6">
        <f t="shared" si="1"/>
        <v>-10.070956000000001</v>
      </c>
      <c r="G9" s="44">
        <f t="shared" si="2"/>
        <v>-11.587783999999999</v>
      </c>
      <c r="H9" s="44">
        <f t="shared" si="3"/>
        <v>-10.879904</v>
      </c>
      <c r="I9" s="44">
        <f t="shared" si="4"/>
        <v>-11.284587</v>
      </c>
      <c r="J9" s="44">
        <f t="shared" si="5"/>
        <v>-11.821973</v>
      </c>
      <c r="K9" s="44">
        <f t="shared" si="6"/>
        <v>-12.569112000000001</v>
      </c>
      <c r="M9">
        <v>1000000000</v>
      </c>
      <c r="N9">
        <v>-12.903224</v>
      </c>
      <c r="O9" s="20"/>
      <c r="P9" s="6">
        <f t="shared" si="7"/>
        <v>1.24</v>
      </c>
      <c r="Q9" s="6">
        <f t="shared" si="8"/>
        <v>-11.581849999999999</v>
      </c>
      <c r="R9" s="44">
        <f t="shared" si="9"/>
        <v>-13.199434</v>
      </c>
      <c r="S9" s="44">
        <f t="shared" si="10"/>
        <v>-12.402051999999999</v>
      </c>
      <c r="T9" s="44">
        <f t="shared" si="11"/>
        <v>-12.822074000000001</v>
      </c>
      <c r="U9" s="44">
        <f t="shared" si="12"/>
        <v>-13.389877</v>
      </c>
      <c r="V9" s="44">
        <f t="shared" si="13"/>
        <v>-14.189329000000001</v>
      </c>
      <c r="W9" s="20"/>
    </row>
    <row r="10" spans="1:23" x14ac:dyDescent="0.25">
      <c r="B10">
        <v>1060000000</v>
      </c>
      <c r="C10">
        <v>-10.849498000000001</v>
      </c>
      <c r="D10" s="20"/>
      <c r="E10" s="6">
        <f t="shared" si="0"/>
        <v>1.3</v>
      </c>
      <c r="F10" s="6">
        <f t="shared" si="1"/>
        <v>-9.8464022</v>
      </c>
      <c r="G10" s="44">
        <f t="shared" si="2"/>
        <v>-11.337891000000001</v>
      </c>
      <c r="H10" s="44">
        <f t="shared" si="3"/>
        <v>-10.637221</v>
      </c>
      <c r="I10" s="44">
        <f t="shared" si="4"/>
        <v>-11.020137</v>
      </c>
      <c r="J10" s="44">
        <f t="shared" si="5"/>
        <v>-11.534007000000001</v>
      </c>
      <c r="K10" s="44">
        <f t="shared" si="6"/>
        <v>-12.25855</v>
      </c>
      <c r="M10">
        <v>1060000000</v>
      </c>
      <c r="N10">
        <v>-12.648657</v>
      </c>
      <c r="O10" s="20"/>
      <c r="P10" s="6">
        <f t="shared" si="7"/>
        <v>1.3</v>
      </c>
      <c r="Q10" s="6">
        <f t="shared" si="8"/>
        <v>-11.267901999999999</v>
      </c>
      <c r="R10" s="44">
        <f t="shared" si="9"/>
        <v>-12.827067</v>
      </c>
      <c r="S10" s="44">
        <f t="shared" si="10"/>
        <v>-12.075661999999999</v>
      </c>
      <c r="T10" s="44">
        <f t="shared" si="11"/>
        <v>-12.481180999999999</v>
      </c>
      <c r="U10" s="44">
        <f t="shared" si="12"/>
        <v>-13.028693000000001</v>
      </c>
      <c r="V10" s="44">
        <f t="shared" si="13"/>
        <v>-13.800198999999999</v>
      </c>
      <c r="W10" s="20"/>
    </row>
    <row r="11" spans="1:23" x14ac:dyDescent="0.25">
      <c r="B11">
        <v>1120000000</v>
      </c>
      <c r="C11">
        <v>-10.596451</v>
      </c>
      <c r="D11" s="20"/>
      <c r="E11" s="6">
        <f t="shared" si="0"/>
        <v>1.36</v>
      </c>
      <c r="F11" s="6">
        <f t="shared" si="1"/>
        <v>-9.6457719999999991</v>
      </c>
      <c r="G11" s="44">
        <f t="shared" si="2"/>
        <v>-11.079497</v>
      </c>
      <c r="H11" s="44">
        <f t="shared" si="3"/>
        <v>-10.420721</v>
      </c>
      <c r="I11" s="44">
        <f t="shared" si="4"/>
        <v>-10.787938</v>
      </c>
      <c r="J11" s="44">
        <f t="shared" si="5"/>
        <v>-11.286809999999999</v>
      </c>
      <c r="K11" s="44">
        <f t="shared" si="6"/>
        <v>-11.999048</v>
      </c>
      <c r="M11">
        <v>1120000000</v>
      </c>
      <c r="N11">
        <v>-12.322357999999999</v>
      </c>
      <c r="O11" s="20"/>
      <c r="P11" s="6">
        <f t="shared" si="7"/>
        <v>1.36</v>
      </c>
      <c r="Q11" s="6">
        <f t="shared" si="8"/>
        <v>-10.970867999999999</v>
      </c>
      <c r="R11" s="44">
        <f t="shared" si="9"/>
        <v>-12.477509</v>
      </c>
      <c r="S11" s="44">
        <f t="shared" si="10"/>
        <v>-11.768300999999999</v>
      </c>
      <c r="T11" s="44">
        <f t="shared" si="11"/>
        <v>-12.162286999999999</v>
      </c>
      <c r="U11" s="44">
        <f t="shared" si="12"/>
        <v>-12.696937999999999</v>
      </c>
      <c r="V11" s="44">
        <f t="shared" si="13"/>
        <v>-13.452049000000001</v>
      </c>
      <c r="W11" s="20"/>
    </row>
    <row r="12" spans="1:23" x14ac:dyDescent="0.25">
      <c r="B12">
        <v>1180000000</v>
      </c>
      <c r="C12">
        <v>-10.318857</v>
      </c>
      <c r="D12" s="20"/>
      <c r="E12" s="6">
        <f t="shared" si="0"/>
        <v>1.42</v>
      </c>
      <c r="F12" s="6">
        <f t="shared" si="1"/>
        <v>-9.4699345000000008</v>
      </c>
      <c r="G12" s="44">
        <f t="shared" si="2"/>
        <v>-10.797224</v>
      </c>
      <c r="H12" s="44">
        <f t="shared" si="3"/>
        <v>-10.229638</v>
      </c>
      <c r="I12" s="44">
        <f t="shared" si="4"/>
        <v>-10.579504</v>
      </c>
      <c r="J12" s="44">
        <f t="shared" si="5"/>
        <v>-11.062449000000001</v>
      </c>
      <c r="K12" s="44">
        <f t="shared" si="6"/>
        <v>-11.757137</v>
      </c>
      <c r="M12">
        <v>1180000000</v>
      </c>
      <c r="N12">
        <v>-11.945524000000001</v>
      </c>
      <c r="O12" s="20"/>
      <c r="P12" s="6">
        <f t="shared" si="7"/>
        <v>1.42</v>
      </c>
      <c r="Q12" s="6">
        <f t="shared" si="8"/>
        <v>-10.717727</v>
      </c>
      <c r="R12" s="44">
        <f t="shared" si="9"/>
        <v>-12.099853</v>
      </c>
      <c r="S12" s="44">
        <f t="shared" si="10"/>
        <v>-11.503118000000001</v>
      </c>
      <c r="T12" s="44">
        <f t="shared" si="11"/>
        <v>-11.883248</v>
      </c>
      <c r="U12" s="44">
        <f t="shared" si="12"/>
        <v>-12.397988</v>
      </c>
      <c r="V12" s="44">
        <f t="shared" si="13"/>
        <v>-13.129579</v>
      </c>
      <c r="W12" s="20"/>
    </row>
    <row r="13" spans="1:23" x14ac:dyDescent="0.25">
      <c r="B13">
        <v>1240000000</v>
      </c>
      <c r="C13">
        <v>-10.070956000000001</v>
      </c>
      <c r="D13" s="20"/>
      <c r="E13" s="6">
        <f t="shared" si="0"/>
        <v>1.48</v>
      </c>
      <c r="F13" s="6">
        <f t="shared" si="1"/>
        <v>-9.2642325999999997</v>
      </c>
      <c r="G13" s="44">
        <f t="shared" si="2"/>
        <v>-10.550515000000001</v>
      </c>
      <c r="H13" s="44">
        <f t="shared" si="3"/>
        <v>-10.010085999999999</v>
      </c>
      <c r="I13" s="44">
        <f t="shared" si="4"/>
        <v>-10.343794000000001</v>
      </c>
      <c r="J13" s="44">
        <f t="shared" si="5"/>
        <v>-10.810651</v>
      </c>
      <c r="K13" s="44">
        <f t="shared" si="6"/>
        <v>-11.490302</v>
      </c>
      <c r="M13">
        <v>1240000000</v>
      </c>
      <c r="N13">
        <v>-11.581849999999999</v>
      </c>
      <c r="O13" s="20"/>
      <c r="P13" s="6">
        <f t="shared" si="7"/>
        <v>1.48</v>
      </c>
      <c r="Q13" s="6">
        <f t="shared" si="8"/>
        <v>-10.448033000000001</v>
      </c>
      <c r="R13" s="44">
        <f t="shared" si="9"/>
        <v>-11.785814999999999</v>
      </c>
      <c r="S13" s="44">
        <f t="shared" si="10"/>
        <v>-11.2204</v>
      </c>
      <c r="T13" s="44">
        <f t="shared" si="11"/>
        <v>-11.584178</v>
      </c>
      <c r="U13" s="44">
        <f t="shared" si="12"/>
        <v>-12.078429</v>
      </c>
      <c r="V13" s="44">
        <f t="shared" si="13"/>
        <v>-12.784743000000001</v>
      </c>
      <c r="W13" s="20"/>
    </row>
    <row r="14" spans="1:23" x14ac:dyDescent="0.25">
      <c r="B14">
        <v>1300000000</v>
      </c>
      <c r="C14">
        <v>-9.8464022</v>
      </c>
      <c r="D14" s="20"/>
      <c r="E14" s="6">
        <f t="shared" si="0"/>
        <v>1.54</v>
      </c>
      <c r="F14" s="6">
        <f t="shared" si="1"/>
        <v>-9.0523100000000003</v>
      </c>
      <c r="G14" s="44">
        <f t="shared" si="2"/>
        <v>-10.318638</v>
      </c>
      <c r="H14" s="44">
        <f t="shared" si="3"/>
        <v>-9.7851458000000004</v>
      </c>
      <c r="I14" s="44">
        <f t="shared" si="4"/>
        <v>-10.103861999999999</v>
      </c>
      <c r="J14" s="44">
        <f t="shared" si="5"/>
        <v>-10.559882</v>
      </c>
      <c r="K14" s="44">
        <f t="shared" si="6"/>
        <v>-11.233447</v>
      </c>
      <c r="M14">
        <v>1300000000</v>
      </c>
      <c r="N14">
        <v>-11.267901999999999</v>
      </c>
      <c r="O14" s="20"/>
      <c r="P14" s="6">
        <f t="shared" si="7"/>
        <v>1.54</v>
      </c>
      <c r="Q14" s="6">
        <f t="shared" si="8"/>
        <v>-10.189769</v>
      </c>
      <c r="R14" s="44">
        <f t="shared" si="9"/>
        <v>-11.477228</v>
      </c>
      <c r="S14" s="44">
        <f t="shared" si="10"/>
        <v>-10.948153</v>
      </c>
      <c r="T14" s="44">
        <f t="shared" si="11"/>
        <v>-11.297002000000001</v>
      </c>
      <c r="U14" s="44">
        <f t="shared" si="12"/>
        <v>-11.776560999999999</v>
      </c>
      <c r="V14" s="44">
        <f t="shared" si="13"/>
        <v>-12.464684999999999</v>
      </c>
      <c r="W14" s="20"/>
    </row>
    <row r="15" spans="1:23" x14ac:dyDescent="0.25">
      <c r="B15">
        <v>1360000000</v>
      </c>
      <c r="C15">
        <v>-9.6457719999999991</v>
      </c>
      <c r="D15" s="20"/>
      <c r="E15" s="6">
        <f t="shared" si="0"/>
        <v>1.6</v>
      </c>
      <c r="F15" s="6">
        <f t="shared" si="1"/>
        <v>-8.8786544999999997</v>
      </c>
      <c r="G15" s="44">
        <f t="shared" si="2"/>
        <v>-10.121084</v>
      </c>
      <c r="H15" s="44">
        <f t="shared" si="3"/>
        <v>-9.6008166999999993</v>
      </c>
      <c r="I15" s="44">
        <f t="shared" si="4"/>
        <v>-9.9105205999999999</v>
      </c>
      <c r="J15" s="44">
        <f t="shared" si="5"/>
        <v>-10.35886</v>
      </c>
      <c r="K15" s="44">
        <f t="shared" si="6"/>
        <v>-11.027791000000001</v>
      </c>
      <c r="M15">
        <v>1360000000</v>
      </c>
      <c r="N15">
        <v>-10.970867999999999</v>
      </c>
      <c r="O15" s="20"/>
      <c r="P15" s="6">
        <f t="shared" si="7"/>
        <v>1.6</v>
      </c>
      <c r="Q15" s="6">
        <f t="shared" si="8"/>
        <v>-9.9709520000000005</v>
      </c>
      <c r="R15" s="44">
        <f t="shared" si="9"/>
        <v>-11.217661</v>
      </c>
      <c r="S15" s="44">
        <f t="shared" si="10"/>
        <v>-10.717788000000001</v>
      </c>
      <c r="T15" s="44">
        <f t="shared" si="11"/>
        <v>-11.053051999999999</v>
      </c>
      <c r="U15" s="44">
        <f t="shared" si="12"/>
        <v>-11.517580000000001</v>
      </c>
      <c r="V15" s="44">
        <f t="shared" si="13"/>
        <v>-12.185255</v>
      </c>
      <c r="W15" s="20"/>
    </row>
    <row r="16" spans="1:23" x14ac:dyDescent="0.25">
      <c r="B16">
        <v>1420000000</v>
      </c>
      <c r="C16">
        <v>-9.4699345000000008</v>
      </c>
      <c r="D16" s="20"/>
      <c r="E16" s="6">
        <f t="shared" si="0"/>
        <v>1.66</v>
      </c>
      <c r="F16" s="6">
        <f t="shared" si="1"/>
        <v>-8.7337121999999994</v>
      </c>
      <c r="G16" s="44">
        <f t="shared" si="2"/>
        <v>-9.9451008000000005</v>
      </c>
      <c r="H16" s="44">
        <f t="shared" si="3"/>
        <v>-9.4449129000000003</v>
      </c>
      <c r="I16" s="44">
        <f t="shared" si="4"/>
        <v>-9.7463254999999993</v>
      </c>
      <c r="J16" s="44">
        <f t="shared" si="5"/>
        <v>-10.186902</v>
      </c>
      <c r="K16" s="44">
        <f t="shared" si="6"/>
        <v>-10.850083</v>
      </c>
      <c r="M16">
        <v>1420000000</v>
      </c>
      <c r="N16">
        <v>-10.717727</v>
      </c>
      <c r="O16" s="20"/>
      <c r="P16" s="6">
        <f t="shared" si="7"/>
        <v>1.66</v>
      </c>
      <c r="Q16" s="6">
        <f t="shared" si="8"/>
        <v>-9.7862042999999996</v>
      </c>
      <c r="R16" s="44">
        <f t="shared" si="9"/>
        <v>-10.975846000000001</v>
      </c>
      <c r="S16" s="44">
        <f t="shared" si="10"/>
        <v>-10.521518</v>
      </c>
      <c r="T16" s="44">
        <f t="shared" si="11"/>
        <v>-10.844687</v>
      </c>
      <c r="U16" s="44">
        <f t="shared" si="12"/>
        <v>-11.294722999999999</v>
      </c>
      <c r="V16" s="44">
        <f t="shared" si="13"/>
        <v>-11.94252</v>
      </c>
      <c r="W16" s="20"/>
    </row>
    <row r="17" spans="2:23" x14ac:dyDescent="0.25">
      <c r="B17">
        <v>1480000000</v>
      </c>
      <c r="C17">
        <v>-9.2642325999999997</v>
      </c>
      <c r="D17" s="20"/>
      <c r="E17" s="6">
        <f t="shared" si="0"/>
        <v>1.72</v>
      </c>
      <c r="F17" s="6">
        <f t="shared" si="1"/>
        <v>-8.5797004999999995</v>
      </c>
      <c r="G17" s="44">
        <f t="shared" si="2"/>
        <v>-9.8395299999999999</v>
      </c>
      <c r="H17" s="44">
        <f t="shared" si="3"/>
        <v>-9.2806119999999996</v>
      </c>
      <c r="I17" s="44">
        <f t="shared" si="4"/>
        <v>-9.5726785999999997</v>
      </c>
      <c r="J17" s="44">
        <f t="shared" si="5"/>
        <v>-10.004319000000001</v>
      </c>
      <c r="K17" s="44">
        <f t="shared" si="6"/>
        <v>-10.659865</v>
      </c>
      <c r="M17">
        <v>1480000000</v>
      </c>
      <c r="N17">
        <v>-10.448033000000001</v>
      </c>
      <c r="O17" s="20"/>
      <c r="P17" s="6">
        <f t="shared" si="7"/>
        <v>1.72</v>
      </c>
      <c r="Q17" s="6">
        <f t="shared" si="8"/>
        <v>-9.5873795000000008</v>
      </c>
      <c r="R17" s="44">
        <f t="shared" si="9"/>
        <v>-10.819375000000001</v>
      </c>
      <c r="S17" s="44">
        <f t="shared" si="10"/>
        <v>-10.312625000000001</v>
      </c>
      <c r="T17" s="44">
        <f t="shared" si="11"/>
        <v>-10.624295</v>
      </c>
      <c r="U17" s="44">
        <f t="shared" si="12"/>
        <v>-11.059637</v>
      </c>
      <c r="V17" s="44">
        <f t="shared" si="13"/>
        <v>-11.688732</v>
      </c>
      <c r="W17" s="20"/>
    </row>
    <row r="18" spans="2:23" x14ac:dyDescent="0.25">
      <c r="B18">
        <v>1540000000</v>
      </c>
      <c r="C18">
        <v>-9.0523100000000003</v>
      </c>
      <c r="D18" s="20"/>
      <c r="E18" s="6">
        <f t="shared" si="0"/>
        <v>1.78</v>
      </c>
      <c r="F18" s="6">
        <f t="shared" si="1"/>
        <v>-8.4649105000000002</v>
      </c>
      <c r="G18" s="44">
        <f t="shared" si="2"/>
        <v>-9.7108954999999995</v>
      </c>
      <c r="H18" s="44">
        <f t="shared" si="3"/>
        <v>-9.1583909999999999</v>
      </c>
      <c r="I18" s="44">
        <f t="shared" si="4"/>
        <v>-9.4465217999999993</v>
      </c>
      <c r="J18" s="44">
        <f t="shared" si="5"/>
        <v>-9.8767881000000006</v>
      </c>
      <c r="K18" s="44">
        <f t="shared" si="6"/>
        <v>-10.53083</v>
      </c>
      <c r="M18">
        <v>1540000000</v>
      </c>
      <c r="N18">
        <v>-10.189769</v>
      </c>
      <c r="O18" s="20"/>
      <c r="P18" s="6">
        <f t="shared" si="7"/>
        <v>1.78</v>
      </c>
      <c r="Q18" s="6">
        <f t="shared" si="8"/>
        <v>-9.416131</v>
      </c>
      <c r="R18" s="44">
        <f t="shared" si="9"/>
        <v>-10.640038000000001</v>
      </c>
      <c r="S18" s="44">
        <f t="shared" si="10"/>
        <v>-10.1341</v>
      </c>
      <c r="T18" s="44">
        <f t="shared" si="11"/>
        <v>-10.436944</v>
      </c>
      <c r="U18" s="44">
        <f t="shared" si="12"/>
        <v>-10.863163999999999</v>
      </c>
      <c r="V18" s="44">
        <f t="shared" si="13"/>
        <v>-11.48047</v>
      </c>
      <c r="W18" s="20"/>
    </row>
    <row r="19" spans="2:23" x14ac:dyDescent="0.25">
      <c r="B19">
        <v>1600000000</v>
      </c>
      <c r="C19">
        <v>-8.8786544999999997</v>
      </c>
      <c r="D19" s="20"/>
      <c r="E19" s="6">
        <f t="shared" si="0"/>
        <v>1.84</v>
      </c>
      <c r="F19" s="6">
        <f t="shared" si="1"/>
        <v>-8.3652257999999993</v>
      </c>
      <c r="G19" s="44">
        <f t="shared" si="2"/>
        <v>-9.6232518999999996</v>
      </c>
      <c r="H19" s="44">
        <f t="shared" si="3"/>
        <v>-9.0540065999999992</v>
      </c>
      <c r="I19" s="44">
        <f t="shared" si="4"/>
        <v>-9.3390635999999994</v>
      </c>
      <c r="J19" s="44">
        <f t="shared" si="5"/>
        <v>-9.7668628999999996</v>
      </c>
      <c r="K19" s="44">
        <f t="shared" si="6"/>
        <v>-10.416199000000001</v>
      </c>
      <c r="M19">
        <v>1600000000</v>
      </c>
      <c r="N19">
        <v>-9.9709520000000005</v>
      </c>
      <c r="O19" s="20"/>
      <c r="P19" s="6">
        <f t="shared" si="7"/>
        <v>1.84</v>
      </c>
      <c r="Q19" s="6">
        <f t="shared" si="8"/>
        <v>-9.2583865999999997</v>
      </c>
      <c r="R19" s="44">
        <f t="shared" si="9"/>
        <v>-10.467162</v>
      </c>
      <c r="S19" s="44">
        <f t="shared" si="10"/>
        <v>-9.9704865999999992</v>
      </c>
      <c r="T19" s="44">
        <f t="shared" si="11"/>
        <v>-10.266403</v>
      </c>
      <c r="U19" s="44">
        <f t="shared" si="12"/>
        <v>-10.681296</v>
      </c>
      <c r="V19" s="44">
        <f t="shared" si="13"/>
        <v>-11.280989</v>
      </c>
      <c r="W19" s="20"/>
    </row>
    <row r="20" spans="2:23" x14ac:dyDescent="0.25">
      <c r="B20">
        <v>1660000000</v>
      </c>
      <c r="C20">
        <v>-8.7337121999999994</v>
      </c>
      <c r="D20" s="20"/>
      <c r="E20" s="6">
        <f t="shared" si="0"/>
        <v>1.9</v>
      </c>
      <c r="F20" s="6">
        <f t="shared" si="1"/>
        <v>-8.2876930000000009</v>
      </c>
      <c r="G20" s="44">
        <f t="shared" si="2"/>
        <v>-9.5574121000000005</v>
      </c>
      <c r="H20" s="44">
        <f t="shared" si="3"/>
        <v>-8.9742432000000001</v>
      </c>
      <c r="I20" s="44">
        <f t="shared" si="4"/>
        <v>-9.2568579</v>
      </c>
      <c r="J20" s="44">
        <f t="shared" si="5"/>
        <v>-9.6840515000000007</v>
      </c>
      <c r="K20" s="44">
        <f t="shared" si="6"/>
        <v>-10.326923000000001</v>
      </c>
      <c r="M20">
        <v>1660000000</v>
      </c>
      <c r="N20">
        <v>-9.7862042999999996</v>
      </c>
      <c r="O20" s="20"/>
      <c r="P20" s="6">
        <f t="shared" si="7"/>
        <v>1.9</v>
      </c>
      <c r="Q20" s="6">
        <f t="shared" si="8"/>
        <v>-9.1135187000000002</v>
      </c>
      <c r="R20" s="44">
        <f t="shared" si="9"/>
        <v>-10.316573999999999</v>
      </c>
      <c r="S20" s="44">
        <f t="shared" si="10"/>
        <v>-9.8196849999999998</v>
      </c>
      <c r="T20" s="44">
        <f t="shared" si="11"/>
        <v>-10.109812</v>
      </c>
      <c r="U20" s="44">
        <f t="shared" si="12"/>
        <v>-10.516246000000001</v>
      </c>
      <c r="V20" s="44">
        <f t="shared" si="13"/>
        <v>-11.104552999999999</v>
      </c>
      <c r="W20" s="20"/>
    </row>
    <row r="21" spans="2:23" x14ac:dyDescent="0.25">
      <c r="B21">
        <v>1720000000</v>
      </c>
      <c r="C21">
        <v>-8.5797004999999995</v>
      </c>
      <c r="D21" s="20"/>
      <c r="E21" s="6">
        <f t="shared" si="0"/>
        <v>1.96</v>
      </c>
      <c r="F21" s="6">
        <f t="shared" si="1"/>
        <v>-8.2181081999999996</v>
      </c>
      <c r="G21" s="44">
        <f t="shared" si="2"/>
        <v>-9.5341673</v>
      </c>
      <c r="H21" s="44">
        <f t="shared" si="3"/>
        <v>-8.9056168000000007</v>
      </c>
      <c r="I21" s="44">
        <f t="shared" si="4"/>
        <v>-9.1898126999999992</v>
      </c>
      <c r="J21" s="44">
        <f t="shared" si="5"/>
        <v>-9.6174725999999993</v>
      </c>
      <c r="K21" s="44">
        <f t="shared" si="6"/>
        <v>-10.255063</v>
      </c>
      <c r="M21">
        <v>1720000000</v>
      </c>
      <c r="N21">
        <v>-9.5873795000000008</v>
      </c>
      <c r="O21" s="20"/>
      <c r="P21" s="6">
        <f t="shared" si="7"/>
        <v>1.96</v>
      </c>
      <c r="Q21" s="6">
        <f t="shared" si="8"/>
        <v>-8.9770106999999992</v>
      </c>
      <c r="R21" s="44">
        <f t="shared" si="9"/>
        <v>-10.189498</v>
      </c>
      <c r="S21" s="44">
        <f t="shared" si="10"/>
        <v>-9.6799058999999996</v>
      </c>
      <c r="T21" s="44">
        <f t="shared" si="11"/>
        <v>-9.9635811000000007</v>
      </c>
      <c r="U21" s="44">
        <f t="shared" si="12"/>
        <v>-10.362182000000001</v>
      </c>
      <c r="V21" s="44">
        <f t="shared" si="13"/>
        <v>-10.937834000000001</v>
      </c>
      <c r="W21" s="20"/>
    </row>
    <row r="22" spans="2:23" x14ac:dyDescent="0.25">
      <c r="B22">
        <v>1780000000</v>
      </c>
      <c r="C22">
        <v>-8.4649105000000002</v>
      </c>
      <c r="D22" s="20"/>
      <c r="E22" s="6">
        <f t="shared" si="0"/>
        <v>2.02</v>
      </c>
      <c r="F22" s="6">
        <f t="shared" si="1"/>
        <v>-8.1660632999999994</v>
      </c>
      <c r="G22" s="44">
        <f t="shared" si="2"/>
        <v>-9.5264892999999997</v>
      </c>
      <c r="H22" s="44">
        <f t="shared" si="3"/>
        <v>-8.8555869999999999</v>
      </c>
      <c r="I22" s="44">
        <f t="shared" si="4"/>
        <v>-9.1435689999999994</v>
      </c>
      <c r="J22" s="44">
        <f t="shared" si="5"/>
        <v>-9.5754604000000008</v>
      </c>
      <c r="K22" s="44">
        <f t="shared" si="6"/>
        <v>-10.213164000000001</v>
      </c>
      <c r="M22">
        <v>1780000000</v>
      </c>
      <c r="N22">
        <v>-9.416131</v>
      </c>
      <c r="O22" s="20"/>
      <c r="P22" s="6">
        <f t="shared" si="7"/>
        <v>2.02</v>
      </c>
      <c r="Q22" s="6">
        <f t="shared" si="8"/>
        <v>-8.8475923999999999</v>
      </c>
      <c r="R22" s="44">
        <f t="shared" si="9"/>
        <v>-10.092809000000001</v>
      </c>
      <c r="S22" s="44">
        <f t="shared" si="10"/>
        <v>-9.5470181000000007</v>
      </c>
      <c r="T22" s="44">
        <f t="shared" si="11"/>
        <v>-9.8270063000000007</v>
      </c>
      <c r="U22" s="44">
        <f t="shared" si="12"/>
        <v>-10.22203</v>
      </c>
      <c r="V22" s="44">
        <f t="shared" si="13"/>
        <v>-10.792202</v>
      </c>
      <c r="W22" s="20"/>
    </row>
    <row r="23" spans="2:23" x14ac:dyDescent="0.25">
      <c r="B23">
        <v>1840000000</v>
      </c>
      <c r="C23">
        <v>-8.3652257999999993</v>
      </c>
      <c r="D23" s="20"/>
      <c r="E23" s="6">
        <f t="shared" si="0"/>
        <v>2.08</v>
      </c>
      <c r="F23" s="6">
        <f t="shared" si="1"/>
        <v>-8.1206379000000002</v>
      </c>
      <c r="G23" s="44">
        <f t="shared" si="2"/>
        <v>-9.4936360999999998</v>
      </c>
      <c r="H23" s="44">
        <f t="shared" si="3"/>
        <v>-8.8143376999999994</v>
      </c>
      <c r="I23" s="44">
        <f t="shared" si="4"/>
        <v>-9.1045542000000008</v>
      </c>
      <c r="J23" s="44">
        <f t="shared" si="5"/>
        <v>-9.5323495999999999</v>
      </c>
      <c r="K23" s="44">
        <f t="shared" si="6"/>
        <v>-10.155194</v>
      </c>
      <c r="M23">
        <v>1840000000</v>
      </c>
      <c r="N23">
        <v>-9.2583865999999997</v>
      </c>
      <c r="O23" s="20"/>
      <c r="P23" s="6">
        <f t="shared" si="7"/>
        <v>2.08</v>
      </c>
      <c r="Q23" s="6">
        <f t="shared" si="8"/>
        <v>-8.7369269999999997</v>
      </c>
      <c r="R23" s="44">
        <f t="shared" si="9"/>
        <v>-9.9670506000000003</v>
      </c>
      <c r="S23" s="44">
        <f t="shared" si="10"/>
        <v>-9.4321289000000004</v>
      </c>
      <c r="T23" s="44">
        <f t="shared" si="11"/>
        <v>-9.7057246999999993</v>
      </c>
      <c r="U23" s="44">
        <f t="shared" si="12"/>
        <v>-10.090631</v>
      </c>
      <c r="V23" s="44">
        <f t="shared" si="13"/>
        <v>-10.645659</v>
      </c>
      <c r="W23" s="20"/>
    </row>
    <row r="24" spans="2:23" x14ac:dyDescent="0.25">
      <c r="B24">
        <v>1900000000</v>
      </c>
      <c r="C24">
        <v>-8.2876930000000009</v>
      </c>
      <c r="D24" s="20"/>
      <c r="E24" s="6">
        <f t="shared" si="0"/>
        <v>2.14</v>
      </c>
      <c r="F24" s="6">
        <f t="shared" si="1"/>
        <v>-8.0722302999999993</v>
      </c>
      <c r="G24" s="44">
        <f t="shared" si="2"/>
        <v>-9.4436912999999993</v>
      </c>
      <c r="H24" s="44">
        <f t="shared" si="3"/>
        <v>-8.7677536000000007</v>
      </c>
      <c r="I24" s="44">
        <f t="shared" si="4"/>
        <v>-9.0594187000000002</v>
      </c>
      <c r="J24" s="44">
        <f t="shared" si="5"/>
        <v>-9.4844893999999993</v>
      </c>
      <c r="K24" s="44">
        <f t="shared" si="6"/>
        <v>-10.101902000000001</v>
      </c>
      <c r="M24">
        <v>1900000000</v>
      </c>
      <c r="N24">
        <v>-9.1135187000000002</v>
      </c>
      <c r="O24" s="20"/>
      <c r="P24" s="6">
        <f t="shared" si="7"/>
        <v>2.14</v>
      </c>
      <c r="Q24" s="6">
        <f t="shared" si="8"/>
        <v>-8.6197701000000002</v>
      </c>
      <c r="R24" s="44">
        <f t="shared" si="9"/>
        <v>-9.8179998000000008</v>
      </c>
      <c r="S24" s="44">
        <f t="shared" si="10"/>
        <v>-9.3109207000000005</v>
      </c>
      <c r="T24" s="44">
        <f t="shared" si="11"/>
        <v>-9.5794058</v>
      </c>
      <c r="U24" s="44">
        <f t="shared" si="12"/>
        <v>-9.9574165000000008</v>
      </c>
      <c r="V24" s="44">
        <f t="shared" si="13"/>
        <v>-10.507972000000001</v>
      </c>
      <c r="W24" s="20"/>
    </row>
    <row r="25" spans="2:23" x14ac:dyDescent="0.25">
      <c r="B25">
        <v>1960000000</v>
      </c>
      <c r="C25">
        <v>-8.2181081999999996</v>
      </c>
      <c r="D25" s="20"/>
      <c r="E25" s="6">
        <f t="shared" si="0"/>
        <v>2.2000000000000002</v>
      </c>
      <c r="F25" s="6">
        <f t="shared" si="1"/>
        <v>-8.0439596000000009</v>
      </c>
      <c r="G25" s="44">
        <f t="shared" si="2"/>
        <v>-9.3692311999999998</v>
      </c>
      <c r="H25" s="44">
        <f t="shared" si="3"/>
        <v>-8.7447947999999993</v>
      </c>
      <c r="I25" s="44">
        <f t="shared" si="4"/>
        <v>-9.0399513000000002</v>
      </c>
      <c r="J25" s="44">
        <f t="shared" si="5"/>
        <v>-9.4612225999999993</v>
      </c>
      <c r="K25" s="44">
        <f t="shared" si="6"/>
        <v>-10.069720999999999</v>
      </c>
      <c r="M25">
        <v>1960000000</v>
      </c>
      <c r="N25">
        <v>-8.9770106999999992</v>
      </c>
      <c r="O25" s="20"/>
      <c r="P25" s="6">
        <f t="shared" si="7"/>
        <v>2.2000000000000002</v>
      </c>
      <c r="Q25" s="6">
        <f t="shared" si="8"/>
        <v>-8.5119600000000002</v>
      </c>
      <c r="R25" s="44">
        <f t="shared" si="9"/>
        <v>-9.6662005999999998</v>
      </c>
      <c r="S25" s="44">
        <f t="shared" si="10"/>
        <v>-9.1993618000000001</v>
      </c>
      <c r="T25" s="44">
        <f t="shared" si="11"/>
        <v>-9.4629831000000006</v>
      </c>
      <c r="U25" s="44">
        <f t="shared" si="12"/>
        <v>-9.8355216999999993</v>
      </c>
      <c r="V25" s="44">
        <f t="shared" si="13"/>
        <v>-10.379849999999999</v>
      </c>
      <c r="W25" s="20"/>
    </row>
    <row r="26" spans="2:23" x14ac:dyDescent="0.25">
      <c r="B26">
        <v>2020000000</v>
      </c>
      <c r="C26">
        <v>-8.1660632999999994</v>
      </c>
      <c r="D26" s="20"/>
      <c r="E26" s="6">
        <f t="shared" si="0"/>
        <v>2.2599999999999998</v>
      </c>
      <c r="F26" s="6">
        <f t="shared" si="1"/>
        <v>-7.9988197999999997</v>
      </c>
      <c r="G26" s="44">
        <f t="shared" si="2"/>
        <v>-9.3359784999999995</v>
      </c>
      <c r="H26" s="44">
        <f t="shared" si="3"/>
        <v>-8.7023726000000003</v>
      </c>
      <c r="I26" s="44">
        <f t="shared" si="4"/>
        <v>-8.9974784999999997</v>
      </c>
      <c r="J26" s="44">
        <f t="shared" si="5"/>
        <v>-9.4183120999999996</v>
      </c>
      <c r="K26" s="44">
        <f t="shared" si="6"/>
        <v>-10.028071000000001</v>
      </c>
      <c r="M26">
        <v>2020000000</v>
      </c>
      <c r="N26">
        <v>-8.8475923999999999</v>
      </c>
      <c r="O26" s="20"/>
      <c r="P26" s="6">
        <f t="shared" si="7"/>
        <v>2.2599999999999998</v>
      </c>
      <c r="Q26" s="6">
        <f t="shared" si="8"/>
        <v>-8.3990421000000008</v>
      </c>
      <c r="R26" s="44">
        <f t="shared" si="9"/>
        <v>-9.5276870999999996</v>
      </c>
      <c r="S26" s="44">
        <f t="shared" si="10"/>
        <v>-9.0809183000000004</v>
      </c>
      <c r="T26" s="44">
        <f t="shared" si="11"/>
        <v>-9.3410758999999999</v>
      </c>
      <c r="U26" s="44">
        <f t="shared" si="12"/>
        <v>-9.7115898000000005</v>
      </c>
      <c r="V26" s="44">
        <f t="shared" si="13"/>
        <v>-10.257958</v>
      </c>
      <c r="W26" s="20"/>
    </row>
    <row r="27" spans="2:23" x14ac:dyDescent="0.25">
      <c r="B27">
        <v>2080000000</v>
      </c>
      <c r="C27">
        <v>-8.1206379000000002</v>
      </c>
      <c r="D27" s="20"/>
      <c r="E27" s="6">
        <f t="shared" si="0"/>
        <v>2.3199999999999998</v>
      </c>
      <c r="F27" s="6">
        <f t="shared" si="1"/>
        <v>-7.9949880000000002</v>
      </c>
      <c r="G27" s="44">
        <f t="shared" si="2"/>
        <v>-9.2948035999999998</v>
      </c>
      <c r="H27" s="44">
        <f t="shared" si="3"/>
        <v>-8.7038697999999997</v>
      </c>
      <c r="I27" s="44">
        <f t="shared" si="4"/>
        <v>-8.9994116000000002</v>
      </c>
      <c r="J27" s="44">
        <f t="shared" si="5"/>
        <v>-9.4137153999999992</v>
      </c>
      <c r="K27" s="44">
        <f t="shared" si="6"/>
        <v>-10.012683000000001</v>
      </c>
      <c r="M27">
        <v>2080000000</v>
      </c>
      <c r="N27">
        <v>-8.7369269999999997</v>
      </c>
      <c r="O27" s="20"/>
      <c r="P27" s="6">
        <f t="shared" si="7"/>
        <v>2.3199999999999998</v>
      </c>
      <c r="Q27" s="6">
        <f t="shared" si="8"/>
        <v>-8.3149014000000001</v>
      </c>
      <c r="R27" s="44">
        <f t="shared" si="9"/>
        <v>-9.4178733999999995</v>
      </c>
      <c r="S27" s="44">
        <f t="shared" si="10"/>
        <v>-8.9935427000000008</v>
      </c>
      <c r="T27" s="44">
        <f t="shared" si="11"/>
        <v>-9.2491322</v>
      </c>
      <c r="U27" s="44">
        <f t="shared" si="12"/>
        <v>-9.6156950000000005</v>
      </c>
      <c r="V27" s="44">
        <f t="shared" si="13"/>
        <v>-10.155162000000001</v>
      </c>
      <c r="W27" s="20"/>
    </row>
    <row r="28" spans="2:23" x14ac:dyDescent="0.25">
      <c r="B28">
        <v>2140000000</v>
      </c>
      <c r="C28">
        <v>-8.0722302999999993</v>
      </c>
      <c r="D28" s="20"/>
      <c r="E28" s="6">
        <f t="shared" si="0"/>
        <v>2.38</v>
      </c>
      <c r="F28" s="6">
        <f t="shared" si="1"/>
        <v>-7.9939384000000002</v>
      </c>
      <c r="G28" s="44">
        <f t="shared" si="2"/>
        <v>-9.2994813999999995</v>
      </c>
      <c r="H28" s="44">
        <f t="shared" si="3"/>
        <v>-8.7052765000000001</v>
      </c>
      <c r="I28" s="44">
        <f t="shared" si="4"/>
        <v>-9.0001087000000002</v>
      </c>
      <c r="J28" s="44">
        <f t="shared" si="5"/>
        <v>-9.4116154000000005</v>
      </c>
      <c r="K28" s="44">
        <f t="shared" si="6"/>
        <v>-10.010247</v>
      </c>
      <c r="M28">
        <v>2140000000</v>
      </c>
      <c r="N28">
        <v>-8.6197701000000002</v>
      </c>
      <c r="O28" s="20"/>
      <c r="P28" s="6">
        <f t="shared" si="7"/>
        <v>2.38</v>
      </c>
      <c r="Q28" s="6">
        <f t="shared" si="8"/>
        <v>-8.2478466000000008</v>
      </c>
      <c r="R28" s="44">
        <f t="shared" si="9"/>
        <v>-9.3189402000000001</v>
      </c>
      <c r="S28" s="44">
        <f t="shared" si="10"/>
        <v>-8.9232739999999993</v>
      </c>
      <c r="T28" s="44">
        <f t="shared" si="11"/>
        <v>-9.1770668000000004</v>
      </c>
      <c r="U28" s="44">
        <f t="shared" si="12"/>
        <v>-9.5438861999999993</v>
      </c>
      <c r="V28" s="44">
        <f t="shared" si="13"/>
        <v>-10.083828</v>
      </c>
      <c r="W28" s="20"/>
    </row>
    <row r="29" spans="2:23" x14ac:dyDescent="0.25">
      <c r="B29">
        <v>2200000000</v>
      </c>
      <c r="C29">
        <v>-8.0439596000000009</v>
      </c>
      <c r="D29" s="20"/>
      <c r="E29" s="6">
        <f t="shared" si="0"/>
        <v>2.44</v>
      </c>
      <c r="F29" s="6">
        <f t="shared" si="1"/>
        <v>-8.0096083</v>
      </c>
      <c r="G29" s="44">
        <f t="shared" si="2"/>
        <v>-9.2389717000000005</v>
      </c>
      <c r="H29" s="44">
        <f t="shared" si="3"/>
        <v>-8.7229241999999996</v>
      </c>
      <c r="I29" s="44">
        <f t="shared" si="4"/>
        <v>-9.0161990999999997</v>
      </c>
      <c r="J29" s="44">
        <f t="shared" si="5"/>
        <v>-9.4202385</v>
      </c>
      <c r="K29" s="44">
        <f t="shared" si="6"/>
        <v>-10.006351</v>
      </c>
      <c r="M29">
        <v>2200000000</v>
      </c>
      <c r="N29">
        <v>-8.5119600000000002</v>
      </c>
      <c r="O29" s="20"/>
      <c r="P29" s="6">
        <f t="shared" si="7"/>
        <v>2.44</v>
      </c>
      <c r="Q29" s="6">
        <f t="shared" si="8"/>
        <v>-8.1950787999999992</v>
      </c>
      <c r="R29" s="44">
        <f t="shared" si="9"/>
        <v>-9.2126874999999995</v>
      </c>
      <c r="S29" s="44">
        <f t="shared" si="10"/>
        <v>-8.8656693000000004</v>
      </c>
      <c r="T29" s="44">
        <f t="shared" si="11"/>
        <v>-9.1154574999999998</v>
      </c>
      <c r="U29" s="44">
        <f t="shared" si="12"/>
        <v>-9.4790916000000003</v>
      </c>
      <c r="V29" s="44">
        <f t="shared" si="13"/>
        <v>-10.011429</v>
      </c>
      <c r="W29" s="20"/>
    </row>
    <row r="30" spans="2:23" x14ac:dyDescent="0.25">
      <c r="B30">
        <v>2260000000</v>
      </c>
      <c r="C30">
        <v>-7.9988197999999997</v>
      </c>
      <c r="D30" s="20"/>
      <c r="E30" s="6">
        <f t="shared" si="0"/>
        <v>2.5</v>
      </c>
      <c r="F30" s="6">
        <f t="shared" si="1"/>
        <v>-8.0086736999999992</v>
      </c>
      <c r="G30" s="44">
        <f t="shared" si="2"/>
        <v>-9.2143792999999992</v>
      </c>
      <c r="H30" s="44">
        <f t="shared" si="3"/>
        <v>-8.7203149999999994</v>
      </c>
      <c r="I30" s="44">
        <f t="shared" si="4"/>
        <v>-9.0107058999999996</v>
      </c>
      <c r="J30" s="44">
        <f t="shared" si="5"/>
        <v>-9.4113979000000008</v>
      </c>
      <c r="K30" s="44">
        <f t="shared" si="6"/>
        <v>-9.9948235000000007</v>
      </c>
      <c r="M30">
        <v>2260000000</v>
      </c>
      <c r="N30">
        <v>-8.3990421000000008</v>
      </c>
      <c r="O30" s="20"/>
      <c r="P30" s="6">
        <f t="shared" si="7"/>
        <v>2.5</v>
      </c>
      <c r="Q30" s="6">
        <f t="shared" si="8"/>
        <v>-8.1455879000000007</v>
      </c>
      <c r="R30" s="44">
        <f t="shared" si="9"/>
        <v>-9.1174745999999995</v>
      </c>
      <c r="S30" s="44">
        <f t="shared" si="10"/>
        <v>-8.8124970999999999</v>
      </c>
      <c r="T30" s="44">
        <f t="shared" si="11"/>
        <v>-9.0598402</v>
      </c>
      <c r="U30" s="44">
        <f t="shared" si="12"/>
        <v>-9.4205132000000003</v>
      </c>
      <c r="V30" s="44">
        <f t="shared" si="13"/>
        <v>-9.9506130000000006</v>
      </c>
      <c r="W30" s="20"/>
    </row>
    <row r="31" spans="2:23" x14ac:dyDescent="0.25">
      <c r="B31">
        <v>2320000000</v>
      </c>
      <c r="C31">
        <v>-7.9949880000000002</v>
      </c>
      <c r="D31" s="20"/>
      <c r="E31" s="6">
        <f t="shared" si="0"/>
        <v>2.56</v>
      </c>
      <c r="F31" s="6">
        <f t="shared" si="1"/>
        <v>-8.0217103999999999</v>
      </c>
      <c r="G31" s="44">
        <f t="shared" si="2"/>
        <v>-9.1447009999999995</v>
      </c>
      <c r="H31" s="44">
        <f t="shared" si="3"/>
        <v>-8.7323111999999998</v>
      </c>
      <c r="I31" s="44">
        <f t="shared" si="4"/>
        <v>-9.0200109000000008</v>
      </c>
      <c r="J31" s="44">
        <f t="shared" si="5"/>
        <v>-9.4140748999999992</v>
      </c>
      <c r="K31" s="44">
        <f t="shared" si="6"/>
        <v>-9.9892196999999996</v>
      </c>
      <c r="M31">
        <v>2320000000</v>
      </c>
      <c r="N31">
        <v>-8.3149014000000001</v>
      </c>
      <c r="O31" s="20"/>
      <c r="P31" s="6">
        <f t="shared" si="7"/>
        <v>2.56</v>
      </c>
      <c r="Q31" s="6">
        <f t="shared" si="8"/>
        <v>-8.1065225999999999</v>
      </c>
      <c r="R31" s="44">
        <f t="shared" si="9"/>
        <v>-9.0180863999999996</v>
      </c>
      <c r="S31" s="44">
        <f t="shared" si="10"/>
        <v>-8.7705259000000009</v>
      </c>
      <c r="T31" s="44">
        <f t="shared" si="11"/>
        <v>-9.0140276000000004</v>
      </c>
      <c r="U31" s="44">
        <f t="shared" si="12"/>
        <v>-9.3693752000000003</v>
      </c>
      <c r="V31" s="44">
        <f t="shared" si="13"/>
        <v>-9.8921937999999994</v>
      </c>
      <c r="W31" s="20"/>
    </row>
    <row r="32" spans="2:23" x14ac:dyDescent="0.25">
      <c r="B32">
        <v>2380000000</v>
      </c>
      <c r="C32">
        <v>-7.9939384000000002</v>
      </c>
      <c r="D32" s="20"/>
      <c r="E32" s="6">
        <f t="shared" si="0"/>
        <v>2.62</v>
      </c>
      <c r="F32" s="6">
        <f t="shared" si="1"/>
        <v>-8.0267754</v>
      </c>
      <c r="G32" s="44">
        <f t="shared" si="2"/>
        <v>-9.1047153000000005</v>
      </c>
      <c r="H32" s="44">
        <f t="shared" si="3"/>
        <v>-8.7376889999999996</v>
      </c>
      <c r="I32" s="44">
        <f t="shared" si="4"/>
        <v>-9.0242939</v>
      </c>
      <c r="J32" s="44">
        <f t="shared" si="5"/>
        <v>-9.4182805999999992</v>
      </c>
      <c r="K32" s="44">
        <f t="shared" si="6"/>
        <v>-9.9946059999999992</v>
      </c>
      <c r="M32">
        <v>2380000000</v>
      </c>
      <c r="N32">
        <v>-8.2478466000000008</v>
      </c>
      <c r="O32" s="20"/>
      <c r="P32" s="6">
        <f t="shared" si="7"/>
        <v>2.62</v>
      </c>
      <c r="Q32" s="6">
        <f t="shared" si="8"/>
        <v>-8.0837955000000008</v>
      </c>
      <c r="R32" s="44">
        <f t="shared" si="9"/>
        <v>-8.9337558999999995</v>
      </c>
      <c r="S32" s="44">
        <f t="shared" si="10"/>
        <v>-8.7457723999999999</v>
      </c>
      <c r="T32" s="44">
        <f t="shared" si="11"/>
        <v>-8.9869976000000005</v>
      </c>
      <c r="U32" s="44">
        <f t="shared" si="12"/>
        <v>-9.3409185000000008</v>
      </c>
      <c r="V32" s="44">
        <f t="shared" si="13"/>
        <v>-9.8627614999999995</v>
      </c>
      <c r="W32" s="20"/>
    </row>
    <row r="33" spans="2:23" x14ac:dyDescent="0.25">
      <c r="B33">
        <v>2440000000</v>
      </c>
      <c r="C33">
        <v>-8.0096083</v>
      </c>
      <c r="D33" s="20"/>
      <c r="E33" s="6">
        <f t="shared" si="0"/>
        <v>2.68</v>
      </c>
      <c r="F33" s="6">
        <f t="shared" si="1"/>
        <v>-8.0181941999999999</v>
      </c>
      <c r="G33" s="44">
        <f t="shared" si="2"/>
        <v>-9.0722007999999992</v>
      </c>
      <c r="H33" s="44">
        <f t="shared" si="3"/>
        <v>-8.7256879999999999</v>
      </c>
      <c r="I33" s="44">
        <f t="shared" si="4"/>
        <v>-9.0094422999999999</v>
      </c>
      <c r="J33" s="44">
        <f t="shared" si="5"/>
        <v>-9.4035157999999992</v>
      </c>
      <c r="K33" s="44">
        <f t="shared" si="6"/>
        <v>-9.9816523000000004</v>
      </c>
      <c r="M33">
        <v>2440000000</v>
      </c>
      <c r="N33">
        <v>-8.1950787999999992</v>
      </c>
      <c r="O33" s="20"/>
      <c r="P33" s="6">
        <f t="shared" si="7"/>
        <v>2.68</v>
      </c>
      <c r="Q33" s="6">
        <f t="shared" si="8"/>
        <v>-8.0527858999999999</v>
      </c>
      <c r="R33" s="44">
        <f t="shared" si="9"/>
        <v>-8.8811196999999993</v>
      </c>
      <c r="S33" s="44">
        <f t="shared" si="10"/>
        <v>-8.7104587999999996</v>
      </c>
      <c r="T33" s="44">
        <f t="shared" si="11"/>
        <v>-8.9452657999999996</v>
      </c>
      <c r="U33" s="44">
        <f t="shared" si="12"/>
        <v>-9.2920379999999998</v>
      </c>
      <c r="V33" s="44">
        <f t="shared" si="13"/>
        <v>-9.8092527</v>
      </c>
      <c r="W33" s="20"/>
    </row>
    <row r="34" spans="2:23" x14ac:dyDescent="0.25">
      <c r="B34">
        <v>2500000000</v>
      </c>
      <c r="C34">
        <v>-8.0086736999999992</v>
      </c>
      <c r="D34" s="20"/>
      <c r="E34" s="6">
        <f t="shared" si="0"/>
        <v>2.74</v>
      </c>
      <c r="F34" s="6">
        <f t="shared" si="1"/>
        <v>-8.0285081999999992</v>
      </c>
      <c r="G34" s="44">
        <f t="shared" si="2"/>
        <v>-9.0336350999999997</v>
      </c>
      <c r="H34" s="44">
        <f t="shared" si="3"/>
        <v>-8.7345190000000006</v>
      </c>
      <c r="I34" s="44">
        <f t="shared" si="4"/>
        <v>-9.0169630000000005</v>
      </c>
      <c r="J34" s="44">
        <f t="shared" si="5"/>
        <v>-9.4118843000000005</v>
      </c>
      <c r="K34" s="44">
        <f t="shared" si="6"/>
        <v>-9.9918680000000002</v>
      </c>
      <c r="M34">
        <v>2500000000</v>
      </c>
      <c r="N34">
        <v>-8.1455879000000007</v>
      </c>
      <c r="O34" s="20"/>
      <c r="P34" s="6">
        <f t="shared" si="7"/>
        <v>2.74</v>
      </c>
      <c r="Q34" s="6">
        <f t="shared" si="8"/>
        <v>-8.0463743000000001</v>
      </c>
      <c r="R34" s="44">
        <f t="shared" si="9"/>
        <v>-8.8315743999999992</v>
      </c>
      <c r="S34" s="44">
        <f t="shared" si="10"/>
        <v>-8.7013540000000003</v>
      </c>
      <c r="T34" s="44">
        <f t="shared" si="11"/>
        <v>-8.9312886999999996</v>
      </c>
      <c r="U34" s="44">
        <f t="shared" si="12"/>
        <v>-9.2729073</v>
      </c>
      <c r="V34" s="44">
        <f t="shared" si="13"/>
        <v>-9.7882832999999998</v>
      </c>
      <c r="W34" s="20"/>
    </row>
    <row r="35" spans="2:23" x14ac:dyDescent="0.25">
      <c r="B35">
        <v>2560000000</v>
      </c>
      <c r="C35">
        <v>-8.0217103999999999</v>
      </c>
      <c r="D35" s="20"/>
      <c r="E35" s="6">
        <f t="shared" si="0"/>
        <v>2.8</v>
      </c>
      <c r="F35" s="6">
        <f t="shared" si="1"/>
        <v>-8.0382899999999999</v>
      </c>
      <c r="G35" s="44">
        <f t="shared" si="2"/>
        <v>-9.0118580000000001</v>
      </c>
      <c r="H35" s="44">
        <f t="shared" si="3"/>
        <v>-8.7403183000000002</v>
      </c>
      <c r="I35" s="44">
        <f t="shared" si="4"/>
        <v>-9.0205631000000004</v>
      </c>
      <c r="J35" s="44">
        <f t="shared" si="5"/>
        <v>-9.4135141000000004</v>
      </c>
      <c r="K35" s="44">
        <f t="shared" si="6"/>
        <v>-9.9903822000000009</v>
      </c>
      <c r="M35">
        <v>2560000000</v>
      </c>
      <c r="N35">
        <v>-8.1065225999999999</v>
      </c>
      <c r="O35" s="20"/>
      <c r="P35" s="6">
        <f t="shared" si="7"/>
        <v>2.8</v>
      </c>
      <c r="Q35" s="6">
        <f t="shared" si="8"/>
        <v>-8.0396880999999993</v>
      </c>
      <c r="R35" s="44">
        <f t="shared" si="9"/>
        <v>-8.8097124000000004</v>
      </c>
      <c r="S35" s="44">
        <f t="shared" si="10"/>
        <v>-8.6906146999999994</v>
      </c>
      <c r="T35" s="44">
        <f t="shared" si="11"/>
        <v>-8.9148273000000007</v>
      </c>
      <c r="U35" s="44">
        <f t="shared" si="12"/>
        <v>-9.2489357000000005</v>
      </c>
      <c r="V35" s="44">
        <f t="shared" si="13"/>
        <v>-9.7576236999999999</v>
      </c>
      <c r="W35" s="20"/>
    </row>
    <row r="36" spans="2:23" x14ac:dyDescent="0.25">
      <c r="B36">
        <v>2620000000</v>
      </c>
      <c r="C36">
        <v>-8.0267754</v>
      </c>
      <c r="D36" s="20"/>
      <c r="E36" s="6">
        <f t="shared" si="0"/>
        <v>2.86</v>
      </c>
      <c r="F36" s="6">
        <f t="shared" si="1"/>
        <v>-8.0588837000000009</v>
      </c>
      <c r="G36" s="44">
        <f t="shared" si="2"/>
        <v>-8.9784764999999993</v>
      </c>
      <c r="H36" s="44">
        <f t="shared" si="3"/>
        <v>-8.7601394999999993</v>
      </c>
      <c r="I36" s="44">
        <f t="shared" si="4"/>
        <v>-9.0381555999999996</v>
      </c>
      <c r="J36" s="44">
        <f t="shared" si="5"/>
        <v>-9.4304208999999997</v>
      </c>
      <c r="K36" s="44">
        <f t="shared" si="6"/>
        <v>-10.005868</v>
      </c>
      <c r="M36">
        <v>2620000000</v>
      </c>
      <c r="N36">
        <v>-8.0837955000000008</v>
      </c>
      <c r="O36" s="20"/>
      <c r="P36" s="6">
        <f t="shared" si="7"/>
        <v>2.86</v>
      </c>
      <c r="Q36" s="6">
        <f t="shared" si="8"/>
        <v>-8.0322790000000008</v>
      </c>
      <c r="R36" s="44">
        <f t="shared" si="9"/>
        <v>-8.7734404000000001</v>
      </c>
      <c r="S36" s="44">
        <f t="shared" si="10"/>
        <v>-8.6792183000000005</v>
      </c>
      <c r="T36" s="44">
        <f t="shared" si="11"/>
        <v>-8.9017487000000006</v>
      </c>
      <c r="U36" s="44">
        <f t="shared" si="12"/>
        <v>-9.2324123</v>
      </c>
      <c r="V36" s="44">
        <f t="shared" si="13"/>
        <v>-9.7427367999999994</v>
      </c>
      <c r="W36" s="20"/>
    </row>
    <row r="37" spans="2:23" x14ac:dyDescent="0.25">
      <c r="B37">
        <v>2680000000</v>
      </c>
      <c r="C37">
        <v>-8.0181941999999999</v>
      </c>
      <c r="D37" s="20"/>
      <c r="E37" s="6">
        <f t="shared" si="0"/>
        <v>2.92</v>
      </c>
      <c r="F37" s="6">
        <f t="shared" si="1"/>
        <v>-8.0694990000000004</v>
      </c>
      <c r="G37" s="44">
        <f t="shared" si="2"/>
        <v>-8.9889793000000004</v>
      </c>
      <c r="H37" s="44">
        <f t="shared" si="3"/>
        <v>-8.7668237999999992</v>
      </c>
      <c r="I37" s="44">
        <f t="shared" si="4"/>
        <v>-9.0440968999999996</v>
      </c>
      <c r="J37" s="44">
        <f t="shared" si="5"/>
        <v>-9.4330406</v>
      </c>
      <c r="K37" s="44">
        <f t="shared" si="6"/>
        <v>-10.009952999999999</v>
      </c>
      <c r="M37">
        <v>2680000000</v>
      </c>
      <c r="N37">
        <v>-8.0527858999999999</v>
      </c>
      <c r="O37" s="20"/>
      <c r="P37" s="6">
        <f t="shared" si="7"/>
        <v>2.92</v>
      </c>
      <c r="Q37" s="6">
        <f t="shared" si="8"/>
        <v>-8.0082225999999999</v>
      </c>
      <c r="R37" s="44">
        <f t="shared" si="9"/>
        <v>-8.7569465999999991</v>
      </c>
      <c r="S37" s="44">
        <f t="shared" si="10"/>
        <v>-8.6515245000000007</v>
      </c>
      <c r="T37" s="44">
        <f t="shared" si="11"/>
        <v>-8.8711108999999997</v>
      </c>
      <c r="U37" s="44">
        <f t="shared" si="12"/>
        <v>-9.2007007999999999</v>
      </c>
      <c r="V37" s="44">
        <f t="shared" si="13"/>
        <v>-9.7134398999999991</v>
      </c>
      <c r="W37" s="20"/>
    </row>
    <row r="38" spans="2:23" x14ac:dyDescent="0.25">
      <c r="B38">
        <v>2740000000</v>
      </c>
      <c r="C38">
        <v>-8.0285081999999992</v>
      </c>
      <c r="D38" s="20"/>
      <c r="E38" s="6">
        <f t="shared" si="0"/>
        <v>2.98</v>
      </c>
      <c r="F38" s="6">
        <f t="shared" si="1"/>
        <v>-8.1139554999999994</v>
      </c>
      <c r="G38" s="44">
        <f t="shared" si="2"/>
        <v>-9.0001745</v>
      </c>
      <c r="H38" s="44">
        <f t="shared" si="3"/>
        <v>-8.8124409000000004</v>
      </c>
      <c r="I38" s="44">
        <f t="shared" si="4"/>
        <v>-9.0908051000000007</v>
      </c>
      <c r="J38" s="44">
        <f t="shared" si="5"/>
        <v>-9.4774933000000008</v>
      </c>
      <c r="K38" s="44">
        <f t="shared" si="6"/>
        <v>-10.056231</v>
      </c>
      <c r="M38">
        <v>2740000000</v>
      </c>
      <c r="N38">
        <v>-8.0463743000000001</v>
      </c>
      <c r="O38" s="20"/>
      <c r="P38" s="6">
        <f t="shared" si="7"/>
        <v>2.98</v>
      </c>
      <c r="Q38" s="6">
        <f t="shared" si="8"/>
        <v>-7.9928150000000002</v>
      </c>
      <c r="R38" s="44">
        <f t="shared" si="9"/>
        <v>-8.7311306000000002</v>
      </c>
      <c r="S38" s="44">
        <f t="shared" si="10"/>
        <v>-8.6385001999999993</v>
      </c>
      <c r="T38" s="44">
        <f t="shared" si="11"/>
        <v>-8.8635167999999993</v>
      </c>
      <c r="U38" s="44">
        <f t="shared" si="12"/>
        <v>-9.2013043999999997</v>
      </c>
      <c r="V38" s="44">
        <f t="shared" si="13"/>
        <v>-9.7248058000000004</v>
      </c>
      <c r="W38" s="20"/>
    </row>
    <row r="39" spans="2:23" x14ac:dyDescent="0.25">
      <c r="B39">
        <v>2800000000</v>
      </c>
      <c r="C39">
        <v>-8.0382899999999999</v>
      </c>
      <c r="D39" s="20"/>
      <c r="E39" s="6">
        <f t="shared" si="0"/>
        <v>3.04</v>
      </c>
      <c r="F39" s="6">
        <f t="shared" si="1"/>
        <v>-8.1492386000000003</v>
      </c>
      <c r="G39" s="44">
        <f t="shared" si="2"/>
        <v>-9.0426997999999994</v>
      </c>
      <c r="H39" s="44">
        <f t="shared" si="3"/>
        <v>-8.8474196999999997</v>
      </c>
      <c r="I39" s="44">
        <f t="shared" si="4"/>
        <v>-9.1248454999999993</v>
      </c>
      <c r="J39" s="44">
        <f t="shared" si="5"/>
        <v>-9.5095196000000008</v>
      </c>
      <c r="K39" s="44">
        <f t="shared" si="6"/>
        <v>-10.087951</v>
      </c>
      <c r="M39">
        <v>2800000000</v>
      </c>
      <c r="N39">
        <v>-8.0396880999999993</v>
      </c>
      <c r="O39" s="20"/>
      <c r="P39" s="6">
        <f t="shared" si="7"/>
        <v>3.04</v>
      </c>
      <c r="Q39" s="6">
        <f t="shared" si="8"/>
        <v>-7.9677376999999998</v>
      </c>
      <c r="R39" s="44">
        <f t="shared" si="9"/>
        <v>-8.7216997000000003</v>
      </c>
      <c r="S39" s="44">
        <f t="shared" si="10"/>
        <v>-8.6147098999999994</v>
      </c>
      <c r="T39" s="44">
        <f t="shared" si="11"/>
        <v>-8.8450746999999996</v>
      </c>
      <c r="U39" s="44">
        <f t="shared" si="12"/>
        <v>-9.1907768000000001</v>
      </c>
      <c r="V39" s="44">
        <f t="shared" si="13"/>
        <v>-9.7206048999999997</v>
      </c>
      <c r="W39" s="20"/>
    </row>
    <row r="40" spans="2:23" x14ac:dyDescent="0.25">
      <c r="B40">
        <v>2860000000</v>
      </c>
      <c r="C40">
        <v>-8.0588837000000009</v>
      </c>
      <c r="D40" s="20"/>
      <c r="E40" s="6">
        <f t="shared" si="0"/>
        <v>3.1</v>
      </c>
      <c r="F40" s="6">
        <f t="shared" si="1"/>
        <v>-8.2000054999999996</v>
      </c>
      <c r="G40" s="44">
        <f t="shared" si="2"/>
        <v>-9.1024236999999992</v>
      </c>
      <c r="H40" s="44">
        <f t="shared" si="3"/>
        <v>-8.9022856000000008</v>
      </c>
      <c r="I40" s="44">
        <f t="shared" si="4"/>
        <v>-9.1794243000000009</v>
      </c>
      <c r="J40" s="44">
        <f t="shared" si="5"/>
        <v>-9.5637760000000007</v>
      </c>
      <c r="K40" s="44">
        <f t="shared" si="6"/>
        <v>-10.143330000000001</v>
      </c>
      <c r="M40">
        <v>2860000000</v>
      </c>
      <c r="N40">
        <v>-8.0322790000000008</v>
      </c>
      <c r="O40" s="20"/>
      <c r="P40" s="6">
        <f t="shared" si="7"/>
        <v>3.1</v>
      </c>
      <c r="Q40" s="6">
        <f t="shared" si="8"/>
        <v>-7.9488915999999996</v>
      </c>
      <c r="R40" s="44">
        <f t="shared" si="9"/>
        <v>-8.7407588999999994</v>
      </c>
      <c r="S40" s="44">
        <f t="shared" si="10"/>
        <v>-8.6028976000000004</v>
      </c>
      <c r="T40" s="44">
        <f t="shared" si="11"/>
        <v>-8.8433303999999993</v>
      </c>
      <c r="U40" s="44">
        <f t="shared" si="12"/>
        <v>-9.2030610999999993</v>
      </c>
      <c r="V40" s="44">
        <f t="shared" si="13"/>
        <v>-9.7468032999999998</v>
      </c>
      <c r="W40" s="20"/>
    </row>
    <row r="41" spans="2:23" x14ac:dyDescent="0.25">
      <c r="B41">
        <v>2920000000</v>
      </c>
      <c r="C41">
        <v>-8.0694990000000004</v>
      </c>
      <c r="D41" s="20"/>
      <c r="E41" s="6">
        <f t="shared" si="0"/>
        <v>3.16</v>
      </c>
      <c r="F41" s="6">
        <f t="shared" si="1"/>
        <v>-8.2588282</v>
      </c>
      <c r="G41" s="44">
        <f t="shared" si="2"/>
        <v>-9.1672963999999997</v>
      </c>
      <c r="H41" s="44">
        <f t="shared" si="3"/>
        <v>-8.9611196999999994</v>
      </c>
      <c r="I41" s="44">
        <f t="shared" si="4"/>
        <v>-9.2372397999999993</v>
      </c>
      <c r="J41" s="44">
        <f t="shared" si="5"/>
        <v>-9.6191987999999995</v>
      </c>
      <c r="K41" s="44">
        <f t="shared" si="6"/>
        <v>-10.196267000000001</v>
      </c>
      <c r="M41">
        <v>2920000000</v>
      </c>
      <c r="N41">
        <v>-8.0082225999999999</v>
      </c>
      <c r="O41" s="20"/>
      <c r="P41" s="6">
        <f t="shared" si="7"/>
        <v>3.16</v>
      </c>
      <c r="Q41" s="6">
        <f t="shared" si="8"/>
        <v>-7.9456277000000002</v>
      </c>
      <c r="R41" s="44">
        <f t="shared" si="9"/>
        <v>-8.7636833000000003</v>
      </c>
      <c r="S41" s="44">
        <f t="shared" si="10"/>
        <v>-8.6087456000000007</v>
      </c>
      <c r="T41" s="44">
        <f t="shared" si="11"/>
        <v>-8.8573198000000009</v>
      </c>
      <c r="U41" s="44">
        <f t="shared" si="12"/>
        <v>-9.2281656000000005</v>
      </c>
      <c r="V41" s="44">
        <f t="shared" si="13"/>
        <v>-9.7805327999999996</v>
      </c>
      <c r="W41" s="20"/>
    </row>
    <row r="42" spans="2:23" x14ac:dyDescent="0.25">
      <c r="B42">
        <v>2980000000</v>
      </c>
      <c r="C42">
        <v>-8.1139554999999994</v>
      </c>
      <c r="D42" s="20"/>
      <c r="E42" s="6">
        <f t="shared" si="0"/>
        <v>3.22</v>
      </c>
      <c r="F42" s="6">
        <f t="shared" si="1"/>
        <v>-8.3076667999999998</v>
      </c>
      <c r="G42" s="44">
        <f t="shared" si="2"/>
        <v>-9.2457390000000004</v>
      </c>
      <c r="H42" s="44">
        <f t="shared" si="3"/>
        <v>-9.0105962999999996</v>
      </c>
      <c r="I42" s="44">
        <f t="shared" si="4"/>
        <v>-9.2840786000000008</v>
      </c>
      <c r="J42" s="44">
        <f t="shared" si="5"/>
        <v>-9.6665782999999994</v>
      </c>
      <c r="K42" s="44">
        <f t="shared" si="6"/>
        <v>-10.243389000000001</v>
      </c>
      <c r="M42">
        <v>2980000000</v>
      </c>
      <c r="N42">
        <v>-7.9928150000000002</v>
      </c>
      <c r="O42" s="20"/>
      <c r="P42" s="6">
        <f t="shared" si="7"/>
        <v>3.22</v>
      </c>
      <c r="Q42" s="6">
        <f t="shared" si="8"/>
        <v>-7.9393114999999996</v>
      </c>
      <c r="R42" s="44">
        <f t="shared" si="9"/>
        <v>-8.8125019000000009</v>
      </c>
      <c r="S42" s="44">
        <f t="shared" si="10"/>
        <v>-8.6102361999999992</v>
      </c>
      <c r="T42" s="44">
        <f t="shared" si="11"/>
        <v>-8.8709916999999994</v>
      </c>
      <c r="U42" s="44">
        <f t="shared" si="12"/>
        <v>-9.2517548000000005</v>
      </c>
      <c r="V42" s="44">
        <f t="shared" si="13"/>
        <v>-9.8152962000000006</v>
      </c>
      <c r="W42" s="20"/>
    </row>
    <row r="43" spans="2:23" x14ac:dyDescent="0.25">
      <c r="B43">
        <v>3040000000</v>
      </c>
      <c r="C43">
        <v>-8.1492386000000003</v>
      </c>
      <c r="D43" s="20"/>
      <c r="E43" s="6">
        <f t="shared" si="0"/>
        <v>3.28</v>
      </c>
      <c r="F43" s="6">
        <f t="shared" si="1"/>
        <v>-8.3559426999999999</v>
      </c>
      <c r="G43" s="44">
        <f t="shared" si="2"/>
        <v>-9.2925205000000002</v>
      </c>
      <c r="H43" s="44">
        <f t="shared" si="3"/>
        <v>-9.0575066</v>
      </c>
      <c r="I43" s="44">
        <f t="shared" si="4"/>
        <v>-9.3284225000000003</v>
      </c>
      <c r="J43" s="44">
        <f t="shared" si="5"/>
        <v>-9.7102108000000005</v>
      </c>
      <c r="K43" s="44">
        <f t="shared" si="6"/>
        <v>-10.283585</v>
      </c>
      <c r="M43">
        <v>3040000000</v>
      </c>
      <c r="N43">
        <v>-7.9677376999999998</v>
      </c>
      <c r="O43" s="20"/>
      <c r="P43" s="6">
        <f t="shared" si="7"/>
        <v>3.28</v>
      </c>
      <c r="Q43" s="6">
        <f t="shared" si="8"/>
        <v>-7.9362392000000002</v>
      </c>
      <c r="R43" s="44">
        <f t="shared" si="9"/>
        <v>-8.8353958000000006</v>
      </c>
      <c r="S43" s="44">
        <f t="shared" si="10"/>
        <v>-8.6141795999999999</v>
      </c>
      <c r="T43" s="44">
        <f t="shared" si="11"/>
        <v>-8.8835038999999991</v>
      </c>
      <c r="U43" s="44">
        <f t="shared" si="12"/>
        <v>-9.2705765000000007</v>
      </c>
      <c r="V43" s="44">
        <f t="shared" si="13"/>
        <v>-9.8385152999999992</v>
      </c>
      <c r="W43" s="20"/>
    </row>
    <row r="44" spans="2:23" x14ac:dyDescent="0.25">
      <c r="B44">
        <v>3100000000</v>
      </c>
      <c r="C44">
        <v>-8.2000054999999996</v>
      </c>
      <c r="D44" s="20"/>
      <c r="E44" s="6">
        <f t="shared" si="0"/>
        <v>3.34</v>
      </c>
      <c r="F44" s="6">
        <f t="shared" si="1"/>
        <v>-8.4071932</v>
      </c>
      <c r="G44" s="44">
        <f t="shared" si="2"/>
        <v>-9.3576174000000005</v>
      </c>
      <c r="H44" s="44">
        <f t="shared" si="3"/>
        <v>-9.1097135999999992</v>
      </c>
      <c r="I44" s="44">
        <f t="shared" si="4"/>
        <v>-9.3788128000000004</v>
      </c>
      <c r="J44" s="44">
        <f t="shared" si="5"/>
        <v>-9.7617741000000002</v>
      </c>
      <c r="K44" s="44">
        <f t="shared" si="6"/>
        <v>-10.338800000000001</v>
      </c>
      <c r="M44">
        <v>3100000000</v>
      </c>
      <c r="N44">
        <v>-7.9488915999999996</v>
      </c>
      <c r="O44" s="20"/>
      <c r="P44" s="6">
        <f t="shared" si="7"/>
        <v>3.34</v>
      </c>
      <c r="Q44" s="6">
        <f t="shared" si="8"/>
        <v>-7.9429774000000002</v>
      </c>
      <c r="R44" s="44">
        <f t="shared" si="9"/>
        <v>-8.8656863999999995</v>
      </c>
      <c r="S44" s="44">
        <f t="shared" si="10"/>
        <v>-8.6329011999999992</v>
      </c>
      <c r="T44" s="44">
        <f t="shared" si="11"/>
        <v>-8.9122848999999995</v>
      </c>
      <c r="U44" s="44">
        <f t="shared" si="12"/>
        <v>-9.3079003999999994</v>
      </c>
      <c r="V44" s="44">
        <f t="shared" si="13"/>
        <v>-9.8836908000000001</v>
      </c>
      <c r="W44" s="20"/>
    </row>
    <row r="45" spans="2:23" x14ac:dyDescent="0.25">
      <c r="B45">
        <v>3160000000</v>
      </c>
      <c r="C45">
        <v>-8.2588282</v>
      </c>
      <c r="D45" s="20"/>
      <c r="E45" s="6">
        <f t="shared" si="0"/>
        <v>3.4</v>
      </c>
      <c r="F45" s="6">
        <f t="shared" si="1"/>
        <v>-8.4554033000000004</v>
      </c>
      <c r="G45" s="44">
        <f t="shared" si="2"/>
        <v>-9.4303226000000002</v>
      </c>
      <c r="H45" s="44">
        <f t="shared" si="3"/>
        <v>-9.1548481000000006</v>
      </c>
      <c r="I45" s="44">
        <f t="shared" si="4"/>
        <v>-9.4208678999999993</v>
      </c>
      <c r="J45" s="44">
        <f t="shared" si="5"/>
        <v>-9.8029288999999995</v>
      </c>
      <c r="K45" s="44">
        <f t="shared" si="6"/>
        <v>-10.385073</v>
      </c>
      <c r="M45">
        <v>3160000000</v>
      </c>
      <c r="N45">
        <v>-7.9456277000000002</v>
      </c>
      <c r="O45" s="20"/>
      <c r="P45" s="6">
        <f t="shared" si="7"/>
        <v>3.4</v>
      </c>
      <c r="Q45" s="6">
        <f t="shared" si="8"/>
        <v>-7.9505153000000002</v>
      </c>
      <c r="R45" s="44">
        <f t="shared" si="9"/>
        <v>-8.9101744000000007</v>
      </c>
      <c r="S45" s="44">
        <f t="shared" si="10"/>
        <v>-8.6487312000000003</v>
      </c>
      <c r="T45" s="44">
        <f t="shared" si="11"/>
        <v>-8.9353227999999998</v>
      </c>
      <c r="U45" s="44">
        <f t="shared" si="12"/>
        <v>-9.3362750999999999</v>
      </c>
      <c r="V45" s="44">
        <f t="shared" si="13"/>
        <v>-9.9183444999999999</v>
      </c>
      <c r="W45" s="20"/>
    </row>
    <row r="46" spans="2:23" x14ac:dyDescent="0.25">
      <c r="B46">
        <v>3220000000</v>
      </c>
      <c r="C46">
        <v>-8.3076667999999998</v>
      </c>
      <c r="D46" s="20"/>
      <c r="E46" s="6">
        <f t="shared" si="0"/>
        <v>3.46</v>
      </c>
      <c r="F46" s="6">
        <f t="shared" si="1"/>
        <v>-8.4836893</v>
      </c>
      <c r="G46" s="44">
        <f t="shared" si="2"/>
        <v>-9.5114546000000004</v>
      </c>
      <c r="H46" s="44">
        <f t="shared" si="3"/>
        <v>-9.1796121999999993</v>
      </c>
      <c r="I46" s="44">
        <f t="shared" si="4"/>
        <v>-9.4427337999999992</v>
      </c>
      <c r="J46" s="44">
        <f t="shared" si="5"/>
        <v>-9.8277493000000007</v>
      </c>
      <c r="K46" s="44">
        <f t="shared" si="6"/>
        <v>-10.418506000000001</v>
      </c>
      <c r="M46">
        <v>3220000000</v>
      </c>
      <c r="N46">
        <v>-7.9393114999999996</v>
      </c>
      <c r="O46" s="20"/>
      <c r="P46" s="6">
        <f t="shared" si="7"/>
        <v>3.46</v>
      </c>
      <c r="Q46" s="6">
        <f t="shared" si="8"/>
        <v>-7.9491072000000003</v>
      </c>
      <c r="R46" s="44">
        <f t="shared" si="9"/>
        <v>-8.9646787999999997</v>
      </c>
      <c r="S46" s="44">
        <f t="shared" si="10"/>
        <v>-8.6538047999999996</v>
      </c>
      <c r="T46" s="44">
        <f t="shared" si="11"/>
        <v>-8.9461527000000007</v>
      </c>
      <c r="U46" s="44">
        <f t="shared" si="12"/>
        <v>-9.3528996000000006</v>
      </c>
      <c r="V46" s="44">
        <f t="shared" si="13"/>
        <v>-9.9374064999999998</v>
      </c>
      <c r="W46" s="20"/>
    </row>
    <row r="47" spans="2:23" x14ac:dyDescent="0.25">
      <c r="B47">
        <v>3280000000</v>
      </c>
      <c r="C47">
        <v>-8.3559426999999999</v>
      </c>
      <c r="D47" s="20"/>
      <c r="E47" s="6">
        <f t="shared" si="0"/>
        <v>3.52</v>
      </c>
      <c r="F47" s="6">
        <f t="shared" si="1"/>
        <v>-8.5261163999999994</v>
      </c>
      <c r="G47" s="44">
        <f t="shared" si="2"/>
        <v>-9.5526856999999996</v>
      </c>
      <c r="H47" s="44">
        <f t="shared" si="3"/>
        <v>-9.2162971000000002</v>
      </c>
      <c r="I47" s="44">
        <f t="shared" si="4"/>
        <v>-9.4762325000000001</v>
      </c>
      <c r="J47" s="44">
        <f t="shared" si="5"/>
        <v>-9.8610029000000008</v>
      </c>
      <c r="K47" s="44">
        <f t="shared" si="6"/>
        <v>-10.456576999999999</v>
      </c>
      <c r="M47">
        <v>3280000000</v>
      </c>
      <c r="N47">
        <v>-7.9362392000000002</v>
      </c>
      <c r="O47" s="20"/>
      <c r="P47" s="6">
        <f t="shared" si="7"/>
        <v>3.52</v>
      </c>
      <c r="Q47" s="6">
        <f t="shared" si="8"/>
        <v>-7.9676809000000004</v>
      </c>
      <c r="R47" s="44">
        <f t="shared" si="9"/>
        <v>-9.0090675000000005</v>
      </c>
      <c r="S47" s="44">
        <f t="shared" si="10"/>
        <v>-8.6787109000000004</v>
      </c>
      <c r="T47" s="44">
        <f t="shared" si="11"/>
        <v>-8.9738655000000005</v>
      </c>
      <c r="U47" s="44">
        <f t="shared" si="12"/>
        <v>-9.3836069000000002</v>
      </c>
      <c r="V47" s="44">
        <f t="shared" si="13"/>
        <v>-9.9681643999999991</v>
      </c>
      <c r="W47" s="20"/>
    </row>
    <row r="48" spans="2:23" x14ac:dyDescent="0.25">
      <c r="B48">
        <v>3340000000</v>
      </c>
      <c r="C48">
        <v>-8.4071932</v>
      </c>
      <c r="D48" s="20"/>
      <c r="E48" s="6">
        <f t="shared" si="0"/>
        <v>3.58</v>
      </c>
      <c r="F48" s="6">
        <f t="shared" si="1"/>
        <v>-8.5535946000000003</v>
      </c>
      <c r="G48" s="44">
        <f t="shared" si="2"/>
        <v>-9.5582209000000002</v>
      </c>
      <c r="H48" s="44">
        <f t="shared" si="3"/>
        <v>-9.2389507000000002</v>
      </c>
      <c r="I48" s="44">
        <f t="shared" si="4"/>
        <v>-9.4986601000000004</v>
      </c>
      <c r="J48" s="44">
        <f t="shared" si="5"/>
        <v>-9.8848638999999991</v>
      </c>
      <c r="K48" s="44">
        <f t="shared" si="6"/>
        <v>-10.488147</v>
      </c>
      <c r="M48">
        <v>3340000000</v>
      </c>
      <c r="N48">
        <v>-7.9429774000000002</v>
      </c>
      <c r="O48" s="20"/>
      <c r="P48" s="6">
        <f t="shared" si="7"/>
        <v>3.58</v>
      </c>
      <c r="Q48" s="6">
        <f t="shared" si="8"/>
        <v>-7.9852942999999996</v>
      </c>
      <c r="R48" s="44">
        <f t="shared" si="9"/>
        <v>-9.0175905000000007</v>
      </c>
      <c r="S48" s="44">
        <f t="shared" si="10"/>
        <v>-8.6992969999999996</v>
      </c>
      <c r="T48" s="44">
        <f t="shared" si="11"/>
        <v>-8.9969892999999992</v>
      </c>
      <c r="U48" s="44">
        <f t="shared" si="12"/>
        <v>-9.4082402999999992</v>
      </c>
      <c r="V48" s="44">
        <f t="shared" si="13"/>
        <v>-9.9969605999999995</v>
      </c>
      <c r="W48" s="20"/>
    </row>
    <row r="49" spans="2:23" x14ac:dyDescent="0.25">
      <c r="B49">
        <v>3400000000</v>
      </c>
      <c r="C49">
        <v>-8.4554033000000004</v>
      </c>
      <c r="D49" s="20"/>
      <c r="E49" s="6">
        <f t="shared" si="0"/>
        <v>3.64</v>
      </c>
      <c r="F49" s="6">
        <f t="shared" si="1"/>
        <v>-8.5668439999999997</v>
      </c>
      <c r="G49" s="44">
        <f t="shared" si="2"/>
        <v>-9.5835094000000005</v>
      </c>
      <c r="H49" s="44">
        <f t="shared" si="3"/>
        <v>-9.2482033000000001</v>
      </c>
      <c r="I49" s="44">
        <f t="shared" si="4"/>
        <v>-9.5110568999999998</v>
      </c>
      <c r="J49" s="44">
        <f t="shared" si="5"/>
        <v>-9.9037541999999998</v>
      </c>
      <c r="K49" s="44">
        <f t="shared" si="6"/>
        <v>-10.521858999999999</v>
      </c>
      <c r="M49">
        <v>3400000000</v>
      </c>
      <c r="N49">
        <v>-7.9505153000000002</v>
      </c>
      <c r="O49" s="20"/>
      <c r="P49" s="6">
        <f t="shared" si="7"/>
        <v>3.64</v>
      </c>
      <c r="Q49" s="6">
        <f t="shared" si="8"/>
        <v>-7.9948153</v>
      </c>
      <c r="R49" s="44">
        <f t="shared" si="9"/>
        <v>-9.0455208000000002</v>
      </c>
      <c r="S49" s="44">
        <f t="shared" si="10"/>
        <v>-8.7086754000000006</v>
      </c>
      <c r="T49" s="44">
        <f t="shared" si="11"/>
        <v>-9.0089024999999996</v>
      </c>
      <c r="U49" s="44">
        <f t="shared" si="12"/>
        <v>-9.4238728999999992</v>
      </c>
      <c r="V49" s="44">
        <f t="shared" si="13"/>
        <v>-10.024781000000001</v>
      </c>
      <c r="W49" s="20"/>
    </row>
    <row r="50" spans="2:23" x14ac:dyDescent="0.25">
      <c r="B50">
        <v>3460000000</v>
      </c>
      <c r="C50">
        <v>-8.4836893</v>
      </c>
      <c r="D50" s="20"/>
      <c r="E50" s="6">
        <f t="shared" si="0"/>
        <v>3.7</v>
      </c>
      <c r="F50" s="6">
        <f t="shared" si="1"/>
        <v>-8.5751018999999999</v>
      </c>
      <c r="G50" s="44">
        <f t="shared" si="2"/>
        <v>-9.6092271999999994</v>
      </c>
      <c r="H50" s="44">
        <f t="shared" si="3"/>
        <v>-9.2569017000000002</v>
      </c>
      <c r="I50" s="44">
        <f t="shared" si="4"/>
        <v>-9.5264597000000002</v>
      </c>
      <c r="J50" s="44">
        <f t="shared" si="5"/>
        <v>-9.9295758999999997</v>
      </c>
      <c r="K50" s="44">
        <f t="shared" si="6"/>
        <v>-10.563815</v>
      </c>
      <c r="M50">
        <v>3460000000</v>
      </c>
      <c r="N50">
        <v>-7.9491072000000003</v>
      </c>
      <c r="O50" s="20"/>
      <c r="P50" s="6">
        <f t="shared" si="7"/>
        <v>3.7</v>
      </c>
      <c r="Q50" s="6">
        <f t="shared" si="8"/>
        <v>-8.0026922000000003</v>
      </c>
      <c r="R50" s="44">
        <f t="shared" si="9"/>
        <v>-9.0765218999999995</v>
      </c>
      <c r="S50" s="44">
        <f t="shared" si="10"/>
        <v>-8.7166739</v>
      </c>
      <c r="T50" s="44">
        <f t="shared" si="11"/>
        <v>-9.0189772000000001</v>
      </c>
      <c r="U50" s="44">
        <f t="shared" si="12"/>
        <v>-9.4380635999999996</v>
      </c>
      <c r="V50" s="44">
        <f t="shared" si="13"/>
        <v>-10.047359</v>
      </c>
      <c r="W50" s="20"/>
    </row>
    <row r="51" spans="2:23" x14ac:dyDescent="0.25">
      <c r="B51">
        <v>3520000000</v>
      </c>
      <c r="C51">
        <v>-8.5261163999999994</v>
      </c>
      <c r="D51" s="20"/>
      <c r="E51" s="6">
        <f t="shared" si="0"/>
        <v>3.76</v>
      </c>
      <c r="F51" s="6">
        <f t="shared" si="1"/>
        <v>-8.5852242000000007</v>
      </c>
      <c r="G51" s="44">
        <f t="shared" si="2"/>
        <v>-9.6489533999999999</v>
      </c>
      <c r="H51" s="44">
        <f t="shared" si="3"/>
        <v>-9.2697067000000004</v>
      </c>
      <c r="I51" s="44">
        <f t="shared" si="4"/>
        <v>-9.5464354</v>
      </c>
      <c r="J51" s="44">
        <f t="shared" si="5"/>
        <v>-9.9582166999999995</v>
      </c>
      <c r="K51" s="44">
        <f t="shared" si="6"/>
        <v>-10.605062999999999</v>
      </c>
      <c r="M51">
        <v>3520000000</v>
      </c>
      <c r="N51">
        <v>-7.9676809000000004</v>
      </c>
      <c r="O51" s="20"/>
      <c r="P51" s="6">
        <f t="shared" si="7"/>
        <v>3.76</v>
      </c>
      <c r="Q51" s="6">
        <f t="shared" si="8"/>
        <v>-8.0227613000000009</v>
      </c>
      <c r="R51" s="44">
        <f t="shared" si="9"/>
        <v>-9.0968274999999998</v>
      </c>
      <c r="S51" s="44">
        <f t="shared" si="10"/>
        <v>-8.7373857000000008</v>
      </c>
      <c r="T51" s="44">
        <f t="shared" si="11"/>
        <v>-9.0411328999999991</v>
      </c>
      <c r="U51" s="44">
        <f t="shared" si="12"/>
        <v>-9.4654074000000001</v>
      </c>
      <c r="V51" s="44">
        <f t="shared" si="13"/>
        <v>-10.084467</v>
      </c>
      <c r="W51" s="20"/>
    </row>
    <row r="52" spans="2:23" x14ac:dyDescent="0.25">
      <c r="B52">
        <v>3580000000</v>
      </c>
      <c r="C52">
        <v>-8.5535946000000003</v>
      </c>
      <c r="D52" s="20"/>
      <c r="E52" s="6">
        <f t="shared" si="0"/>
        <v>3.82</v>
      </c>
      <c r="F52" s="6">
        <f t="shared" si="1"/>
        <v>-8.5920448</v>
      </c>
      <c r="G52" s="44">
        <f t="shared" si="2"/>
        <v>-9.6641130000000004</v>
      </c>
      <c r="H52" s="44">
        <f t="shared" si="3"/>
        <v>-9.2832804000000007</v>
      </c>
      <c r="I52" s="44">
        <f t="shared" si="4"/>
        <v>-9.5701617999999993</v>
      </c>
      <c r="J52" s="44">
        <f t="shared" si="5"/>
        <v>-9.9937953999999998</v>
      </c>
      <c r="K52" s="44">
        <f t="shared" si="6"/>
        <v>-10.655526</v>
      </c>
      <c r="M52">
        <v>3580000000</v>
      </c>
      <c r="N52">
        <v>-7.9852942999999996</v>
      </c>
      <c r="O52" s="20"/>
      <c r="P52" s="6">
        <f t="shared" si="7"/>
        <v>3.82</v>
      </c>
      <c r="Q52" s="6">
        <f t="shared" si="8"/>
        <v>-8.0365962999999994</v>
      </c>
      <c r="R52" s="44">
        <f t="shared" si="9"/>
        <v>-9.1230659000000003</v>
      </c>
      <c r="S52" s="44">
        <f t="shared" si="10"/>
        <v>-8.7546157999999998</v>
      </c>
      <c r="T52" s="44">
        <f t="shared" si="11"/>
        <v>-9.0626973999999993</v>
      </c>
      <c r="U52" s="44">
        <f t="shared" si="12"/>
        <v>-9.4932298999999993</v>
      </c>
      <c r="V52" s="44">
        <f t="shared" si="13"/>
        <v>-10.124142000000001</v>
      </c>
      <c r="W52" s="20"/>
    </row>
    <row r="53" spans="2:23" x14ac:dyDescent="0.25">
      <c r="B53">
        <v>3640000000</v>
      </c>
      <c r="C53">
        <v>-8.5668439999999997</v>
      </c>
      <c r="D53" s="20"/>
      <c r="E53" s="6">
        <f t="shared" si="0"/>
        <v>3.88</v>
      </c>
      <c r="F53" s="6">
        <f t="shared" si="1"/>
        <v>-8.6021967000000004</v>
      </c>
      <c r="G53" s="44">
        <f t="shared" si="2"/>
        <v>-9.6666918000000006</v>
      </c>
      <c r="H53" s="44">
        <f t="shared" si="3"/>
        <v>-9.3023776999999992</v>
      </c>
      <c r="I53" s="44">
        <f t="shared" si="4"/>
        <v>-9.6002398000000007</v>
      </c>
      <c r="J53" s="44">
        <f t="shared" si="5"/>
        <v>-10.039736</v>
      </c>
      <c r="K53" s="44">
        <f t="shared" si="6"/>
        <v>-10.720658999999999</v>
      </c>
      <c r="M53">
        <v>3640000000</v>
      </c>
      <c r="N53">
        <v>-7.9948153</v>
      </c>
      <c r="O53" s="20"/>
      <c r="P53" s="6">
        <f t="shared" si="7"/>
        <v>3.88</v>
      </c>
      <c r="Q53" s="6">
        <f t="shared" si="8"/>
        <v>-8.0519418999999992</v>
      </c>
      <c r="R53" s="44">
        <f t="shared" si="9"/>
        <v>-9.1305245999999993</v>
      </c>
      <c r="S53" s="44">
        <f t="shared" si="10"/>
        <v>-8.7744131000000003</v>
      </c>
      <c r="T53" s="44">
        <f t="shared" si="11"/>
        <v>-9.0892096000000002</v>
      </c>
      <c r="U53" s="44">
        <f t="shared" si="12"/>
        <v>-9.5300741000000002</v>
      </c>
      <c r="V53" s="44">
        <f t="shared" si="13"/>
        <v>-10.174887999999999</v>
      </c>
      <c r="W53" s="20"/>
    </row>
    <row r="54" spans="2:23" x14ac:dyDescent="0.25">
      <c r="B54">
        <v>3700000000</v>
      </c>
      <c r="C54">
        <v>-8.5751018999999999</v>
      </c>
      <c r="D54" s="20"/>
      <c r="E54" s="6">
        <f t="shared" si="0"/>
        <v>3.94</v>
      </c>
      <c r="F54" s="6">
        <f t="shared" si="1"/>
        <v>-8.6025065999999999</v>
      </c>
      <c r="G54" s="44">
        <f t="shared" si="2"/>
        <v>-9.6963176999999998</v>
      </c>
      <c r="H54" s="44">
        <f t="shared" si="3"/>
        <v>-9.3093090000000007</v>
      </c>
      <c r="I54" s="44">
        <f t="shared" si="4"/>
        <v>-9.6164454999999993</v>
      </c>
      <c r="J54" s="44">
        <f t="shared" si="5"/>
        <v>-10.067117</v>
      </c>
      <c r="K54" s="44">
        <f t="shared" si="6"/>
        <v>-10.759608</v>
      </c>
      <c r="M54">
        <v>3700000000</v>
      </c>
      <c r="N54">
        <v>-8.0026922000000003</v>
      </c>
      <c r="O54" s="20"/>
      <c r="P54" s="6">
        <f t="shared" si="7"/>
        <v>3.94</v>
      </c>
      <c r="Q54" s="6">
        <f t="shared" si="8"/>
        <v>-8.0604476999999992</v>
      </c>
      <c r="R54" s="44">
        <f t="shared" si="9"/>
        <v>-9.1617955999999996</v>
      </c>
      <c r="S54" s="44">
        <f t="shared" si="10"/>
        <v>-8.7859067999999994</v>
      </c>
      <c r="T54" s="44">
        <f t="shared" si="11"/>
        <v>-9.1052426999999998</v>
      </c>
      <c r="U54" s="44">
        <f t="shared" si="12"/>
        <v>-9.5510683000000007</v>
      </c>
      <c r="V54" s="44">
        <f t="shared" si="13"/>
        <v>-10.201342</v>
      </c>
      <c r="W54" s="20"/>
    </row>
    <row r="55" spans="2:23" x14ac:dyDescent="0.25">
      <c r="B55">
        <v>3760000000</v>
      </c>
      <c r="C55">
        <v>-8.5852242000000007</v>
      </c>
      <c r="D55" s="20"/>
      <c r="E55" s="6">
        <f t="shared" si="0"/>
        <v>4</v>
      </c>
      <c r="F55" s="6">
        <f t="shared" si="1"/>
        <v>-8.6261568000000004</v>
      </c>
      <c r="G55" s="44">
        <f t="shared" si="2"/>
        <v>-9.6894711999999998</v>
      </c>
      <c r="H55" s="44">
        <f t="shared" si="3"/>
        <v>-9.3411579000000007</v>
      </c>
      <c r="I55" s="44">
        <f t="shared" si="4"/>
        <v>-9.6579064999999993</v>
      </c>
      <c r="J55" s="44">
        <f t="shared" si="5"/>
        <v>-10.119298000000001</v>
      </c>
      <c r="K55" s="44">
        <f t="shared" si="6"/>
        <v>-10.82192</v>
      </c>
      <c r="M55">
        <v>3760000000</v>
      </c>
      <c r="N55">
        <v>-8.0227613000000009</v>
      </c>
      <c r="O55" s="20"/>
      <c r="P55" s="6">
        <f t="shared" si="7"/>
        <v>4</v>
      </c>
      <c r="Q55" s="6">
        <f t="shared" si="8"/>
        <v>-8.0872240000000009</v>
      </c>
      <c r="R55" s="44">
        <f t="shared" si="9"/>
        <v>-9.1533060000000006</v>
      </c>
      <c r="S55" s="44">
        <f t="shared" si="10"/>
        <v>-8.8185377000000003</v>
      </c>
      <c r="T55" s="44">
        <f t="shared" si="11"/>
        <v>-9.1436033000000005</v>
      </c>
      <c r="U55" s="44">
        <f t="shared" si="12"/>
        <v>-9.5970715999999996</v>
      </c>
      <c r="V55" s="44">
        <f t="shared" si="13"/>
        <v>-10.257878</v>
      </c>
      <c r="W55" s="20"/>
    </row>
    <row r="56" spans="2:23" x14ac:dyDescent="0.25">
      <c r="B56">
        <v>3820000000</v>
      </c>
      <c r="C56">
        <v>-8.5920448</v>
      </c>
      <c r="E56" s="6">
        <f t="shared" si="0"/>
        <v>4.0599999999999996</v>
      </c>
      <c r="F56" s="6">
        <f t="shared" si="1"/>
        <v>-8.6583223</v>
      </c>
      <c r="G56" s="44">
        <f t="shared" si="2"/>
        <v>-9.7363166999999997</v>
      </c>
      <c r="H56" s="44">
        <f t="shared" si="3"/>
        <v>-9.3845825000000005</v>
      </c>
      <c r="I56" s="44">
        <f t="shared" si="4"/>
        <v>-9.7127867000000006</v>
      </c>
      <c r="J56" s="44">
        <f t="shared" si="5"/>
        <v>-10.187383000000001</v>
      </c>
      <c r="K56" s="44">
        <f t="shared" si="6"/>
        <v>-10.908977999999999</v>
      </c>
      <c r="M56">
        <v>3820000000</v>
      </c>
      <c r="N56">
        <v>-8.0365962999999994</v>
      </c>
      <c r="P56" s="6">
        <f t="shared" si="7"/>
        <v>4.0599999999999996</v>
      </c>
      <c r="Q56" s="6">
        <f t="shared" si="8"/>
        <v>-8.1050167000000002</v>
      </c>
      <c r="R56" s="44">
        <f t="shared" si="9"/>
        <v>-9.1793250999999998</v>
      </c>
      <c r="S56" s="44">
        <f t="shared" si="10"/>
        <v>-8.8438320000000008</v>
      </c>
      <c r="T56" s="44">
        <f t="shared" si="11"/>
        <v>-9.1780881999999995</v>
      </c>
      <c r="U56" s="44">
        <f t="shared" si="12"/>
        <v>-9.6424389000000001</v>
      </c>
      <c r="V56" s="44">
        <f t="shared" si="13"/>
        <v>-10.319647</v>
      </c>
    </row>
    <row r="57" spans="2:23" x14ac:dyDescent="0.25">
      <c r="B57">
        <v>3880000000</v>
      </c>
      <c r="C57">
        <v>-8.6021967000000004</v>
      </c>
      <c r="E57" s="6">
        <f t="shared" si="0"/>
        <v>4.12</v>
      </c>
      <c r="F57" s="6">
        <f t="shared" si="1"/>
        <v>-8.6956129000000004</v>
      </c>
      <c r="G57" s="44">
        <f t="shared" si="2"/>
        <v>-9.7748775000000006</v>
      </c>
      <c r="H57" s="44">
        <f t="shared" si="3"/>
        <v>-9.4297074999999992</v>
      </c>
      <c r="I57" s="44">
        <f t="shared" si="4"/>
        <v>-9.7663813000000008</v>
      </c>
      <c r="J57" s="44">
        <f t="shared" si="5"/>
        <v>-10.250731999999999</v>
      </c>
      <c r="K57" s="44">
        <f t="shared" si="6"/>
        <v>-10.987466</v>
      </c>
      <c r="M57">
        <v>3880000000</v>
      </c>
      <c r="N57">
        <v>-8.0519418999999992</v>
      </c>
      <c r="P57" s="6">
        <f t="shared" si="7"/>
        <v>4.12</v>
      </c>
      <c r="Q57" s="6">
        <f t="shared" si="8"/>
        <v>-8.1312017000000001</v>
      </c>
      <c r="R57" s="44">
        <f t="shared" si="9"/>
        <v>-9.2042789000000003</v>
      </c>
      <c r="S57" s="44">
        <f t="shared" si="10"/>
        <v>-8.8751859999999994</v>
      </c>
      <c r="T57" s="44">
        <f t="shared" si="11"/>
        <v>-9.2172526999999995</v>
      </c>
      <c r="U57" s="44">
        <f t="shared" si="12"/>
        <v>-9.6885490000000001</v>
      </c>
      <c r="V57" s="44">
        <f t="shared" si="13"/>
        <v>-10.377166000000001</v>
      </c>
    </row>
    <row r="58" spans="2:23" x14ac:dyDescent="0.25">
      <c r="B58">
        <v>3940000000</v>
      </c>
      <c r="C58">
        <v>-8.6025065999999999</v>
      </c>
      <c r="E58" s="6">
        <f t="shared" si="0"/>
        <v>4.18</v>
      </c>
      <c r="F58" s="6">
        <f t="shared" si="1"/>
        <v>-8.7280721999999997</v>
      </c>
      <c r="G58" s="44">
        <f t="shared" si="2"/>
        <v>-9.8493356999999992</v>
      </c>
      <c r="H58" s="44">
        <f t="shared" si="3"/>
        <v>-9.4660081999999992</v>
      </c>
      <c r="I58" s="44">
        <f t="shared" si="4"/>
        <v>-9.8054398999999997</v>
      </c>
      <c r="J58" s="44">
        <f t="shared" si="5"/>
        <v>-10.292642000000001</v>
      </c>
      <c r="K58" s="44">
        <f t="shared" si="6"/>
        <v>-11.032223</v>
      </c>
      <c r="M58">
        <v>3940000000</v>
      </c>
      <c r="N58">
        <v>-8.0604476999999992</v>
      </c>
      <c r="P58" s="6">
        <f t="shared" si="7"/>
        <v>4.18</v>
      </c>
      <c r="Q58" s="6">
        <f t="shared" si="8"/>
        <v>-8.1539649999999995</v>
      </c>
      <c r="R58" s="44">
        <f t="shared" si="9"/>
        <v>-9.2666702000000001</v>
      </c>
      <c r="S58" s="44">
        <f t="shared" si="10"/>
        <v>-8.9028521000000005</v>
      </c>
      <c r="T58" s="44">
        <f t="shared" si="11"/>
        <v>-9.2484055000000005</v>
      </c>
      <c r="U58" s="44">
        <f t="shared" si="12"/>
        <v>-9.7208842999999998</v>
      </c>
      <c r="V58" s="44">
        <f t="shared" si="13"/>
        <v>-10.411225999999999</v>
      </c>
    </row>
    <row r="59" spans="2:23" x14ac:dyDescent="0.25">
      <c r="B59">
        <v>4000000000</v>
      </c>
      <c r="C59">
        <v>-8.6261568000000004</v>
      </c>
      <c r="E59" s="6">
        <f t="shared" si="0"/>
        <v>4.24</v>
      </c>
      <c r="F59" s="6">
        <f t="shared" si="1"/>
        <v>-8.7835254999999997</v>
      </c>
      <c r="G59" s="44">
        <f t="shared" si="2"/>
        <v>-9.8580150999999994</v>
      </c>
      <c r="H59" s="44">
        <f t="shared" si="3"/>
        <v>-9.5251379000000007</v>
      </c>
      <c r="I59" s="44">
        <f t="shared" si="4"/>
        <v>-9.8666886999999992</v>
      </c>
      <c r="J59" s="44">
        <f t="shared" si="5"/>
        <v>-10.353854</v>
      </c>
      <c r="K59" s="44">
        <f t="shared" si="6"/>
        <v>-11.092848</v>
      </c>
      <c r="M59">
        <v>4000000000</v>
      </c>
      <c r="N59">
        <v>-8.0872240000000009</v>
      </c>
      <c r="P59" s="6">
        <f t="shared" si="7"/>
        <v>4.24</v>
      </c>
      <c r="Q59" s="6">
        <f t="shared" si="8"/>
        <v>-8.1979922999999992</v>
      </c>
      <c r="R59" s="44">
        <f t="shared" si="9"/>
        <v>-9.2677373999999997</v>
      </c>
      <c r="S59" s="44">
        <f t="shared" si="10"/>
        <v>-8.952693</v>
      </c>
      <c r="T59" s="44">
        <f t="shared" si="11"/>
        <v>-9.2994766000000002</v>
      </c>
      <c r="U59" s="44">
        <f t="shared" si="12"/>
        <v>-9.7740106999999998</v>
      </c>
      <c r="V59" s="44">
        <f t="shared" si="13"/>
        <v>-10.466701</v>
      </c>
    </row>
    <row r="60" spans="2:23" x14ac:dyDescent="0.25">
      <c r="B60">
        <v>4060000000</v>
      </c>
      <c r="C60">
        <v>-8.6583223</v>
      </c>
      <c r="E60" s="6">
        <f t="shared" si="0"/>
        <v>4.3</v>
      </c>
      <c r="F60" s="6">
        <f t="shared" si="1"/>
        <v>-8.8154115999999991</v>
      </c>
      <c r="G60" s="44">
        <f t="shared" si="2"/>
        <v>-9.8871535999999995</v>
      </c>
      <c r="H60" s="44">
        <f t="shared" si="3"/>
        <v>-9.5587683000000006</v>
      </c>
      <c r="I60" s="44">
        <f t="shared" si="4"/>
        <v>-9.9000596999999999</v>
      </c>
      <c r="J60" s="44">
        <f t="shared" si="5"/>
        <v>-10.387918000000001</v>
      </c>
      <c r="K60" s="44">
        <f t="shared" si="6"/>
        <v>-11.13317</v>
      </c>
      <c r="M60">
        <v>4060000000</v>
      </c>
      <c r="N60">
        <v>-8.1050167000000002</v>
      </c>
      <c r="P60" s="6">
        <f t="shared" si="7"/>
        <v>4.3</v>
      </c>
      <c r="Q60" s="6">
        <f t="shared" si="8"/>
        <v>-8.2286558000000003</v>
      </c>
      <c r="R60" s="44">
        <f t="shared" si="9"/>
        <v>-9.3075112999999998</v>
      </c>
      <c r="S60" s="44">
        <f t="shared" si="10"/>
        <v>-8.9857291999999998</v>
      </c>
      <c r="T60" s="44">
        <f t="shared" si="11"/>
        <v>-9.3330669000000004</v>
      </c>
      <c r="U60" s="44">
        <f t="shared" si="12"/>
        <v>-9.8072891000000002</v>
      </c>
      <c r="V60" s="44">
        <f t="shared" si="13"/>
        <v>-10.506674</v>
      </c>
    </row>
    <row r="61" spans="2:23" x14ac:dyDescent="0.25">
      <c r="B61">
        <v>4120000000</v>
      </c>
      <c r="C61">
        <v>-8.6956129000000004</v>
      </c>
      <c r="E61" s="6">
        <f t="shared" si="0"/>
        <v>4.3600000000000003</v>
      </c>
      <c r="F61" s="6">
        <f t="shared" si="1"/>
        <v>-8.8601866000000005</v>
      </c>
      <c r="G61" s="44">
        <f t="shared" si="2"/>
        <v>-9.8861427000000006</v>
      </c>
      <c r="H61" s="44">
        <f t="shared" si="3"/>
        <v>-9.6028500000000001</v>
      </c>
      <c r="I61" s="44">
        <f t="shared" si="4"/>
        <v>-9.9416951999999998</v>
      </c>
      <c r="J61" s="44">
        <f t="shared" si="5"/>
        <v>-10.429433</v>
      </c>
      <c r="K61" s="44">
        <f t="shared" si="6"/>
        <v>-11.177315</v>
      </c>
      <c r="M61">
        <v>4120000000</v>
      </c>
      <c r="N61">
        <v>-8.1312017000000001</v>
      </c>
      <c r="P61" s="6">
        <f t="shared" si="7"/>
        <v>4.3600000000000003</v>
      </c>
      <c r="Q61" s="6">
        <f t="shared" si="8"/>
        <v>-8.2816591000000006</v>
      </c>
      <c r="R61" s="44">
        <f t="shared" si="9"/>
        <v>-9.3083811000000001</v>
      </c>
      <c r="S61" s="44">
        <f t="shared" si="10"/>
        <v>-9.0378895000000004</v>
      </c>
      <c r="T61" s="44">
        <f t="shared" si="11"/>
        <v>-9.3827113999999998</v>
      </c>
      <c r="U61" s="44">
        <f t="shared" si="12"/>
        <v>-9.8523703000000005</v>
      </c>
      <c r="V61" s="44">
        <f t="shared" si="13"/>
        <v>-10.555923</v>
      </c>
    </row>
    <row r="62" spans="2:23" x14ac:dyDescent="0.25">
      <c r="B62">
        <v>4180000000</v>
      </c>
      <c r="C62">
        <v>-8.7280721999999997</v>
      </c>
      <c r="E62" s="6">
        <f t="shared" si="0"/>
        <v>4.42</v>
      </c>
      <c r="F62" s="6">
        <f t="shared" si="1"/>
        <v>-8.9003162000000007</v>
      </c>
      <c r="G62" s="44">
        <f t="shared" si="2"/>
        <v>-9.9569825999999999</v>
      </c>
      <c r="H62" s="44">
        <f t="shared" si="3"/>
        <v>-9.6424216999999999</v>
      </c>
      <c r="I62" s="44">
        <f t="shared" si="4"/>
        <v>-9.9796600000000009</v>
      </c>
      <c r="J62" s="44">
        <f t="shared" si="5"/>
        <v>-10.468168</v>
      </c>
      <c r="K62" s="44">
        <f t="shared" si="6"/>
        <v>-11.219476</v>
      </c>
      <c r="M62">
        <v>4180000000</v>
      </c>
      <c r="N62">
        <v>-8.1539649999999995</v>
      </c>
      <c r="P62" s="6">
        <f t="shared" si="7"/>
        <v>4.42</v>
      </c>
      <c r="Q62" s="6">
        <f t="shared" si="8"/>
        <v>-8.3284778999999993</v>
      </c>
      <c r="R62" s="44">
        <f t="shared" si="9"/>
        <v>-9.3760680999999995</v>
      </c>
      <c r="S62" s="44">
        <f t="shared" si="10"/>
        <v>-9.0831698999999997</v>
      </c>
      <c r="T62" s="44">
        <f t="shared" si="11"/>
        <v>-9.4238596000000001</v>
      </c>
      <c r="U62" s="44">
        <f t="shared" si="12"/>
        <v>-9.8920487999999995</v>
      </c>
      <c r="V62" s="44">
        <f t="shared" si="13"/>
        <v>-10.601588</v>
      </c>
    </row>
    <row r="63" spans="2:23" x14ac:dyDescent="0.25">
      <c r="B63">
        <v>4240000000</v>
      </c>
      <c r="C63">
        <v>-8.7835254999999997</v>
      </c>
      <c r="E63" s="6">
        <f t="shared" si="0"/>
        <v>4.4800000000000004</v>
      </c>
      <c r="F63" s="6">
        <f t="shared" si="1"/>
        <v>-8.9355001000000005</v>
      </c>
      <c r="G63" s="44">
        <f t="shared" si="2"/>
        <v>-9.991066</v>
      </c>
      <c r="H63" s="44">
        <f t="shared" si="3"/>
        <v>-9.6763563000000001</v>
      </c>
      <c r="I63" s="44">
        <f t="shared" si="4"/>
        <v>-10.012710999999999</v>
      </c>
      <c r="J63" s="44">
        <f t="shared" si="5"/>
        <v>-10.501569</v>
      </c>
      <c r="K63" s="44">
        <f t="shared" si="6"/>
        <v>-11.2643</v>
      </c>
      <c r="M63">
        <v>4240000000</v>
      </c>
      <c r="N63">
        <v>-8.1979922999999992</v>
      </c>
      <c r="P63" s="6">
        <f t="shared" si="7"/>
        <v>4.4800000000000004</v>
      </c>
      <c r="Q63" s="6">
        <f t="shared" si="8"/>
        <v>-8.3899440999999992</v>
      </c>
      <c r="R63" s="44">
        <f t="shared" si="9"/>
        <v>-9.4230633000000008</v>
      </c>
      <c r="S63" s="44">
        <f t="shared" si="10"/>
        <v>-9.1399670000000004</v>
      </c>
      <c r="T63" s="44">
        <f t="shared" si="11"/>
        <v>-9.4734850000000002</v>
      </c>
      <c r="U63" s="44">
        <f t="shared" si="12"/>
        <v>-9.9385252000000008</v>
      </c>
      <c r="V63" s="44">
        <f t="shared" si="13"/>
        <v>-10.656219999999999</v>
      </c>
    </row>
    <row r="64" spans="2:23" x14ac:dyDescent="0.25">
      <c r="B64">
        <v>4300000000</v>
      </c>
      <c r="C64">
        <v>-8.8154115999999991</v>
      </c>
      <c r="E64" s="6">
        <f t="shared" si="0"/>
        <v>4.54</v>
      </c>
      <c r="F64" s="6">
        <f t="shared" si="1"/>
        <v>-8.9481477999999992</v>
      </c>
      <c r="G64" s="44">
        <f t="shared" si="2"/>
        <v>-10.006418999999999</v>
      </c>
      <c r="H64" s="44">
        <f t="shared" si="3"/>
        <v>-9.6876049000000002</v>
      </c>
      <c r="I64" s="44">
        <f t="shared" si="4"/>
        <v>-10.021304000000001</v>
      </c>
      <c r="J64" s="44">
        <f t="shared" si="5"/>
        <v>-10.513496999999999</v>
      </c>
      <c r="K64" s="44">
        <f t="shared" si="6"/>
        <v>-11.291404999999999</v>
      </c>
      <c r="M64">
        <v>4300000000</v>
      </c>
      <c r="N64">
        <v>-8.2286558000000003</v>
      </c>
      <c r="P64" s="6">
        <f t="shared" si="7"/>
        <v>4.54</v>
      </c>
      <c r="Q64" s="6">
        <f t="shared" si="8"/>
        <v>-8.4317875000000004</v>
      </c>
      <c r="R64" s="44">
        <f t="shared" si="9"/>
        <v>-9.4583262999999995</v>
      </c>
      <c r="S64" s="44">
        <f t="shared" si="10"/>
        <v>-9.1744576000000002</v>
      </c>
      <c r="T64" s="44">
        <f t="shared" si="11"/>
        <v>-9.5002098000000004</v>
      </c>
      <c r="U64" s="44">
        <f t="shared" si="12"/>
        <v>-9.9615173000000006</v>
      </c>
      <c r="V64" s="44">
        <f t="shared" si="13"/>
        <v>-10.688375000000001</v>
      </c>
    </row>
    <row r="65" spans="2:22" x14ac:dyDescent="0.25">
      <c r="B65">
        <v>4360000000</v>
      </c>
      <c r="C65">
        <v>-8.8601866000000005</v>
      </c>
      <c r="E65" s="6">
        <f t="shared" si="0"/>
        <v>4.5999999999999996</v>
      </c>
      <c r="F65" s="6">
        <f t="shared" si="1"/>
        <v>-8.9536370999999999</v>
      </c>
      <c r="G65" s="44">
        <f t="shared" si="2"/>
        <v>-9.9830389000000004</v>
      </c>
      <c r="H65" s="44">
        <f t="shared" si="3"/>
        <v>-9.6890116000000006</v>
      </c>
      <c r="I65" s="44">
        <f t="shared" si="4"/>
        <v>-10.019162</v>
      </c>
      <c r="J65" s="44">
        <f t="shared" si="5"/>
        <v>-10.509952</v>
      </c>
      <c r="K65" s="44">
        <f t="shared" si="6"/>
        <v>-11.291471</v>
      </c>
      <c r="M65">
        <v>4360000000</v>
      </c>
      <c r="N65">
        <v>-8.2816591000000006</v>
      </c>
      <c r="P65" s="6">
        <f t="shared" si="7"/>
        <v>4.5999999999999996</v>
      </c>
      <c r="Q65" s="6">
        <f t="shared" si="8"/>
        <v>-8.4692602000000008</v>
      </c>
      <c r="R65" s="44">
        <f t="shared" si="9"/>
        <v>-9.4583645000000001</v>
      </c>
      <c r="S65" s="44">
        <f t="shared" si="10"/>
        <v>-9.2022122999999993</v>
      </c>
      <c r="T65" s="44">
        <f t="shared" si="11"/>
        <v>-9.5171690000000009</v>
      </c>
      <c r="U65" s="44">
        <f t="shared" si="12"/>
        <v>-9.9709949000000009</v>
      </c>
      <c r="V65" s="44">
        <f t="shared" si="13"/>
        <v>-10.695798999999999</v>
      </c>
    </row>
    <row r="66" spans="2:22" x14ac:dyDescent="0.25">
      <c r="B66">
        <v>4420000000</v>
      </c>
      <c r="C66">
        <v>-8.9003162000000007</v>
      </c>
      <c r="E66" s="6">
        <f t="shared" si="0"/>
        <v>4.66</v>
      </c>
      <c r="F66" s="6">
        <f t="shared" si="1"/>
        <v>-8.9434880999999997</v>
      </c>
      <c r="G66" s="44">
        <f t="shared" si="2"/>
        <v>-9.9342603999999994</v>
      </c>
      <c r="H66" s="44">
        <f t="shared" si="3"/>
        <v>-9.6743173999999996</v>
      </c>
      <c r="I66" s="44">
        <f t="shared" si="4"/>
        <v>-10.000825000000001</v>
      </c>
      <c r="J66" s="44">
        <f t="shared" si="5"/>
        <v>-10.486497</v>
      </c>
      <c r="K66" s="44">
        <f t="shared" si="6"/>
        <v>-11.265199000000001</v>
      </c>
      <c r="M66">
        <v>4420000000</v>
      </c>
      <c r="N66">
        <v>-8.3284778999999993</v>
      </c>
      <c r="P66" s="6">
        <f t="shared" si="7"/>
        <v>4.66</v>
      </c>
      <c r="Q66" s="6">
        <f t="shared" si="8"/>
        <v>-8.4958533999999997</v>
      </c>
      <c r="R66" s="44">
        <f t="shared" si="9"/>
        <v>-9.4295443999999993</v>
      </c>
      <c r="S66" s="44">
        <f t="shared" si="10"/>
        <v>-9.2186755999999992</v>
      </c>
      <c r="T66" s="44">
        <f t="shared" si="11"/>
        <v>-9.5221043000000005</v>
      </c>
      <c r="U66" s="44">
        <f t="shared" si="12"/>
        <v>-9.9680575999999999</v>
      </c>
      <c r="V66" s="44">
        <f t="shared" si="13"/>
        <v>-10.689664</v>
      </c>
    </row>
    <row r="67" spans="2:22" x14ac:dyDescent="0.25">
      <c r="B67">
        <v>4480000000</v>
      </c>
      <c r="C67">
        <v>-8.9355001000000005</v>
      </c>
      <c r="E67" s="6">
        <f t="shared" si="0"/>
        <v>4.72</v>
      </c>
      <c r="F67" s="6">
        <f t="shared" si="1"/>
        <v>-8.9419097999999995</v>
      </c>
      <c r="G67" s="44">
        <f t="shared" si="2"/>
        <v>-9.9096889000000008</v>
      </c>
      <c r="H67" s="44">
        <f t="shared" si="3"/>
        <v>-9.6686335000000003</v>
      </c>
      <c r="I67" s="44">
        <f t="shared" si="4"/>
        <v>-9.9923371999999997</v>
      </c>
      <c r="J67" s="44">
        <f t="shared" si="5"/>
        <v>-10.475718000000001</v>
      </c>
      <c r="K67" s="44">
        <f t="shared" si="6"/>
        <v>-11.256902</v>
      </c>
      <c r="M67">
        <v>4480000000</v>
      </c>
      <c r="N67">
        <v>-8.3899440999999992</v>
      </c>
      <c r="P67" s="6">
        <f t="shared" si="7"/>
        <v>4.72</v>
      </c>
      <c r="Q67" s="6">
        <f t="shared" si="8"/>
        <v>-8.5298909999999992</v>
      </c>
      <c r="R67" s="44">
        <f t="shared" si="9"/>
        <v>-9.4133492000000007</v>
      </c>
      <c r="S67" s="44">
        <f t="shared" si="10"/>
        <v>-9.2422514000000007</v>
      </c>
      <c r="T67" s="44">
        <f t="shared" si="11"/>
        <v>-9.5373143999999996</v>
      </c>
      <c r="U67" s="44">
        <f t="shared" si="12"/>
        <v>-9.9789314000000005</v>
      </c>
      <c r="V67" s="44">
        <f t="shared" si="13"/>
        <v>-10.703436</v>
      </c>
    </row>
    <row r="68" spans="2:22" x14ac:dyDescent="0.25">
      <c r="B68">
        <v>4540000000</v>
      </c>
      <c r="C68">
        <v>-8.9481477999999992</v>
      </c>
      <c r="E68" s="6">
        <f t="shared" si="0"/>
        <v>4.78</v>
      </c>
      <c r="F68" s="6">
        <f t="shared" si="1"/>
        <v>-8.9430493999999996</v>
      </c>
      <c r="G68" s="44">
        <f t="shared" si="2"/>
        <v>-9.9175959000000002</v>
      </c>
      <c r="H68" s="44">
        <f t="shared" si="3"/>
        <v>-9.6689348000000006</v>
      </c>
      <c r="I68" s="44">
        <f t="shared" si="4"/>
        <v>-9.9909697000000008</v>
      </c>
      <c r="J68" s="44">
        <f t="shared" si="5"/>
        <v>-10.475764</v>
      </c>
      <c r="K68" s="44">
        <f t="shared" si="6"/>
        <v>-11.263104</v>
      </c>
      <c r="M68">
        <v>4540000000</v>
      </c>
      <c r="N68">
        <v>-8.4317875000000004</v>
      </c>
      <c r="P68" s="6">
        <f t="shared" si="7"/>
        <v>4.78</v>
      </c>
      <c r="Q68" s="6">
        <f t="shared" si="8"/>
        <v>-8.5544615000000004</v>
      </c>
      <c r="R68" s="44">
        <f t="shared" si="9"/>
        <v>-9.4371185000000004</v>
      </c>
      <c r="S68" s="44">
        <f t="shared" si="10"/>
        <v>-9.2600450999999993</v>
      </c>
      <c r="T68" s="44">
        <f t="shared" si="11"/>
        <v>-9.5519276000000009</v>
      </c>
      <c r="U68" s="44">
        <f t="shared" si="12"/>
        <v>-9.9959965000000004</v>
      </c>
      <c r="V68" s="44">
        <f t="shared" si="13"/>
        <v>-10.732835</v>
      </c>
    </row>
    <row r="69" spans="2:22" x14ac:dyDescent="0.25">
      <c r="B69">
        <v>4600000000</v>
      </c>
      <c r="C69">
        <v>-8.9536370999999999</v>
      </c>
      <c r="E69" s="6">
        <f t="shared" ref="E69:E132" si="14">B73/1000000000</f>
        <v>4.84</v>
      </c>
      <c r="F69" s="6">
        <f t="shared" ref="F69:F132" si="15">C73</f>
        <v>-8.9443798000000001</v>
      </c>
      <c r="G69" s="44">
        <f t="shared" ref="G69:G132" si="16">C279</f>
        <v>-9.9345435999999996</v>
      </c>
      <c r="H69" s="44">
        <f t="shared" ref="H69:H132" si="17">C485</f>
        <v>-9.6686726000000007</v>
      </c>
      <c r="I69" s="44">
        <f t="shared" ref="I69:I132" si="18">C691</f>
        <v>-9.9897756999999991</v>
      </c>
      <c r="J69" s="44">
        <f t="shared" ref="J69:J132" si="19">C897</f>
        <v>-10.475554000000001</v>
      </c>
      <c r="K69" s="44">
        <f t="shared" ref="K69:K132" si="20">C1103</f>
        <v>-11.269315000000001</v>
      </c>
      <c r="M69">
        <v>4600000000</v>
      </c>
      <c r="N69">
        <v>-8.4692602000000008</v>
      </c>
      <c r="P69" s="6">
        <f t="shared" si="7"/>
        <v>4.84</v>
      </c>
      <c r="Q69" s="6">
        <f t="shared" si="8"/>
        <v>-8.5827445999999998</v>
      </c>
      <c r="R69" s="44">
        <f t="shared" si="9"/>
        <v>-9.4756908000000006</v>
      </c>
      <c r="S69" s="44">
        <f t="shared" si="10"/>
        <v>-9.2824334999999998</v>
      </c>
      <c r="T69" s="44">
        <f t="shared" si="11"/>
        <v>-9.5732212000000008</v>
      </c>
      <c r="U69" s="44">
        <f t="shared" si="12"/>
        <v>-10.018106</v>
      </c>
      <c r="V69" s="44">
        <f t="shared" si="13"/>
        <v>-10.763024</v>
      </c>
    </row>
    <row r="70" spans="2:22" x14ac:dyDescent="0.25">
      <c r="B70">
        <v>4660000000</v>
      </c>
      <c r="C70">
        <v>-8.9434880999999997</v>
      </c>
      <c r="E70" s="6">
        <f t="shared" si="14"/>
        <v>4.9000000000000004</v>
      </c>
      <c r="F70" s="6">
        <f t="shared" si="15"/>
        <v>-8.9374990000000007</v>
      </c>
      <c r="G70" s="44">
        <f t="shared" si="16"/>
        <v>-9.9205465000000004</v>
      </c>
      <c r="H70" s="44">
        <f t="shared" si="17"/>
        <v>-9.6605854000000004</v>
      </c>
      <c r="I70" s="44">
        <f t="shared" si="18"/>
        <v>-9.9800681999999998</v>
      </c>
      <c r="J70" s="44">
        <f t="shared" si="19"/>
        <v>-10.467174999999999</v>
      </c>
      <c r="K70" s="44">
        <f t="shared" si="20"/>
        <v>-11.268966000000001</v>
      </c>
      <c r="M70">
        <v>4660000000</v>
      </c>
      <c r="N70">
        <v>-8.4958533999999997</v>
      </c>
      <c r="P70" s="6">
        <f t="shared" ref="P70:P133" si="21">M74/1000000000</f>
        <v>4.9000000000000004</v>
      </c>
      <c r="Q70" s="6">
        <f t="shared" ref="Q70:Q133" si="22">N74</f>
        <v>-8.5983590999999997</v>
      </c>
      <c r="R70" s="44">
        <f t="shared" ref="R70:R133" si="23">N280</f>
        <v>-9.4842539000000006</v>
      </c>
      <c r="S70" s="44">
        <f t="shared" ref="S70:S133" si="24">N486</f>
        <v>-9.2939395999999999</v>
      </c>
      <c r="T70" s="44">
        <f t="shared" ref="T70:T133" si="25">N692</f>
        <v>-9.5843153000000001</v>
      </c>
      <c r="U70" s="44">
        <f t="shared" ref="U70:U133" si="26">N898</f>
        <v>-10.033939999999999</v>
      </c>
      <c r="V70" s="44">
        <f t="shared" ref="V70:V133" si="27">N1104</f>
        <v>-10.792121</v>
      </c>
    </row>
    <row r="71" spans="2:22" x14ac:dyDescent="0.25">
      <c r="B71">
        <v>4720000000</v>
      </c>
      <c r="C71">
        <v>-8.9419097999999995</v>
      </c>
      <c r="E71" s="6">
        <f t="shared" si="14"/>
        <v>4.96</v>
      </c>
      <c r="F71" s="6">
        <f t="shared" si="15"/>
        <v>-8.9149455999999994</v>
      </c>
      <c r="G71" s="44">
        <f t="shared" si="16"/>
        <v>-9.8844928999999997</v>
      </c>
      <c r="H71" s="44">
        <f t="shared" si="17"/>
        <v>-9.6350756000000004</v>
      </c>
      <c r="I71" s="44">
        <f t="shared" si="18"/>
        <v>-9.9541129999999995</v>
      </c>
      <c r="J71" s="44">
        <f t="shared" si="19"/>
        <v>-10.443384999999999</v>
      </c>
      <c r="K71" s="44">
        <f t="shared" si="20"/>
        <v>-11.252981999999999</v>
      </c>
      <c r="M71">
        <v>4720000000</v>
      </c>
      <c r="N71">
        <v>-8.5298909999999992</v>
      </c>
      <c r="P71" s="6">
        <f t="shared" si="21"/>
        <v>4.96</v>
      </c>
      <c r="Q71" s="6">
        <f t="shared" si="22"/>
        <v>-8.5966729999999991</v>
      </c>
      <c r="R71" s="44">
        <f t="shared" si="23"/>
        <v>-9.4644899000000002</v>
      </c>
      <c r="S71" s="44">
        <f t="shared" si="24"/>
        <v>-9.2902574999999992</v>
      </c>
      <c r="T71" s="44">
        <f t="shared" si="25"/>
        <v>-9.5817450999999991</v>
      </c>
      <c r="U71" s="44">
        <f t="shared" si="26"/>
        <v>-10.032685000000001</v>
      </c>
      <c r="V71" s="44">
        <f t="shared" si="27"/>
        <v>-10.796588</v>
      </c>
    </row>
    <row r="72" spans="2:22" x14ac:dyDescent="0.25">
      <c r="B72">
        <v>4780000000</v>
      </c>
      <c r="C72">
        <v>-8.9430493999999996</v>
      </c>
      <c r="E72" s="6">
        <f t="shared" si="14"/>
        <v>5.0199999999999996</v>
      </c>
      <c r="F72" s="6">
        <f t="shared" si="15"/>
        <v>-8.8791408999999994</v>
      </c>
      <c r="G72" s="44">
        <f t="shared" si="16"/>
        <v>-9.7930326000000001</v>
      </c>
      <c r="H72" s="44">
        <f t="shared" si="17"/>
        <v>-9.5975465999999994</v>
      </c>
      <c r="I72" s="44">
        <f t="shared" si="18"/>
        <v>-9.9131698999999998</v>
      </c>
      <c r="J72" s="44">
        <f t="shared" si="19"/>
        <v>-10.402361000000001</v>
      </c>
      <c r="K72" s="44">
        <f t="shared" si="20"/>
        <v>-11.215635000000001</v>
      </c>
      <c r="M72">
        <v>4780000000</v>
      </c>
      <c r="N72">
        <v>-8.5544615000000004</v>
      </c>
      <c r="P72" s="6">
        <f t="shared" si="21"/>
        <v>5.0199999999999996</v>
      </c>
      <c r="Q72" s="6">
        <f t="shared" si="22"/>
        <v>-8.5881661999999999</v>
      </c>
      <c r="R72" s="44">
        <f t="shared" si="23"/>
        <v>-9.3968924999999999</v>
      </c>
      <c r="S72" s="44">
        <f t="shared" si="24"/>
        <v>-9.2811394000000007</v>
      </c>
      <c r="T72" s="44">
        <f t="shared" si="25"/>
        <v>-9.5727996999999991</v>
      </c>
      <c r="U72" s="44">
        <f t="shared" si="26"/>
        <v>-10.02492</v>
      </c>
      <c r="V72" s="44">
        <f t="shared" si="27"/>
        <v>-10.794890000000001</v>
      </c>
    </row>
    <row r="73" spans="2:22" x14ac:dyDescent="0.25">
      <c r="B73">
        <v>4840000000</v>
      </c>
      <c r="C73">
        <v>-8.9443798000000001</v>
      </c>
      <c r="E73" s="6">
        <f t="shared" si="14"/>
        <v>5.08</v>
      </c>
      <c r="F73" s="6">
        <f t="shared" si="15"/>
        <v>-8.8501139000000002</v>
      </c>
      <c r="G73" s="44">
        <f t="shared" si="16"/>
        <v>-9.7573060999999992</v>
      </c>
      <c r="H73" s="44">
        <f t="shared" si="17"/>
        <v>-9.5656842999999991</v>
      </c>
      <c r="I73" s="44">
        <f t="shared" si="18"/>
        <v>-9.8795976999999997</v>
      </c>
      <c r="J73" s="44">
        <f t="shared" si="19"/>
        <v>-10.36767</v>
      </c>
      <c r="K73" s="44">
        <f t="shared" si="20"/>
        <v>-11.182988</v>
      </c>
      <c r="M73">
        <v>4840000000</v>
      </c>
      <c r="N73">
        <v>-8.5827445999999998</v>
      </c>
      <c r="P73" s="6">
        <f t="shared" si="21"/>
        <v>5.08</v>
      </c>
      <c r="Q73" s="6">
        <f t="shared" si="22"/>
        <v>-8.5847081999999997</v>
      </c>
      <c r="R73" s="44">
        <f t="shared" si="23"/>
        <v>-9.3828831000000008</v>
      </c>
      <c r="S73" s="44">
        <f t="shared" si="24"/>
        <v>-9.2786063999999993</v>
      </c>
      <c r="T73" s="44">
        <f t="shared" si="25"/>
        <v>-9.5709400000000002</v>
      </c>
      <c r="U73" s="44">
        <f t="shared" si="26"/>
        <v>-10.021652</v>
      </c>
      <c r="V73" s="44">
        <f t="shared" si="27"/>
        <v>-10.790628</v>
      </c>
    </row>
    <row r="74" spans="2:22" x14ac:dyDescent="0.25">
      <c r="B74">
        <v>4900000000</v>
      </c>
      <c r="C74">
        <v>-8.9374990000000007</v>
      </c>
      <c r="E74" s="6">
        <f t="shared" si="14"/>
        <v>5.14</v>
      </c>
      <c r="F74" s="6">
        <f t="shared" si="15"/>
        <v>-8.8195657999999995</v>
      </c>
      <c r="G74" s="44">
        <f t="shared" si="16"/>
        <v>-9.6827059000000002</v>
      </c>
      <c r="H74" s="44">
        <f t="shared" si="17"/>
        <v>-9.5326424000000003</v>
      </c>
      <c r="I74" s="44">
        <f t="shared" si="18"/>
        <v>-9.8440361000000003</v>
      </c>
      <c r="J74" s="44">
        <f t="shared" si="19"/>
        <v>-10.330294</v>
      </c>
      <c r="K74" s="44">
        <f t="shared" si="20"/>
        <v>-11.148308999999999</v>
      </c>
      <c r="M74">
        <v>4900000000</v>
      </c>
      <c r="N74">
        <v>-8.5983590999999997</v>
      </c>
      <c r="P74" s="6">
        <f t="shared" si="21"/>
        <v>5.14</v>
      </c>
      <c r="Q74" s="6">
        <f t="shared" si="22"/>
        <v>-8.5740700000000007</v>
      </c>
      <c r="R74" s="44">
        <f t="shared" si="23"/>
        <v>-9.3598260999999994</v>
      </c>
      <c r="S74" s="44">
        <f t="shared" si="24"/>
        <v>-9.2710723999999995</v>
      </c>
      <c r="T74" s="44">
        <f t="shared" si="25"/>
        <v>-9.5650014999999993</v>
      </c>
      <c r="U74" s="44">
        <f t="shared" si="26"/>
        <v>-10.018727999999999</v>
      </c>
      <c r="V74" s="44">
        <f t="shared" si="27"/>
        <v>-10.795059999999999</v>
      </c>
    </row>
    <row r="75" spans="2:22" x14ac:dyDescent="0.25">
      <c r="B75">
        <v>4960000000</v>
      </c>
      <c r="C75">
        <v>-8.9149455999999994</v>
      </c>
      <c r="E75" s="6">
        <f t="shared" si="14"/>
        <v>5.2</v>
      </c>
      <c r="F75" s="6">
        <f t="shared" si="15"/>
        <v>-8.7822084</v>
      </c>
      <c r="G75" s="44">
        <f t="shared" si="16"/>
        <v>-9.6657515000000007</v>
      </c>
      <c r="H75" s="44">
        <f t="shared" si="17"/>
        <v>-9.4911975999999996</v>
      </c>
      <c r="I75" s="44">
        <f t="shared" si="18"/>
        <v>-9.7989873999999997</v>
      </c>
      <c r="J75" s="44">
        <f t="shared" si="19"/>
        <v>-10.279565</v>
      </c>
      <c r="K75" s="44">
        <f t="shared" si="20"/>
        <v>-11.094469</v>
      </c>
      <c r="M75">
        <v>4960000000</v>
      </c>
      <c r="N75">
        <v>-8.5966729999999991</v>
      </c>
      <c r="P75" s="6">
        <f t="shared" si="21"/>
        <v>5.2</v>
      </c>
      <c r="Q75" s="6">
        <f t="shared" si="22"/>
        <v>-8.5687256000000005</v>
      </c>
      <c r="R75" s="44">
        <f t="shared" si="23"/>
        <v>-9.3749207999999999</v>
      </c>
      <c r="S75" s="44">
        <f t="shared" si="24"/>
        <v>-9.2661543000000002</v>
      </c>
      <c r="T75" s="44">
        <f t="shared" si="25"/>
        <v>-9.5582999999999991</v>
      </c>
      <c r="U75" s="44">
        <f t="shared" si="26"/>
        <v>-10.007460999999999</v>
      </c>
      <c r="V75" s="44">
        <f t="shared" si="27"/>
        <v>-10.777443999999999</v>
      </c>
    </row>
    <row r="76" spans="2:22" x14ac:dyDescent="0.25">
      <c r="B76">
        <v>5020000000</v>
      </c>
      <c r="C76">
        <v>-8.8791408999999994</v>
      </c>
      <c r="E76" s="6">
        <f t="shared" si="14"/>
        <v>5.26</v>
      </c>
      <c r="F76" s="6">
        <f t="shared" si="15"/>
        <v>-8.7510785999999996</v>
      </c>
      <c r="G76" s="44">
        <f t="shared" si="16"/>
        <v>-9.5701579999999993</v>
      </c>
      <c r="H76" s="44">
        <f t="shared" si="17"/>
        <v>-9.4576606999999999</v>
      </c>
      <c r="I76" s="44">
        <f t="shared" si="18"/>
        <v>-9.7623595999999999</v>
      </c>
      <c r="J76" s="44">
        <f t="shared" si="19"/>
        <v>-10.242713999999999</v>
      </c>
      <c r="K76" s="44">
        <f t="shared" si="20"/>
        <v>-11.065154</v>
      </c>
      <c r="M76">
        <v>5020000000</v>
      </c>
      <c r="N76">
        <v>-8.5881661999999999</v>
      </c>
      <c r="P76" s="6">
        <f t="shared" si="21"/>
        <v>5.26</v>
      </c>
      <c r="Q76" s="6">
        <f t="shared" si="22"/>
        <v>-8.5664567999999992</v>
      </c>
      <c r="R76" s="44">
        <f t="shared" si="23"/>
        <v>-9.3214731000000004</v>
      </c>
      <c r="S76" s="44">
        <f t="shared" si="24"/>
        <v>-9.2664413000000003</v>
      </c>
      <c r="T76" s="44">
        <f t="shared" si="25"/>
        <v>-9.5599527000000002</v>
      </c>
      <c r="U76" s="44">
        <f t="shared" si="26"/>
        <v>-10.014649</v>
      </c>
      <c r="V76" s="44">
        <f t="shared" si="27"/>
        <v>-10.799068999999999</v>
      </c>
    </row>
    <row r="77" spans="2:22" x14ac:dyDescent="0.25">
      <c r="B77">
        <v>5080000000</v>
      </c>
      <c r="C77">
        <v>-8.8501139000000002</v>
      </c>
      <c r="E77" s="6">
        <f t="shared" si="14"/>
        <v>5.32</v>
      </c>
      <c r="F77" s="6">
        <f t="shared" si="15"/>
        <v>-8.7175951000000005</v>
      </c>
      <c r="G77" s="44">
        <f t="shared" si="16"/>
        <v>-9.5082015999999996</v>
      </c>
      <c r="H77" s="44">
        <f t="shared" si="17"/>
        <v>-9.4219913000000002</v>
      </c>
      <c r="I77" s="44">
        <f t="shared" si="18"/>
        <v>-9.7272844000000003</v>
      </c>
      <c r="J77" s="44">
        <f t="shared" si="19"/>
        <v>-10.211681</v>
      </c>
      <c r="K77" s="44">
        <f t="shared" si="20"/>
        <v>-11.050117999999999</v>
      </c>
      <c r="M77">
        <v>5080000000</v>
      </c>
      <c r="N77">
        <v>-8.5847081999999997</v>
      </c>
      <c r="P77" s="6">
        <f t="shared" si="21"/>
        <v>5.32</v>
      </c>
      <c r="Q77" s="6">
        <f t="shared" si="22"/>
        <v>-8.5559635000000007</v>
      </c>
      <c r="R77" s="44">
        <f t="shared" si="23"/>
        <v>-9.2884226000000005</v>
      </c>
      <c r="S77" s="44">
        <f t="shared" si="24"/>
        <v>-9.2570561999999992</v>
      </c>
      <c r="T77" s="44">
        <f t="shared" si="25"/>
        <v>-9.5495529000000001</v>
      </c>
      <c r="U77" s="44">
        <f t="shared" si="26"/>
        <v>-10.00834</v>
      </c>
      <c r="V77" s="44">
        <f t="shared" si="27"/>
        <v>-10.801361</v>
      </c>
    </row>
    <row r="78" spans="2:22" x14ac:dyDescent="0.25">
      <c r="B78">
        <v>5140000000</v>
      </c>
      <c r="C78">
        <v>-8.8195657999999995</v>
      </c>
      <c r="E78" s="6">
        <f t="shared" si="14"/>
        <v>5.38</v>
      </c>
      <c r="F78" s="6">
        <f t="shared" si="15"/>
        <v>-8.6891622999999996</v>
      </c>
      <c r="G78" s="44">
        <f t="shared" si="16"/>
        <v>-9.4234810000000007</v>
      </c>
      <c r="H78" s="44">
        <f t="shared" si="17"/>
        <v>-9.3874559000000009</v>
      </c>
      <c r="I78" s="44">
        <f t="shared" si="18"/>
        <v>-9.6882429000000005</v>
      </c>
      <c r="J78" s="44">
        <f t="shared" si="19"/>
        <v>-10.172272</v>
      </c>
      <c r="K78" s="44">
        <f t="shared" si="20"/>
        <v>-11.019011000000001</v>
      </c>
      <c r="M78">
        <v>5140000000</v>
      </c>
      <c r="N78">
        <v>-8.5740700000000007</v>
      </c>
      <c r="P78" s="6">
        <f t="shared" si="21"/>
        <v>5.38</v>
      </c>
      <c r="Q78" s="6">
        <f t="shared" si="22"/>
        <v>-8.552187</v>
      </c>
      <c r="R78" s="44">
        <f t="shared" si="23"/>
        <v>-9.2322807000000005</v>
      </c>
      <c r="S78" s="44">
        <f t="shared" si="24"/>
        <v>-9.2518349000000004</v>
      </c>
      <c r="T78" s="44">
        <f t="shared" si="25"/>
        <v>-9.5410956999999996</v>
      </c>
      <c r="U78" s="44">
        <f t="shared" si="26"/>
        <v>-10.000366</v>
      </c>
      <c r="V78" s="44">
        <f t="shared" si="27"/>
        <v>-10.799393999999999</v>
      </c>
    </row>
    <row r="79" spans="2:22" x14ac:dyDescent="0.25">
      <c r="B79">
        <v>5200000000</v>
      </c>
      <c r="C79">
        <v>-8.7822084</v>
      </c>
      <c r="E79" s="6">
        <f t="shared" si="14"/>
        <v>5.44</v>
      </c>
      <c r="F79" s="6">
        <f t="shared" si="15"/>
        <v>-8.6593952000000005</v>
      </c>
      <c r="G79" s="44">
        <f t="shared" si="16"/>
        <v>-9.4117031000000004</v>
      </c>
      <c r="H79" s="44">
        <f t="shared" si="17"/>
        <v>-9.3520260000000004</v>
      </c>
      <c r="I79" s="44">
        <f t="shared" si="18"/>
        <v>-9.6455134999999999</v>
      </c>
      <c r="J79" s="44">
        <f t="shared" si="19"/>
        <v>-10.122239</v>
      </c>
      <c r="K79" s="44">
        <f t="shared" si="20"/>
        <v>-10.960219</v>
      </c>
      <c r="M79">
        <v>5200000000</v>
      </c>
      <c r="N79">
        <v>-8.5687256000000005</v>
      </c>
      <c r="P79" s="6">
        <f t="shared" si="21"/>
        <v>5.44</v>
      </c>
      <c r="Q79" s="6">
        <f t="shared" si="22"/>
        <v>-8.5442429000000004</v>
      </c>
      <c r="R79" s="44">
        <f t="shared" si="23"/>
        <v>-9.2508297000000006</v>
      </c>
      <c r="S79" s="44">
        <f t="shared" si="24"/>
        <v>-9.2386769999999991</v>
      </c>
      <c r="T79" s="44">
        <f t="shared" si="25"/>
        <v>-9.5214844000000003</v>
      </c>
      <c r="U79" s="44">
        <f t="shared" si="26"/>
        <v>-9.9709339000000003</v>
      </c>
      <c r="V79" s="44">
        <f t="shared" si="27"/>
        <v>-10.755981</v>
      </c>
    </row>
    <row r="80" spans="2:22" x14ac:dyDescent="0.25">
      <c r="B80">
        <v>5260000000</v>
      </c>
      <c r="C80">
        <v>-8.7510785999999996</v>
      </c>
      <c r="E80" s="6">
        <f t="shared" si="14"/>
        <v>5.5</v>
      </c>
      <c r="F80" s="6">
        <f t="shared" si="15"/>
        <v>-8.6398276999999997</v>
      </c>
      <c r="G80" s="44">
        <f t="shared" si="16"/>
        <v>-9.3529853999999997</v>
      </c>
      <c r="H80" s="44">
        <f t="shared" si="17"/>
        <v>-9.3272495000000006</v>
      </c>
      <c r="I80" s="44">
        <f t="shared" si="18"/>
        <v>-9.6163740000000004</v>
      </c>
      <c r="J80" s="44">
        <f t="shared" si="19"/>
        <v>-10.092317</v>
      </c>
      <c r="K80" s="44">
        <f t="shared" si="20"/>
        <v>-10.938558</v>
      </c>
      <c r="M80">
        <v>5260000000</v>
      </c>
      <c r="N80">
        <v>-8.5664567999999992</v>
      </c>
      <c r="P80" s="6">
        <f t="shared" si="21"/>
        <v>5.5</v>
      </c>
      <c r="Q80" s="6">
        <f t="shared" si="22"/>
        <v>-8.5422297</v>
      </c>
      <c r="R80" s="44">
        <f t="shared" si="23"/>
        <v>-9.2238854999999997</v>
      </c>
      <c r="S80" s="44">
        <f t="shared" si="24"/>
        <v>-9.2346801999999997</v>
      </c>
      <c r="T80" s="44">
        <f t="shared" si="25"/>
        <v>-9.5167932999999998</v>
      </c>
      <c r="U80" s="44">
        <f t="shared" si="26"/>
        <v>-9.9683247000000001</v>
      </c>
      <c r="V80" s="44">
        <f t="shared" si="27"/>
        <v>-10.767201999999999</v>
      </c>
    </row>
    <row r="81" spans="2:22" x14ac:dyDescent="0.25">
      <c r="B81">
        <v>5320000000</v>
      </c>
      <c r="C81">
        <v>-8.7175951000000005</v>
      </c>
      <c r="E81" s="6">
        <f t="shared" si="14"/>
        <v>5.56</v>
      </c>
      <c r="F81" s="6">
        <f t="shared" si="15"/>
        <v>-8.6258687999999992</v>
      </c>
      <c r="G81" s="44">
        <f t="shared" si="16"/>
        <v>-9.3133659000000009</v>
      </c>
      <c r="H81" s="44">
        <f t="shared" si="17"/>
        <v>-9.3062515000000001</v>
      </c>
      <c r="I81" s="44">
        <f t="shared" si="18"/>
        <v>-9.5913582000000002</v>
      </c>
      <c r="J81" s="44">
        <f t="shared" si="19"/>
        <v>-10.064741</v>
      </c>
      <c r="K81" s="44">
        <f t="shared" si="20"/>
        <v>-10.919949000000001</v>
      </c>
      <c r="M81">
        <v>5320000000</v>
      </c>
      <c r="N81">
        <v>-8.5559635000000007</v>
      </c>
      <c r="P81" s="6">
        <f t="shared" si="21"/>
        <v>5.56</v>
      </c>
      <c r="Q81" s="6">
        <f t="shared" si="22"/>
        <v>-8.5444516999999998</v>
      </c>
      <c r="R81" s="44">
        <f t="shared" si="23"/>
        <v>-9.2159796000000007</v>
      </c>
      <c r="S81" s="44">
        <f t="shared" si="24"/>
        <v>-9.2329588000000005</v>
      </c>
      <c r="T81" s="44">
        <f t="shared" si="25"/>
        <v>-9.5095921000000008</v>
      </c>
      <c r="U81" s="44">
        <f t="shared" si="26"/>
        <v>-9.9577942000000004</v>
      </c>
      <c r="V81" s="44">
        <f t="shared" si="27"/>
        <v>-10.757789000000001</v>
      </c>
    </row>
    <row r="82" spans="2:22" x14ac:dyDescent="0.25">
      <c r="B82">
        <v>5380000000</v>
      </c>
      <c r="C82">
        <v>-8.6891622999999996</v>
      </c>
      <c r="E82" s="6">
        <f t="shared" si="14"/>
        <v>5.62</v>
      </c>
      <c r="F82" s="6">
        <f t="shared" si="15"/>
        <v>-8.6051558999999997</v>
      </c>
      <c r="G82" s="44">
        <f t="shared" si="16"/>
        <v>-9.2473831000000004</v>
      </c>
      <c r="H82" s="44">
        <f t="shared" si="17"/>
        <v>-9.2774181000000002</v>
      </c>
      <c r="I82" s="44">
        <f t="shared" si="18"/>
        <v>-9.5540313999999995</v>
      </c>
      <c r="J82" s="44">
        <f t="shared" si="19"/>
        <v>-10.023066999999999</v>
      </c>
      <c r="K82" s="44">
        <f t="shared" si="20"/>
        <v>-10.8851</v>
      </c>
      <c r="M82">
        <v>5380000000</v>
      </c>
      <c r="N82">
        <v>-8.552187</v>
      </c>
      <c r="P82" s="6">
        <f t="shared" si="21"/>
        <v>5.62</v>
      </c>
      <c r="Q82" s="6">
        <f t="shared" si="22"/>
        <v>-8.5423527000000004</v>
      </c>
      <c r="R82" s="44">
        <f t="shared" si="23"/>
        <v>-9.1827287999999996</v>
      </c>
      <c r="S82" s="44">
        <f t="shared" si="24"/>
        <v>-9.2250557000000004</v>
      </c>
      <c r="T82" s="44">
        <f t="shared" si="25"/>
        <v>-9.4950875999999997</v>
      </c>
      <c r="U82" s="44">
        <f t="shared" si="26"/>
        <v>-9.9375552999999996</v>
      </c>
      <c r="V82" s="44">
        <f t="shared" si="27"/>
        <v>-10.740465</v>
      </c>
    </row>
    <row r="83" spans="2:22" x14ac:dyDescent="0.25">
      <c r="B83">
        <v>5440000000</v>
      </c>
      <c r="C83">
        <v>-8.6593952000000005</v>
      </c>
      <c r="E83" s="6">
        <f t="shared" si="14"/>
        <v>5.68</v>
      </c>
      <c r="F83" s="6">
        <f t="shared" si="15"/>
        <v>-8.5823221000000007</v>
      </c>
      <c r="G83" s="44">
        <f t="shared" si="16"/>
        <v>-9.2094001999999993</v>
      </c>
      <c r="H83" s="44">
        <f t="shared" si="17"/>
        <v>-9.2499351999999995</v>
      </c>
      <c r="I83" s="44">
        <f t="shared" si="18"/>
        <v>-9.5184707999999993</v>
      </c>
      <c r="J83" s="44">
        <f t="shared" si="19"/>
        <v>-9.9804831000000007</v>
      </c>
      <c r="K83" s="44">
        <f t="shared" si="20"/>
        <v>-10.833304</v>
      </c>
      <c r="M83">
        <v>5440000000</v>
      </c>
      <c r="N83">
        <v>-8.5442429000000004</v>
      </c>
      <c r="P83" s="6">
        <f t="shared" si="21"/>
        <v>5.68</v>
      </c>
      <c r="Q83" s="6">
        <f t="shared" si="22"/>
        <v>-8.5303135000000001</v>
      </c>
      <c r="R83" s="44">
        <f t="shared" si="23"/>
        <v>-9.1657372000000006</v>
      </c>
      <c r="S83" s="44">
        <f t="shared" si="24"/>
        <v>-9.2073029999999996</v>
      </c>
      <c r="T83" s="44">
        <f t="shared" si="25"/>
        <v>-9.4716988000000004</v>
      </c>
      <c r="U83" s="44">
        <f t="shared" si="26"/>
        <v>-9.9065484999999995</v>
      </c>
      <c r="V83" s="44">
        <f t="shared" si="27"/>
        <v>-10.701188999999999</v>
      </c>
    </row>
    <row r="84" spans="2:22" x14ac:dyDescent="0.25">
      <c r="B84">
        <v>5500000000</v>
      </c>
      <c r="C84">
        <v>-8.6398276999999997</v>
      </c>
      <c r="E84" s="6">
        <f t="shared" si="14"/>
        <v>5.74</v>
      </c>
      <c r="F84" s="6">
        <f t="shared" si="15"/>
        <v>-8.5731172999999998</v>
      </c>
      <c r="G84" s="44">
        <f t="shared" si="16"/>
        <v>-9.1777382000000003</v>
      </c>
      <c r="H84" s="44">
        <f t="shared" si="17"/>
        <v>-9.2373457000000005</v>
      </c>
      <c r="I84" s="44">
        <f t="shared" si="18"/>
        <v>-9.5048857000000009</v>
      </c>
      <c r="J84" s="44">
        <f t="shared" si="19"/>
        <v>-9.9730395999999999</v>
      </c>
      <c r="K84" s="44">
        <f t="shared" si="20"/>
        <v>-10.852781999999999</v>
      </c>
      <c r="M84">
        <v>5500000000</v>
      </c>
      <c r="N84">
        <v>-8.5422297</v>
      </c>
      <c r="P84" s="6">
        <f t="shared" si="21"/>
        <v>5.74</v>
      </c>
      <c r="Q84" s="6">
        <f t="shared" si="22"/>
        <v>-8.5366879000000004</v>
      </c>
      <c r="R84" s="44">
        <f t="shared" si="23"/>
        <v>-9.1542691999999999</v>
      </c>
      <c r="S84" s="44">
        <f t="shared" si="24"/>
        <v>-9.2126169000000004</v>
      </c>
      <c r="T84" s="44">
        <f t="shared" si="25"/>
        <v>-9.4761486000000001</v>
      </c>
      <c r="U84" s="44">
        <f t="shared" si="26"/>
        <v>-9.9197111000000007</v>
      </c>
      <c r="V84" s="44">
        <f t="shared" si="27"/>
        <v>-10.743442999999999</v>
      </c>
    </row>
    <row r="85" spans="2:22" x14ac:dyDescent="0.25">
      <c r="B85">
        <v>5560000000</v>
      </c>
      <c r="C85">
        <v>-8.6258687999999992</v>
      </c>
      <c r="E85" s="6">
        <f t="shared" si="14"/>
        <v>5.8</v>
      </c>
      <c r="F85" s="6">
        <f t="shared" si="15"/>
        <v>-8.5665130999999999</v>
      </c>
      <c r="G85" s="44">
        <f t="shared" si="16"/>
        <v>-9.1727056999999999</v>
      </c>
      <c r="H85" s="44">
        <f t="shared" si="17"/>
        <v>-9.2266607</v>
      </c>
      <c r="I85" s="44">
        <f t="shared" si="18"/>
        <v>-9.4921731999999999</v>
      </c>
      <c r="J85" s="44">
        <f t="shared" si="19"/>
        <v>-9.9657698000000003</v>
      </c>
      <c r="K85" s="44">
        <f t="shared" si="20"/>
        <v>-10.866268</v>
      </c>
      <c r="M85">
        <v>5560000000</v>
      </c>
      <c r="N85">
        <v>-8.5444516999999998</v>
      </c>
      <c r="P85" s="6">
        <f t="shared" si="21"/>
        <v>5.8</v>
      </c>
      <c r="Q85" s="6">
        <f t="shared" si="22"/>
        <v>-8.5434189000000007</v>
      </c>
      <c r="R85" s="44">
        <f t="shared" si="23"/>
        <v>-9.1702890000000004</v>
      </c>
      <c r="S85" s="44">
        <f t="shared" si="24"/>
        <v>-9.2160826</v>
      </c>
      <c r="T85" s="44">
        <f t="shared" si="25"/>
        <v>-9.4750414000000003</v>
      </c>
      <c r="U85" s="44">
        <f t="shared" si="26"/>
        <v>-9.9170666000000001</v>
      </c>
      <c r="V85" s="44">
        <f t="shared" si="27"/>
        <v>-10.745652</v>
      </c>
    </row>
    <row r="86" spans="2:22" x14ac:dyDescent="0.25">
      <c r="B86">
        <v>5620000000</v>
      </c>
      <c r="C86">
        <v>-8.6051558999999997</v>
      </c>
      <c r="E86" s="6">
        <f t="shared" si="14"/>
        <v>5.86</v>
      </c>
      <c r="F86" s="6">
        <f t="shared" si="15"/>
        <v>-8.5502891999999999</v>
      </c>
      <c r="G86" s="44">
        <f t="shared" si="16"/>
        <v>-9.1481867000000001</v>
      </c>
      <c r="H86" s="44">
        <f t="shared" si="17"/>
        <v>-9.2061758000000005</v>
      </c>
      <c r="I86" s="44">
        <f t="shared" si="18"/>
        <v>-9.4656295999999998</v>
      </c>
      <c r="J86" s="44">
        <f t="shared" si="19"/>
        <v>-9.9370069999999995</v>
      </c>
      <c r="K86" s="44">
        <f t="shared" si="20"/>
        <v>-10.843120000000001</v>
      </c>
      <c r="M86">
        <v>5620000000</v>
      </c>
      <c r="N86">
        <v>-8.5423527000000004</v>
      </c>
      <c r="P86" s="6">
        <f t="shared" si="21"/>
        <v>5.86</v>
      </c>
      <c r="Q86" s="6">
        <f t="shared" si="22"/>
        <v>-8.5424147000000001</v>
      </c>
      <c r="R86" s="44">
        <f t="shared" si="23"/>
        <v>-9.1745348</v>
      </c>
      <c r="S86" s="44">
        <f t="shared" si="24"/>
        <v>-9.2093039000000001</v>
      </c>
      <c r="T86" s="44">
        <f t="shared" si="25"/>
        <v>-9.4606972000000003</v>
      </c>
      <c r="U86" s="44">
        <f t="shared" si="26"/>
        <v>-9.8943653000000005</v>
      </c>
      <c r="V86" s="44">
        <f t="shared" si="27"/>
        <v>-10.716509</v>
      </c>
    </row>
    <row r="87" spans="2:22" x14ac:dyDescent="0.25">
      <c r="B87">
        <v>5680000000</v>
      </c>
      <c r="C87">
        <v>-8.5823221000000007</v>
      </c>
      <c r="E87" s="6">
        <f t="shared" si="14"/>
        <v>5.92</v>
      </c>
      <c r="F87" s="6">
        <f t="shared" si="15"/>
        <v>-8.5376062000000008</v>
      </c>
      <c r="G87" s="44">
        <f t="shared" si="16"/>
        <v>-9.1184920999999992</v>
      </c>
      <c r="H87" s="44">
        <f t="shared" si="17"/>
        <v>-9.1882590999999998</v>
      </c>
      <c r="I87" s="44">
        <f t="shared" si="18"/>
        <v>-9.4409132000000007</v>
      </c>
      <c r="J87" s="44">
        <f t="shared" si="19"/>
        <v>-9.9037848000000004</v>
      </c>
      <c r="K87" s="44">
        <f t="shared" si="20"/>
        <v>-10.794052000000001</v>
      </c>
      <c r="M87">
        <v>5680000000</v>
      </c>
      <c r="N87">
        <v>-8.5303135000000001</v>
      </c>
      <c r="P87" s="6">
        <f t="shared" si="21"/>
        <v>5.92</v>
      </c>
      <c r="Q87" s="6">
        <f t="shared" si="22"/>
        <v>-8.5467595999999997</v>
      </c>
      <c r="R87" s="44">
        <f t="shared" si="23"/>
        <v>-9.1697979000000007</v>
      </c>
      <c r="S87" s="44">
        <f t="shared" si="24"/>
        <v>-9.2073468999999992</v>
      </c>
      <c r="T87" s="44">
        <f t="shared" si="25"/>
        <v>-9.4517182999999996</v>
      </c>
      <c r="U87" s="44">
        <f t="shared" si="26"/>
        <v>-9.8764676999999992</v>
      </c>
      <c r="V87" s="44">
        <f t="shared" si="27"/>
        <v>-10.686448</v>
      </c>
    </row>
    <row r="88" spans="2:22" x14ac:dyDescent="0.25">
      <c r="B88">
        <v>5740000000</v>
      </c>
      <c r="C88">
        <v>-8.5731172999999998</v>
      </c>
      <c r="E88" s="6">
        <f t="shared" si="14"/>
        <v>5.98</v>
      </c>
      <c r="F88" s="6">
        <f t="shared" si="15"/>
        <v>-8.5183047999999992</v>
      </c>
      <c r="G88" s="44">
        <f t="shared" si="16"/>
        <v>-9.0639667999999993</v>
      </c>
      <c r="H88" s="44">
        <f t="shared" si="17"/>
        <v>-9.1661520000000003</v>
      </c>
      <c r="I88" s="44">
        <f t="shared" si="18"/>
        <v>-9.4194669999999991</v>
      </c>
      <c r="J88" s="44">
        <f t="shared" si="19"/>
        <v>-9.8910484000000007</v>
      </c>
      <c r="K88" s="44">
        <f t="shared" si="20"/>
        <v>-10.811301</v>
      </c>
      <c r="M88">
        <v>5740000000</v>
      </c>
      <c r="N88">
        <v>-8.5366879000000004</v>
      </c>
      <c r="P88" s="6">
        <f t="shared" si="21"/>
        <v>5.98</v>
      </c>
      <c r="Q88" s="6">
        <f t="shared" si="22"/>
        <v>-8.5497589000000005</v>
      </c>
      <c r="R88" s="44">
        <f t="shared" si="23"/>
        <v>-9.1388225999999992</v>
      </c>
      <c r="S88" s="44">
        <f t="shared" si="24"/>
        <v>-9.2060671000000003</v>
      </c>
      <c r="T88" s="44">
        <f t="shared" si="25"/>
        <v>-9.4465684999999997</v>
      </c>
      <c r="U88" s="44">
        <f t="shared" si="26"/>
        <v>-9.8763666000000008</v>
      </c>
      <c r="V88" s="44">
        <f t="shared" si="27"/>
        <v>-10.709057</v>
      </c>
    </row>
    <row r="89" spans="2:22" x14ac:dyDescent="0.25">
      <c r="B89">
        <v>5800000000</v>
      </c>
      <c r="C89">
        <v>-8.5665130999999999</v>
      </c>
      <c r="E89" s="6">
        <f t="shared" si="14"/>
        <v>6.04</v>
      </c>
      <c r="F89" s="6">
        <f t="shared" si="15"/>
        <v>-8.4940041999999991</v>
      </c>
      <c r="G89" s="44">
        <f t="shared" si="16"/>
        <v>-9.0351657999999997</v>
      </c>
      <c r="H89" s="44">
        <f t="shared" si="17"/>
        <v>-9.1387853999999997</v>
      </c>
      <c r="I89" s="44">
        <f t="shared" si="18"/>
        <v>-9.3919306000000002</v>
      </c>
      <c r="J89" s="44">
        <f t="shared" si="19"/>
        <v>-9.8679246999999997</v>
      </c>
      <c r="K89" s="44">
        <f t="shared" si="20"/>
        <v>-10.800856</v>
      </c>
      <c r="M89">
        <v>5800000000</v>
      </c>
      <c r="N89">
        <v>-8.5434189000000007</v>
      </c>
      <c r="P89" s="6">
        <f t="shared" si="21"/>
        <v>6.04</v>
      </c>
      <c r="Q89" s="6">
        <f t="shared" si="22"/>
        <v>-8.5437221999999995</v>
      </c>
      <c r="R89" s="44">
        <f t="shared" si="23"/>
        <v>-9.1253566999999993</v>
      </c>
      <c r="S89" s="44">
        <f t="shared" si="24"/>
        <v>-9.1904897999999999</v>
      </c>
      <c r="T89" s="44">
        <f t="shared" si="25"/>
        <v>-9.4249448999999998</v>
      </c>
      <c r="U89" s="44">
        <f t="shared" si="26"/>
        <v>-9.8502626000000006</v>
      </c>
      <c r="V89" s="44">
        <f t="shared" si="27"/>
        <v>-10.68141</v>
      </c>
    </row>
    <row r="90" spans="2:22" x14ac:dyDescent="0.25">
      <c r="B90">
        <v>5860000000</v>
      </c>
      <c r="C90">
        <v>-8.5502891999999999</v>
      </c>
      <c r="E90" s="6">
        <f t="shared" si="14"/>
        <v>6.1</v>
      </c>
      <c r="F90" s="6">
        <f t="shared" si="15"/>
        <v>-8.4755029999999998</v>
      </c>
      <c r="G90" s="44">
        <f t="shared" si="16"/>
        <v>-9.0355682000000002</v>
      </c>
      <c r="H90" s="44">
        <f t="shared" si="17"/>
        <v>-9.1173781999999992</v>
      </c>
      <c r="I90" s="44">
        <f t="shared" si="18"/>
        <v>-9.3660727000000001</v>
      </c>
      <c r="J90" s="44">
        <f t="shared" si="19"/>
        <v>-9.8373174999999993</v>
      </c>
      <c r="K90" s="44">
        <f t="shared" si="20"/>
        <v>-10.765048</v>
      </c>
      <c r="M90">
        <v>5860000000</v>
      </c>
      <c r="N90">
        <v>-8.5424147000000001</v>
      </c>
      <c r="P90" s="6">
        <f t="shared" si="21"/>
        <v>6.1</v>
      </c>
      <c r="Q90" s="6">
        <f t="shared" si="22"/>
        <v>-8.5423536000000002</v>
      </c>
      <c r="R90" s="44">
        <f t="shared" si="23"/>
        <v>-9.1389388999999994</v>
      </c>
      <c r="S90" s="44">
        <f t="shared" si="24"/>
        <v>-9.1811304000000007</v>
      </c>
      <c r="T90" s="44">
        <f t="shared" si="25"/>
        <v>-9.4059076000000008</v>
      </c>
      <c r="U90" s="44">
        <f t="shared" si="26"/>
        <v>-9.8241271999999995</v>
      </c>
      <c r="V90" s="44">
        <f t="shared" si="27"/>
        <v>-10.645227999999999</v>
      </c>
    </row>
    <row r="91" spans="2:22" x14ac:dyDescent="0.25">
      <c r="B91">
        <v>5920000000</v>
      </c>
      <c r="C91">
        <v>-8.5376062000000008</v>
      </c>
      <c r="E91" s="6">
        <f t="shared" si="14"/>
        <v>6.16</v>
      </c>
      <c r="F91" s="6">
        <f t="shared" si="15"/>
        <v>-8.4575099999999992</v>
      </c>
      <c r="G91" s="44">
        <f t="shared" si="16"/>
        <v>-9.0307074000000007</v>
      </c>
      <c r="H91" s="44">
        <f t="shared" si="17"/>
        <v>-9.0980691999999994</v>
      </c>
      <c r="I91" s="44">
        <f t="shared" si="18"/>
        <v>-9.3452721000000007</v>
      </c>
      <c r="J91" s="44">
        <f t="shared" si="19"/>
        <v>-9.8169260000000005</v>
      </c>
      <c r="K91" s="44">
        <f t="shared" si="20"/>
        <v>-10.748025</v>
      </c>
      <c r="M91">
        <v>5920000000</v>
      </c>
      <c r="N91">
        <v>-8.5467595999999997</v>
      </c>
      <c r="P91" s="6">
        <f t="shared" si="21"/>
        <v>6.16</v>
      </c>
      <c r="Q91" s="6">
        <f t="shared" si="22"/>
        <v>-8.5439415000000007</v>
      </c>
      <c r="R91" s="44">
        <f t="shared" si="23"/>
        <v>-9.1410388999999999</v>
      </c>
      <c r="S91" s="44">
        <f t="shared" si="24"/>
        <v>-9.1744451999999992</v>
      </c>
      <c r="T91" s="44">
        <f t="shared" si="25"/>
        <v>-9.3947696999999994</v>
      </c>
      <c r="U91" s="44">
        <f t="shared" si="26"/>
        <v>-9.8144989000000002</v>
      </c>
      <c r="V91" s="44">
        <f t="shared" si="27"/>
        <v>-10.643459999999999</v>
      </c>
    </row>
    <row r="92" spans="2:22" x14ac:dyDescent="0.25">
      <c r="B92">
        <v>5980000000</v>
      </c>
      <c r="C92">
        <v>-8.5183047999999992</v>
      </c>
      <c r="E92" s="6">
        <f t="shared" si="14"/>
        <v>6.22</v>
      </c>
      <c r="F92" s="6">
        <f t="shared" si="15"/>
        <v>-8.4404593000000006</v>
      </c>
      <c r="G92" s="44">
        <f t="shared" si="16"/>
        <v>-9.0165892000000003</v>
      </c>
      <c r="H92" s="44">
        <f t="shared" si="17"/>
        <v>-9.0830727000000007</v>
      </c>
      <c r="I92" s="44">
        <f t="shared" si="18"/>
        <v>-9.3344936000000001</v>
      </c>
      <c r="J92" s="44">
        <f t="shared" si="19"/>
        <v>-9.8192672999999999</v>
      </c>
      <c r="K92" s="44">
        <f t="shared" si="20"/>
        <v>-10.785389</v>
      </c>
      <c r="M92">
        <v>5980000000</v>
      </c>
      <c r="N92">
        <v>-8.5497589000000005</v>
      </c>
      <c r="P92" s="6">
        <f t="shared" si="21"/>
        <v>6.22</v>
      </c>
      <c r="Q92" s="6">
        <f t="shared" si="22"/>
        <v>-8.5446491000000009</v>
      </c>
      <c r="R92" s="44">
        <f t="shared" si="23"/>
        <v>-9.1384039000000001</v>
      </c>
      <c r="S92" s="44">
        <f t="shared" si="24"/>
        <v>-9.1690816999999996</v>
      </c>
      <c r="T92" s="44">
        <f t="shared" si="25"/>
        <v>-9.3873539000000008</v>
      </c>
      <c r="U92" s="44">
        <f t="shared" si="26"/>
        <v>-9.8139763000000002</v>
      </c>
      <c r="V92" s="44">
        <f t="shared" si="27"/>
        <v>-10.666124</v>
      </c>
    </row>
    <row r="93" spans="2:22" x14ac:dyDescent="0.25">
      <c r="B93">
        <v>6040000000</v>
      </c>
      <c r="C93">
        <v>-8.4940041999999991</v>
      </c>
      <c r="E93" s="6">
        <f t="shared" si="14"/>
        <v>6.28</v>
      </c>
      <c r="F93" s="6">
        <f t="shared" si="15"/>
        <v>-8.4282646000000003</v>
      </c>
      <c r="G93" s="44">
        <f t="shared" si="16"/>
        <v>-8.9897270000000002</v>
      </c>
      <c r="H93" s="44">
        <f t="shared" si="17"/>
        <v>-9.0708798999999996</v>
      </c>
      <c r="I93" s="44">
        <f t="shared" si="18"/>
        <v>-9.3222351000000003</v>
      </c>
      <c r="J93" s="44">
        <f t="shared" si="19"/>
        <v>-9.8080710999999994</v>
      </c>
      <c r="K93" s="44">
        <f t="shared" si="20"/>
        <v>-10.778589999999999</v>
      </c>
      <c r="M93">
        <v>6040000000</v>
      </c>
      <c r="N93">
        <v>-8.5437221999999995</v>
      </c>
      <c r="P93" s="6">
        <f t="shared" si="21"/>
        <v>6.28</v>
      </c>
      <c r="Q93" s="6">
        <f t="shared" si="22"/>
        <v>-8.5473517999999995</v>
      </c>
      <c r="R93" s="44">
        <f t="shared" si="23"/>
        <v>-9.1205625999999995</v>
      </c>
      <c r="S93" s="44">
        <f t="shared" si="24"/>
        <v>-9.1637515999999994</v>
      </c>
      <c r="T93" s="44">
        <f t="shared" si="25"/>
        <v>-9.3750237999999992</v>
      </c>
      <c r="U93" s="44">
        <f t="shared" si="26"/>
        <v>-9.7950525000000006</v>
      </c>
      <c r="V93" s="44">
        <f t="shared" si="27"/>
        <v>-10.640821000000001</v>
      </c>
    </row>
    <row r="94" spans="2:22" x14ac:dyDescent="0.25">
      <c r="B94">
        <v>6100000000</v>
      </c>
      <c r="C94">
        <v>-8.4755029999999998</v>
      </c>
      <c r="E94" s="6">
        <f t="shared" si="14"/>
        <v>6.34</v>
      </c>
      <c r="F94" s="6">
        <f t="shared" si="15"/>
        <v>-8.4137974</v>
      </c>
      <c r="G94" s="44">
        <f t="shared" si="16"/>
        <v>-8.9943685999999996</v>
      </c>
      <c r="H94" s="44">
        <f t="shared" si="17"/>
        <v>-9.0539055000000008</v>
      </c>
      <c r="I94" s="44">
        <f t="shared" si="18"/>
        <v>-9.2990750999999996</v>
      </c>
      <c r="J94" s="44">
        <f t="shared" si="19"/>
        <v>-9.7748975999999992</v>
      </c>
      <c r="K94" s="44">
        <f t="shared" si="20"/>
        <v>-10.726984</v>
      </c>
      <c r="M94">
        <v>6100000000</v>
      </c>
      <c r="N94">
        <v>-8.5423536000000002</v>
      </c>
      <c r="P94" s="6">
        <f t="shared" si="21"/>
        <v>6.34</v>
      </c>
      <c r="Q94" s="6">
        <f t="shared" si="22"/>
        <v>-8.5497885</v>
      </c>
      <c r="R94" s="44">
        <f t="shared" si="23"/>
        <v>-9.1227368999999996</v>
      </c>
      <c r="S94" s="44">
        <f t="shared" si="24"/>
        <v>-9.1582030999999997</v>
      </c>
      <c r="T94" s="44">
        <f t="shared" si="25"/>
        <v>-9.3593463999999997</v>
      </c>
      <c r="U94" s="44">
        <f t="shared" si="26"/>
        <v>-9.7685727999999994</v>
      </c>
      <c r="V94" s="44">
        <f t="shared" si="27"/>
        <v>-10.599284000000001</v>
      </c>
    </row>
    <row r="95" spans="2:22" x14ac:dyDescent="0.25">
      <c r="B95">
        <v>6160000000</v>
      </c>
      <c r="C95">
        <v>-8.4575099999999992</v>
      </c>
      <c r="E95" s="6">
        <f t="shared" si="14"/>
        <v>6.4</v>
      </c>
      <c r="F95" s="6">
        <f t="shared" si="15"/>
        <v>-8.3969144999999994</v>
      </c>
      <c r="G95" s="44">
        <f t="shared" si="16"/>
        <v>-8.9842796000000007</v>
      </c>
      <c r="H95" s="44">
        <f t="shared" si="17"/>
        <v>-9.0364226999999993</v>
      </c>
      <c r="I95" s="44">
        <f t="shared" si="18"/>
        <v>-9.2801237000000008</v>
      </c>
      <c r="J95" s="44">
        <f t="shared" si="19"/>
        <v>-9.7557229999999997</v>
      </c>
      <c r="K95" s="44">
        <f t="shared" si="20"/>
        <v>-10.704707000000001</v>
      </c>
      <c r="M95">
        <v>6160000000</v>
      </c>
      <c r="N95">
        <v>-8.5439415000000007</v>
      </c>
      <c r="P95" s="6">
        <f t="shared" si="21"/>
        <v>6.4</v>
      </c>
      <c r="Q95" s="6">
        <f t="shared" si="22"/>
        <v>-8.5492039000000002</v>
      </c>
      <c r="R95" s="44">
        <f t="shared" si="23"/>
        <v>-9.1087971000000003</v>
      </c>
      <c r="S95" s="44">
        <f t="shared" si="24"/>
        <v>-9.1492538000000003</v>
      </c>
      <c r="T95" s="44">
        <f t="shared" si="25"/>
        <v>-9.3469418999999991</v>
      </c>
      <c r="U95" s="44">
        <f t="shared" si="26"/>
        <v>-9.7552108999999998</v>
      </c>
      <c r="V95" s="44">
        <f t="shared" si="27"/>
        <v>-10.591516</v>
      </c>
    </row>
    <row r="96" spans="2:22" x14ac:dyDescent="0.25">
      <c r="B96">
        <v>6220000000</v>
      </c>
      <c r="C96">
        <v>-8.4404593000000006</v>
      </c>
      <c r="E96" s="6">
        <f t="shared" si="14"/>
        <v>6.46</v>
      </c>
      <c r="F96" s="6">
        <f t="shared" si="15"/>
        <v>-8.3921986000000004</v>
      </c>
      <c r="G96" s="44">
        <f t="shared" si="16"/>
        <v>-8.9830541999999998</v>
      </c>
      <c r="H96" s="44">
        <f t="shared" si="17"/>
        <v>-9.0332440999999992</v>
      </c>
      <c r="I96" s="44">
        <f t="shared" si="18"/>
        <v>-9.2800703000000002</v>
      </c>
      <c r="J96" s="44">
        <f t="shared" si="19"/>
        <v>-9.7647057000000004</v>
      </c>
      <c r="K96" s="44">
        <f t="shared" si="20"/>
        <v>-10.731833</v>
      </c>
      <c r="M96">
        <v>6220000000</v>
      </c>
      <c r="N96">
        <v>-8.5446491000000009</v>
      </c>
      <c r="P96" s="6">
        <f t="shared" si="21"/>
        <v>6.46</v>
      </c>
      <c r="Q96" s="6">
        <f t="shared" si="22"/>
        <v>-8.5554476000000008</v>
      </c>
      <c r="R96" s="44">
        <f t="shared" si="23"/>
        <v>-9.1025705000000006</v>
      </c>
      <c r="S96" s="44">
        <f t="shared" si="24"/>
        <v>-9.1503648999999996</v>
      </c>
      <c r="T96" s="44">
        <f t="shared" si="25"/>
        <v>-9.3462733999999994</v>
      </c>
      <c r="U96" s="44">
        <f t="shared" si="26"/>
        <v>-9.7559214000000001</v>
      </c>
      <c r="V96" s="44">
        <f t="shared" si="27"/>
        <v>-10.604677000000001</v>
      </c>
    </row>
    <row r="97" spans="2:22" x14ac:dyDescent="0.25">
      <c r="B97">
        <v>6280000000</v>
      </c>
      <c r="C97">
        <v>-8.4282646000000003</v>
      </c>
      <c r="E97" s="6">
        <f t="shared" si="14"/>
        <v>6.52</v>
      </c>
      <c r="F97" s="6">
        <f t="shared" si="15"/>
        <v>-8.3874025000000003</v>
      </c>
      <c r="G97" s="44">
        <f t="shared" si="16"/>
        <v>-8.9709176999999993</v>
      </c>
      <c r="H97" s="44">
        <f t="shared" si="17"/>
        <v>-9.0262966000000002</v>
      </c>
      <c r="I97" s="44">
        <f t="shared" si="18"/>
        <v>-9.2695951000000001</v>
      </c>
      <c r="J97" s="44">
        <f t="shared" si="19"/>
        <v>-9.7480688000000004</v>
      </c>
      <c r="K97" s="44">
        <f t="shared" si="20"/>
        <v>-10.699856</v>
      </c>
      <c r="M97">
        <v>6280000000</v>
      </c>
      <c r="N97">
        <v>-8.5473517999999995</v>
      </c>
      <c r="P97" s="6">
        <f t="shared" si="21"/>
        <v>6.52</v>
      </c>
      <c r="Q97" s="6">
        <f t="shared" si="22"/>
        <v>-8.5652121999999995</v>
      </c>
      <c r="R97" s="44">
        <f t="shared" si="23"/>
        <v>-9.0826796999999999</v>
      </c>
      <c r="S97" s="44">
        <f t="shared" si="24"/>
        <v>-9.1521006000000007</v>
      </c>
      <c r="T97" s="44">
        <f t="shared" si="25"/>
        <v>-9.3393402000000005</v>
      </c>
      <c r="U97" s="44">
        <f t="shared" si="26"/>
        <v>-9.7381392000000009</v>
      </c>
      <c r="V97" s="44">
        <f t="shared" si="27"/>
        <v>-10.573899000000001</v>
      </c>
    </row>
    <row r="98" spans="2:22" x14ac:dyDescent="0.25">
      <c r="B98">
        <v>6340000000</v>
      </c>
      <c r="C98">
        <v>-8.4137974</v>
      </c>
      <c r="E98" s="6">
        <f t="shared" si="14"/>
        <v>6.58</v>
      </c>
      <c r="F98" s="6">
        <f t="shared" si="15"/>
        <v>-8.3757094999999993</v>
      </c>
      <c r="G98" s="44">
        <f t="shared" si="16"/>
        <v>-8.9807328999999996</v>
      </c>
      <c r="H98" s="44">
        <f t="shared" si="17"/>
        <v>-9.0101365999999992</v>
      </c>
      <c r="I98" s="44">
        <f t="shared" si="18"/>
        <v>-9.2491322</v>
      </c>
      <c r="J98" s="44">
        <f t="shared" si="19"/>
        <v>-9.7196511999999995</v>
      </c>
      <c r="K98" s="44">
        <f t="shared" si="20"/>
        <v>-10.660024</v>
      </c>
      <c r="M98">
        <v>6340000000</v>
      </c>
      <c r="N98">
        <v>-8.5497885</v>
      </c>
      <c r="P98" s="6">
        <f t="shared" si="21"/>
        <v>6.58</v>
      </c>
      <c r="Q98" s="6">
        <f t="shared" si="22"/>
        <v>-8.5700760000000002</v>
      </c>
      <c r="R98" s="44">
        <f t="shared" si="23"/>
        <v>-9.0824651999999997</v>
      </c>
      <c r="S98" s="44">
        <f t="shared" si="24"/>
        <v>-9.1477079000000003</v>
      </c>
      <c r="T98" s="44">
        <f t="shared" si="25"/>
        <v>-9.3290919999999993</v>
      </c>
      <c r="U98" s="44">
        <f t="shared" si="26"/>
        <v>-9.7224921999999996</v>
      </c>
      <c r="V98" s="44">
        <f t="shared" si="27"/>
        <v>-10.555671999999999</v>
      </c>
    </row>
    <row r="99" spans="2:22" x14ac:dyDescent="0.25">
      <c r="B99">
        <v>6400000000</v>
      </c>
      <c r="C99">
        <v>-8.3969144999999994</v>
      </c>
      <c r="E99" s="6">
        <f t="shared" si="14"/>
        <v>6.64</v>
      </c>
      <c r="F99" s="6">
        <f t="shared" si="15"/>
        <v>-8.3761224999999992</v>
      </c>
      <c r="G99" s="44">
        <f t="shared" si="16"/>
        <v>-8.9532614000000006</v>
      </c>
      <c r="H99" s="44">
        <f t="shared" si="17"/>
        <v>-9.0076447000000002</v>
      </c>
      <c r="I99" s="44">
        <f t="shared" si="18"/>
        <v>-9.2459717000000001</v>
      </c>
      <c r="J99" s="44">
        <f t="shared" si="19"/>
        <v>-9.7214478999999994</v>
      </c>
      <c r="K99" s="44">
        <f t="shared" si="20"/>
        <v>-10.675003</v>
      </c>
      <c r="M99">
        <v>6400000000</v>
      </c>
      <c r="N99">
        <v>-8.5492039000000002</v>
      </c>
      <c r="P99" s="6">
        <f t="shared" si="21"/>
        <v>6.64</v>
      </c>
      <c r="Q99" s="6">
        <f t="shared" si="22"/>
        <v>-8.5793780999999996</v>
      </c>
      <c r="R99" s="44">
        <f t="shared" si="23"/>
        <v>-9.0502768000000007</v>
      </c>
      <c r="S99" s="44">
        <f t="shared" si="24"/>
        <v>-9.1503458000000002</v>
      </c>
      <c r="T99" s="44">
        <f t="shared" si="25"/>
        <v>-9.3275670999999996</v>
      </c>
      <c r="U99" s="44">
        <f t="shared" si="26"/>
        <v>-9.7240725000000001</v>
      </c>
      <c r="V99" s="44">
        <f t="shared" si="27"/>
        <v>-10.571389</v>
      </c>
    </row>
    <row r="100" spans="2:22" x14ac:dyDescent="0.25">
      <c r="B100">
        <v>6460000000</v>
      </c>
      <c r="C100">
        <v>-8.3921986000000004</v>
      </c>
      <c r="E100" s="6">
        <f t="shared" si="14"/>
        <v>6.7</v>
      </c>
      <c r="F100" s="6">
        <f t="shared" si="15"/>
        <v>-8.3827552999999995</v>
      </c>
      <c r="G100" s="44">
        <f t="shared" si="16"/>
        <v>-8.9514531999999996</v>
      </c>
      <c r="H100" s="44">
        <f t="shared" si="17"/>
        <v>-9.0119801000000006</v>
      </c>
      <c r="I100" s="44">
        <f t="shared" si="18"/>
        <v>-9.2497463</v>
      </c>
      <c r="J100" s="44">
        <f t="shared" si="19"/>
        <v>-9.7278623999999994</v>
      </c>
      <c r="K100" s="44">
        <f t="shared" si="20"/>
        <v>-10.692920000000001</v>
      </c>
      <c r="M100">
        <v>6460000000</v>
      </c>
      <c r="N100">
        <v>-8.5554476000000008</v>
      </c>
      <c r="P100" s="6">
        <f t="shared" si="21"/>
        <v>6.7</v>
      </c>
      <c r="Q100" s="6">
        <f t="shared" si="22"/>
        <v>-8.5921526000000004</v>
      </c>
      <c r="R100" s="44">
        <f t="shared" si="23"/>
        <v>-9.0396566000000007</v>
      </c>
      <c r="S100" s="44">
        <f t="shared" si="24"/>
        <v>-9.1563987999999998</v>
      </c>
      <c r="T100" s="44">
        <f t="shared" si="25"/>
        <v>-9.3269196000000001</v>
      </c>
      <c r="U100" s="44">
        <f t="shared" si="26"/>
        <v>-9.7196263999999992</v>
      </c>
      <c r="V100" s="44">
        <f t="shared" si="27"/>
        <v>-10.569323000000001</v>
      </c>
    </row>
    <row r="101" spans="2:22" x14ac:dyDescent="0.25">
      <c r="B101">
        <v>6520000000</v>
      </c>
      <c r="C101">
        <v>-8.3874025000000003</v>
      </c>
      <c r="E101" s="6">
        <f t="shared" si="14"/>
        <v>6.76</v>
      </c>
      <c r="F101" s="6">
        <f t="shared" si="15"/>
        <v>-8.3846930999999998</v>
      </c>
      <c r="G101" s="44">
        <f t="shared" si="16"/>
        <v>-8.9482593999999995</v>
      </c>
      <c r="H101" s="44">
        <f t="shared" si="17"/>
        <v>-9.0056601000000001</v>
      </c>
      <c r="I101" s="44">
        <f t="shared" si="18"/>
        <v>-9.2340745999999996</v>
      </c>
      <c r="J101" s="44">
        <f t="shared" si="19"/>
        <v>-9.6985434999999995</v>
      </c>
      <c r="K101" s="44">
        <f t="shared" si="20"/>
        <v>-10.639388</v>
      </c>
      <c r="M101">
        <v>6520000000</v>
      </c>
      <c r="N101">
        <v>-8.5652121999999995</v>
      </c>
      <c r="P101" s="6">
        <f t="shared" si="21"/>
        <v>6.76</v>
      </c>
      <c r="Q101" s="6">
        <f t="shared" si="22"/>
        <v>-8.6017437000000001</v>
      </c>
      <c r="R101" s="44">
        <f t="shared" si="23"/>
        <v>-9.0235462000000002</v>
      </c>
      <c r="S101" s="44">
        <f t="shared" si="24"/>
        <v>-9.1558247000000001</v>
      </c>
      <c r="T101" s="44">
        <f t="shared" si="25"/>
        <v>-9.3139018999999994</v>
      </c>
      <c r="U101" s="44">
        <f t="shared" si="26"/>
        <v>-9.6952981999999999</v>
      </c>
      <c r="V101" s="44">
        <f t="shared" si="27"/>
        <v>-10.528399</v>
      </c>
    </row>
    <row r="102" spans="2:22" x14ac:dyDescent="0.25">
      <c r="B102">
        <v>6580000000</v>
      </c>
      <c r="C102">
        <v>-8.3757094999999993</v>
      </c>
      <c r="E102" s="6">
        <f t="shared" si="14"/>
        <v>6.82</v>
      </c>
      <c r="F102" s="6">
        <f t="shared" si="15"/>
        <v>-8.3958396999999998</v>
      </c>
      <c r="G102" s="44">
        <f t="shared" si="16"/>
        <v>-8.9594792999999999</v>
      </c>
      <c r="H102" s="44">
        <f t="shared" si="17"/>
        <v>-9.0099859000000002</v>
      </c>
      <c r="I102" s="44">
        <f t="shared" si="18"/>
        <v>-9.2312612999999999</v>
      </c>
      <c r="J102" s="44">
        <f t="shared" si="19"/>
        <v>-9.6878499999999992</v>
      </c>
      <c r="K102" s="44">
        <f t="shared" si="20"/>
        <v>-10.61692</v>
      </c>
      <c r="M102">
        <v>6580000000</v>
      </c>
      <c r="N102">
        <v>-8.5700760000000002</v>
      </c>
      <c r="P102" s="6">
        <f t="shared" si="21"/>
        <v>6.82</v>
      </c>
      <c r="Q102" s="6">
        <f t="shared" si="22"/>
        <v>-8.6086577999999996</v>
      </c>
      <c r="R102" s="44">
        <f t="shared" si="23"/>
        <v>-9.0229339999999993</v>
      </c>
      <c r="S102" s="44">
        <f t="shared" si="24"/>
        <v>-9.1554956000000001</v>
      </c>
      <c r="T102" s="44">
        <f t="shared" si="25"/>
        <v>-9.3078860999999993</v>
      </c>
      <c r="U102" s="44">
        <f t="shared" si="26"/>
        <v>-9.6868476999999995</v>
      </c>
      <c r="V102" s="44">
        <f t="shared" si="27"/>
        <v>-10.520829000000001</v>
      </c>
    </row>
    <row r="103" spans="2:22" x14ac:dyDescent="0.25">
      <c r="B103">
        <v>6640000000</v>
      </c>
      <c r="C103">
        <v>-8.3761224999999992</v>
      </c>
      <c r="E103" s="6">
        <f t="shared" si="14"/>
        <v>6.88</v>
      </c>
      <c r="F103" s="6">
        <f t="shared" si="15"/>
        <v>-8.4195442000000007</v>
      </c>
      <c r="G103" s="44">
        <f t="shared" si="16"/>
        <v>-8.9478635999999998</v>
      </c>
      <c r="H103" s="44">
        <f t="shared" si="17"/>
        <v>-9.0273857</v>
      </c>
      <c r="I103" s="44">
        <f t="shared" si="18"/>
        <v>-9.2432823000000006</v>
      </c>
      <c r="J103" s="44">
        <f t="shared" si="19"/>
        <v>-9.6999005999999994</v>
      </c>
      <c r="K103" s="44">
        <f t="shared" si="20"/>
        <v>-10.633991999999999</v>
      </c>
      <c r="M103">
        <v>6640000000</v>
      </c>
      <c r="N103">
        <v>-8.5793780999999996</v>
      </c>
      <c r="P103" s="6">
        <f t="shared" si="21"/>
        <v>6.88</v>
      </c>
      <c r="Q103" s="6">
        <f t="shared" si="22"/>
        <v>-8.6176682000000007</v>
      </c>
      <c r="R103" s="44">
        <f t="shared" si="23"/>
        <v>-9.0027103000000004</v>
      </c>
      <c r="S103" s="44">
        <f t="shared" si="24"/>
        <v>-9.1580305000000006</v>
      </c>
      <c r="T103" s="44">
        <f t="shared" si="25"/>
        <v>-9.3060569999999991</v>
      </c>
      <c r="U103" s="44">
        <f t="shared" si="26"/>
        <v>-9.6884499000000002</v>
      </c>
      <c r="V103" s="44">
        <f t="shared" si="27"/>
        <v>-10.537744999999999</v>
      </c>
    </row>
    <row r="104" spans="2:22" x14ac:dyDescent="0.25">
      <c r="B104">
        <v>6700000000</v>
      </c>
      <c r="C104">
        <v>-8.3827552999999995</v>
      </c>
      <c r="E104" s="6">
        <f t="shared" si="14"/>
        <v>6.94</v>
      </c>
      <c r="F104" s="6">
        <f t="shared" si="15"/>
        <v>-8.4348278000000008</v>
      </c>
      <c r="G104" s="44">
        <f t="shared" si="16"/>
        <v>-8.9396676999999993</v>
      </c>
      <c r="H104" s="44">
        <f t="shared" si="17"/>
        <v>-9.0352677999999997</v>
      </c>
      <c r="I104" s="44">
        <f t="shared" si="18"/>
        <v>-9.2458667999999999</v>
      </c>
      <c r="J104" s="44">
        <f t="shared" si="19"/>
        <v>-9.6979217999999996</v>
      </c>
      <c r="K104" s="44">
        <f t="shared" si="20"/>
        <v>-10.624930000000001</v>
      </c>
      <c r="M104">
        <v>6700000000</v>
      </c>
      <c r="N104">
        <v>-8.5921526000000004</v>
      </c>
      <c r="P104" s="6">
        <f t="shared" si="21"/>
        <v>6.94</v>
      </c>
      <c r="Q104" s="6">
        <f t="shared" si="22"/>
        <v>-8.6130714000000008</v>
      </c>
      <c r="R104" s="44">
        <f t="shared" si="23"/>
        <v>-8.9809332000000008</v>
      </c>
      <c r="S104" s="44">
        <f t="shared" si="24"/>
        <v>-9.1462278000000001</v>
      </c>
      <c r="T104" s="44">
        <f t="shared" si="25"/>
        <v>-9.2915878000000003</v>
      </c>
      <c r="U104" s="44">
        <f t="shared" si="26"/>
        <v>-9.6722269000000001</v>
      </c>
      <c r="V104" s="44">
        <f t="shared" si="27"/>
        <v>-10.522303000000001</v>
      </c>
    </row>
    <row r="105" spans="2:22" x14ac:dyDescent="0.25">
      <c r="B105">
        <v>6760000000</v>
      </c>
      <c r="C105">
        <v>-8.3846930999999998</v>
      </c>
      <c r="E105" s="6">
        <f t="shared" si="14"/>
        <v>7</v>
      </c>
      <c r="F105" s="6">
        <f t="shared" si="15"/>
        <v>-8.4534234999999995</v>
      </c>
      <c r="G105" s="44">
        <f t="shared" si="16"/>
        <v>-8.9434422999999992</v>
      </c>
      <c r="H105" s="44">
        <f t="shared" si="17"/>
        <v>-9.0451335999999998</v>
      </c>
      <c r="I105" s="44">
        <f t="shared" si="18"/>
        <v>-9.2483453999999998</v>
      </c>
      <c r="J105" s="44">
        <f t="shared" si="19"/>
        <v>-9.6933965999999998</v>
      </c>
      <c r="K105" s="44">
        <f t="shared" si="20"/>
        <v>-10.611787</v>
      </c>
      <c r="M105">
        <v>6760000000</v>
      </c>
      <c r="N105">
        <v>-8.6017437000000001</v>
      </c>
      <c r="P105" s="6">
        <f t="shared" si="21"/>
        <v>7</v>
      </c>
      <c r="Q105" s="6">
        <f t="shared" si="22"/>
        <v>-8.5982552000000005</v>
      </c>
      <c r="R105" s="44">
        <f t="shared" si="23"/>
        <v>-8.9540977000000002</v>
      </c>
      <c r="S105" s="44">
        <f t="shared" si="24"/>
        <v>-9.1281251999999995</v>
      </c>
      <c r="T105" s="44">
        <f t="shared" si="25"/>
        <v>-9.2735920000000007</v>
      </c>
      <c r="U105" s="44">
        <f t="shared" si="26"/>
        <v>-9.6591138999999995</v>
      </c>
      <c r="V105" s="44">
        <f t="shared" si="27"/>
        <v>-10.518649999999999</v>
      </c>
    </row>
    <row r="106" spans="2:22" x14ac:dyDescent="0.25">
      <c r="B106">
        <v>6820000000</v>
      </c>
      <c r="C106">
        <v>-8.3958396999999998</v>
      </c>
      <c r="E106" s="6">
        <f t="shared" si="14"/>
        <v>7.06</v>
      </c>
      <c r="F106" s="6">
        <f t="shared" si="15"/>
        <v>-8.4730281999999999</v>
      </c>
      <c r="G106" s="44">
        <f t="shared" si="16"/>
        <v>-8.9436712000000007</v>
      </c>
      <c r="H106" s="44">
        <f t="shared" si="17"/>
        <v>-9.0605706999999995</v>
      </c>
      <c r="I106" s="44">
        <f t="shared" si="18"/>
        <v>-9.2596807000000005</v>
      </c>
      <c r="J106" s="44">
        <f t="shared" si="19"/>
        <v>-9.7019061999999998</v>
      </c>
      <c r="K106" s="44">
        <f t="shared" si="20"/>
        <v>-10.6182</v>
      </c>
      <c r="M106">
        <v>6820000000</v>
      </c>
      <c r="N106">
        <v>-8.6086577999999996</v>
      </c>
      <c r="P106" s="6">
        <f t="shared" si="21"/>
        <v>7.06</v>
      </c>
      <c r="Q106" s="6">
        <f t="shared" si="22"/>
        <v>-8.5649985999999991</v>
      </c>
      <c r="R106" s="44">
        <f t="shared" si="23"/>
        <v>-8.9187621999999998</v>
      </c>
      <c r="S106" s="44">
        <f t="shared" si="24"/>
        <v>-9.0947093999999993</v>
      </c>
      <c r="T106" s="44">
        <f t="shared" si="25"/>
        <v>-9.2463511999999994</v>
      </c>
      <c r="U106" s="44">
        <f t="shared" si="26"/>
        <v>-9.6418818999999996</v>
      </c>
      <c r="V106" s="44">
        <f t="shared" si="27"/>
        <v>-10.517473000000001</v>
      </c>
    </row>
    <row r="107" spans="2:22" x14ac:dyDescent="0.25">
      <c r="B107">
        <v>6880000000</v>
      </c>
      <c r="C107">
        <v>-8.4195442000000007</v>
      </c>
      <c r="E107" s="6">
        <f t="shared" si="14"/>
        <v>7.12</v>
      </c>
      <c r="F107" s="6">
        <f t="shared" si="15"/>
        <v>-8.4917469000000008</v>
      </c>
      <c r="G107" s="44">
        <f t="shared" si="16"/>
        <v>-8.9439572999999992</v>
      </c>
      <c r="H107" s="44">
        <f t="shared" si="17"/>
        <v>-9.0735902999999993</v>
      </c>
      <c r="I107" s="44">
        <f t="shared" si="18"/>
        <v>-9.2698611999999994</v>
      </c>
      <c r="J107" s="44">
        <f t="shared" si="19"/>
        <v>-9.7121630000000003</v>
      </c>
      <c r="K107" s="44">
        <f t="shared" si="20"/>
        <v>-10.638303000000001</v>
      </c>
      <c r="M107">
        <v>6880000000</v>
      </c>
      <c r="N107">
        <v>-8.6176682000000007</v>
      </c>
      <c r="P107" s="6">
        <f t="shared" si="21"/>
        <v>7.12</v>
      </c>
      <c r="Q107" s="6">
        <f t="shared" si="22"/>
        <v>-8.5195626999999998</v>
      </c>
      <c r="R107" s="44">
        <f t="shared" si="23"/>
        <v>-8.8720073999999993</v>
      </c>
      <c r="S107" s="44">
        <f t="shared" si="24"/>
        <v>-9.0522661000000006</v>
      </c>
      <c r="T107" s="44">
        <f t="shared" si="25"/>
        <v>-9.2126894000000004</v>
      </c>
      <c r="U107" s="44">
        <f t="shared" si="26"/>
        <v>-9.6240149000000006</v>
      </c>
      <c r="V107" s="44">
        <f t="shared" si="27"/>
        <v>-10.522273</v>
      </c>
    </row>
    <row r="108" spans="2:22" x14ac:dyDescent="0.25">
      <c r="B108">
        <v>6940000000</v>
      </c>
      <c r="C108">
        <v>-8.4348278000000008</v>
      </c>
      <c r="E108" s="6">
        <f t="shared" si="14"/>
        <v>7.18</v>
      </c>
      <c r="F108" s="6">
        <f t="shared" si="15"/>
        <v>-8.5074328999999995</v>
      </c>
      <c r="G108" s="44">
        <f t="shared" si="16"/>
        <v>-8.9372997000000005</v>
      </c>
      <c r="H108" s="44">
        <f t="shared" si="17"/>
        <v>-9.0838374999999996</v>
      </c>
      <c r="I108" s="44">
        <f t="shared" si="18"/>
        <v>-9.2766465999999994</v>
      </c>
      <c r="J108" s="44">
        <f t="shared" si="19"/>
        <v>-9.7125874000000003</v>
      </c>
      <c r="K108" s="44">
        <f t="shared" si="20"/>
        <v>-10.624898999999999</v>
      </c>
      <c r="M108">
        <v>6940000000</v>
      </c>
      <c r="N108">
        <v>-8.6130714000000008</v>
      </c>
      <c r="P108" s="6">
        <f t="shared" si="21"/>
        <v>7.18</v>
      </c>
      <c r="Q108" s="6">
        <f t="shared" si="22"/>
        <v>-8.4600457999999996</v>
      </c>
      <c r="R108" s="44">
        <f t="shared" si="23"/>
        <v>-8.8117436999999992</v>
      </c>
      <c r="S108" s="44">
        <f t="shared" si="24"/>
        <v>-8.9985514000000002</v>
      </c>
      <c r="T108" s="44">
        <f t="shared" si="25"/>
        <v>-9.1697530999999994</v>
      </c>
      <c r="U108" s="44">
        <f t="shared" si="26"/>
        <v>-9.5933446999999994</v>
      </c>
      <c r="V108" s="44">
        <f t="shared" si="27"/>
        <v>-10.500489999999999</v>
      </c>
    </row>
    <row r="109" spans="2:22" x14ac:dyDescent="0.25">
      <c r="B109">
        <v>7000000000</v>
      </c>
      <c r="C109">
        <v>-8.4534234999999995</v>
      </c>
      <c r="E109" s="6">
        <f t="shared" si="14"/>
        <v>7.24</v>
      </c>
      <c r="F109" s="6">
        <f t="shared" si="15"/>
        <v>-8.5267820000000007</v>
      </c>
      <c r="G109" s="44">
        <f t="shared" si="16"/>
        <v>-8.9501705000000005</v>
      </c>
      <c r="H109" s="44">
        <f t="shared" si="17"/>
        <v>-9.1002273999999996</v>
      </c>
      <c r="I109" s="44">
        <f t="shared" si="18"/>
        <v>-9.2901182000000002</v>
      </c>
      <c r="J109" s="44">
        <f t="shared" si="19"/>
        <v>-9.7236395000000009</v>
      </c>
      <c r="K109" s="44">
        <f t="shared" si="20"/>
        <v>-10.633618</v>
      </c>
      <c r="M109">
        <v>7000000000</v>
      </c>
      <c r="N109">
        <v>-8.5982552000000005</v>
      </c>
      <c r="P109" s="6">
        <f t="shared" si="21"/>
        <v>7.24</v>
      </c>
      <c r="Q109" s="6">
        <f t="shared" si="22"/>
        <v>-8.3990010999999996</v>
      </c>
      <c r="R109" s="44">
        <f t="shared" si="23"/>
        <v>-8.7687922</v>
      </c>
      <c r="S109" s="44">
        <f t="shared" si="24"/>
        <v>-8.9469546999999991</v>
      </c>
      <c r="T109" s="44">
        <f t="shared" si="25"/>
        <v>-9.1325187999999997</v>
      </c>
      <c r="U109" s="44">
        <f t="shared" si="26"/>
        <v>-9.5779876999999995</v>
      </c>
      <c r="V109" s="44">
        <f t="shared" si="27"/>
        <v>-10.508899</v>
      </c>
    </row>
    <row r="110" spans="2:22" x14ac:dyDescent="0.25">
      <c r="B110">
        <v>7060000000</v>
      </c>
      <c r="C110">
        <v>-8.4730281999999999</v>
      </c>
      <c r="E110" s="6">
        <f t="shared" si="14"/>
        <v>7.3</v>
      </c>
      <c r="F110" s="6">
        <f t="shared" si="15"/>
        <v>-8.5416574000000001</v>
      </c>
      <c r="G110" s="44">
        <f t="shared" si="16"/>
        <v>-8.9425477999999998</v>
      </c>
      <c r="H110" s="44">
        <f t="shared" si="17"/>
        <v>-9.1125010999999994</v>
      </c>
      <c r="I110" s="44">
        <f t="shared" si="18"/>
        <v>-9.2997446000000004</v>
      </c>
      <c r="J110" s="44">
        <f t="shared" si="19"/>
        <v>-9.7322244999999992</v>
      </c>
      <c r="K110" s="44">
        <f t="shared" si="20"/>
        <v>-10.639042</v>
      </c>
      <c r="M110">
        <v>7060000000</v>
      </c>
      <c r="N110">
        <v>-8.5649985999999991</v>
      </c>
      <c r="P110" s="6">
        <f t="shared" si="21"/>
        <v>7.3</v>
      </c>
      <c r="Q110" s="6">
        <f t="shared" si="22"/>
        <v>-8.3346891000000003</v>
      </c>
      <c r="R110" s="44">
        <f t="shared" si="23"/>
        <v>-8.7076949999999993</v>
      </c>
      <c r="S110" s="44">
        <f t="shared" si="24"/>
        <v>-8.8918362000000002</v>
      </c>
      <c r="T110" s="44">
        <f t="shared" si="25"/>
        <v>-9.0911025999999993</v>
      </c>
      <c r="U110" s="44">
        <f t="shared" si="26"/>
        <v>-9.5562868000000005</v>
      </c>
      <c r="V110" s="44">
        <f t="shared" si="27"/>
        <v>-10.511461000000001</v>
      </c>
    </row>
    <row r="111" spans="2:22" x14ac:dyDescent="0.25">
      <c r="B111">
        <v>7120000000</v>
      </c>
      <c r="C111">
        <v>-8.4917469000000008</v>
      </c>
      <c r="E111" s="6">
        <f t="shared" si="14"/>
        <v>7.36</v>
      </c>
      <c r="F111" s="6">
        <f t="shared" si="15"/>
        <v>-8.5516337999999994</v>
      </c>
      <c r="G111" s="44">
        <f t="shared" si="16"/>
        <v>-8.9568013999999998</v>
      </c>
      <c r="H111" s="44">
        <f t="shared" si="17"/>
        <v>-9.1195412000000005</v>
      </c>
      <c r="I111" s="44">
        <f t="shared" si="18"/>
        <v>-9.3080043999999997</v>
      </c>
      <c r="J111" s="44">
        <f t="shared" si="19"/>
        <v>-9.7449578999999993</v>
      </c>
      <c r="K111" s="44">
        <f t="shared" si="20"/>
        <v>-10.651946000000001</v>
      </c>
      <c r="M111">
        <v>7120000000</v>
      </c>
      <c r="N111">
        <v>-8.5195626999999998</v>
      </c>
      <c r="P111" s="6">
        <f t="shared" si="21"/>
        <v>7.36</v>
      </c>
      <c r="Q111" s="6">
        <f t="shared" si="22"/>
        <v>-8.2747755000000005</v>
      </c>
      <c r="R111" s="44">
        <f t="shared" si="23"/>
        <v>-8.6756153000000005</v>
      </c>
      <c r="S111" s="44">
        <f t="shared" si="24"/>
        <v>-8.8422251000000003</v>
      </c>
      <c r="T111" s="44">
        <f t="shared" si="25"/>
        <v>-9.0573052999999994</v>
      </c>
      <c r="U111" s="44">
        <f t="shared" si="26"/>
        <v>-9.5443449000000005</v>
      </c>
      <c r="V111" s="44">
        <f t="shared" si="27"/>
        <v>-10.523692</v>
      </c>
    </row>
    <row r="112" spans="2:22" x14ac:dyDescent="0.25">
      <c r="B112">
        <v>7180000000</v>
      </c>
      <c r="C112">
        <v>-8.5074328999999995</v>
      </c>
      <c r="E112" s="6">
        <f t="shared" si="14"/>
        <v>7.42</v>
      </c>
      <c r="F112" s="6">
        <f t="shared" si="15"/>
        <v>-8.5642262000000002</v>
      </c>
      <c r="G112" s="44">
        <f t="shared" si="16"/>
        <v>-8.9413327999999996</v>
      </c>
      <c r="H112" s="44">
        <f t="shared" si="17"/>
        <v>-9.1300010999999994</v>
      </c>
      <c r="I112" s="44">
        <f t="shared" si="18"/>
        <v>-9.3218926999999994</v>
      </c>
      <c r="J112" s="44">
        <f t="shared" si="19"/>
        <v>-9.7650269999999999</v>
      </c>
      <c r="K112" s="44">
        <f t="shared" si="20"/>
        <v>-10.678990000000001</v>
      </c>
      <c r="M112">
        <v>7180000000</v>
      </c>
      <c r="N112">
        <v>-8.4600457999999996</v>
      </c>
      <c r="P112" s="6">
        <f t="shared" si="21"/>
        <v>7.42</v>
      </c>
      <c r="Q112" s="6">
        <f t="shared" si="22"/>
        <v>-8.2279319999999991</v>
      </c>
      <c r="R112" s="44">
        <f t="shared" si="23"/>
        <v>-8.6195830999999998</v>
      </c>
      <c r="S112" s="44">
        <f t="shared" si="24"/>
        <v>-8.8059969000000002</v>
      </c>
      <c r="T112" s="44">
        <f t="shared" si="25"/>
        <v>-9.0373401999999992</v>
      </c>
      <c r="U112" s="44">
        <f t="shared" si="26"/>
        <v>-9.5506343999999999</v>
      </c>
      <c r="V112" s="44">
        <f t="shared" si="27"/>
        <v>-10.563808</v>
      </c>
    </row>
    <row r="113" spans="2:22" x14ac:dyDescent="0.25">
      <c r="B113">
        <v>7240000000</v>
      </c>
      <c r="C113">
        <v>-8.5267820000000007</v>
      </c>
      <c r="E113" s="6">
        <f t="shared" si="14"/>
        <v>7.48</v>
      </c>
      <c r="F113" s="6">
        <f t="shared" si="15"/>
        <v>-8.5706510999999992</v>
      </c>
      <c r="G113" s="44">
        <f t="shared" si="16"/>
        <v>-8.9537697000000005</v>
      </c>
      <c r="H113" s="44">
        <f t="shared" si="17"/>
        <v>-9.1374159000000006</v>
      </c>
      <c r="I113" s="44">
        <f t="shared" si="18"/>
        <v>-9.3344439999999995</v>
      </c>
      <c r="J113" s="44">
        <f t="shared" si="19"/>
        <v>-9.7875709999999998</v>
      </c>
      <c r="K113" s="44">
        <f t="shared" si="20"/>
        <v>-10.719315999999999</v>
      </c>
      <c r="M113">
        <v>7240000000</v>
      </c>
      <c r="N113">
        <v>-8.3990010999999996</v>
      </c>
      <c r="P113" s="6">
        <f t="shared" si="21"/>
        <v>7.48</v>
      </c>
      <c r="Q113" s="6">
        <f t="shared" si="22"/>
        <v>-8.1831283999999993</v>
      </c>
      <c r="R113" s="44">
        <f t="shared" si="23"/>
        <v>-8.6078662999999995</v>
      </c>
      <c r="S113" s="44">
        <f t="shared" si="24"/>
        <v>-8.7724408999999994</v>
      </c>
      <c r="T113" s="44">
        <f t="shared" si="25"/>
        <v>-9.0193176000000008</v>
      </c>
      <c r="U113" s="44">
        <f t="shared" si="26"/>
        <v>-9.5553130999999993</v>
      </c>
      <c r="V113" s="44">
        <f t="shared" si="27"/>
        <v>-10.594607</v>
      </c>
    </row>
    <row r="114" spans="2:22" x14ac:dyDescent="0.25">
      <c r="B114">
        <v>7300000000</v>
      </c>
      <c r="C114">
        <v>-8.5416574000000001</v>
      </c>
      <c r="E114" s="6">
        <f t="shared" si="14"/>
        <v>7.54</v>
      </c>
      <c r="F114" s="6">
        <f t="shared" si="15"/>
        <v>-8.5718364999999999</v>
      </c>
      <c r="G114" s="44">
        <f t="shared" si="16"/>
        <v>-8.9491291000000004</v>
      </c>
      <c r="H114" s="44">
        <f t="shared" si="17"/>
        <v>-9.1362676999999994</v>
      </c>
      <c r="I114" s="44">
        <f t="shared" si="18"/>
        <v>-9.3366556000000003</v>
      </c>
      <c r="J114" s="44">
        <f t="shared" si="19"/>
        <v>-9.7940149000000005</v>
      </c>
      <c r="K114" s="44">
        <f t="shared" si="20"/>
        <v>-10.729571</v>
      </c>
      <c r="M114">
        <v>7300000000</v>
      </c>
      <c r="N114">
        <v>-8.3346891000000003</v>
      </c>
      <c r="P114" s="6">
        <f t="shared" si="21"/>
        <v>7.54</v>
      </c>
      <c r="Q114" s="6">
        <f t="shared" si="22"/>
        <v>-8.1484795000000005</v>
      </c>
      <c r="R114" s="44">
        <f t="shared" si="23"/>
        <v>-8.5723638999999991</v>
      </c>
      <c r="S114" s="44">
        <f t="shared" si="24"/>
        <v>-8.7462540000000004</v>
      </c>
      <c r="T114" s="44">
        <f t="shared" si="25"/>
        <v>-9.0043936000000002</v>
      </c>
      <c r="U114" s="44">
        <f t="shared" si="26"/>
        <v>-9.5501489999999993</v>
      </c>
      <c r="V114" s="44">
        <f t="shared" si="27"/>
        <v>-10.599629</v>
      </c>
    </row>
    <row r="115" spans="2:22" x14ac:dyDescent="0.25">
      <c r="B115">
        <v>7360000000</v>
      </c>
      <c r="C115">
        <v>-8.5516337999999994</v>
      </c>
      <c r="E115" s="6">
        <f t="shared" si="14"/>
        <v>7.6</v>
      </c>
      <c r="F115" s="6">
        <f t="shared" si="15"/>
        <v>-8.5731373000000008</v>
      </c>
      <c r="G115" s="44">
        <f t="shared" si="16"/>
        <v>-8.9600896999999993</v>
      </c>
      <c r="H115" s="44">
        <f t="shared" si="17"/>
        <v>-9.1374768999999993</v>
      </c>
      <c r="I115" s="44">
        <f t="shared" si="18"/>
        <v>-9.3422327000000003</v>
      </c>
      <c r="J115" s="44">
        <f t="shared" si="19"/>
        <v>-9.8017111000000003</v>
      </c>
      <c r="K115" s="44">
        <f t="shared" si="20"/>
        <v>-10.734075000000001</v>
      </c>
      <c r="M115">
        <v>7360000000</v>
      </c>
      <c r="N115">
        <v>-8.2747755000000005</v>
      </c>
      <c r="P115" s="6">
        <f t="shared" si="21"/>
        <v>7.6</v>
      </c>
      <c r="Q115" s="6">
        <f t="shared" si="22"/>
        <v>-8.1239328000000004</v>
      </c>
      <c r="R115" s="44">
        <f t="shared" si="23"/>
        <v>-8.5730494999999998</v>
      </c>
      <c r="S115" s="44">
        <f t="shared" si="24"/>
        <v>-8.7323360000000001</v>
      </c>
      <c r="T115" s="44">
        <f t="shared" si="25"/>
        <v>-9.0054873999999998</v>
      </c>
      <c r="U115" s="44">
        <f t="shared" si="26"/>
        <v>-9.5641060000000007</v>
      </c>
      <c r="V115" s="44">
        <f t="shared" si="27"/>
        <v>-10.618938999999999</v>
      </c>
    </row>
    <row r="116" spans="2:22" x14ac:dyDescent="0.25">
      <c r="B116">
        <v>7420000000</v>
      </c>
      <c r="C116">
        <v>-8.5642262000000002</v>
      </c>
      <c r="E116" s="6">
        <f t="shared" si="14"/>
        <v>7.66</v>
      </c>
      <c r="F116" s="6">
        <f t="shared" si="15"/>
        <v>-8.5768641999999993</v>
      </c>
      <c r="G116" s="44">
        <f t="shared" si="16"/>
        <v>-8.9517059000000003</v>
      </c>
      <c r="H116" s="44">
        <f t="shared" si="17"/>
        <v>-9.1421576000000009</v>
      </c>
      <c r="I116" s="44">
        <f t="shared" si="18"/>
        <v>-9.3545370000000005</v>
      </c>
      <c r="J116" s="44">
        <f t="shared" si="19"/>
        <v>-9.8261699999999994</v>
      </c>
      <c r="K116" s="44">
        <f t="shared" si="20"/>
        <v>-10.784515000000001</v>
      </c>
      <c r="M116">
        <v>7420000000</v>
      </c>
      <c r="N116">
        <v>-8.2279319999999991</v>
      </c>
      <c r="P116" s="6">
        <f t="shared" si="21"/>
        <v>7.66</v>
      </c>
      <c r="Q116" s="6">
        <f t="shared" si="22"/>
        <v>-8.1133088999999998</v>
      </c>
      <c r="R116" s="44">
        <f t="shared" si="23"/>
        <v>-8.5480757000000001</v>
      </c>
      <c r="S116" s="44">
        <f t="shared" si="24"/>
        <v>-8.7382755000000003</v>
      </c>
      <c r="T116" s="44">
        <f t="shared" si="25"/>
        <v>-9.0312271000000006</v>
      </c>
      <c r="U116" s="44">
        <f t="shared" si="26"/>
        <v>-9.6128330000000002</v>
      </c>
      <c r="V116" s="44">
        <f t="shared" si="27"/>
        <v>-10.70182</v>
      </c>
    </row>
    <row r="117" spans="2:22" x14ac:dyDescent="0.25">
      <c r="B117">
        <v>7480000000</v>
      </c>
      <c r="C117">
        <v>-8.5706510999999992</v>
      </c>
      <c r="E117" s="6">
        <f t="shared" si="14"/>
        <v>7.72</v>
      </c>
      <c r="F117" s="6">
        <f t="shared" si="15"/>
        <v>-8.5686607000000006</v>
      </c>
      <c r="G117" s="44">
        <f t="shared" si="16"/>
        <v>-8.9583101000000003</v>
      </c>
      <c r="H117" s="44">
        <f t="shared" si="17"/>
        <v>-9.1362313999999998</v>
      </c>
      <c r="I117" s="44">
        <f t="shared" si="18"/>
        <v>-9.3548317000000001</v>
      </c>
      <c r="J117" s="44">
        <f t="shared" si="19"/>
        <v>-9.8360271000000008</v>
      </c>
      <c r="K117" s="44">
        <f t="shared" si="20"/>
        <v>-10.803101</v>
      </c>
      <c r="M117">
        <v>7480000000</v>
      </c>
      <c r="N117">
        <v>-8.1831283999999993</v>
      </c>
      <c r="P117" s="6">
        <f t="shared" si="21"/>
        <v>7.72</v>
      </c>
      <c r="Q117" s="6">
        <f t="shared" si="22"/>
        <v>-8.1003589999999992</v>
      </c>
      <c r="R117" s="44">
        <f t="shared" si="23"/>
        <v>-8.5738049000000007</v>
      </c>
      <c r="S117" s="44">
        <f t="shared" si="24"/>
        <v>-8.7366990999999992</v>
      </c>
      <c r="T117" s="44">
        <f t="shared" si="25"/>
        <v>-9.0422706999999996</v>
      </c>
      <c r="U117" s="44">
        <f t="shared" si="26"/>
        <v>-9.6311254999999996</v>
      </c>
      <c r="V117" s="44">
        <f t="shared" si="27"/>
        <v>-10.723133000000001</v>
      </c>
    </row>
    <row r="118" spans="2:22" x14ac:dyDescent="0.25">
      <c r="B118">
        <v>7540000000</v>
      </c>
      <c r="C118">
        <v>-8.5718364999999999</v>
      </c>
      <c r="E118" s="6">
        <f t="shared" si="14"/>
        <v>7.78</v>
      </c>
      <c r="F118" s="6">
        <f t="shared" si="15"/>
        <v>-8.5605878999999998</v>
      </c>
      <c r="G118" s="44">
        <f t="shared" si="16"/>
        <v>-8.9511088999999995</v>
      </c>
      <c r="H118" s="44">
        <f t="shared" si="17"/>
        <v>-9.1297502999999995</v>
      </c>
      <c r="I118" s="44">
        <f t="shared" si="18"/>
        <v>-9.3534365000000008</v>
      </c>
      <c r="J118" s="44">
        <f t="shared" si="19"/>
        <v>-9.8413906000000004</v>
      </c>
      <c r="K118" s="44">
        <f t="shared" si="20"/>
        <v>-10.811691</v>
      </c>
      <c r="M118">
        <v>7540000000</v>
      </c>
      <c r="N118">
        <v>-8.1484795000000005</v>
      </c>
      <c r="P118" s="6">
        <f t="shared" si="21"/>
        <v>7.78</v>
      </c>
      <c r="Q118" s="6">
        <f t="shared" si="22"/>
        <v>-8.0993575999999994</v>
      </c>
      <c r="R118" s="44">
        <f t="shared" si="23"/>
        <v>-8.5731687999999995</v>
      </c>
      <c r="S118" s="44">
        <f t="shared" si="24"/>
        <v>-8.7458667999999999</v>
      </c>
      <c r="T118" s="44">
        <f t="shared" si="25"/>
        <v>-9.0609818000000004</v>
      </c>
      <c r="U118" s="44">
        <f t="shared" si="26"/>
        <v>-9.6549853999999993</v>
      </c>
      <c r="V118" s="44">
        <f t="shared" si="27"/>
        <v>-10.752556</v>
      </c>
    </row>
    <row r="119" spans="2:22" x14ac:dyDescent="0.25">
      <c r="B119">
        <v>7600000000</v>
      </c>
      <c r="C119">
        <v>-8.5731373000000008</v>
      </c>
      <c r="E119" s="6">
        <f t="shared" si="14"/>
        <v>7.84</v>
      </c>
      <c r="F119" s="6">
        <f t="shared" si="15"/>
        <v>-8.5481958000000002</v>
      </c>
      <c r="G119" s="44">
        <f t="shared" si="16"/>
        <v>-8.9551505999999996</v>
      </c>
      <c r="H119" s="44">
        <f t="shared" si="17"/>
        <v>-9.1247319999999998</v>
      </c>
      <c r="I119" s="44">
        <f t="shared" si="18"/>
        <v>-9.3608732000000003</v>
      </c>
      <c r="J119" s="44">
        <f t="shared" si="19"/>
        <v>-9.8628625999999997</v>
      </c>
      <c r="K119" s="44">
        <f t="shared" si="20"/>
        <v>-10.849145</v>
      </c>
      <c r="M119">
        <v>7600000000</v>
      </c>
      <c r="N119">
        <v>-8.1239328000000004</v>
      </c>
      <c r="P119" s="6">
        <f t="shared" si="21"/>
        <v>7.84</v>
      </c>
      <c r="Q119" s="6">
        <f t="shared" si="22"/>
        <v>-8.1046619</v>
      </c>
      <c r="R119" s="44">
        <f t="shared" si="23"/>
        <v>-8.5982704000000005</v>
      </c>
      <c r="S119" s="44">
        <f t="shared" si="24"/>
        <v>-8.7666120999999997</v>
      </c>
      <c r="T119" s="44">
        <f t="shared" si="25"/>
        <v>-9.0970840000000006</v>
      </c>
      <c r="U119" s="44">
        <f t="shared" si="26"/>
        <v>-9.7090405999999998</v>
      </c>
      <c r="V119" s="44">
        <f t="shared" si="27"/>
        <v>-10.834709999999999</v>
      </c>
    </row>
    <row r="120" spans="2:22" x14ac:dyDescent="0.25">
      <c r="B120">
        <v>7660000000</v>
      </c>
      <c r="C120">
        <v>-8.5768641999999993</v>
      </c>
      <c r="E120" s="6">
        <f t="shared" si="14"/>
        <v>7.9</v>
      </c>
      <c r="F120" s="6">
        <f t="shared" si="15"/>
        <v>-8.5398750000000003</v>
      </c>
      <c r="G120" s="44">
        <f t="shared" si="16"/>
        <v>-8.9446144000000007</v>
      </c>
      <c r="H120" s="44">
        <f t="shared" si="17"/>
        <v>-9.1274327999999993</v>
      </c>
      <c r="I120" s="44">
        <f t="shared" si="18"/>
        <v>-9.3842973999999995</v>
      </c>
      <c r="J120" s="44">
        <f t="shared" si="19"/>
        <v>-9.9201631999999993</v>
      </c>
      <c r="K120" s="44">
        <f t="shared" si="20"/>
        <v>-10.966499000000001</v>
      </c>
      <c r="M120">
        <v>7660000000</v>
      </c>
      <c r="N120">
        <v>-8.1133088999999998</v>
      </c>
      <c r="P120" s="6">
        <f t="shared" si="21"/>
        <v>7.9</v>
      </c>
      <c r="Q120" s="6">
        <f t="shared" si="22"/>
        <v>-8.1223229999999997</v>
      </c>
      <c r="R120" s="44">
        <f t="shared" si="23"/>
        <v>-8.6118182999999995</v>
      </c>
      <c r="S120" s="44">
        <f t="shared" si="24"/>
        <v>-8.7979974999999992</v>
      </c>
      <c r="T120" s="44">
        <f t="shared" si="25"/>
        <v>-9.1437340000000003</v>
      </c>
      <c r="U120" s="44">
        <f t="shared" si="26"/>
        <v>-9.7801390000000001</v>
      </c>
      <c r="V120" s="44">
        <f t="shared" si="27"/>
        <v>-10.963132</v>
      </c>
    </row>
    <row r="121" spans="2:22" x14ac:dyDescent="0.25">
      <c r="B121">
        <v>7720000000</v>
      </c>
      <c r="C121">
        <v>-8.5686607000000006</v>
      </c>
      <c r="E121" s="6">
        <f t="shared" si="14"/>
        <v>7.96</v>
      </c>
      <c r="F121" s="6">
        <f t="shared" si="15"/>
        <v>-8.5219812000000008</v>
      </c>
      <c r="G121" s="44">
        <f t="shared" si="16"/>
        <v>-8.9479503999999999</v>
      </c>
      <c r="H121" s="44">
        <f t="shared" si="17"/>
        <v>-9.1184920999999992</v>
      </c>
      <c r="I121" s="44">
        <f t="shared" si="18"/>
        <v>-9.3891448999999998</v>
      </c>
      <c r="J121" s="44">
        <f t="shared" si="19"/>
        <v>-9.9414864000000005</v>
      </c>
      <c r="K121" s="44">
        <f t="shared" si="20"/>
        <v>-11.005941999999999</v>
      </c>
      <c r="M121">
        <v>7720000000</v>
      </c>
      <c r="N121">
        <v>-8.1003589999999992</v>
      </c>
      <c r="P121" s="6">
        <f t="shared" si="21"/>
        <v>7.96</v>
      </c>
      <c r="Q121" s="6">
        <f t="shared" si="22"/>
        <v>-8.1347933000000001</v>
      </c>
      <c r="R121" s="44">
        <f t="shared" si="23"/>
        <v>-8.6586350999999997</v>
      </c>
      <c r="S121" s="44">
        <f t="shared" si="24"/>
        <v>-8.8106898999999999</v>
      </c>
      <c r="T121" s="44">
        <f t="shared" si="25"/>
        <v>-9.1547031000000008</v>
      </c>
      <c r="U121" s="44">
        <f t="shared" si="26"/>
        <v>-9.7845011</v>
      </c>
      <c r="V121" s="44">
        <f t="shared" si="27"/>
        <v>-10.962038</v>
      </c>
    </row>
    <row r="122" spans="2:22" x14ac:dyDescent="0.25">
      <c r="B122">
        <v>7780000000</v>
      </c>
      <c r="C122">
        <v>-8.5605878999999998</v>
      </c>
      <c r="E122" s="6">
        <f t="shared" si="14"/>
        <v>8.02</v>
      </c>
      <c r="F122" s="6">
        <f t="shared" si="15"/>
        <v>-8.5066948</v>
      </c>
      <c r="G122" s="44">
        <f t="shared" si="16"/>
        <v>-8.9333220000000004</v>
      </c>
      <c r="H122" s="44">
        <f t="shared" si="17"/>
        <v>-9.1117200999999994</v>
      </c>
      <c r="I122" s="44">
        <f t="shared" si="18"/>
        <v>-9.3932284999999993</v>
      </c>
      <c r="J122" s="44">
        <f t="shared" si="19"/>
        <v>-9.9505692000000003</v>
      </c>
      <c r="K122" s="44">
        <f t="shared" si="20"/>
        <v>-11.01055</v>
      </c>
      <c r="M122">
        <v>7780000000</v>
      </c>
      <c r="N122">
        <v>-8.0993575999999994</v>
      </c>
      <c r="P122" s="6">
        <f t="shared" si="21"/>
        <v>8.02</v>
      </c>
      <c r="Q122" s="6">
        <f t="shared" si="22"/>
        <v>-8.1593847000000004</v>
      </c>
      <c r="R122" s="44">
        <f t="shared" si="23"/>
        <v>-8.6869744999999998</v>
      </c>
      <c r="S122" s="44">
        <f t="shared" si="24"/>
        <v>-8.8371153000000007</v>
      </c>
      <c r="T122" s="44">
        <f t="shared" si="25"/>
        <v>-9.1807098000000007</v>
      </c>
      <c r="U122" s="44">
        <f t="shared" si="26"/>
        <v>-9.8026351999999992</v>
      </c>
      <c r="V122" s="44">
        <f t="shared" si="27"/>
        <v>-10.972305</v>
      </c>
    </row>
    <row r="123" spans="2:22" x14ac:dyDescent="0.25">
      <c r="B123">
        <v>7840000000</v>
      </c>
      <c r="C123">
        <v>-8.5481958000000002</v>
      </c>
      <c r="E123" s="6">
        <f t="shared" si="14"/>
        <v>8.08</v>
      </c>
      <c r="F123" s="6">
        <f t="shared" si="15"/>
        <v>-8.4875851000000004</v>
      </c>
      <c r="G123" s="44">
        <f t="shared" si="16"/>
        <v>-8.9229050000000001</v>
      </c>
      <c r="H123" s="44">
        <f t="shared" si="17"/>
        <v>-9.1102828999999996</v>
      </c>
      <c r="I123" s="44">
        <f t="shared" si="18"/>
        <v>-9.4119682000000005</v>
      </c>
      <c r="J123" s="44">
        <f t="shared" si="19"/>
        <v>-9.9881363000000007</v>
      </c>
      <c r="K123" s="44">
        <f t="shared" si="20"/>
        <v>-11.068668000000001</v>
      </c>
      <c r="M123">
        <v>7840000000</v>
      </c>
      <c r="N123">
        <v>-8.1046619</v>
      </c>
      <c r="P123" s="6">
        <f t="shared" si="21"/>
        <v>8.08</v>
      </c>
      <c r="Q123" s="6">
        <f t="shared" si="22"/>
        <v>-8.1818790000000003</v>
      </c>
      <c r="R123" s="44">
        <f t="shared" si="23"/>
        <v>-8.7251892000000009</v>
      </c>
      <c r="S123" s="44">
        <f t="shared" si="24"/>
        <v>-8.8676166999999992</v>
      </c>
      <c r="T123" s="44">
        <f t="shared" si="25"/>
        <v>-9.2190151</v>
      </c>
      <c r="U123" s="44">
        <f t="shared" si="26"/>
        <v>-9.8583335999999999</v>
      </c>
      <c r="V123" s="44">
        <f t="shared" si="27"/>
        <v>-11.072296</v>
      </c>
    </row>
    <row r="124" spans="2:22" x14ac:dyDescent="0.25">
      <c r="B124">
        <v>7900000000</v>
      </c>
      <c r="C124">
        <v>-8.5398750000000003</v>
      </c>
      <c r="E124" s="6">
        <f t="shared" si="14"/>
        <v>8.14</v>
      </c>
      <c r="F124" s="6">
        <f t="shared" si="15"/>
        <v>-8.4710350000000005</v>
      </c>
      <c r="G124" s="44">
        <f t="shared" si="16"/>
        <v>-8.9062309000000006</v>
      </c>
      <c r="H124" s="44">
        <f t="shared" si="17"/>
        <v>-9.1161794999999994</v>
      </c>
      <c r="I124" s="44">
        <f t="shared" si="18"/>
        <v>-9.4443854999999992</v>
      </c>
      <c r="J124" s="44">
        <f t="shared" si="19"/>
        <v>-10.05725</v>
      </c>
      <c r="K124" s="44">
        <f t="shared" si="20"/>
        <v>-11.195634</v>
      </c>
      <c r="M124">
        <v>7900000000</v>
      </c>
      <c r="N124">
        <v>-8.1223229999999997</v>
      </c>
      <c r="P124" s="6">
        <f t="shared" si="21"/>
        <v>8.14</v>
      </c>
      <c r="Q124" s="6">
        <f t="shared" si="22"/>
        <v>-8.2053756999999994</v>
      </c>
      <c r="R124" s="44">
        <f t="shared" si="23"/>
        <v>-8.7497167999999999</v>
      </c>
      <c r="S124" s="44">
        <f t="shared" si="24"/>
        <v>-8.8969106999999994</v>
      </c>
      <c r="T124" s="44">
        <f t="shared" si="25"/>
        <v>-9.2579317000000003</v>
      </c>
      <c r="U124" s="44">
        <f t="shared" si="26"/>
        <v>-9.9237403999999998</v>
      </c>
      <c r="V124" s="44">
        <f t="shared" si="27"/>
        <v>-11.19838</v>
      </c>
    </row>
    <row r="125" spans="2:22" x14ac:dyDescent="0.25">
      <c r="B125">
        <v>7960000000</v>
      </c>
      <c r="C125">
        <v>-8.5219812000000008</v>
      </c>
      <c r="E125" s="6">
        <f t="shared" si="14"/>
        <v>8.1999999999999993</v>
      </c>
      <c r="F125" s="6">
        <f t="shared" si="15"/>
        <v>-8.4525165999999992</v>
      </c>
      <c r="G125" s="44">
        <f t="shared" si="16"/>
        <v>-8.9074735999999994</v>
      </c>
      <c r="H125" s="44">
        <f t="shared" si="17"/>
        <v>-9.1123466000000004</v>
      </c>
      <c r="I125" s="44">
        <f t="shared" si="18"/>
        <v>-9.4569931</v>
      </c>
      <c r="J125" s="44">
        <f t="shared" si="19"/>
        <v>-10.081178</v>
      </c>
      <c r="K125" s="44">
        <f t="shared" si="20"/>
        <v>-11.224854000000001</v>
      </c>
      <c r="M125">
        <v>7960000000</v>
      </c>
      <c r="N125">
        <v>-8.1347933000000001</v>
      </c>
      <c r="P125" s="6">
        <f t="shared" si="21"/>
        <v>8.1999999999999993</v>
      </c>
      <c r="Q125" s="6">
        <f t="shared" si="22"/>
        <v>-8.2200232</v>
      </c>
      <c r="R125" s="44">
        <f t="shared" si="23"/>
        <v>-8.8007182999999998</v>
      </c>
      <c r="S125" s="44">
        <f t="shared" si="24"/>
        <v>-8.9088717000000006</v>
      </c>
      <c r="T125" s="44">
        <f t="shared" si="25"/>
        <v>-9.2674198000000008</v>
      </c>
      <c r="U125" s="44">
        <f t="shared" si="26"/>
        <v>-9.9310036000000004</v>
      </c>
      <c r="V125" s="44">
        <f t="shared" si="27"/>
        <v>-11.204165</v>
      </c>
    </row>
    <row r="126" spans="2:22" x14ac:dyDescent="0.25">
      <c r="B126">
        <v>8020000000</v>
      </c>
      <c r="C126">
        <v>-8.5066948</v>
      </c>
      <c r="E126" s="6">
        <f t="shared" si="14"/>
        <v>8.26</v>
      </c>
      <c r="F126" s="6">
        <f t="shared" si="15"/>
        <v>-8.4382333999999997</v>
      </c>
      <c r="G126" s="44">
        <f t="shared" si="16"/>
        <v>-8.9181861999999992</v>
      </c>
      <c r="H126" s="44">
        <f t="shared" si="17"/>
        <v>-9.1151856999999996</v>
      </c>
      <c r="I126" s="44">
        <f t="shared" si="18"/>
        <v>-9.4746512999999997</v>
      </c>
      <c r="J126" s="44">
        <f t="shared" si="19"/>
        <v>-10.107059</v>
      </c>
      <c r="K126" s="44">
        <f t="shared" si="20"/>
        <v>-11.252813</v>
      </c>
      <c r="M126">
        <v>8020000000</v>
      </c>
      <c r="N126">
        <v>-8.1593847000000004</v>
      </c>
      <c r="P126" s="6">
        <f t="shared" si="21"/>
        <v>8.26</v>
      </c>
      <c r="Q126" s="6">
        <f t="shared" si="22"/>
        <v>-8.2339448999999991</v>
      </c>
      <c r="R126" s="44">
        <f t="shared" si="23"/>
        <v>-8.8461428000000009</v>
      </c>
      <c r="S126" s="44">
        <f t="shared" si="24"/>
        <v>-8.9257297999999992</v>
      </c>
      <c r="T126" s="44">
        <f t="shared" si="25"/>
        <v>-9.2877436000000007</v>
      </c>
      <c r="U126" s="44">
        <f t="shared" si="26"/>
        <v>-9.9626254999999997</v>
      </c>
      <c r="V126" s="44">
        <f t="shared" si="27"/>
        <v>-11.261638</v>
      </c>
    </row>
    <row r="127" spans="2:22" x14ac:dyDescent="0.25">
      <c r="B127">
        <v>8080000000</v>
      </c>
      <c r="C127">
        <v>-8.4875851000000004</v>
      </c>
      <c r="E127" s="6">
        <f t="shared" si="14"/>
        <v>8.32</v>
      </c>
      <c r="F127" s="6">
        <f t="shared" si="15"/>
        <v>-8.4281472999999991</v>
      </c>
      <c r="G127" s="44">
        <f t="shared" si="16"/>
        <v>-8.9204378000000002</v>
      </c>
      <c r="H127" s="44">
        <f t="shared" si="17"/>
        <v>-9.1306800999999993</v>
      </c>
      <c r="I127" s="44">
        <f t="shared" si="18"/>
        <v>-9.5180883000000005</v>
      </c>
      <c r="J127" s="44">
        <f t="shared" si="19"/>
        <v>-10.186633</v>
      </c>
      <c r="K127" s="44">
        <f t="shared" si="20"/>
        <v>-11.392673</v>
      </c>
      <c r="M127">
        <v>8080000000</v>
      </c>
      <c r="N127">
        <v>-8.1818790000000003</v>
      </c>
      <c r="P127" s="6">
        <f t="shared" si="21"/>
        <v>8.32</v>
      </c>
      <c r="Q127" s="6">
        <f t="shared" si="22"/>
        <v>-8.2415742999999999</v>
      </c>
      <c r="R127" s="44">
        <f t="shared" si="23"/>
        <v>-8.8803482000000002</v>
      </c>
      <c r="S127" s="44">
        <f t="shared" si="24"/>
        <v>-8.9444140999999995</v>
      </c>
      <c r="T127" s="44">
        <f t="shared" si="25"/>
        <v>-9.3251848000000006</v>
      </c>
      <c r="U127" s="44">
        <f t="shared" si="26"/>
        <v>-10.044559</v>
      </c>
      <c r="V127" s="44">
        <f t="shared" si="27"/>
        <v>-11.432323</v>
      </c>
    </row>
    <row r="128" spans="2:22" x14ac:dyDescent="0.25">
      <c r="B128">
        <v>8140000000</v>
      </c>
      <c r="C128">
        <v>-8.4710350000000005</v>
      </c>
      <c r="E128" s="6">
        <f t="shared" si="14"/>
        <v>8.3800000000000008</v>
      </c>
      <c r="F128" s="6">
        <f t="shared" si="15"/>
        <v>-8.4267711999999992</v>
      </c>
      <c r="G128" s="44">
        <f t="shared" si="16"/>
        <v>-8.9423294000000002</v>
      </c>
      <c r="H128" s="44">
        <f t="shared" si="17"/>
        <v>-9.1496344000000001</v>
      </c>
      <c r="I128" s="44">
        <f t="shared" si="18"/>
        <v>-9.5613679999999999</v>
      </c>
      <c r="J128" s="44">
        <f t="shared" si="19"/>
        <v>-10.262981</v>
      </c>
      <c r="K128" s="44">
        <f t="shared" si="20"/>
        <v>-11.528559</v>
      </c>
      <c r="M128">
        <v>8140000000</v>
      </c>
      <c r="N128">
        <v>-8.2053756999999994</v>
      </c>
      <c r="P128" s="6">
        <f t="shared" si="21"/>
        <v>8.3800000000000008</v>
      </c>
      <c r="Q128" s="6">
        <f t="shared" si="22"/>
        <v>-8.2470131000000002</v>
      </c>
      <c r="R128" s="44">
        <f t="shared" si="23"/>
        <v>-8.9241533000000004</v>
      </c>
      <c r="S128" s="44">
        <f t="shared" si="24"/>
        <v>-8.9536104000000005</v>
      </c>
      <c r="T128" s="44">
        <f t="shared" si="25"/>
        <v>-9.3471869999999999</v>
      </c>
      <c r="U128" s="44">
        <f t="shared" si="26"/>
        <v>-10.092077</v>
      </c>
      <c r="V128" s="44">
        <f t="shared" si="27"/>
        <v>-11.529871999999999</v>
      </c>
    </row>
    <row r="129" spans="2:22" x14ac:dyDescent="0.25">
      <c r="B129">
        <v>8200000000</v>
      </c>
      <c r="C129">
        <v>-8.4525165999999992</v>
      </c>
      <c r="E129" s="6">
        <f t="shared" si="14"/>
        <v>8.44</v>
      </c>
      <c r="F129" s="6">
        <f t="shared" si="15"/>
        <v>-8.4231757999999992</v>
      </c>
      <c r="G129" s="44">
        <f t="shared" si="16"/>
        <v>-8.9607983000000004</v>
      </c>
      <c r="H129" s="44">
        <f t="shared" si="17"/>
        <v>-9.1541777</v>
      </c>
      <c r="I129" s="44">
        <f t="shared" si="18"/>
        <v>-9.5727148</v>
      </c>
      <c r="J129" s="44">
        <f t="shared" si="19"/>
        <v>-10.272468999999999</v>
      </c>
      <c r="K129" s="44">
        <f t="shared" si="20"/>
        <v>-11.526555</v>
      </c>
      <c r="M129">
        <v>8200000000</v>
      </c>
      <c r="N129">
        <v>-8.2200232</v>
      </c>
      <c r="P129" s="6">
        <f t="shared" si="21"/>
        <v>8.44</v>
      </c>
      <c r="Q129" s="6">
        <f t="shared" si="22"/>
        <v>-8.2413205999999999</v>
      </c>
      <c r="R129" s="44">
        <f t="shared" si="23"/>
        <v>-8.9451646999999994</v>
      </c>
      <c r="S129" s="44">
        <f t="shared" si="24"/>
        <v>-8.9472532000000005</v>
      </c>
      <c r="T129" s="44">
        <f t="shared" si="25"/>
        <v>-9.3404398000000004</v>
      </c>
      <c r="U129" s="44">
        <f t="shared" si="26"/>
        <v>-10.079610000000001</v>
      </c>
      <c r="V129" s="44">
        <f t="shared" si="27"/>
        <v>-11.497957</v>
      </c>
    </row>
    <row r="130" spans="2:22" x14ac:dyDescent="0.25">
      <c r="B130">
        <v>8260000000</v>
      </c>
      <c r="C130">
        <v>-8.4382333999999997</v>
      </c>
      <c r="E130" s="6">
        <f t="shared" si="14"/>
        <v>8.5</v>
      </c>
      <c r="F130" s="6">
        <f t="shared" si="15"/>
        <v>-8.4233732000000003</v>
      </c>
      <c r="G130" s="44">
        <f t="shared" si="16"/>
        <v>-8.9846134000000006</v>
      </c>
      <c r="H130" s="44">
        <f t="shared" si="17"/>
        <v>-9.1683617000000002</v>
      </c>
      <c r="I130" s="44">
        <f t="shared" si="18"/>
        <v>-9.5962333999999991</v>
      </c>
      <c r="J130" s="44">
        <f t="shared" si="19"/>
        <v>-10.302652999999999</v>
      </c>
      <c r="K130" s="44">
        <f t="shared" si="20"/>
        <v>-11.561496</v>
      </c>
      <c r="M130">
        <v>8260000000</v>
      </c>
      <c r="N130">
        <v>-8.2339448999999991</v>
      </c>
      <c r="P130" s="6">
        <f t="shared" si="21"/>
        <v>8.5</v>
      </c>
      <c r="Q130" s="6">
        <f t="shared" si="22"/>
        <v>-8.2393798999999994</v>
      </c>
      <c r="R130" s="44">
        <f t="shared" si="23"/>
        <v>-8.9706849999999996</v>
      </c>
      <c r="S130" s="44">
        <f t="shared" si="24"/>
        <v>-8.9545364000000003</v>
      </c>
      <c r="T130" s="44">
        <f t="shared" si="25"/>
        <v>-9.3611021000000001</v>
      </c>
      <c r="U130" s="44">
        <f t="shared" si="26"/>
        <v>-10.123403</v>
      </c>
      <c r="V130" s="44">
        <f t="shared" si="27"/>
        <v>-11.577495000000001</v>
      </c>
    </row>
    <row r="131" spans="2:22" x14ac:dyDescent="0.25">
      <c r="B131">
        <v>8320000000</v>
      </c>
      <c r="C131">
        <v>-8.4281472999999991</v>
      </c>
      <c r="E131" s="6">
        <f t="shared" si="14"/>
        <v>8.56</v>
      </c>
      <c r="F131" s="6">
        <f t="shared" si="15"/>
        <v>-8.4436254999999996</v>
      </c>
      <c r="G131" s="44">
        <f t="shared" si="16"/>
        <v>-8.9745693000000006</v>
      </c>
      <c r="H131" s="44">
        <f t="shared" si="17"/>
        <v>-9.2098750999999996</v>
      </c>
      <c r="I131" s="44">
        <f t="shared" si="18"/>
        <v>-9.6578779000000008</v>
      </c>
      <c r="J131" s="44">
        <f t="shared" si="19"/>
        <v>-10.394973</v>
      </c>
      <c r="K131" s="44">
        <f t="shared" si="20"/>
        <v>-11.713126000000001</v>
      </c>
      <c r="M131">
        <v>8320000000</v>
      </c>
      <c r="N131">
        <v>-8.2415742999999999</v>
      </c>
      <c r="P131" s="6">
        <f t="shared" si="21"/>
        <v>8.56</v>
      </c>
      <c r="Q131" s="6">
        <f t="shared" si="22"/>
        <v>-8.2456683999999996</v>
      </c>
      <c r="R131" s="44">
        <f t="shared" si="23"/>
        <v>-8.9612721999999998</v>
      </c>
      <c r="S131" s="44">
        <f t="shared" si="24"/>
        <v>-8.9772434000000008</v>
      </c>
      <c r="T131" s="44">
        <f t="shared" si="25"/>
        <v>-9.4116964000000003</v>
      </c>
      <c r="U131" s="44">
        <f t="shared" si="26"/>
        <v>-10.223115</v>
      </c>
      <c r="V131" s="44">
        <f t="shared" si="27"/>
        <v>-11.758673999999999</v>
      </c>
    </row>
    <row r="132" spans="2:22" x14ac:dyDescent="0.25">
      <c r="B132">
        <v>8380000000</v>
      </c>
      <c r="C132">
        <v>-8.4267711999999992</v>
      </c>
      <c r="E132" s="6">
        <f t="shared" si="14"/>
        <v>8.6199999999999992</v>
      </c>
      <c r="F132" s="6">
        <f t="shared" si="15"/>
        <v>-8.4623603999999997</v>
      </c>
      <c r="G132" s="44">
        <f t="shared" si="16"/>
        <v>-9.0094060999999996</v>
      </c>
      <c r="H132" s="44">
        <f t="shared" si="17"/>
        <v>-9.2402762999999997</v>
      </c>
      <c r="I132" s="44">
        <f t="shared" si="18"/>
        <v>-9.6991320000000005</v>
      </c>
      <c r="J132" s="44">
        <f t="shared" si="19"/>
        <v>-10.451262</v>
      </c>
      <c r="K132" s="44">
        <f t="shared" si="20"/>
        <v>-11.804681</v>
      </c>
      <c r="M132">
        <v>8380000000</v>
      </c>
      <c r="N132">
        <v>-8.2470131000000002</v>
      </c>
      <c r="P132" s="6">
        <f t="shared" si="21"/>
        <v>8.6199999999999992</v>
      </c>
      <c r="Q132" s="6">
        <f t="shared" si="22"/>
        <v>-8.2513904999999994</v>
      </c>
      <c r="R132" s="44">
        <f t="shared" si="23"/>
        <v>-9.0017327999999992</v>
      </c>
      <c r="S132" s="44">
        <f t="shared" si="24"/>
        <v>-8.9920664000000006</v>
      </c>
      <c r="T132" s="44">
        <f t="shared" si="25"/>
        <v>-9.4372691999999994</v>
      </c>
      <c r="U132" s="44">
        <f t="shared" si="26"/>
        <v>-10.264263</v>
      </c>
      <c r="V132" s="44">
        <f t="shared" si="27"/>
        <v>-11.819597999999999</v>
      </c>
    </row>
    <row r="133" spans="2:22" x14ac:dyDescent="0.25">
      <c r="B133">
        <v>8440000000</v>
      </c>
      <c r="C133">
        <v>-8.4231757999999992</v>
      </c>
      <c r="E133" s="6">
        <f t="shared" ref="E133:E196" si="28">B137/1000000000</f>
        <v>8.68</v>
      </c>
      <c r="F133" s="6">
        <f t="shared" ref="F133:F196" si="29">C137</f>
        <v>-8.4795017000000001</v>
      </c>
      <c r="G133" s="44">
        <f t="shared" ref="G133:G196" si="30">C343</f>
        <v>-9.0153580000000009</v>
      </c>
      <c r="H133" s="44">
        <f t="shared" ref="H133:H196" si="31">C549</f>
        <v>-9.2613268000000009</v>
      </c>
      <c r="I133" s="44">
        <f t="shared" ref="I133:I196" si="32">C755</f>
        <v>-9.7181996999999996</v>
      </c>
      <c r="J133" s="44">
        <f t="shared" ref="J133:J196" si="33">C961</f>
        <v>-10.457100000000001</v>
      </c>
      <c r="K133" s="44">
        <f t="shared" ref="K133:K196" si="34">C1167</f>
        <v>-11.787413000000001</v>
      </c>
      <c r="M133">
        <v>8440000000</v>
      </c>
      <c r="N133">
        <v>-8.2413205999999999</v>
      </c>
      <c r="P133" s="6">
        <f t="shared" si="21"/>
        <v>8.68</v>
      </c>
      <c r="Q133" s="6">
        <f t="shared" si="22"/>
        <v>-8.2624407000000009</v>
      </c>
      <c r="R133" s="44">
        <f t="shared" si="23"/>
        <v>-9.0122117999999993</v>
      </c>
      <c r="S133" s="44">
        <f t="shared" si="24"/>
        <v>-9.0102186</v>
      </c>
      <c r="T133" s="44">
        <f t="shared" si="25"/>
        <v>-9.4605236000000001</v>
      </c>
      <c r="U133" s="44">
        <f t="shared" si="26"/>
        <v>-10.285814</v>
      </c>
      <c r="V133" s="44">
        <f t="shared" si="27"/>
        <v>-11.820473</v>
      </c>
    </row>
    <row r="134" spans="2:22" x14ac:dyDescent="0.25">
      <c r="B134">
        <v>8500000000</v>
      </c>
      <c r="C134">
        <v>-8.4233732000000003</v>
      </c>
      <c r="E134" s="6">
        <f t="shared" si="28"/>
        <v>8.74</v>
      </c>
      <c r="F134" s="6">
        <f t="shared" si="29"/>
        <v>-8.5094928999999997</v>
      </c>
      <c r="G134" s="44">
        <f t="shared" si="30"/>
        <v>-9.0456686000000008</v>
      </c>
      <c r="H134" s="44">
        <f t="shared" si="31"/>
        <v>-9.3029699000000008</v>
      </c>
      <c r="I134" s="44">
        <f t="shared" si="32"/>
        <v>-9.7672348000000007</v>
      </c>
      <c r="J134" s="44">
        <f t="shared" si="33"/>
        <v>-10.516102999999999</v>
      </c>
      <c r="K134" s="44">
        <f t="shared" si="34"/>
        <v>-11.874888</v>
      </c>
      <c r="M134">
        <v>8500000000</v>
      </c>
      <c r="N134">
        <v>-8.2393798999999994</v>
      </c>
      <c r="P134" s="6">
        <f t="shared" ref="P134:P197" si="35">M138/1000000000</f>
        <v>8.74</v>
      </c>
      <c r="Q134" s="6">
        <f t="shared" ref="Q134:Q197" si="36">N138</f>
        <v>-8.2957029000000002</v>
      </c>
      <c r="R134" s="44">
        <f t="shared" ref="R134:R197" si="37">N344</f>
        <v>-9.0487356000000005</v>
      </c>
      <c r="S134" s="44">
        <f t="shared" ref="S134:S197" si="38">N550</f>
        <v>-9.0584039999999995</v>
      </c>
      <c r="T134" s="44">
        <f t="shared" ref="T134:T197" si="39">N756</f>
        <v>-9.5293817999999995</v>
      </c>
      <c r="U134" s="44">
        <f t="shared" ref="U134:U197" si="40">N962</f>
        <v>-10.388783</v>
      </c>
      <c r="V134" s="44">
        <f t="shared" ref="V134:V197" si="41">N1168</f>
        <v>-11.980311</v>
      </c>
    </row>
    <row r="135" spans="2:22" x14ac:dyDescent="0.25">
      <c r="B135">
        <v>8560000000</v>
      </c>
      <c r="C135">
        <v>-8.4436254999999996</v>
      </c>
      <c r="E135" s="6">
        <f t="shared" si="28"/>
        <v>8.8000000000000007</v>
      </c>
      <c r="F135" s="6">
        <f t="shared" si="29"/>
        <v>-8.5452470999999992</v>
      </c>
      <c r="G135" s="44">
        <f t="shared" si="30"/>
        <v>-9.0072679999999998</v>
      </c>
      <c r="H135" s="44">
        <f t="shared" si="31"/>
        <v>-9.3526229999999995</v>
      </c>
      <c r="I135" s="44">
        <f t="shared" si="32"/>
        <v>-9.8316382999999998</v>
      </c>
      <c r="J135" s="44">
        <f t="shared" si="33"/>
        <v>-10.612215000000001</v>
      </c>
      <c r="K135" s="44">
        <f t="shared" si="34"/>
        <v>-12.04575</v>
      </c>
      <c r="M135">
        <v>8560000000</v>
      </c>
      <c r="N135">
        <v>-8.2456683999999996</v>
      </c>
      <c r="P135" s="6">
        <f t="shared" si="35"/>
        <v>8.8000000000000007</v>
      </c>
      <c r="Q135" s="6">
        <f t="shared" si="36"/>
        <v>-8.3323193</v>
      </c>
      <c r="R135" s="44">
        <f t="shared" si="37"/>
        <v>-9.0405531000000003</v>
      </c>
      <c r="S135" s="44">
        <f t="shared" si="38"/>
        <v>-9.1127663000000005</v>
      </c>
      <c r="T135" s="44">
        <f t="shared" si="39"/>
        <v>-9.6084843000000006</v>
      </c>
      <c r="U135" s="44">
        <f t="shared" si="40"/>
        <v>-10.510418</v>
      </c>
      <c r="V135" s="44">
        <f t="shared" si="41"/>
        <v>-12.168793000000001</v>
      </c>
    </row>
    <row r="136" spans="2:22" x14ac:dyDescent="0.25">
      <c r="B136">
        <v>8620000000</v>
      </c>
      <c r="C136">
        <v>-8.4623603999999997</v>
      </c>
      <c r="E136" s="6">
        <f t="shared" si="28"/>
        <v>8.86</v>
      </c>
      <c r="F136" s="6">
        <f t="shared" si="29"/>
        <v>-8.5703315999999994</v>
      </c>
      <c r="G136" s="44">
        <f t="shared" si="30"/>
        <v>-9.0379372</v>
      </c>
      <c r="H136" s="44">
        <f t="shared" si="31"/>
        <v>-9.3814220000000006</v>
      </c>
      <c r="I136" s="44">
        <f t="shared" si="32"/>
        <v>-9.8646832</v>
      </c>
      <c r="J136" s="44">
        <f t="shared" si="33"/>
        <v>-10.652587</v>
      </c>
      <c r="K136" s="44">
        <f t="shared" si="34"/>
        <v>-12.111053999999999</v>
      </c>
      <c r="M136">
        <v>8620000000</v>
      </c>
      <c r="N136">
        <v>-8.2513904999999994</v>
      </c>
      <c r="P136" s="6">
        <f t="shared" si="35"/>
        <v>8.86</v>
      </c>
      <c r="Q136" s="6">
        <f t="shared" si="36"/>
        <v>-8.3733768000000008</v>
      </c>
      <c r="R136" s="44">
        <f t="shared" si="37"/>
        <v>-9.0990056999999993</v>
      </c>
      <c r="S136" s="44">
        <f t="shared" si="38"/>
        <v>-9.1616011000000004</v>
      </c>
      <c r="T136" s="44">
        <f t="shared" si="39"/>
        <v>-9.6613874000000006</v>
      </c>
      <c r="U136" s="44">
        <f t="shared" si="40"/>
        <v>-10.564197999999999</v>
      </c>
      <c r="V136" s="44">
        <f t="shared" si="41"/>
        <v>-12.216286999999999</v>
      </c>
    </row>
    <row r="137" spans="2:22" x14ac:dyDescent="0.25">
      <c r="B137">
        <v>8680000000</v>
      </c>
      <c r="C137">
        <v>-8.4795017000000001</v>
      </c>
      <c r="E137" s="6">
        <f t="shared" si="28"/>
        <v>8.92</v>
      </c>
      <c r="F137" s="6">
        <f t="shared" si="29"/>
        <v>-8.5935573999999999</v>
      </c>
      <c r="G137" s="44">
        <f t="shared" si="30"/>
        <v>-9.0148916000000003</v>
      </c>
      <c r="H137" s="44">
        <f t="shared" si="31"/>
        <v>-9.4041976999999992</v>
      </c>
      <c r="I137" s="44">
        <f t="shared" si="32"/>
        <v>-9.8803701000000004</v>
      </c>
      <c r="J137" s="44">
        <f t="shared" si="33"/>
        <v>-10.656027999999999</v>
      </c>
      <c r="K137" s="44">
        <f t="shared" si="34"/>
        <v>-12.091457</v>
      </c>
      <c r="M137">
        <v>8680000000</v>
      </c>
      <c r="N137">
        <v>-8.2624407000000009</v>
      </c>
      <c r="P137" s="6">
        <f t="shared" si="35"/>
        <v>8.92</v>
      </c>
      <c r="Q137" s="6">
        <f t="shared" si="36"/>
        <v>-8.4172934999999995</v>
      </c>
      <c r="R137" s="44">
        <f t="shared" si="37"/>
        <v>-9.1010159999999996</v>
      </c>
      <c r="S137" s="44">
        <f t="shared" si="38"/>
        <v>-9.2116156</v>
      </c>
      <c r="T137" s="44">
        <f t="shared" si="39"/>
        <v>-9.7153273000000002</v>
      </c>
      <c r="U137" s="44">
        <f t="shared" si="40"/>
        <v>-10.613443</v>
      </c>
      <c r="V137" s="44">
        <f t="shared" si="41"/>
        <v>-12.249321999999999</v>
      </c>
    </row>
    <row r="138" spans="2:22" x14ac:dyDescent="0.25">
      <c r="B138">
        <v>8740000000</v>
      </c>
      <c r="C138">
        <v>-8.5094928999999997</v>
      </c>
      <c r="E138" s="6">
        <f t="shared" si="28"/>
        <v>8.98</v>
      </c>
      <c r="F138" s="6">
        <f t="shared" si="29"/>
        <v>-8.6277446999999992</v>
      </c>
      <c r="G138" s="44">
        <f t="shared" si="30"/>
        <v>-9.0128974999999993</v>
      </c>
      <c r="H138" s="44">
        <f t="shared" si="31"/>
        <v>-9.4397087000000006</v>
      </c>
      <c r="I138" s="44">
        <f t="shared" si="32"/>
        <v>-9.9197989</v>
      </c>
      <c r="J138" s="44">
        <f t="shared" si="33"/>
        <v>-10.711429000000001</v>
      </c>
      <c r="K138" s="44">
        <f t="shared" si="34"/>
        <v>-12.190453</v>
      </c>
      <c r="M138">
        <v>8740000000</v>
      </c>
      <c r="N138">
        <v>-8.2957029000000002</v>
      </c>
      <c r="P138" s="6">
        <f t="shared" si="35"/>
        <v>8.98</v>
      </c>
      <c r="Q138" s="6">
        <f t="shared" si="36"/>
        <v>-8.4799165999999992</v>
      </c>
      <c r="R138" s="44">
        <f t="shared" si="37"/>
        <v>-9.1205625999999995</v>
      </c>
      <c r="S138" s="44">
        <f t="shared" si="38"/>
        <v>-9.2837552999999993</v>
      </c>
      <c r="T138" s="44">
        <f t="shared" si="39"/>
        <v>-9.8045893</v>
      </c>
      <c r="U138" s="44">
        <f t="shared" si="40"/>
        <v>-10.731512</v>
      </c>
      <c r="V138" s="44">
        <f t="shared" si="41"/>
        <v>-12.420106000000001</v>
      </c>
    </row>
    <row r="139" spans="2:22" x14ac:dyDescent="0.25">
      <c r="B139">
        <v>8800000000</v>
      </c>
      <c r="C139">
        <v>-8.5452470999999992</v>
      </c>
      <c r="E139" s="6">
        <f t="shared" si="28"/>
        <v>9.0399999999999991</v>
      </c>
      <c r="F139" s="6">
        <f t="shared" si="29"/>
        <v>-8.6643620000000006</v>
      </c>
      <c r="G139" s="44">
        <f t="shared" si="30"/>
        <v>-8.9995507999999997</v>
      </c>
      <c r="H139" s="44">
        <f t="shared" si="31"/>
        <v>-9.4777737000000002</v>
      </c>
      <c r="I139" s="44">
        <f t="shared" si="32"/>
        <v>-9.9646100999999998</v>
      </c>
      <c r="J139" s="44">
        <f t="shared" si="33"/>
        <v>-10.773186000000001</v>
      </c>
      <c r="K139" s="44">
        <f t="shared" si="34"/>
        <v>-12.297509</v>
      </c>
      <c r="M139">
        <v>8800000000</v>
      </c>
      <c r="N139">
        <v>-8.3323193</v>
      </c>
      <c r="P139" s="6">
        <f t="shared" si="35"/>
        <v>9.0399999999999991</v>
      </c>
      <c r="Q139" s="6">
        <f t="shared" si="36"/>
        <v>-8.5473642000000005</v>
      </c>
      <c r="R139" s="44">
        <f t="shared" si="37"/>
        <v>-9.1375542000000003</v>
      </c>
      <c r="S139" s="44">
        <f t="shared" si="38"/>
        <v>-9.3591298999999992</v>
      </c>
      <c r="T139" s="44">
        <f t="shared" si="39"/>
        <v>-9.8927344999999995</v>
      </c>
      <c r="U139" s="44">
        <f t="shared" si="40"/>
        <v>-10.834997</v>
      </c>
      <c r="V139" s="44">
        <f t="shared" si="41"/>
        <v>-12.545007</v>
      </c>
    </row>
    <row r="140" spans="2:22" x14ac:dyDescent="0.25">
      <c r="B140">
        <v>8860000000</v>
      </c>
      <c r="C140">
        <v>-8.5703315999999994</v>
      </c>
      <c r="E140" s="6">
        <f t="shared" si="28"/>
        <v>9.1</v>
      </c>
      <c r="F140" s="6">
        <f t="shared" si="29"/>
        <v>-8.6939706999999995</v>
      </c>
      <c r="G140" s="44">
        <f t="shared" si="30"/>
        <v>-9.0362892000000006</v>
      </c>
      <c r="H140" s="44">
        <f t="shared" si="31"/>
        <v>-9.5051097999999996</v>
      </c>
      <c r="I140" s="44">
        <f t="shared" si="32"/>
        <v>-9.9891833999999999</v>
      </c>
      <c r="J140" s="44">
        <f t="shared" si="33"/>
        <v>-10.79569</v>
      </c>
      <c r="K140" s="44">
        <f t="shared" si="34"/>
        <v>-12.326422000000001</v>
      </c>
      <c r="M140">
        <v>8860000000</v>
      </c>
      <c r="N140">
        <v>-8.3733768000000008</v>
      </c>
      <c r="P140" s="6">
        <f t="shared" si="35"/>
        <v>9.1</v>
      </c>
      <c r="Q140" s="6">
        <f t="shared" si="36"/>
        <v>-8.6140041000000007</v>
      </c>
      <c r="R140" s="44">
        <f t="shared" si="37"/>
        <v>-9.2247065999999993</v>
      </c>
      <c r="S140" s="44">
        <f t="shared" si="38"/>
        <v>-9.4299306999999999</v>
      </c>
      <c r="T140" s="44">
        <f t="shared" si="39"/>
        <v>-9.9658098000000006</v>
      </c>
      <c r="U140" s="44">
        <f t="shared" si="40"/>
        <v>-10.903002000000001</v>
      </c>
      <c r="V140" s="44">
        <f t="shared" si="41"/>
        <v>-12.604820999999999</v>
      </c>
    </row>
    <row r="141" spans="2:22" x14ac:dyDescent="0.25">
      <c r="B141">
        <v>8920000000</v>
      </c>
      <c r="C141">
        <v>-8.5935573999999999</v>
      </c>
      <c r="E141" s="6">
        <f t="shared" si="28"/>
        <v>9.16</v>
      </c>
      <c r="F141" s="6">
        <f t="shared" si="29"/>
        <v>-8.7299118</v>
      </c>
      <c r="G141" s="44">
        <f t="shared" si="30"/>
        <v>-9.0756922000000007</v>
      </c>
      <c r="H141" s="44">
        <f t="shared" si="31"/>
        <v>-9.5411891999999998</v>
      </c>
      <c r="I141" s="44">
        <f t="shared" si="32"/>
        <v>-10.025282000000001</v>
      </c>
      <c r="J141" s="44">
        <f t="shared" si="33"/>
        <v>-10.840064</v>
      </c>
      <c r="K141" s="44">
        <f t="shared" si="34"/>
        <v>-12.393655000000001</v>
      </c>
      <c r="M141">
        <v>8920000000</v>
      </c>
      <c r="N141">
        <v>-8.4172934999999995</v>
      </c>
      <c r="P141" s="6">
        <f t="shared" si="35"/>
        <v>9.16</v>
      </c>
      <c r="Q141" s="6">
        <f t="shared" si="36"/>
        <v>-8.6970196000000008</v>
      </c>
      <c r="R141" s="44">
        <f t="shared" si="37"/>
        <v>-9.3029518000000007</v>
      </c>
      <c r="S141" s="44">
        <f t="shared" si="38"/>
        <v>-9.5234509000000003</v>
      </c>
      <c r="T141" s="44">
        <f t="shared" si="39"/>
        <v>-10.072611</v>
      </c>
      <c r="U141" s="44">
        <f t="shared" si="40"/>
        <v>-11.028922</v>
      </c>
      <c r="V141" s="44">
        <f t="shared" si="41"/>
        <v>-12.759880000000001</v>
      </c>
    </row>
    <row r="142" spans="2:22" x14ac:dyDescent="0.25">
      <c r="B142">
        <v>8980000000</v>
      </c>
      <c r="C142">
        <v>-8.6277446999999992</v>
      </c>
      <c r="E142" s="6">
        <f t="shared" si="28"/>
        <v>9.2200000000000006</v>
      </c>
      <c r="F142" s="6">
        <f t="shared" si="29"/>
        <v>-8.7756109000000002</v>
      </c>
      <c r="G142" s="44">
        <f t="shared" si="30"/>
        <v>-9.0856847999999992</v>
      </c>
      <c r="H142" s="44">
        <f t="shared" si="31"/>
        <v>-9.5918016000000001</v>
      </c>
      <c r="I142" s="44">
        <f t="shared" si="32"/>
        <v>-10.091870999999999</v>
      </c>
      <c r="J142" s="44">
        <f t="shared" si="33"/>
        <v>-10.946669999999999</v>
      </c>
      <c r="K142" s="44">
        <f t="shared" si="34"/>
        <v>-12.58954</v>
      </c>
      <c r="M142">
        <v>8980000000</v>
      </c>
      <c r="N142">
        <v>-8.4799165999999992</v>
      </c>
      <c r="P142" s="6">
        <f t="shared" si="35"/>
        <v>9.2200000000000006</v>
      </c>
      <c r="Q142" s="6">
        <f t="shared" si="36"/>
        <v>-8.7893218999999991</v>
      </c>
      <c r="R142" s="44">
        <f t="shared" si="37"/>
        <v>-9.3627576999999995</v>
      </c>
      <c r="S142" s="44">
        <f t="shared" si="38"/>
        <v>-9.6251726000000009</v>
      </c>
      <c r="T142" s="44">
        <f t="shared" si="39"/>
        <v>-10.194561</v>
      </c>
      <c r="U142" s="44">
        <f t="shared" si="40"/>
        <v>-11.191331</v>
      </c>
      <c r="V142" s="44">
        <f t="shared" si="41"/>
        <v>-12.990568</v>
      </c>
    </row>
    <row r="143" spans="2:22" x14ac:dyDescent="0.25">
      <c r="B143">
        <v>9040000000</v>
      </c>
      <c r="C143">
        <v>-8.6643620000000006</v>
      </c>
      <c r="E143" s="6">
        <f t="shared" si="28"/>
        <v>9.2799999999999994</v>
      </c>
      <c r="F143" s="6">
        <f t="shared" si="29"/>
        <v>-8.8110494999999993</v>
      </c>
      <c r="G143" s="44">
        <f t="shared" si="30"/>
        <v>-9.1236686999999996</v>
      </c>
      <c r="H143" s="44">
        <f t="shared" si="31"/>
        <v>-9.6314715999999994</v>
      </c>
      <c r="I143" s="44">
        <f t="shared" si="32"/>
        <v>-10.141439</v>
      </c>
      <c r="J143" s="44">
        <f t="shared" si="33"/>
        <v>-11.021852000000001</v>
      </c>
      <c r="K143" s="44">
        <f t="shared" si="34"/>
        <v>-12.715420999999999</v>
      </c>
      <c r="M143">
        <v>9040000000</v>
      </c>
      <c r="N143">
        <v>-8.5473642000000005</v>
      </c>
      <c r="P143" s="6">
        <f t="shared" si="35"/>
        <v>9.2799999999999994</v>
      </c>
      <c r="Q143" s="6">
        <f t="shared" si="36"/>
        <v>-8.8716278000000006</v>
      </c>
      <c r="R143" s="44">
        <f t="shared" si="37"/>
        <v>-9.4391832000000004</v>
      </c>
      <c r="S143" s="44">
        <f t="shared" si="38"/>
        <v>-9.7169418000000007</v>
      </c>
      <c r="T143" s="44">
        <f t="shared" si="39"/>
        <v>-10.293317999999999</v>
      </c>
      <c r="U143" s="44">
        <f t="shared" si="40"/>
        <v>-11.299105000000001</v>
      </c>
      <c r="V143" s="44">
        <f t="shared" si="41"/>
        <v>-13.111013</v>
      </c>
    </row>
    <row r="144" spans="2:22" x14ac:dyDescent="0.25">
      <c r="B144">
        <v>9100000000</v>
      </c>
      <c r="C144">
        <v>-8.6939706999999995</v>
      </c>
      <c r="E144" s="6">
        <f t="shared" si="28"/>
        <v>9.34</v>
      </c>
      <c r="F144" s="6">
        <f t="shared" si="29"/>
        <v>-8.8415421999999992</v>
      </c>
      <c r="G144" s="44">
        <f t="shared" si="30"/>
        <v>-9.1442326999999999</v>
      </c>
      <c r="H144" s="44">
        <f t="shared" si="31"/>
        <v>-9.6653414000000009</v>
      </c>
      <c r="I144" s="44">
        <f t="shared" si="32"/>
        <v>-10.175720999999999</v>
      </c>
      <c r="J144" s="44">
        <f t="shared" si="33"/>
        <v>-11.068885</v>
      </c>
      <c r="K144" s="44">
        <f t="shared" si="34"/>
        <v>-12.788038</v>
      </c>
      <c r="M144">
        <v>9100000000</v>
      </c>
      <c r="N144">
        <v>-8.6140041000000007</v>
      </c>
      <c r="P144" s="6">
        <f t="shared" si="35"/>
        <v>9.34</v>
      </c>
      <c r="Q144" s="6">
        <f t="shared" si="36"/>
        <v>-8.9499358999999998</v>
      </c>
      <c r="R144" s="44">
        <f t="shared" si="37"/>
        <v>-9.5041484999999994</v>
      </c>
      <c r="S144" s="44">
        <f t="shared" si="38"/>
        <v>-9.8019466000000008</v>
      </c>
      <c r="T144" s="44">
        <f t="shared" si="39"/>
        <v>-10.379379</v>
      </c>
      <c r="U144" s="44">
        <f t="shared" si="40"/>
        <v>-11.388242</v>
      </c>
      <c r="V144" s="44">
        <f t="shared" si="41"/>
        <v>-13.210352</v>
      </c>
    </row>
    <row r="145" spans="2:22" x14ac:dyDescent="0.25">
      <c r="B145">
        <v>9160000000</v>
      </c>
      <c r="C145">
        <v>-8.7299118</v>
      </c>
      <c r="E145" s="6">
        <f t="shared" si="28"/>
        <v>9.4</v>
      </c>
      <c r="F145" s="6">
        <f t="shared" si="29"/>
        <v>-8.8761845000000008</v>
      </c>
      <c r="G145" s="44">
        <f t="shared" si="30"/>
        <v>-9.1929835999999998</v>
      </c>
      <c r="H145" s="44">
        <f t="shared" si="31"/>
        <v>-9.7018231999999998</v>
      </c>
      <c r="I145" s="44">
        <f t="shared" si="32"/>
        <v>-10.218581</v>
      </c>
      <c r="J145" s="44">
        <f t="shared" si="33"/>
        <v>-11.130737</v>
      </c>
      <c r="K145" s="44">
        <f t="shared" si="34"/>
        <v>-12.880632</v>
      </c>
      <c r="M145">
        <v>9160000000</v>
      </c>
      <c r="N145">
        <v>-8.6970196000000008</v>
      </c>
      <c r="P145" s="6">
        <f t="shared" si="35"/>
        <v>9.4</v>
      </c>
      <c r="Q145" s="6">
        <f t="shared" si="36"/>
        <v>-9.0413122000000001</v>
      </c>
      <c r="R145" s="44">
        <f t="shared" si="37"/>
        <v>-9.5955256999999996</v>
      </c>
      <c r="S145" s="44">
        <f t="shared" si="38"/>
        <v>-9.8994540999999998</v>
      </c>
      <c r="T145" s="44">
        <f t="shared" si="39"/>
        <v>-10.484548</v>
      </c>
      <c r="U145" s="44">
        <f t="shared" si="40"/>
        <v>-11.513107</v>
      </c>
      <c r="V145" s="44">
        <f t="shared" si="41"/>
        <v>-13.361428999999999</v>
      </c>
    </row>
    <row r="146" spans="2:22" x14ac:dyDescent="0.25">
      <c r="B146">
        <v>9220000000</v>
      </c>
      <c r="C146">
        <v>-8.7756109000000002</v>
      </c>
      <c r="E146" s="6">
        <f t="shared" si="28"/>
        <v>9.4600000000000009</v>
      </c>
      <c r="F146" s="6">
        <f t="shared" si="29"/>
        <v>-8.9147376999999999</v>
      </c>
      <c r="G146" s="44">
        <f t="shared" si="30"/>
        <v>-9.1965055000000007</v>
      </c>
      <c r="H146" s="44">
        <f t="shared" si="31"/>
        <v>-9.7411060000000003</v>
      </c>
      <c r="I146" s="44">
        <f t="shared" si="32"/>
        <v>-10.270333000000001</v>
      </c>
      <c r="J146" s="44">
        <f t="shared" si="33"/>
        <v>-11.218957</v>
      </c>
      <c r="K146" s="44">
        <f t="shared" si="34"/>
        <v>-13.034291</v>
      </c>
      <c r="M146">
        <v>9220000000</v>
      </c>
      <c r="N146">
        <v>-8.7893218999999991</v>
      </c>
      <c r="P146" s="6">
        <f t="shared" si="35"/>
        <v>9.4600000000000009</v>
      </c>
      <c r="Q146" s="6">
        <f t="shared" si="36"/>
        <v>-9.1169443000000001</v>
      </c>
      <c r="R146" s="44">
        <f t="shared" si="37"/>
        <v>-9.6401395999999995</v>
      </c>
      <c r="S146" s="44">
        <f t="shared" si="38"/>
        <v>-9.9752025999999994</v>
      </c>
      <c r="T146" s="44">
        <f t="shared" si="39"/>
        <v>-10.571536999999999</v>
      </c>
      <c r="U146" s="44">
        <f t="shared" si="40"/>
        <v>-11.629035</v>
      </c>
      <c r="V146" s="44">
        <f t="shared" si="41"/>
        <v>-13.526272000000001</v>
      </c>
    </row>
    <row r="147" spans="2:22" x14ac:dyDescent="0.25">
      <c r="B147">
        <v>9280000000</v>
      </c>
      <c r="C147">
        <v>-8.8110494999999993</v>
      </c>
      <c r="E147" s="6">
        <f t="shared" si="28"/>
        <v>9.52</v>
      </c>
      <c r="F147" s="6">
        <f t="shared" si="29"/>
        <v>-8.9490271000000003</v>
      </c>
      <c r="G147" s="44">
        <f t="shared" si="30"/>
        <v>-9.2749872</v>
      </c>
      <c r="H147" s="44">
        <f t="shared" si="31"/>
        <v>-9.7774781999999991</v>
      </c>
      <c r="I147" s="44">
        <f t="shared" si="32"/>
        <v>-10.313663999999999</v>
      </c>
      <c r="J147" s="44">
        <f t="shared" si="33"/>
        <v>-11.286778</v>
      </c>
      <c r="K147" s="44">
        <f t="shared" si="34"/>
        <v>-13.141061000000001</v>
      </c>
      <c r="M147">
        <v>9280000000</v>
      </c>
      <c r="N147">
        <v>-8.8716278000000006</v>
      </c>
      <c r="P147" s="6">
        <f t="shared" si="35"/>
        <v>9.52</v>
      </c>
      <c r="Q147" s="6">
        <f t="shared" si="36"/>
        <v>-9.1921014999999997</v>
      </c>
      <c r="R147" s="44">
        <f t="shared" si="37"/>
        <v>-9.7505282999999991</v>
      </c>
      <c r="S147" s="44">
        <f t="shared" si="38"/>
        <v>-10.053827999999999</v>
      </c>
      <c r="T147" s="44">
        <f t="shared" si="39"/>
        <v>-10.656974999999999</v>
      </c>
      <c r="U147" s="44">
        <f t="shared" si="40"/>
        <v>-11.729297000000001</v>
      </c>
      <c r="V147" s="44">
        <f t="shared" si="41"/>
        <v>-13.64972</v>
      </c>
    </row>
    <row r="148" spans="2:22" x14ac:dyDescent="0.25">
      <c r="B148">
        <v>9340000000</v>
      </c>
      <c r="C148">
        <v>-8.8415421999999992</v>
      </c>
      <c r="E148" s="6">
        <f t="shared" si="28"/>
        <v>9.58</v>
      </c>
      <c r="F148" s="6">
        <f t="shared" si="29"/>
        <v>-8.9844712999999992</v>
      </c>
      <c r="G148" s="44">
        <f t="shared" si="30"/>
        <v>-9.3086348000000001</v>
      </c>
      <c r="H148" s="44">
        <f t="shared" si="31"/>
        <v>-9.8185091</v>
      </c>
      <c r="I148" s="44">
        <f t="shared" si="32"/>
        <v>-10.370714</v>
      </c>
      <c r="J148" s="44">
        <f t="shared" si="33"/>
        <v>-11.387093999999999</v>
      </c>
      <c r="K148" s="44">
        <f t="shared" si="34"/>
        <v>-13.30871</v>
      </c>
      <c r="M148">
        <v>9340000000</v>
      </c>
      <c r="N148">
        <v>-8.9499358999999998</v>
      </c>
      <c r="P148" s="6">
        <f t="shared" si="35"/>
        <v>9.58</v>
      </c>
      <c r="Q148" s="6">
        <f t="shared" si="36"/>
        <v>-9.2686872000000005</v>
      </c>
      <c r="R148" s="44">
        <f t="shared" si="37"/>
        <v>-9.8040590000000005</v>
      </c>
      <c r="S148" s="44">
        <f t="shared" si="38"/>
        <v>-10.136570000000001</v>
      </c>
      <c r="T148" s="44">
        <f t="shared" si="39"/>
        <v>-10.754835999999999</v>
      </c>
      <c r="U148" s="44">
        <f t="shared" si="40"/>
        <v>-11.8672</v>
      </c>
      <c r="V148" s="44">
        <f t="shared" si="41"/>
        <v>-13.846394</v>
      </c>
    </row>
    <row r="149" spans="2:22" x14ac:dyDescent="0.25">
      <c r="B149">
        <v>9400000000</v>
      </c>
      <c r="C149">
        <v>-8.8761845000000008</v>
      </c>
      <c r="E149" s="6">
        <f t="shared" si="28"/>
        <v>9.64</v>
      </c>
      <c r="F149" s="6">
        <f t="shared" si="29"/>
        <v>-9.0259160999999999</v>
      </c>
      <c r="G149" s="44">
        <f t="shared" si="30"/>
        <v>-9.3921652000000009</v>
      </c>
      <c r="H149" s="44">
        <f t="shared" si="31"/>
        <v>-9.8624028999999993</v>
      </c>
      <c r="I149" s="44">
        <f t="shared" si="32"/>
        <v>-10.437723999999999</v>
      </c>
      <c r="J149" s="44">
        <f t="shared" si="33"/>
        <v>-11.508457</v>
      </c>
      <c r="K149" s="44">
        <f t="shared" si="34"/>
        <v>-13.512684</v>
      </c>
      <c r="M149">
        <v>9400000000</v>
      </c>
      <c r="N149">
        <v>-9.0413122000000001</v>
      </c>
      <c r="P149" s="6">
        <f t="shared" si="35"/>
        <v>9.64</v>
      </c>
      <c r="Q149" s="6">
        <f t="shared" si="36"/>
        <v>-9.3377093999999996</v>
      </c>
      <c r="R149" s="44">
        <f t="shared" si="37"/>
        <v>-9.8995543000000001</v>
      </c>
      <c r="S149" s="44">
        <f t="shared" si="38"/>
        <v>-10.209152</v>
      </c>
      <c r="T149" s="44">
        <f t="shared" si="39"/>
        <v>-10.847775</v>
      </c>
      <c r="U149" s="44">
        <f t="shared" si="40"/>
        <v>-12.005210999999999</v>
      </c>
      <c r="V149" s="44">
        <f t="shared" si="41"/>
        <v>-14.046939999999999</v>
      </c>
    </row>
    <row r="150" spans="2:22" x14ac:dyDescent="0.25">
      <c r="B150">
        <v>9460000000</v>
      </c>
      <c r="C150">
        <v>-8.9147376999999999</v>
      </c>
      <c r="E150" s="6">
        <f t="shared" si="28"/>
        <v>9.6999999999999993</v>
      </c>
      <c r="F150" s="6">
        <f t="shared" si="29"/>
        <v>-9.0577488000000006</v>
      </c>
      <c r="G150" s="44">
        <f t="shared" si="30"/>
        <v>-9.3992062000000001</v>
      </c>
      <c r="H150" s="44">
        <f t="shared" si="31"/>
        <v>-9.8986587999999998</v>
      </c>
      <c r="I150" s="44">
        <f t="shared" si="32"/>
        <v>-10.496888</v>
      </c>
      <c r="J150" s="44">
        <f t="shared" si="33"/>
        <v>-11.622866</v>
      </c>
      <c r="K150" s="44">
        <f t="shared" si="34"/>
        <v>-13.713751</v>
      </c>
      <c r="M150">
        <v>9460000000</v>
      </c>
      <c r="N150">
        <v>-9.1169443000000001</v>
      </c>
      <c r="P150" s="6">
        <f t="shared" si="35"/>
        <v>9.6999999999999993</v>
      </c>
      <c r="Q150" s="6">
        <f t="shared" si="36"/>
        <v>-9.3984813999999997</v>
      </c>
      <c r="R150" s="44">
        <f t="shared" si="37"/>
        <v>-9.9183482999999999</v>
      </c>
      <c r="S150" s="44">
        <f t="shared" si="38"/>
        <v>-10.270498</v>
      </c>
      <c r="T150" s="44">
        <f t="shared" si="39"/>
        <v>-10.921336</v>
      </c>
      <c r="U150" s="44">
        <f t="shared" si="40"/>
        <v>-12.108934</v>
      </c>
      <c r="V150" s="44">
        <f t="shared" si="41"/>
        <v>-14.199806000000001</v>
      </c>
    </row>
    <row r="151" spans="2:22" x14ac:dyDescent="0.25">
      <c r="B151">
        <v>9520000000</v>
      </c>
      <c r="C151">
        <v>-8.9490271000000003</v>
      </c>
      <c r="E151" s="6">
        <f t="shared" si="28"/>
        <v>9.76</v>
      </c>
      <c r="F151" s="6">
        <f t="shared" si="29"/>
        <v>-9.0846929999999997</v>
      </c>
      <c r="G151" s="44">
        <f t="shared" si="30"/>
        <v>-9.4274473000000008</v>
      </c>
      <c r="H151" s="44">
        <f t="shared" si="31"/>
        <v>-9.9344739999999998</v>
      </c>
      <c r="I151" s="44">
        <f t="shared" si="32"/>
        <v>-10.552872000000001</v>
      </c>
      <c r="J151" s="44">
        <f t="shared" si="33"/>
        <v>-11.722146</v>
      </c>
      <c r="K151" s="44">
        <f t="shared" si="34"/>
        <v>-13.865688</v>
      </c>
      <c r="M151">
        <v>9520000000</v>
      </c>
      <c r="N151">
        <v>-9.1921014999999997</v>
      </c>
      <c r="P151" s="6">
        <f t="shared" si="35"/>
        <v>9.76</v>
      </c>
      <c r="Q151" s="6">
        <f t="shared" si="36"/>
        <v>-9.4614887000000003</v>
      </c>
      <c r="R151" s="44">
        <f t="shared" si="37"/>
        <v>-9.9566201999999997</v>
      </c>
      <c r="S151" s="44">
        <f t="shared" si="38"/>
        <v>-10.340985999999999</v>
      </c>
      <c r="T151" s="44">
        <f t="shared" si="39"/>
        <v>-11.003394999999999</v>
      </c>
      <c r="U151" s="44">
        <f t="shared" si="40"/>
        <v>-12.211712</v>
      </c>
      <c r="V151" s="44">
        <f t="shared" si="41"/>
        <v>-14.329526</v>
      </c>
    </row>
    <row r="152" spans="2:22" x14ac:dyDescent="0.25">
      <c r="B152">
        <v>9580000000</v>
      </c>
      <c r="C152">
        <v>-8.9844712999999992</v>
      </c>
      <c r="E152" s="6">
        <f t="shared" si="28"/>
        <v>9.82</v>
      </c>
      <c r="F152" s="6">
        <f t="shared" si="29"/>
        <v>-9.1096926000000007</v>
      </c>
      <c r="G152" s="44">
        <f t="shared" si="30"/>
        <v>-9.3910502999999999</v>
      </c>
      <c r="H152" s="44">
        <f t="shared" si="31"/>
        <v>-9.9739798999999998</v>
      </c>
      <c r="I152" s="44">
        <f t="shared" si="32"/>
        <v>-10.623863999999999</v>
      </c>
      <c r="J152" s="44">
        <f t="shared" si="33"/>
        <v>-11.857238000000001</v>
      </c>
      <c r="K152" s="44">
        <f t="shared" si="34"/>
        <v>-14.084856</v>
      </c>
      <c r="M152">
        <v>9580000000</v>
      </c>
      <c r="N152">
        <v>-9.2686872000000005</v>
      </c>
      <c r="P152" s="6">
        <f t="shared" si="35"/>
        <v>9.82</v>
      </c>
      <c r="Q152" s="6">
        <f t="shared" si="36"/>
        <v>-9.5182094999999993</v>
      </c>
      <c r="R152" s="44">
        <f t="shared" si="37"/>
        <v>-9.9283275999999994</v>
      </c>
      <c r="S152" s="44">
        <f t="shared" si="38"/>
        <v>-10.408419</v>
      </c>
      <c r="T152" s="44">
        <f t="shared" si="39"/>
        <v>-11.089385</v>
      </c>
      <c r="U152" s="44">
        <f t="shared" si="40"/>
        <v>-12.342510000000001</v>
      </c>
      <c r="V152" s="44">
        <f t="shared" si="41"/>
        <v>-14.519880000000001</v>
      </c>
    </row>
    <row r="153" spans="2:22" x14ac:dyDescent="0.25">
      <c r="B153">
        <v>9640000000</v>
      </c>
      <c r="C153">
        <v>-9.0259160999999999</v>
      </c>
      <c r="E153" s="6">
        <f t="shared" si="28"/>
        <v>9.8800000000000008</v>
      </c>
      <c r="F153" s="6">
        <f t="shared" si="29"/>
        <v>-9.1303786999999996</v>
      </c>
      <c r="G153" s="44">
        <f t="shared" si="30"/>
        <v>-9.3908482000000006</v>
      </c>
      <c r="H153" s="44">
        <f t="shared" si="31"/>
        <v>-10.007868999999999</v>
      </c>
      <c r="I153" s="44">
        <f t="shared" si="32"/>
        <v>-10.68155</v>
      </c>
      <c r="J153" s="44">
        <f t="shared" si="33"/>
        <v>-11.960279</v>
      </c>
      <c r="K153" s="44">
        <f t="shared" si="34"/>
        <v>-14.239038000000001</v>
      </c>
      <c r="M153">
        <v>9640000000</v>
      </c>
      <c r="N153">
        <v>-9.3377093999999996</v>
      </c>
      <c r="P153" s="6">
        <f t="shared" si="35"/>
        <v>9.8800000000000008</v>
      </c>
      <c r="Q153" s="6">
        <f t="shared" si="36"/>
        <v>-9.5707626000000001</v>
      </c>
      <c r="R153" s="44">
        <f t="shared" si="37"/>
        <v>-9.9483948000000009</v>
      </c>
      <c r="S153" s="44">
        <f t="shared" si="38"/>
        <v>-10.467768</v>
      </c>
      <c r="T153" s="44">
        <f t="shared" si="39"/>
        <v>-11.162020999999999</v>
      </c>
      <c r="U153" s="44">
        <f t="shared" si="40"/>
        <v>-12.440395000000001</v>
      </c>
      <c r="V153" s="44">
        <f t="shared" si="41"/>
        <v>-14.647347999999999</v>
      </c>
    </row>
    <row r="154" spans="2:22" x14ac:dyDescent="0.25">
      <c r="B154">
        <v>9700000000</v>
      </c>
      <c r="C154">
        <v>-9.0577488000000006</v>
      </c>
      <c r="E154" s="6">
        <f t="shared" si="28"/>
        <v>9.94</v>
      </c>
      <c r="F154" s="6">
        <f t="shared" si="29"/>
        <v>-9.1425275999999993</v>
      </c>
      <c r="G154" s="44">
        <f t="shared" si="30"/>
        <v>-9.3500537999999995</v>
      </c>
      <c r="H154" s="44">
        <f t="shared" si="31"/>
        <v>-10.041311</v>
      </c>
      <c r="I154" s="44">
        <f t="shared" si="32"/>
        <v>-10.747764999999999</v>
      </c>
      <c r="J154" s="44">
        <f t="shared" si="33"/>
        <v>-12.086802</v>
      </c>
      <c r="K154" s="44">
        <f t="shared" si="34"/>
        <v>-14.431017000000001</v>
      </c>
      <c r="M154">
        <v>9700000000</v>
      </c>
      <c r="N154">
        <v>-9.3984813999999997</v>
      </c>
      <c r="P154" s="6">
        <f t="shared" si="35"/>
        <v>9.94</v>
      </c>
      <c r="Q154" s="6">
        <f t="shared" si="36"/>
        <v>-9.6235227999999999</v>
      </c>
      <c r="R154" s="44">
        <f t="shared" si="37"/>
        <v>-9.9219092999999994</v>
      </c>
      <c r="S154" s="44">
        <f t="shared" si="38"/>
        <v>-10.534905</v>
      </c>
      <c r="T154" s="44">
        <f t="shared" si="39"/>
        <v>-11.252135000000001</v>
      </c>
      <c r="U154" s="44">
        <f t="shared" si="40"/>
        <v>-12.580534999999999</v>
      </c>
      <c r="V154" s="44">
        <f t="shared" si="41"/>
        <v>-14.842708999999999</v>
      </c>
    </row>
    <row r="155" spans="2:22" x14ac:dyDescent="0.25">
      <c r="B155">
        <v>9760000000</v>
      </c>
      <c r="C155">
        <v>-9.0846929999999997</v>
      </c>
      <c r="E155" s="6">
        <f t="shared" si="28"/>
        <v>10</v>
      </c>
      <c r="F155" s="6">
        <f t="shared" si="29"/>
        <v>-9.1667480000000001</v>
      </c>
      <c r="G155" s="44">
        <f t="shared" si="30"/>
        <v>-9.3448477000000008</v>
      </c>
      <c r="H155" s="44">
        <f t="shared" si="31"/>
        <v>-10.099097</v>
      </c>
      <c r="I155" s="44">
        <f t="shared" si="32"/>
        <v>-10.865385</v>
      </c>
      <c r="J155" s="44">
        <f t="shared" si="33"/>
        <v>-12.315372</v>
      </c>
      <c r="K155" s="44">
        <f t="shared" si="34"/>
        <v>-14.763724</v>
      </c>
      <c r="M155">
        <v>9760000000</v>
      </c>
      <c r="N155">
        <v>-9.4614887000000003</v>
      </c>
      <c r="P155" s="6">
        <f t="shared" si="35"/>
        <v>10</v>
      </c>
      <c r="Q155" s="6">
        <f t="shared" si="36"/>
        <v>-9.6663341999999997</v>
      </c>
      <c r="R155" s="44">
        <f t="shared" si="37"/>
        <v>-9.9389000000000003</v>
      </c>
      <c r="S155" s="44">
        <f t="shared" si="38"/>
        <v>-10.601551000000001</v>
      </c>
      <c r="T155" s="44">
        <f t="shared" si="39"/>
        <v>-11.367466</v>
      </c>
      <c r="U155" s="44">
        <f t="shared" si="40"/>
        <v>-12.790708</v>
      </c>
      <c r="V155" s="44">
        <f t="shared" si="41"/>
        <v>-15.149402</v>
      </c>
    </row>
    <row r="156" spans="2:22" x14ac:dyDescent="0.25">
      <c r="B156">
        <v>9820000000</v>
      </c>
      <c r="C156">
        <v>-9.1096926000000007</v>
      </c>
      <c r="E156" s="6">
        <f t="shared" si="28"/>
        <v>10.06</v>
      </c>
      <c r="F156" s="6">
        <f t="shared" si="29"/>
        <v>-9.1980208999999995</v>
      </c>
      <c r="G156" s="44">
        <f t="shared" si="30"/>
        <v>-9.3028297000000002</v>
      </c>
      <c r="H156" s="44">
        <f t="shared" si="31"/>
        <v>-10.16492</v>
      </c>
      <c r="I156" s="44">
        <f t="shared" si="32"/>
        <v>-11.000755</v>
      </c>
      <c r="J156" s="44">
        <f t="shared" si="33"/>
        <v>-12.579603000000001</v>
      </c>
      <c r="K156" s="44">
        <f t="shared" si="34"/>
        <v>-15.141814999999999</v>
      </c>
      <c r="M156">
        <v>9820000000</v>
      </c>
      <c r="N156">
        <v>-9.5182094999999993</v>
      </c>
      <c r="P156" s="6">
        <f t="shared" si="35"/>
        <v>10.06</v>
      </c>
      <c r="Q156" s="6">
        <f t="shared" si="36"/>
        <v>-9.7189598000000004</v>
      </c>
      <c r="R156" s="44">
        <f t="shared" si="37"/>
        <v>-9.8959188000000005</v>
      </c>
      <c r="S156" s="44">
        <f t="shared" si="38"/>
        <v>-10.670354</v>
      </c>
      <c r="T156" s="44">
        <f t="shared" si="39"/>
        <v>-11.478673000000001</v>
      </c>
      <c r="U156" s="44">
        <f t="shared" si="40"/>
        <v>-12.986580999999999</v>
      </c>
      <c r="V156" s="44">
        <f t="shared" si="41"/>
        <v>-15.428402</v>
      </c>
    </row>
    <row r="157" spans="2:22" x14ac:dyDescent="0.25">
      <c r="B157">
        <v>9880000000</v>
      </c>
      <c r="C157">
        <v>-9.1303786999999996</v>
      </c>
      <c r="E157" s="6">
        <f t="shared" si="28"/>
        <v>10.119999999999999</v>
      </c>
      <c r="F157" s="6">
        <f t="shared" si="29"/>
        <v>-9.2132120000000004</v>
      </c>
      <c r="G157" s="44">
        <f t="shared" si="30"/>
        <v>-9.2899589999999996</v>
      </c>
      <c r="H157" s="44">
        <f t="shared" si="31"/>
        <v>-10.199203000000001</v>
      </c>
      <c r="I157" s="44">
        <f t="shared" si="32"/>
        <v>-11.075849</v>
      </c>
      <c r="J157" s="44">
        <f t="shared" si="33"/>
        <v>-12.724053</v>
      </c>
      <c r="K157" s="44">
        <f t="shared" si="34"/>
        <v>-15.340824</v>
      </c>
      <c r="M157">
        <v>9880000000</v>
      </c>
      <c r="N157">
        <v>-9.5707626000000001</v>
      </c>
      <c r="P157" s="6">
        <f t="shared" si="35"/>
        <v>10.119999999999999</v>
      </c>
      <c r="Q157" s="6">
        <f t="shared" si="36"/>
        <v>-9.7440262000000004</v>
      </c>
      <c r="R157" s="44">
        <f t="shared" si="37"/>
        <v>-9.8930407000000002</v>
      </c>
      <c r="S157" s="44">
        <f t="shared" si="38"/>
        <v>-10.697756999999999</v>
      </c>
      <c r="T157" s="44">
        <f t="shared" si="39"/>
        <v>-11.520951999999999</v>
      </c>
      <c r="U157" s="44">
        <f t="shared" si="40"/>
        <v>-13.059214000000001</v>
      </c>
      <c r="V157" s="44">
        <f t="shared" si="41"/>
        <v>-15.525466</v>
      </c>
    </row>
    <row r="158" spans="2:22" x14ac:dyDescent="0.25">
      <c r="B158">
        <v>9940000000</v>
      </c>
      <c r="C158">
        <v>-9.1425275999999993</v>
      </c>
      <c r="E158" s="6">
        <f t="shared" si="28"/>
        <v>10.18</v>
      </c>
      <c r="F158" s="6">
        <f t="shared" si="29"/>
        <v>-9.2266045000000005</v>
      </c>
      <c r="G158" s="44">
        <f t="shared" si="30"/>
        <v>-9.2348280000000003</v>
      </c>
      <c r="H158" s="44">
        <f t="shared" si="31"/>
        <v>-10.23535</v>
      </c>
      <c r="I158" s="44">
        <f t="shared" si="32"/>
        <v>-11.156292000000001</v>
      </c>
      <c r="J158" s="44">
        <f t="shared" si="33"/>
        <v>-12.881413</v>
      </c>
      <c r="K158" s="44">
        <f t="shared" si="34"/>
        <v>-15.568607999999999</v>
      </c>
      <c r="M158">
        <v>9940000000</v>
      </c>
      <c r="N158">
        <v>-9.6235227999999999</v>
      </c>
      <c r="P158" s="6">
        <f t="shared" si="35"/>
        <v>10.18</v>
      </c>
      <c r="Q158" s="6">
        <f t="shared" si="36"/>
        <v>-9.7704439000000001</v>
      </c>
      <c r="R158" s="44">
        <f t="shared" si="37"/>
        <v>-9.8287668000000004</v>
      </c>
      <c r="S158" s="44">
        <f t="shared" si="38"/>
        <v>-10.732383</v>
      </c>
      <c r="T158" s="44">
        <f t="shared" si="39"/>
        <v>-11.580966999999999</v>
      </c>
      <c r="U158" s="44">
        <f t="shared" si="40"/>
        <v>-13.169007000000001</v>
      </c>
      <c r="V158" s="44">
        <f t="shared" si="41"/>
        <v>-15.684518000000001</v>
      </c>
    </row>
    <row r="159" spans="2:22" x14ac:dyDescent="0.25">
      <c r="B159">
        <v>10000000000</v>
      </c>
      <c r="C159">
        <v>-9.1667480000000001</v>
      </c>
      <c r="E159" s="6">
        <f t="shared" si="28"/>
        <v>10.24</v>
      </c>
      <c r="F159" s="6">
        <f t="shared" si="29"/>
        <v>-9.2553473000000004</v>
      </c>
      <c r="G159" s="44">
        <f t="shared" si="30"/>
        <v>-9.1921434000000009</v>
      </c>
      <c r="H159" s="44">
        <f t="shared" si="31"/>
        <v>-10.295679</v>
      </c>
      <c r="I159" s="44">
        <f t="shared" si="32"/>
        <v>-11.277158999999999</v>
      </c>
      <c r="J159" s="44">
        <f t="shared" si="33"/>
        <v>-13.100451</v>
      </c>
      <c r="K159" s="44">
        <f t="shared" si="34"/>
        <v>-15.856938</v>
      </c>
      <c r="M159">
        <v>10000000000</v>
      </c>
      <c r="N159">
        <v>-9.6663341999999997</v>
      </c>
      <c r="P159" s="6">
        <f t="shared" si="35"/>
        <v>10.24</v>
      </c>
      <c r="Q159" s="6">
        <f t="shared" si="36"/>
        <v>-9.8004990000000003</v>
      </c>
      <c r="R159" s="44">
        <f t="shared" si="37"/>
        <v>-9.7935084999999997</v>
      </c>
      <c r="S159" s="44">
        <f t="shared" si="38"/>
        <v>-10.774556</v>
      </c>
      <c r="T159" s="44">
        <f t="shared" si="39"/>
        <v>-11.656919</v>
      </c>
      <c r="U159" s="44">
        <f t="shared" si="40"/>
        <v>-13.301866</v>
      </c>
      <c r="V159" s="44">
        <f t="shared" si="41"/>
        <v>-15.86253</v>
      </c>
    </row>
    <row r="160" spans="2:22" x14ac:dyDescent="0.25">
      <c r="B160">
        <v>10060000000</v>
      </c>
      <c r="C160">
        <v>-9.1980208999999995</v>
      </c>
      <c r="E160" s="6">
        <f t="shared" si="28"/>
        <v>10.3</v>
      </c>
      <c r="F160" s="6">
        <f t="shared" si="29"/>
        <v>-9.2806396000000007</v>
      </c>
      <c r="G160" s="44">
        <f t="shared" si="30"/>
        <v>-9.1618432999999992</v>
      </c>
      <c r="H160" s="44">
        <f t="shared" si="31"/>
        <v>-10.346244</v>
      </c>
      <c r="I160" s="44">
        <f t="shared" si="32"/>
        <v>-11.377739999999999</v>
      </c>
      <c r="J160" s="44">
        <f t="shared" si="33"/>
        <v>-13.269012999999999</v>
      </c>
      <c r="K160" s="44">
        <f t="shared" si="34"/>
        <v>-16.063586999999998</v>
      </c>
      <c r="M160">
        <v>10060000000</v>
      </c>
      <c r="N160">
        <v>-9.7189598000000004</v>
      </c>
      <c r="P160" s="6">
        <f t="shared" si="35"/>
        <v>10.3</v>
      </c>
      <c r="Q160" s="6">
        <f t="shared" si="36"/>
        <v>-9.8349524000000006</v>
      </c>
      <c r="R160" s="44">
        <f t="shared" si="37"/>
        <v>-9.7632895000000008</v>
      </c>
      <c r="S160" s="44">
        <f t="shared" si="38"/>
        <v>-10.814309</v>
      </c>
      <c r="T160" s="44">
        <f t="shared" si="39"/>
        <v>-11.713354000000001</v>
      </c>
      <c r="U160" s="44">
        <f t="shared" si="40"/>
        <v>-13.380473</v>
      </c>
      <c r="V160" s="44">
        <f t="shared" si="41"/>
        <v>-15.954896</v>
      </c>
    </row>
    <row r="161" spans="2:22" x14ac:dyDescent="0.25">
      <c r="B161">
        <v>10120000000</v>
      </c>
      <c r="C161">
        <v>-9.2132120000000004</v>
      </c>
      <c r="E161" s="6">
        <f t="shared" si="28"/>
        <v>10.36</v>
      </c>
      <c r="F161" s="6">
        <f t="shared" si="29"/>
        <v>-9.2878331999999997</v>
      </c>
      <c r="G161" s="44">
        <f t="shared" si="30"/>
        <v>-9.1593847000000004</v>
      </c>
      <c r="H161" s="44">
        <f t="shared" si="31"/>
        <v>-10.374072999999999</v>
      </c>
      <c r="I161" s="44">
        <f t="shared" si="32"/>
        <v>-11.439676</v>
      </c>
      <c r="J161" s="44">
        <f t="shared" si="33"/>
        <v>-13.366391999999999</v>
      </c>
      <c r="K161" s="44">
        <f t="shared" si="34"/>
        <v>-16.177198000000001</v>
      </c>
      <c r="M161">
        <v>10120000000</v>
      </c>
      <c r="N161">
        <v>-9.7440262000000004</v>
      </c>
      <c r="P161" s="6">
        <f t="shared" si="35"/>
        <v>10.36</v>
      </c>
      <c r="Q161" s="6">
        <f t="shared" si="36"/>
        <v>-9.8440885999999992</v>
      </c>
      <c r="R161" s="44">
        <f t="shared" si="37"/>
        <v>-9.7709168999999996</v>
      </c>
      <c r="S161" s="44">
        <f t="shared" si="38"/>
        <v>-10.831232999999999</v>
      </c>
      <c r="T161" s="44">
        <f t="shared" si="39"/>
        <v>-11.745521</v>
      </c>
      <c r="U161" s="44">
        <f t="shared" si="40"/>
        <v>-13.431827999999999</v>
      </c>
      <c r="V161" s="44">
        <f t="shared" si="41"/>
        <v>-16.016811000000001</v>
      </c>
    </row>
    <row r="162" spans="2:22" x14ac:dyDescent="0.25">
      <c r="B162">
        <v>10180000000</v>
      </c>
      <c r="C162">
        <v>-9.2266045000000005</v>
      </c>
      <c r="E162" s="6">
        <f t="shared" si="28"/>
        <v>10.42</v>
      </c>
      <c r="F162" s="6">
        <f t="shared" si="29"/>
        <v>-9.3234797</v>
      </c>
      <c r="G162" s="44">
        <f t="shared" si="30"/>
        <v>-9.1544846999999994</v>
      </c>
      <c r="H162" s="44">
        <f t="shared" si="31"/>
        <v>-10.462400000000001</v>
      </c>
      <c r="I162" s="44">
        <f t="shared" si="32"/>
        <v>-11.614254000000001</v>
      </c>
      <c r="J162" s="44">
        <f t="shared" si="33"/>
        <v>-13.659424</v>
      </c>
      <c r="K162" s="44">
        <f t="shared" si="34"/>
        <v>-16.540023999999999</v>
      </c>
      <c r="M162">
        <v>10180000000</v>
      </c>
      <c r="N162">
        <v>-9.7704439000000001</v>
      </c>
      <c r="P162" s="6">
        <f t="shared" si="35"/>
        <v>10.42</v>
      </c>
      <c r="Q162" s="6">
        <f t="shared" si="36"/>
        <v>-9.88626</v>
      </c>
      <c r="R162" s="44">
        <f t="shared" si="37"/>
        <v>-9.7700824999999991</v>
      </c>
      <c r="S162" s="44">
        <f t="shared" si="38"/>
        <v>-10.907895999999999</v>
      </c>
      <c r="T162" s="44">
        <f t="shared" si="39"/>
        <v>-11.888199999999999</v>
      </c>
      <c r="U162" s="44">
        <f t="shared" si="40"/>
        <v>-13.671754999999999</v>
      </c>
      <c r="V162" s="44">
        <f t="shared" si="41"/>
        <v>-16.336002000000001</v>
      </c>
    </row>
    <row r="163" spans="2:22" x14ac:dyDescent="0.25">
      <c r="B163">
        <v>10240000000</v>
      </c>
      <c r="C163">
        <v>-9.2553473000000004</v>
      </c>
      <c r="E163" s="6">
        <f t="shared" si="28"/>
        <v>10.48</v>
      </c>
      <c r="F163" s="6">
        <f t="shared" si="29"/>
        <v>-9.3860902999999993</v>
      </c>
      <c r="G163" s="44">
        <f t="shared" si="30"/>
        <v>-9.1366052999999994</v>
      </c>
      <c r="H163" s="44">
        <f t="shared" si="31"/>
        <v>-10.591881000000001</v>
      </c>
      <c r="I163" s="44">
        <f t="shared" si="32"/>
        <v>-11.867303</v>
      </c>
      <c r="J163" s="44">
        <f t="shared" si="33"/>
        <v>-14.068531999999999</v>
      </c>
      <c r="K163" s="44">
        <f t="shared" si="34"/>
        <v>-17.026956999999999</v>
      </c>
      <c r="M163">
        <v>10240000000</v>
      </c>
      <c r="N163">
        <v>-9.8004990000000003</v>
      </c>
      <c r="P163" s="6">
        <f t="shared" si="35"/>
        <v>10.48</v>
      </c>
      <c r="Q163" s="6">
        <f t="shared" si="36"/>
        <v>-9.9263619999999992</v>
      </c>
      <c r="R163" s="44">
        <f t="shared" si="37"/>
        <v>-9.7615642999999999</v>
      </c>
      <c r="S163" s="44">
        <f t="shared" si="38"/>
        <v>-10.982480000000001</v>
      </c>
      <c r="T163" s="44">
        <f t="shared" si="39"/>
        <v>-12.032698999999999</v>
      </c>
      <c r="U163" s="44">
        <f t="shared" si="40"/>
        <v>-13.919382000000001</v>
      </c>
      <c r="V163" s="44">
        <f t="shared" si="41"/>
        <v>-16.655463999999998</v>
      </c>
    </row>
    <row r="164" spans="2:22" x14ac:dyDescent="0.25">
      <c r="B164">
        <v>10300000000</v>
      </c>
      <c r="C164">
        <v>-9.2806396000000007</v>
      </c>
      <c r="E164" s="6">
        <f t="shared" si="28"/>
        <v>10.54</v>
      </c>
      <c r="F164" s="6">
        <f t="shared" si="29"/>
        <v>-9.4240540999999993</v>
      </c>
      <c r="G164" s="44">
        <f t="shared" si="30"/>
        <v>-9.1314135000000007</v>
      </c>
      <c r="H164" s="44">
        <f t="shared" si="31"/>
        <v>-10.668804</v>
      </c>
      <c r="I164" s="44">
        <f t="shared" si="32"/>
        <v>-12.018769000000001</v>
      </c>
      <c r="J164" s="44">
        <f t="shared" si="33"/>
        <v>-14.309867000000001</v>
      </c>
      <c r="K164" s="44">
        <f t="shared" si="34"/>
        <v>-17.312653000000001</v>
      </c>
      <c r="M164">
        <v>10300000000</v>
      </c>
      <c r="N164">
        <v>-9.8349524000000006</v>
      </c>
      <c r="P164" s="6">
        <f t="shared" si="35"/>
        <v>10.54</v>
      </c>
      <c r="Q164" s="6">
        <f t="shared" si="36"/>
        <v>-9.9440907999999997</v>
      </c>
      <c r="R164" s="44">
        <f t="shared" si="37"/>
        <v>-9.7556399999999996</v>
      </c>
      <c r="S164" s="44">
        <f t="shared" si="38"/>
        <v>-11.010808000000001</v>
      </c>
      <c r="T164" s="44">
        <f t="shared" si="39"/>
        <v>-12.084495</v>
      </c>
      <c r="U164" s="44">
        <f t="shared" si="40"/>
        <v>-13.996081</v>
      </c>
      <c r="V164" s="44">
        <f t="shared" si="41"/>
        <v>-16.751369</v>
      </c>
    </row>
    <row r="165" spans="2:22" x14ac:dyDescent="0.25">
      <c r="B165">
        <v>10360000000</v>
      </c>
      <c r="C165">
        <v>-9.2878331999999997</v>
      </c>
      <c r="E165" s="6">
        <f t="shared" si="28"/>
        <v>10.6</v>
      </c>
      <c r="F165" s="6">
        <f t="shared" si="29"/>
        <v>-9.4441824000000008</v>
      </c>
      <c r="G165" s="44">
        <f t="shared" si="30"/>
        <v>-9.1282291000000004</v>
      </c>
      <c r="H165" s="44">
        <f t="shared" si="31"/>
        <v>-10.711114</v>
      </c>
      <c r="I165" s="44">
        <f t="shared" si="32"/>
        <v>-12.095518</v>
      </c>
      <c r="J165" s="44">
        <f t="shared" si="33"/>
        <v>-14.419722</v>
      </c>
      <c r="K165" s="44">
        <f t="shared" si="34"/>
        <v>-17.433147000000002</v>
      </c>
      <c r="M165">
        <v>10360000000</v>
      </c>
      <c r="N165">
        <v>-9.8440885999999992</v>
      </c>
      <c r="P165" s="6">
        <f t="shared" si="35"/>
        <v>10.6</v>
      </c>
      <c r="Q165" s="6">
        <f t="shared" si="36"/>
        <v>-9.9510784000000001</v>
      </c>
      <c r="R165" s="44">
        <f t="shared" si="37"/>
        <v>-9.7638636000000005</v>
      </c>
      <c r="S165" s="44">
        <f t="shared" si="38"/>
        <v>-11.026316</v>
      </c>
      <c r="T165" s="44">
        <f t="shared" si="39"/>
        <v>-12.111376999999999</v>
      </c>
      <c r="U165" s="44">
        <f t="shared" si="40"/>
        <v>-14.030611</v>
      </c>
      <c r="V165" s="44">
        <f t="shared" si="41"/>
        <v>-16.785693999999999</v>
      </c>
    </row>
    <row r="166" spans="2:22" x14ac:dyDescent="0.25">
      <c r="B166">
        <v>10420000000</v>
      </c>
      <c r="C166">
        <v>-9.3234797</v>
      </c>
      <c r="E166" s="6">
        <f t="shared" si="28"/>
        <v>10.66</v>
      </c>
      <c r="F166" s="6">
        <f t="shared" si="29"/>
        <v>-9.5096635999999997</v>
      </c>
      <c r="G166" s="44">
        <f t="shared" si="30"/>
        <v>-9.1366137999999992</v>
      </c>
      <c r="H166" s="44">
        <f t="shared" si="31"/>
        <v>-10.842854000000001</v>
      </c>
      <c r="I166" s="44">
        <f t="shared" si="32"/>
        <v>-12.33441</v>
      </c>
      <c r="J166" s="44">
        <f t="shared" si="33"/>
        <v>-14.774174</v>
      </c>
      <c r="K166" s="44">
        <f t="shared" si="34"/>
        <v>-17.837091000000001</v>
      </c>
      <c r="M166">
        <v>10420000000</v>
      </c>
      <c r="N166">
        <v>-9.88626</v>
      </c>
      <c r="P166" s="6">
        <f t="shared" si="35"/>
        <v>10.66</v>
      </c>
      <c r="Q166" s="6">
        <f t="shared" si="36"/>
        <v>-9.9918546999999993</v>
      </c>
      <c r="R166" s="44">
        <f t="shared" si="37"/>
        <v>-9.7751856000000004</v>
      </c>
      <c r="S166" s="44">
        <f t="shared" si="38"/>
        <v>-11.10599</v>
      </c>
      <c r="T166" s="44">
        <f t="shared" si="39"/>
        <v>-12.255656</v>
      </c>
      <c r="U166" s="44">
        <f t="shared" si="40"/>
        <v>-14.264583</v>
      </c>
      <c r="V166" s="44">
        <f t="shared" si="41"/>
        <v>-17.075796</v>
      </c>
    </row>
    <row r="167" spans="2:22" x14ac:dyDescent="0.25">
      <c r="B167">
        <v>10480000000</v>
      </c>
      <c r="C167">
        <v>-9.3860902999999993</v>
      </c>
      <c r="E167" s="6">
        <f t="shared" si="28"/>
        <v>10.72</v>
      </c>
      <c r="F167" s="6">
        <f t="shared" si="29"/>
        <v>-9.5888308999999996</v>
      </c>
      <c r="G167" s="44">
        <f t="shared" si="30"/>
        <v>-9.1455211999999992</v>
      </c>
      <c r="H167" s="44">
        <f t="shared" si="31"/>
        <v>-10.9848</v>
      </c>
      <c r="I167" s="44">
        <f t="shared" si="32"/>
        <v>-12.584038</v>
      </c>
      <c r="J167" s="44">
        <f t="shared" si="33"/>
        <v>-15.117575</v>
      </c>
      <c r="K167" s="44">
        <f t="shared" si="34"/>
        <v>-18.205286000000001</v>
      </c>
      <c r="M167">
        <v>10480000000</v>
      </c>
      <c r="N167">
        <v>-9.9263619999999992</v>
      </c>
      <c r="P167" s="6">
        <f t="shared" si="35"/>
        <v>10.72</v>
      </c>
      <c r="Q167" s="6">
        <f t="shared" si="36"/>
        <v>-10.013446</v>
      </c>
      <c r="R167" s="44">
        <f t="shared" si="37"/>
        <v>-9.8006334000000006</v>
      </c>
      <c r="S167" s="44">
        <f t="shared" si="38"/>
        <v>-11.153053</v>
      </c>
      <c r="T167" s="44">
        <f t="shared" si="39"/>
        <v>-12.345399</v>
      </c>
      <c r="U167" s="44">
        <f t="shared" si="40"/>
        <v>-14.403582</v>
      </c>
      <c r="V167" s="44">
        <f t="shared" si="41"/>
        <v>-17.233595000000001</v>
      </c>
    </row>
    <row r="168" spans="2:22" x14ac:dyDescent="0.25">
      <c r="B168">
        <v>10540000000</v>
      </c>
      <c r="C168">
        <v>-9.4240540999999993</v>
      </c>
      <c r="E168" s="6">
        <f t="shared" si="28"/>
        <v>10.78</v>
      </c>
      <c r="F168" s="6">
        <f t="shared" si="29"/>
        <v>-9.6222657999999992</v>
      </c>
      <c r="G168" s="44">
        <f t="shared" si="30"/>
        <v>-9.1679391999999993</v>
      </c>
      <c r="H168" s="44">
        <f t="shared" si="31"/>
        <v>-11.040072</v>
      </c>
      <c r="I168" s="44">
        <f t="shared" si="32"/>
        <v>-12.675131</v>
      </c>
      <c r="J168" s="44">
        <f t="shared" si="33"/>
        <v>-15.239898</v>
      </c>
      <c r="K168" s="44">
        <f t="shared" si="34"/>
        <v>-18.341733999999999</v>
      </c>
      <c r="M168">
        <v>10540000000</v>
      </c>
      <c r="N168">
        <v>-9.9440907999999997</v>
      </c>
      <c r="P168" s="6">
        <f t="shared" si="35"/>
        <v>10.78</v>
      </c>
      <c r="Q168" s="6">
        <f t="shared" si="36"/>
        <v>-10.019410000000001</v>
      </c>
      <c r="R168" s="44">
        <f t="shared" si="37"/>
        <v>-9.8314590000000006</v>
      </c>
      <c r="S168" s="44">
        <f t="shared" si="38"/>
        <v>-11.158986000000001</v>
      </c>
      <c r="T168" s="44">
        <f t="shared" si="39"/>
        <v>-12.346014</v>
      </c>
      <c r="U168" s="44">
        <f t="shared" si="40"/>
        <v>-14.391024</v>
      </c>
      <c r="V168" s="44">
        <f t="shared" si="41"/>
        <v>-17.215622</v>
      </c>
    </row>
    <row r="169" spans="2:22" x14ac:dyDescent="0.25">
      <c r="B169">
        <v>10600000000</v>
      </c>
      <c r="C169">
        <v>-9.4441824000000008</v>
      </c>
      <c r="E169" s="6">
        <f t="shared" si="28"/>
        <v>10.84</v>
      </c>
      <c r="F169" s="6">
        <f t="shared" si="29"/>
        <v>-9.6678686000000003</v>
      </c>
      <c r="G169" s="44">
        <f t="shared" si="30"/>
        <v>-9.2176895000000005</v>
      </c>
      <c r="H169" s="44">
        <f t="shared" si="31"/>
        <v>-11.120570000000001</v>
      </c>
      <c r="I169" s="44">
        <f t="shared" si="32"/>
        <v>-12.807048</v>
      </c>
      <c r="J169" s="44">
        <f t="shared" si="33"/>
        <v>-15.416956000000001</v>
      </c>
      <c r="K169" s="44">
        <f t="shared" si="34"/>
        <v>-18.531956000000001</v>
      </c>
      <c r="M169">
        <v>10600000000</v>
      </c>
      <c r="N169">
        <v>-9.9510784000000001</v>
      </c>
      <c r="P169" s="6">
        <f t="shared" si="35"/>
        <v>10.84</v>
      </c>
      <c r="Q169" s="6">
        <f t="shared" si="36"/>
        <v>-10.045807999999999</v>
      </c>
      <c r="R169" s="44">
        <f t="shared" si="37"/>
        <v>-9.8695011000000008</v>
      </c>
      <c r="S169" s="44">
        <f t="shared" si="38"/>
        <v>-11.20796</v>
      </c>
      <c r="T169" s="44">
        <f t="shared" si="39"/>
        <v>-12.422869</v>
      </c>
      <c r="U169" s="44">
        <f t="shared" si="40"/>
        <v>-14.506448000000001</v>
      </c>
      <c r="V169" s="44">
        <f t="shared" si="41"/>
        <v>-17.350936999999998</v>
      </c>
    </row>
    <row r="170" spans="2:22" x14ac:dyDescent="0.25">
      <c r="B170">
        <v>10660000000</v>
      </c>
      <c r="C170">
        <v>-9.5096635999999997</v>
      </c>
      <c r="E170" s="6">
        <f t="shared" si="28"/>
        <v>10.9</v>
      </c>
      <c r="F170" s="6">
        <f t="shared" si="29"/>
        <v>-9.7815428000000004</v>
      </c>
      <c r="G170" s="44">
        <f t="shared" si="30"/>
        <v>-9.2903204000000006</v>
      </c>
      <c r="H170" s="44">
        <f t="shared" si="31"/>
        <v>-11.333024999999999</v>
      </c>
      <c r="I170" s="44">
        <f t="shared" si="32"/>
        <v>-13.170733999999999</v>
      </c>
      <c r="J170" s="44">
        <f t="shared" si="33"/>
        <v>-15.909152000000001</v>
      </c>
      <c r="K170" s="44">
        <f t="shared" si="34"/>
        <v>-19.059114000000001</v>
      </c>
      <c r="M170">
        <v>10660000000</v>
      </c>
      <c r="N170">
        <v>-9.9918546999999993</v>
      </c>
      <c r="P170" s="6">
        <f t="shared" si="35"/>
        <v>10.9</v>
      </c>
      <c r="Q170" s="6">
        <f t="shared" si="36"/>
        <v>-10.098598000000001</v>
      </c>
      <c r="R170" s="44">
        <f t="shared" si="37"/>
        <v>-9.9138994</v>
      </c>
      <c r="S170" s="44">
        <f t="shared" si="38"/>
        <v>-11.314565</v>
      </c>
      <c r="T170" s="44">
        <f t="shared" si="39"/>
        <v>-12.615411999999999</v>
      </c>
      <c r="U170" s="44">
        <f t="shared" si="40"/>
        <v>-14.807909</v>
      </c>
      <c r="V170" s="44">
        <f t="shared" si="41"/>
        <v>-17.707457000000002</v>
      </c>
    </row>
    <row r="171" spans="2:22" x14ac:dyDescent="0.25">
      <c r="B171">
        <v>10720000000</v>
      </c>
      <c r="C171">
        <v>-9.5888308999999996</v>
      </c>
      <c r="E171" s="6">
        <f t="shared" si="28"/>
        <v>10.96</v>
      </c>
      <c r="F171" s="6">
        <f t="shared" si="29"/>
        <v>-9.8954848999999996</v>
      </c>
      <c r="G171" s="44">
        <f t="shared" si="30"/>
        <v>-9.3840380000000003</v>
      </c>
      <c r="H171" s="44">
        <f t="shared" si="31"/>
        <v>-11.522793</v>
      </c>
      <c r="I171" s="44">
        <f t="shared" si="32"/>
        <v>-13.470916000000001</v>
      </c>
      <c r="J171" s="44">
        <f t="shared" si="33"/>
        <v>-16.278441999999998</v>
      </c>
      <c r="K171" s="44">
        <f t="shared" si="34"/>
        <v>-19.431234</v>
      </c>
      <c r="M171">
        <v>10720000000</v>
      </c>
      <c r="N171">
        <v>-10.013446</v>
      </c>
      <c r="P171" s="6">
        <f t="shared" si="35"/>
        <v>10.96</v>
      </c>
      <c r="Q171" s="6">
        <f t="shared" si="36"/>
        <v>-10.136303</v>
      </c>
      <c r="R171" s="44">
        <f t="shared" si="37"/>
        <v>-9.9472284000000002</v>
      </c>
      <c r="S171" s="44">
        <f t="shared" si="38"/>
        <v>-11.374178000000001</v>
      </c>
      <c r="T171" s="44">
        <f t="shared" si="39"/>
        <v>-12.707312</v>
      </c>
      <c r="U171" s="44">
        <f t="shared" si="40"/>
        <v>-14.929538000000001</v>
      </c>
      <c r="V171" s="44">
        <f t="shared" si="41"/>
        <v>-17.837826</v>
      </c>
    </row>
    <row r="172" spans="2:22" x14ac:dyDescent="0.25">
      <c r="B172">
        <v>10780000000</v>
      </c>
      <c r="C172">
        <v>-9.6222657999999992</v>
      </c>
      <c r="E172" s="6">
        <f t="shared" si="28"/>
        <v>11.02</v>
      </c>
      <c r="F172" s="6">
        <f t="shared" si="29"/>
        <v>-9.9651165000000006</v>
      </c>
      <c r="G172" s="44">
        <f t="shared" si="30"/>
        <v>-9.5219363999999995</v>
      </c>
      <c r="H172" s="44">
        <f t="shared" si="31"/>
        <v>-11.632858000000001</v>
      </c>
      <c r="I172" s="44">
        <f t="shared" si="32"/>
        <v>-13.640253</v>
      </c>
      <c r="J172" s="44">
        <f t="shared" si="33"/>
        <v>-16.487010999999999</v>
      </c>
      <c r="K172" s="44">
        <f t="shared" si="34"/>
        <v>-19.647597999999999</v>
      </c>
      <c r="M172">
        <v>10780000000</v>
      </c>
      <c r="N172">
        <v>-10.019410000000001</v>
      </c>
      <c r="P172" s="6">
        <f t="shared" si="35"/>
        <v>11.02</v>
      </c>
      <c r="Q172" s="6">
        <f t="shared" si="36"/>
        <v>-10.166623</v>
      </c>
      <c r="R172" s="44">
        <f t="shared" si="37"/>
        <v>-9.9941273000000006</v>
      </c>
      <c r="S172" s="44">
        <f t="shared" si="38"/>
        <v>-11.407719</v>
      </c>
      <c r="T172" s="44">
        <f t="shared" si="39"/>
        <v>-12.740042000000001</v>
      </c>
      <c r="U172" s="44">
        <f t="shared" si="40"/>
        <v>-14.962254</v>
      </c>
      <c r="V172" s="44">
        <f t="shared" si="41"/>
        <v>-17.871784000000002</v>
      </c>
    </row>
    <row r="173" spans="2:22" x14ac:dyDescent="0.25">
      <c r="B173">
        <v>10840000000</v>
      </c>
      <c r="C173">
        <v>-9.6678686000000003</v>
      </c>
      <c r="E173" s="6">
        <f t="shared" si="28"/>
        <v>11.08</v>
      </c>
      <c r="F173" s="6">
        <f t="shared" si="29"/>
        <v>-10.060202</v>
      </c>
      <c r="G173" s="44">
        <f t="shared" si="30"/>
        <v>-9.6682986999999994</v>
      </c>
      <c r="H173" s="44">
        <f t="shared" si="31"/>
        <v>-11.790882999999999</v>
      </c>
      <c r="I173" s="44">
        <f t="shared" si="32"/>
        <v>-13.884638000000001</v>
      </c>
      <c r="J173" s="44">
        <f t="shared" si="33"/>
        <v>-16.784545999999999</v>
      </c>
      <c r="K173" s="44">
        <f t="shared" si="34"/>
        <v>-19.944216000000001</v>
      </c>
      <c r="M173">
        <v>10840000000</v>
      </c>
      <c r="N173">
        <v>-10.045807999999999</v>
      </c>
      <c r="P173" s="6">
        <f t="shared" si="35"/>
        <v>11.08</v>
      </c>
      <c r="Q173" s="6">
        <f t="shared" si="36"/>
        <v>-10.202467</v>
      </c>
      <c r="R173" s="44">
        <f t="shared" si="37"/>
        <v>-10.04177</v>
      </c>
      <c r="S173" s="44">
        <f t="shared" si="38"/>
        <v>-11.470369</v>
      </c>
      <c r="T173" s="44">
        <f t="shared" si="39"/>
        <v>-12.839174</v>
      </c>
      <c r="U173" s="44">
        <f t="shared" si="40"/>
        <v>-15.107526</v>
      </c>
      <c r="V173" s="44">
        <f t="shared" si="41"/>
        <v>-18.035212000000001</v>
      </c>
    </row>
    <row r="174" spans="2:22" x14ac:dyDescent="0.25">
      <c r="B174">
        <v>10900000000</v>
      </c>
      <c r="C174">
        <v>-9.7815428000000004</v>
      </c>
      <c r="E174" s="6">
        <f t="shared" si="28"/>
        <v>11.14</v>
      </c>
      <c r="F174" s="6">
        <f t="shared" si="29"/>
        <v>-10.208204</v>
      </c>
      <c r="G174" s="44">
        <f t="shared" si="30"/>
        <v>-9.8221244999999993</v>
      </c>
      <c r="H174" s="44">
        <f t="shared" si="31"/>
        <v>-12.039667</v>
      </c>
      <c r="I174" s="44">
        <f t="shared" si="32"/>
        <v>-14.275370000000001</v>
      </c>
      <c r="J174" s="44">
        <f t="shared" si="33"/>
        <v>-17.262533000000001</v>
      </c>
      <c r="K174" s="44">
        <f t="shared" si="34"/>
        <v>-20.430478999999998</v>
      </c>
      <c r="M174">
        <v>10900000000</v>
      </c>
      <c r="N174">
        <v>-10.098598000000001</v>
      </c>
      <c r="P174" s="6">
        <f t="shared" si="35"/>
        <v>11.14</v>
      </c>
      <c r="Q174" s="6">
        <f t="shared" si="36"/>
        <v>-10.257577</v>
      </c>
      <c r="R174" s="44">
        <f t="shared" si="37"/>
        <v>-10.088803</v>
      </c>
      <c r="S174" s="44">
        <f t="shared" si="38"/>
        <v>-11.556626</v>
      </c>
      <c r="T174" s="44">
        <f t="shared" si="39"/>
        <v>-12.980928</v>
      </c>
      <c r="U174" s="44">
        <f t="shared" si="40"/>
        <v>-15.315217000000001</v>
      </c>
      <c r="V174" s="44">
        <f t="shared" si="41"/>
        <v>-18.27627</v>
      </c>
    </row>
    <row r="175" spans="2:22" x14ac:dyDescent="0.25">
      <c r="B175">
        <v>10960000000</v>
      </c>
      <c r="C175">
        <v>-9.8954848999999996</v>
      </c>
      <c r="E175" s="6">
        <f t="shared" si="28"/>
        <v>11.2</v>
      </c>
      <c r="F175" s="6">
        <f t="shared" si="29"/>
        <v>-10.311603</v>
      </c>
      <c r="G175" s="44">
        <f t="shared" si="30"/>
        <v>-9.9778528000000009</v>
      </c>
      <c r="H175" s="44">
        <f t="shared" si="31"/>
        <v>-12.195306</v>
      </c>
      <c r="I175" s="44">
        <f t="shared" si="32"/>
        <v>-14.496529000000001</v>
      </c>
      <c r="J175" s="44">
        <f t="shared" si="33"/>
        <v>-17.513248000000001</v>
      </c>
      <c r="K175" s="44">
        <f t="shared" si="34"/>
        <v>-20.676355000000001</v>
      </c>
      <c r="M175">
        <v>10960000000</v>
      </c>
      <c r="N175">
        <v>-10.136303</v>
      </c>
      <c r="P175" s="6">
        <f t="shared" si="35"/>
        <v>11.2</v>
      </c>
      <c r="Q175" s="6">
        <f t="shared" si="36"/>
        <v>-10.282496999999999</v>
      </c>
      <c r="R175" s="44">
        <f t="shared" si="37"/>
        <v>-10.140796999999999</v>
      </c>
      <c r="S175" s="44">
        <f t="shared" si="38"/>
        <v>-11.578531</v>
      </c>
      <c r="T175" s="44">
        <f t="shared" si="39"/>
        <v>-12.996504</v>
      </c>
      <c r="U175" s="44">
        <f t="shared" si="40"/>
        <v>-15.321911</v>
      </c>
      <c r="V175" s="44">
        <f t="shared" si="41"/>
        <v>-18.279717999999999</v>
      </c>
    </row>
    <row r="176" spans="2:22" x14ac:dyDescent="0.25">
      <c r="B176">
        <v>11020000000</v>
      </c>
      <c r="C176">
        <v>-9.9651165000000006</v>
      </c>
      <c r="E176" s="6">
        <f t="shared" si="28"/>
        <v>11.26</v>
      </c>
      <c r="F176" s="6">
        <f t="shared" si="29"/>
        <v>-10.387705</v>
      </c>
      <c r="G176" s="44">
        <f t="shared" si="30"/>
        <v>-10.122558</v>
      </c>
      <c r="H176" s="44">
        <f t="shared" si="31"/>
        <v>-12.309597</v>
      </c>
      <c r="I176" s="44">
        <f t="shared" si="32"/>
        <v>-14.652899</v>
      </c>
      <c r="J176" s="44">
        <f t="shared" si="33"/>
        <v>-17.682337</v>
      </c>
      <c r="K176" s="44">
        <f t="shared" si="34"/>
        <v>-20.837893000000001</v>
      </c>
      <c r="M176">
        <v>11020000000</v>
      </c>
      <c r="N176">
        <v>-10.166623</v>
      </c>
      <c r="P176" s="6">
        <f t="shared" si="35"/>
        <v>11.26</v>
      </c>
      <c r="Q176" s="6">
        <f t="shared" si="36"/>
        <v>-10.300041</v>
      </c>
      <c r="R176" s="44">
        <f t="shared" si="37"/>
        <v>-10.178739</v>
      </c>
      <c r="S176" s="44">
        <f t="shared" si="38"/>
        <v>-11.597791000000001</v>
      </c>
      <c r="T176" s="44">
        <f t="shared" si="39"/>
        <v>-13.016304999999999</v>
      </c>
      <c r="U176" s="44">
        <f t="shared" si="40"/>
        <v>-15.344080999999999</v>
      </c>
      <c r="V176" s="44">
        <f t="shared" si="41"/>
        <v>-18.297991</v>
      </c>
    </row>
    <row r="177" spans="2:22" x14ac:dyDescent="0.25">
      <c r="B177">
        <v>11080000000</v>
      </c>
      <c r="C177">
        <v>-10.060202</v>
      </c>
      <c r="E177" s="6">
        <f t="shared" si="28"/>
        <v>11.32</v>
      </c>
      <c r="F177" s="6">
        <f t="shared" si="29"/>
        <v>-10.572546000000001</v>
      </c>
      <c r="G177" s="44">
        <f t="shared" si="30"/>
        <v>-10.311419000000001</v>
      </c>
      <c r="H177" s="44">
        <f t="shared" si="31"/>
        <v>-12.609617</v>
      </c>
      <c r="I177" s="44">
        <f t="shared" si="32"/>
        <v>-15.06274</v>
      </c>
      <c r="J177" s="44">
        <f t="shared" si="33"/>
        <v>-18.124247</v>
      </c>
      <c r="K177" s="44">
        <f t="shared" si="34"/>
        <v>-21.256222000000001</v>
      </c>
      <c r="M177">
        <v>11080000000</v>
      </c>
      <c r="N177">
        <v>-10.202467</v>
      </c>
      <c r="P177" s="6">
        <f t="shared" si="35"/>
        <v>11.32</v>
      </c>
      <c r="Q177" s="6">
        <f t="shared" si="36"/>
        <v>-10.371032</v>
      </c>
      <c r="R177" s="44">
        <f t="shared" si="37"/>
        <v>-10.235923</v>
      </c>
      <c r="S177" s="44">
        <f t="shared" si="38"/>
        <v>-11.711684999999999</v>
      </c>
      <c r="T177" s="44">
        <f t="shared" si="39"/>
        <v>-13.202586999999999</v>
      </c>
      <c r="U177" s="44">
        <f t="shared" si="40"/>
        <v>-15.603268999999999</v>
      </c>
      <c r="V177" s="44">
        <f t="shared" si="41"/>
        <v>-18.581924000000001</v>
      </c>
    </row>
    <row r="178" spans="2:22" x14ac:dyDescent="0.25">
      <c r="B178">
        <v>11140000000</v>
      </c>
      <c r="C178">
        <v>-10.208204</v>
      </c>
      <c r="E178" s="6">
        <f t="shared" si="28"/>
        <v>11.38</v>
      </c>
      <c r="F178" s="6">
        <f t="shared" si="29"/>
        <v>-10.828720000000001</v>
      </c>
      <c r="G178" s="44">
        <f t="shared" si="30"/>
        <v>-10.471505000000001</v>
      </c>
      <c r="H178" s="44">
        <f t="shared" si="31"/>
        <v>-13.034022</v>
      </c>
      <c r="I178" s="44">
        <f t="shared" si="32"/>
        <v>-15.632815000000001</v>
      </c>
      <c r="J178" s="44">
        <f t="shared" si="33"/>
        <v>-18.738962000000001</v>
      </c>
      <c r="K178" s="44">
        <f t="shared" si="34"/>
        <v>-21.843294</v>
      </c>
      <c r="M178">
        <v>11140000000</v>
      </c>
      <c r="N178">
        <v>-10.257577</v>
      </c>
      <c r="P178" s="6">
        <f t="shared" si="35"/>
        <v>11.38</v>
      </c>
      <c r="Q178" s="6">
        <f t="shared" si="36"/>
        <v>-10.444381999999999</v>
      </c>
      <c r="R178" s="44">
        <f t="shared" si="37"/>
        <v>-10.285947</v>
      </c>
      <c r="S178" s="44">
        <f t="shared" si="38"/>
        <v>-11.830662999999999</v>
      </c>
      <c r="T178" s="44">
        <f t="shared" si="39"/>
        <v>-13.402259000000001</v>
      </c>
      <c r="U178" s="44">
        <f t="shared" si="40"/>
        <v>-15.880001</v>
      </c>
      <c r="V178" s="44">
        <f t="shared" si="41"/>
        <v>-18.883617000000001</v>
      </c>
    </row>
    <row r="179" spans="2:22" x14ac:dyDescent="0.25">
      <c r="B179">
        <v>11200000000</v>
      </c>
      <c r="C179">
        <v>-10.311603</v>
      </c>
      <c r="E179" s="6">
        <f t="shared" si="28"/>
        <v>11.44</v>
      </c>
      <c r="F179" s="6">
        <f t="shared" si="29"/>
        <v>-11.012884</v>
      </c>
      <c r="G179" s="44">
        <f t="shared" si="30"/>
        <v>-10.670567999999999</v>
      </c>
      <c r="H179" s="44">
        <f t="shared" si="31"/>
        <v>-13.314074</v>
      </c>
      <c r="I179" s="44">
        <f t="shared" si="32"/>
        <v>-15.991179000000001</v>
      </c>
      <c r="J179" s="44">
        <f t="shared" si="33"/>
        <v>-19.111125999999999</v>
      </c>
      <c r="K179" s="44">
        <f t="shared" si="34"/>
        <v>-22.191614000000001</v>
      </c>
      <c r="M179">
        <v>11200000000</v>
      </c>
      <c r="N179">
        <v>-10.282496999999999</v>
      </c>
      <c r="P179" s="6">
        <f t="shared" si="35"/>
        <v>11.44</v>
      </c>
      <c r="Q179" s="6">
        <f t="shared" si="36"/>
        <v>-10.475026</v>
      </c>
      <c r="R179" s="44">
        <f t="shared" si="37"/>
        <v>-10.326006</v>
      </c>
      <c r="S179" s="44">
        <f t="shared" si="38"/>
        <v>-11.864359</v>
      </c>
      <c r="T179" s="44">
        <f t="shared" si="39"/>
        <v>-13.440617</v>
      </c>
      <c r="U179" s="44">
        <f t="shared" si="40"/>
        <v>-15.922313000000001</v>
      </c>
      <c r="V179" s="44">
        <f t="shared" si="41"/>
        <v>-18.922749</v>
      </c>
    </row>
    <row r="180" spans="2:22" x14ac:dyDescent="0.25">
      <c r="B180">
        <v>11260000000</v>
      </c>
      <c r="C180">
        <v>-10.387705</v>
      </c>
      <c r="E180" s="6">
        <f t="shared" si="28"/>
        <v>11.5</v>
      </c>
      <c r="F180" s="6">
        <f t="shared" si="29"/>
        <v>-11.158918</v>
      </c>
      <c r="G180" s="44">
        <f t="shared" si="30"/>
        <v>-10.702268</v>
      </c>
      <c r="H180" s="44">
        <f t="shared" si="31"/>
        <v>-13.535614000000001</v>
      </c>
      <c r="I180" s="44">
        <f t="shared" si="32"/>
        <v>-16.277065</v>
      </c>
      <c r="J180" s="44">
        <f t="shared" si="33"/>
        <v>-19.411045000000001</v>
      </c>
      <c r="K180" s="44">
        <f t="shared" si="34"/>
        <v>-22.474948999999999</v>
      </c>
      <c r="M180">
        <v>11260000000</v>
      </c>
      <c r="N180">
        <v>-10.300041</v>
      </c>
      <c r="P180" s="6">
        <f t="shared" si="35"/>
        <v>11.5</v>
      </c>
      <c r="Q180" s="6">
        <f t="shared" si="36"/>
        <v>-10.509905</v>
      </c>
      <c r="R180" s="44">
        <f t="shared" si="37"/>
        <v>-10.312455</v>
      </c>
      <c r="S180" s="44">
        <f t="shared" si="38"/>
        <v>-11.903112999999999</v>
      </c>
      <c r="T180" s="44">
        <f t="shared" si="39"/>
        <v>-13.487577</v>
      </c>
      <c r="U180" s="44">
        <f t="shared" si="40"/>
        <v>-15.978599000000001</v>
      </c>
      <c r="V180" s="44">
        <f t="shared" si="41"/>
        <v>-18.981216</v>
      </c>
    </row>
    <row r="181" spans="2:22" x14ac:dyDescent="0.25">
      <c r="B181">
        <v>11320000000</v>
      </c>
      <c r="C181">
        <v>-10.572546000000001</v>
      </c>
      <c r="E181" s="6">
        <f t="shared" si="28"/>
        <v>11.56</v>
      </c>
      <c r="F181" s="6">
        <f t="shared" si="29"/>
        <v>-11.377727999999999</v>
      </c>
      <c r="G181" s="44">
        <f t="shared" si="30"/>
        <v>-10.811904999999999</v>
      </c>
      <c r="H181" s="44">
        <f t="shared" si="31"/>
        <v>-13.86759</v>
      </c>
      <c r="I181" s="44">
        <f t="shared" si="32"/>
        <v>-16.692481999999998</v>
      </c>
      <c r="J181" s="44">
        <f t="shared" si="33"/>
        <v>-19.842167</v>
      </c>
      <c r="K181" s="44">
        <f t="shared" si="34"/>
        <v>-22.882701999999998</v>
      </c>
      <c r="M181">
        <v>11320000000</v>
      </c>
      <c r="N181">
        <v>-10.371032</v>
      </c>
      <c r="P181" s="6">
        <f t="shared" si="35"/>
        <v>11.56</v>
      </c>
      <c r="Q181" s="6">
        <f t="shared" si="36"/>
        <v>-10.569829</v>
      </c>
      <c r="R181" s="44">
        <f t="shared" si="37"/>
        <v>-10.337438000000001</v>
      </c>
      <c r="S181" s="44">
        <f t="shared" si="38"/>
        <v>-11.989182</v>
      </c>
      <c r="T181" s="44">
        <f t="shared" si="39"/>
        <v>-13.616484</v>
      </c>
      <c r="U181" s="44">
        <f t="shared" si="40"/>
        <v>-16.145969000000001</v>
      </c>
      <c r="V181" s="44">
        <f t="shared" si="41"/>
        <v>-19.160145</v>
      </c>
    </row>
    <row r="182" spans="2:22" x14ac:dyDescent="0.25">
      <c r="B182">
        <v>11380000000</v>
      </c>
      <c r="C182">
        <v>-10.828720000000001</v>
      </c>
      <c r="E182" s="6">
        <f t="shared" si="28"/>
        <v>11.62</v>
      </c>
      <c r="F182" s="6">
        <f t="shared" si="29"/>
        <v>-11.617478</v>
      </c>
      <c r="G182" s="44">
        <f t="shared" si="30"/>
        <v>-10.781131999999999</v>
      </c>
      <c r="H182" s="44">
        <f t="shared" si="31"/>
        <v>-14.209918999999999</v>
      </c>
      <c r="I182" s="44">
        <f t="shared" si="32"/>
        <v>-17.089448999999998</v>
      </c>
      <c r="J182" s="44">
        <f t="shared" si="33"/>
        <v>-20.235244999999999</v>
      </c>
      <c r="K182" s="44">
        <f t="shared" si="34"/>
        <v>-23.249663999999999</v>
      </c>
      <c r="M182">
        <v>11380000000</v>
      </c>
      <c r="N182">
        <v>-10.444381999999999</v>
      </c>
      <c r="P182" s="6">
        <f t="shared" si="35"/>
        <v>11.62</v>
      </c>
      <c r="Q182" s="6">
        <f t="shared" si="36"/>
        <v>-10.616986000000001</v>
      </c>
      <c r="R182" s="44">
        <f t="shared" si="37"/>
        <v>-10.331357000000001</v>
      </c>
      <c r="S182" s="44">
        <f t="shared" si="38"/>
        <v>-12.050096999999999</v>
      </c>
      <c r="T182" s="44">
        <f t="shared" si="39"/>
        <v>-13.696847999999999</v>
      </c>
      <c r="U182" s="44">
        <f t="shared" si="40"/>
        <v>-16.238142</v>
      </c>
      <c r="V182" s="44">
        <f t="shared" si="41"/>
        <v>-19.252078999999998</v>
      </c>
    </row>
    <row r="183" spans="2:22" x14ac:dyDescent="0.25">
      <c r="B183">
        <v>11440000000</v>
      </c>
      <c r="C183">
        <v>-11.012884</v>
      </c>
      <c r="E183" s="6">
        <f t="shared" si="28"/>
        <v>11.68</v>
      </c>
      <c r="F183" s="6">
        <f t="shared" si="29"/>
        <v>-11.846377</v>
      </c>
      <c r="G183" s="44">
        <f t="shared" si="30"/>
        <v>-10.982592</v>
      </c>
      <c r="H183" s="44">
        <f t="shared" si="31"/>
        <v>-14.511158</v>
      </c>
      <c r="I183" s="44">
        <f t="shared" si="32"/>
        <v>-17.421522</v>
      </c>
      <c r="J183" s="44">
        <f t="shared" si="33"/>
        <v>-20.559677000000001</v>
      </c>
      <c r="K183" s="44">
        <f t="shared" si="34"/>
        <v>-23.553194000000001</v>
      </c>
      <c r="M183">
        <v>11440000000</v>
      </c>
      <c r="N183">
        <v>-10.475026</v>
      </c>
      <c r="P183" s="6">
        <f t="shared" si="35"/>
        <v>11.68</v>
      </c>
      <c r="Q183" s="6">
        <f t="shared" si="36"/>
        <v>-10.675781000000001</v>
      </c>
      <c r="R183" s="44">
        <f t="shared" si="37"/>
        <v>-10.394608</v>
      </c>
      <c r="S183" s="44">
        <f t="shared" si="38"/>
        <v>-12.116415999999999</v>
      </c>
      <c r="T183" s="44">
        <f t="shared" si="39"/>
        <v>-13.772406999999999</v>
      </c>
      <c r="U183" s="44">
        <f t="shared" si="40"/>
        <v>-16.316887000000001</v>
      </c>
      <c r="V183" s="44">
        <f t="shared" si="41"/>
        <v>-19.330282</v>
      </c>
    </row>
    <row r="184" spans="2:22" x14ac:dyDescent="0.25">
      <c r="B184">
        <v>11500000000</v>
      </c>
      <c r="C184">
        <v>-11.158918</v>
      </c>
      <c r="E184" s="6">
        <f t="shared" si="28"/>
        <v>11.74</v>
      </c>
      <c r="F184" s="6">
        <f t="shared" si="29"/>
        <v>-12.144542</v>
      </c>
      <c r="G184" s="44">
        <f t="shared" si="30"/>
        <v>-10.954662000000001</v>
      </c>
      <c r="H184" s="44">
        <f t="shared" si="31"/>
        <v>-14.926648999999999</v>
      </c>
      <c r="I184" s="44">
        <f t="shared" si="32"/>
        <v>-17.889046</v>
      </c>
      <c r="J184" s="44">
        <f t="shared" si="33"/>
        <v>-21.017192999999999</v>
      </c>
      <c r="K184" s="44">
        <f t="shared" si="34"/>
        <v>-23.976315</v>
      </c>
      <c r="M184">
        <v>11500000000</v>
      </c>
      <c r="N184">
        <v>-10.509905</v>
      </c>
      <c r="P184" s="6">
        <f t="shared" si="35"/>
        <v>11.74</v>
      </c>
      <c r="Q184" s="6">
        <f t="shared" si="36"/>
        <v>-10.756821</v>
      </c>
      <c r="R184" s="44">
        <f t="shared" si="37"/>
        <v>-10.387764000000001</v>
      </c>
      <c r="S184" s="44">
        <f t="shared" si="38"/>
        <v>-12.234992</v>
      </c>
      <c r="T184" s="44">
        <f t="shared" si="39"/>
        <v>-13.949664</v>
      </c>
      <c r="U184" s="44">
        <f t="shared" si="40"/>
        <v>-16.539000999999999</v>
      </c>
      <c r="V184" s="44">
        <f t="shared" si="41"/>
        <v>-19.563548999999998</v>
      </c>
    </row>
    <row r="185" spans="2:22" x14ac:dyDescent="0.25">
      <c r="B185">
        <v>11560000000</v>
      </c>
      <c r="C185">
        <v>-11.377727999999999</v>
      </c>
      <c r="E185" s="6">
        <f t="shared" si="28"/>
        <v>11.8</v>
      </c>
      <c r="F185" s="6">
        <f t="shared" si="29"/>
        <v>-12.561038</v>
      </c>
      <c r="G185" s="44">
        <f t="shared" si="30"/>
        <v>-11.175773</v>
      </c>
      <c r="H185" s="44">
        <f t="shared" si="31"/>
        <v>-15.504542000000001</v>
      </c>
      <c r="I185" s="44">
        <f t="shared" si="32"/>
        <v>-18.537153</v>
      </c>
      <c r="J185" s="44">
        <f t="shared" si="33"/>
        <v>-21.654774</v>
      </c>
      <c r="K185" s="44">
        <f t="shared" si="34"/>
        <v>-24.565169999999998</v>
      </c>
      <c r="M185">
        <v>11560000000</v>
      </c>
      <c r="N185">
        <v>-10.569829</v>
      </c>
      <c r="P185" s="6">
        <f t="shared" si="35"/>
        <v>11.8</v>
      </c>
      <c r="Q185" s="6">
        <f t="shared" si="36"/>
        <v>-10.871366</v>
      </c>
      <c r="R185" s="44">
        <f t="shared" si="37"/>
        <v>-10.46482</v>
      </c>
      <c r="S185" s="44">
        <f t="shared" si="38"/>
        <v>-12.395345000000001</v>
      </c>
      <c r="T185" s="44">
        <f t="shared" si="39"/>
        <v>-14.186199</v>
      </c>
      <c r="U185" s="44">
        <f t="shared" si="40"/>
        <v>-16.835702999999999</v>
      </c>
      <c r="V185" s="44">
        <f t="shared" si="41"/>
        <v>-19.877621000000001</v>
      </c>
    </row>
    <row r="186" spans="2:22" x14ac:dyDescent="0.25">
      <c r="B186">
        <v>11620000000</v>
      </c>
      <c r="C186">
        <v>-11.617478</v>
      </c>
      <c r="E186" s="6">
        <f t="shared" si="28"/>
        <v>11.86</v>
      </c>
      <c r="F186" s="6">
        <f t="shared" si="29"/>
        <v>-12.955026</v>
      </c>
      <c r="G186" s="44">
        <f t="shared" si="30"/>
        <v>-11.136729000000001</v>
      </c>
      <c r="H186" s="44">
        <f t="shared" si="31"/>
        <v>-16.024903999999999</v>
      </c>
      <c r="I186" s="44">
        <f t="shared" si="32"/>
        <v>-19.1021</v>
      </c>
      <c r="J186" s="44">
        <f t="shared" si="33"/>
        <v>-22.201788000000001</v>
      </c>
      <c r="K186" s="44">
        <f t="shared" si="34"/>
        <v>-25.068404999999998</v>
      </c>
      <c r="M186">
        <v>11620000000</v>
      </c>
      <c r="N186">
        <v>-10.616986000000001</v>
      </c>
      <c r="P186" s="6">
        <f t="shared" si="35"/>
        <v>11.86</v>
      </c>
      <c r="Q186" s="6">
        <f t="shared" si="36"/>
        <v>-10.952366</v>
      </c>
      <c r="R186" s="44">
        <f t="shared" si="37"/>
        <v>-10.50427</v>
      </c>
      <c r="S186" s="44">
        <f t="shared" si="38"/>
        <v>-12.498528</v>
      </c>
      <c r="T186" s="44">
        <f t="shared" si="39"/>
        <v>-14.328336</v>
      </c>
      <c r="U186" s="44">
        <f t="shared" si="40"/>
        <v>-17.001144</v>
      </c>
      <c r="V186" s="44">
        <f t="shared" si="41"/>
        <v>-20.047522000000001</v>
      </c>
    </row>
    <row r="187" spans="2:22" x14ac:dyDescent="0.25">
      <c r="B187">
        <v>11680000000</v>
      </c>
      <c r="C187">
        <v>-11.846377</v>
      </c>
      <c r="E187" s="6">
        <f t="shared" si="28"/>
        <v>11.92</v>
      </c>
      <c r="F187" s="6">
        <f t="shared" si="29"/>
        <v>-13.285667999999999</v>
      </c>
      <c r="G187" s="44">
        <f t="shared" si="30"/>
        <v>-11.357467</v>
      </c>
      <c r="H187" s="44">
        <f t="shared" si="31"/>
        <v>-16.435960999999999</v>
      </c>
      <c r="I187" s="44">
        <f t="shared" si="32"/>
        <v>-19.530272</v>
      </c>
      <c r="J187" s="44">
        <f t="shared" si="33"/>
        <v>-22.612247</v>
      </c>
      <c r="K187" s="44">
        <f t="shared" si="34"/>
        <v>-25.448291999999999</v>
      </c>
      <c r="M187">
        <v>11680000000</v>
      </c>
      <c r="N187">
        <v>-10.675781000000001</v>
      </c>
      <c r="P187" s="6">
        <f t="shared" si="35"/>
        <v>11.92</v>
      </c>
      <c r="Q187" s="6">
        <f t="shared" si="36"/>
        <v>-11.024516</v>
      </c>
      <c r="R187" s="44">
        <f t="shared" si="37"/>
        <v>-10.608257</v>
      </c>
      <c r="S187" s="44">
        <f t="shared" si="38"/>
        <v>-12.580189000000001</v>
      </c>
      <c r="T187" s="44">
        <f t="shared" si="39"/>
        <v>-14.423406</v>
      </c>
      <c r="U187" s="44">
        <f t="shared" si="40"/>
        <v>-17.096751999999999</v>
      </c>
      <c r="V187" s="44">
        <f t="shared" si="41"/>
        <v>-20.138586</v>
      </c>
    </row>
    <row r="188" spans="2:22" x14ac:dyDescent="0.25">
      <c r="B188">
        <v>11740000000</v>
      </c>
      <c r="C188">
        <v>-12.144542</v>
      </c>
      <c r="E188" s="6">
        <f t="shared" si="28"/>
        <v>11.98</v>
      </c>
      <c r="F188" s="6">
        <f t="shared" si="29"/>
        <v>-13.594901</v>
      </c>
      <c r="G188" s="44">
        <f t="shared" si="30"/>
        <v>-11.283765000000001</v>
      </c>
      <c r="H188" s="44">
        <f t="shared" si="31"/>
        <v>-16.802464000000001</v>
      </c>
      <c r="I188" s="44">
        <f t="shared" si="32"/>
        <v>-19.906953999999999</v>
      </c>
      <c r="J188" s="44">
        <f t="shared" si="33"/>
        <v>-22.967272000000001</v>
      </c>
      <c r="K188" s="44">
        <f t="shared" si="34"/>
        <v>-25.778379000000001</v>
      </c>
      <c r="M188">
        <v>11740000000</v>
      </c>
      <c r="N188">
        <v>-10.756821</v>
      </c>
      <c r="P188" s="6">
        <f t="shared" si="35"/>
        <v>11.98</v>
      </c>
      <c r="Q188" s="6">
        <f t="shared" si="36"/>
        <v>-11.105596999999999</v>
      </c>
      <c r="R188" s="44">
        <f t="shared" si="37"/>
        <v>-10.675049</v>
      </c>
      <c r="S188" s="44">
        <f t="shared" si="38"/>
        <v>-12.676404</v>
      </c>
      <c r="T188" s="44">
        <f t="shared" si="39"/>
        <v>-14.541342999999999</v>
      </c>
      <c r="U188" s="44">
        <f t="shared" si="40"/>
        <v>-17.222522999999999</v>
      </c>
      <c r="V188" s="44">
        <f t="shared" si="41"/>
        <v>-20.263501999999999</v>
      </c>
    </row>
    <row r="189" spans="2:22" x14ac:dyDescent="0.25">
      <c r="B189">
        <v>11800000000</v>
      </c>
      <c r="C189">
        <v>-12.561038</v>
      </c>
      <c r="E189" s="6">
        <f t="shared" si="28"/>
        <v>12.04</v>
      </c>
      <c r="F189" s="6">
        <f t="shared" si="29"/>
        <v>-13.919573</v>
      </c>
      <c r="G189" s="44">
        <f t="shared" si="30"/>
        <v>-11.455401999999999</v>
      </c>
      <c r="H189" s="44">
        <f t="shared" si="31"/>
        <v>-17.173860999999999</v>
      </c>
      <c r="I189" s="44">
        <f t="shared" si="32"/>
        <v>-20.278473000000002</v>
      </c>
      <c r="J189" s="44">
        <f t="shared" si="33"/>
        <v>-23.322206000000001</v>
      </c>
      <c r="K189" s="44">
        <f t="shared" si="34"/>
        <v>-26.114091999999999</v>
      </c>
      <c r="M189">
        <v>11800000000</v>
      </c>
      <c r="N189">
        <v>-10.871366</v>
      </c>
      <c r="P189" s="6">
        <f t="shared" si="35"/>
        <v>12.04</v>
      </c>
      <c r="Q189" s="6">
        <f t="shared" si="36"/>
        <v>-11.20396</v>
      </c>
      <c r="R189" s="44">
        <f t="shared" si="37"/>
        <v>-10.804938</v>
      </c>
      <c r="S189" s="44">
        <f t="shared" si="38"/>
        <v>-12.801849000000001</v>
      </c>
      <c r="T189" s="44">
        <f t="shared" si="39"/>
        <v>-14.702453</v>
      </c>
      <c r="U189" s="44">
        <f t="shared" si="40"/>
        <v>-17.396294000000001</v>
      </c>
      <c r="V189" s="44">
        <f t="shared" si="41"/>
        <v>-20.433809</v>
      </c>
    </row>
    <row r="190" spans="2:22" x14ac:dyDescent="0.25">
      <c r="B190">
        <v>11860000000</v>
      </c>
      <c r="C190">
        <v>-12.955026</v>
      </c>
      <c r="E190" s="6">
        <f t="shared" si="28"/>
        <v>12.1</v>
      </c>
      <c r="F190" s="6">
        <f t="shared" si="29"/>
        <v>-14.203132</v>
      </c>
      <c r="G190" s="44">
        <f t="shared" si="30"/>
        <v>-11.385248000000001</v>
      </c>
      <c r="H190" s="44">
        <f t="shared" si="31"/>
        <v>-17.465178000000002</v>
      </c>
      <c r="I190" s="44">
        <f t="shared" si="32"/>
        <v>-20.561060000000001</v>
      </c>
      <c r="J190" s="44">
        <f t="shared" si="33"/>
        <v>-23.590326000000001</v>
      </c>
      <c r="K190" s="44">
        <f t="shared" si="34"/>
        <v>-26.380533</v>
      </c>
      <c r="M190">
        <v>11860000000</v>
      </c>
      <c r="N190">
        <v>-10.952366</v>
      </c>
      <c r="P190" s="6">
        <f t="shared" si="35"/>
        <v>12.1</v>
      </c>
      <c r="Q190" s="6">
        <f t="shared" si="36"/>
        <v>-11.313015</v>
      </c>
      <c r="R190" s="44">
        <f t="shared" si="37"/>
        <v>-10.904659000000001</v>
      </c>
      <c r="S190" s="44">
        <f t="shared" si="38"/>
        <v>-12.945508</v>
      </c>
      <c r="T190" s="44">
        <f t="shared" si="39"/>
        <v>-14.890069</v>
      </c>
      <c r="U190" s="44">
        <f t="shared" si="40"/>
        <v>-17.602844000000001</v>
      </c>
      <c r="V190" s="44">
        <f t="shared" si="41"/>
        <v>-20.638742000000001</v>
      </c>
    </row>
    <row r="191" spans="2:22" x14ac:dyDescent="0.25">
      <c r="B191">
        <v>11920000000</v>
      </c>
      <c r="C191">
        <v>-13.285667999999999</v>
      </c>
      <c r="E191" s="6">
        <f t="shared" si="28"/>
        <v>12.16</v>
      </c>
      <c r="F191" s="6">
        <f t="shared" si="29"/>
        <v>-14.469321000000001</v>
      </c>
      <c r="G191" s="44">
        <f t="shared" si="30"/>
        <v>-11.538048</v>
      </c>
      <c r="H191" s="44">
        <f t="shared" si="31"/>
        <v>-17.716497</v>
      </c>
      <c r="I191" s="44">
        <f t="shared" si="32"/>
        <v>-20.802354999999999</v>
      </c>
      <c r="J191" s="44">
        <f t="shared" si="33"/>
        <v>-23.829041</v>
      </c>
      <c r="K191" s="44">
        <f t="shared" si="34"/>
        <v>-26.625707999999999</v>
      </c>
      <c r="M191">
        <v>11920000000</v>
      </c>
      <c r="N191">
        <v>-11.024516</v>
      </c>
      <c r="P191" s="6">
        <f t="shared" si="35"/>
        <v>12.16</v>
      </c>
      <c r="Q191" s="6">
        <f t="shared" si="36"/>
        <v>-11.464214</v>
      </c>
      <c r="R191" s="44">
        <f t="shared" si="37"/>
        <v>-11.053718</v>
      </c>
      <c r="S191" s="44">
        <f t="shared" si="38"/>
        <v>-13.146948999999999</v>
      </c>
      <c r="T191" s="44">
        <f t="shared" si="39"/>
        <v>-15.154400000000001</v>
      </c>
      <c r="U191" s="44">
        <f t="shared" si="40"/>
        <v>-17.898288999999998</v>
      </c>
      <c r="V191" s="44">
        <f t="shared" si="41"/>
        <v>-20.935652000000001</v>
      </c>
    </row>
    <row r="192" spans="2:22" x14ac:dyDescent="0.25">
      <c r="B192">
        <v>11980000000</v>
      </c>
      <c r="C192">
        <v>-13.594901</v>
      </c>
      <c r="E192" s="6">
        <f t="shared" si="28"/>
        <v>12.22</v>
      </c>
      <c r="F192" s="6">
        <f t="shared" si="29"/>
        <v>-14.654399</v>
      </c>
      <c r="G192" s="44">
        <f t="shared" si="30"/>
        <v>-11.504659999999999</v>
      </c>
      <c r="H192" s="44">
        <f t="shared" si="31"/>
        <v>-17.844702000000002</v>
      </c>
      <c r="I192" s="44">
        <f t="shared" si="32"/>
        <v>-20.917878999999999</v>
      </c>
      <c r="J192" s="44">
        <f t="shared" si="33"/>
        <v>-23.955808999999999</v>
      </c>
      <c r="K192" s="44">
        <f t="shared" si="34"/>
        <v>-26.773426000000001</v>
      </c>
      <c r="M192">
        <v>11980000000</v>
      </c>
      <c r="N192">
        <v>-11.105596999999999</v>
      </c>
      <c r="P192" s="6">
        <f t="shared" si="35"/>
        <v>12.22</v>
      </c>
      <c r="Q192" s="6">
        <f t="shared" si="36"/>
        <v>-11.618142000000001</v>
      </c>
      <c r="R192" s="44">
        <f t="shared" si="37"/>
        <v>-11.171409000000001</v>
      </c>
      <c r="S192" s="44">
        <f t="shared" si="38"/>
        <v>-13.350989</v>
      </c>
      <c r="T192" s="44">
        <f t="shared" si="39"/>
        <v>-15.42487</v>
      </c>
      <c r="U192" s="44">
        <f t="shared" si="40"/>
        <v>-18.206513999999999</v>
      </c>
      <c r="V192" s="44">
        <f t="shared" si="41"/>
        <v>-21.247215000000001</v>
      </c>
    </row>
    <row r="193" spans="2:22" x14ac:dyDescent="0.25">
      <c r="B193">
        <v>12040000000</v>
      </c>
      <c r="C193">
        <v>-13.919573</v>
      </c>
      <c r="E193" s="6">
        <f t="shared" si="28"/>
        <v>12.28</v>
      </c>
      <c r="F193" s="6">
        <f t="shared" si="29"/>
        <v>-14.725932</v>
      </c>
      <c r="G193" s="44">
        <f t="shared" si="30"/>
        <v>-11.691815999999999</v>
      </c>
      <c r="H193" s="44">
        <f t="shared" si="31"/>
        <v>-17.807753000000002</v>
      </c>
      <c r="I193" s="44">
        <f t="shared" si="32"/>
        <v>-20.848109999999998</v>
      </c>
      <c r="J193" s="44">
        <f t="shared" si="33"/>
        <v>-23.905166999999999</v>
      </c>
      <c r="K193" s="44">
        <f t="shared" si="34"/>
        <v>-26.759454999999999</v>
      </c>
      <c r="M193">
        <v>12040000000</v>
      </c>
      <c r="N193">
        <v>-11.20396</v>
      </c>
      <c r="P193" s="6">
        <f t="shared" si="35"/>
        <v>12.28</v>
      </c>
      <c r="Q193" s="6">
        <f t="shared" si="36"/>
        <v>-11.776918</v>
      </c>
      <c r="R193" s="44">
        <f t="shared" si="37"/>
        <v>-11.329902000000001</v>
      </c>
      <c r="S193" s="44">
        <f t="shared" si="38"/>
        <v>-13.558683</v>
      </c>
      <c r="T193" s="44">
        <f t="shared" si="39"/>
        <v>-15.691711</v>
      </c>
      <c r="U193" s="44">
        <f t="shared" si="40"/>
        <v>-18.499071000000001</v>
      </c>
      <c r="V193" s="44">
        <f t="shared" si="41"/>
        <v>-21.536171</v>
      </c>
    </row>
    <row r="194" spans="2:22" x14ac:dyDescent="0.25">
      <c r="B194">
        <v>12100000000</v>
      </c>
      <c r="C194">
        <v>-14.203132</v>
      </c>
      <c r="E194" s="6">
        <f t="shared" si="28"/>
        <v>12.34</v>
      </c>
      <c r="F194" s="6">
        <f t="shared" si="29"/>
        <v>-14.671163999999999</v>
      </c>
      <c r="G194" s="44">
        <f t="shared" si="30"/>
        <v>-11.738044</v>
      </c>
      <c r="H194" s="44">
        <f t="shared" si="31"/>
        <v>-17.591626999999999</v>
      </c>
      <c r="I194" s="44">
        <f t="shared" si="32"/>
        <v>-20.579988</v>
      </c>
      <c r="J194" s="44">
        <f t="shared" si="33"/>
        <v>-23.659431000000001</v>
      </c>
      <c r="K194" s="44">
        <f t="shared" si="34"/>
        <v>-26.571482</v>
      </c>
      <c r="M194">
        <v>12100000000</v>
      </c>
      <c r="N194">
        <v>-11.313015</v>
      </c>
      <c r="P194" s="6">
        <f t="shared" si="35"/>
        <v>12.34</v>
      </c>
      <c r="Q194" s="6">
        <f t="shared" si="36"/>
        <v>-11.953609999999999</v>
      </c>
      <c r="R194" s="44">
        <f t="shared" si="37"/>
        <v>-11.452654000000001</v>
      </c>
      <c r="S194" s="44">
        <f t="shared" si="38"/>
        <v>-13.784519</v>
      </c>
      <c r="T194" s="44">
        <f t="shared" si="39"/>
        <v>-15.978904999999999</v>
      </c>
      <c r="U194" s="44">
        <f t="shared" si="40"/>
        <v>-18.820122000000001</v>
      </c>
      <c r="V194" s="44">
        <f t="shared" si="41"/>
        <v>-21.856998000000001</v>
      </c>
    </row>
    <row r="195" spans="2:22" x14ac:dyDescent="0.25">
      <c r="B195">
        <v>12160000000</v>
      </c>
      <c r="C195">
        <v>-14.469321000000001</v>
      </c>
      <c r="E195" s="6">
        <f t="shared" si="28"/>
        <v>12.4</v>
      </c>
      <c r="F195" s="6">
        <f t="shared" si="29"/>
        <v>-14.507135</v>
      </c>
      <c r="G195" s="44">
        <f t="shared" si="30"/>
        <v>-11.972466000000001</v>
      </c>
      <c r="H195" s="44">
        <f t="shared" si="31"/>
        <v>-17.209875</v>
      </c>
      <c r="I195" s="44">
        <f t="shared" si="32"/>
        <v>-20.099409000000001</v>
      </c>
      <c r="J195" s="44">
        <f t="shared" si="33"/>
        <v>-23.191655999999998</v>
      </c>
      <c r="K195" s="44">
        <f t="shared" si="34"/>
        <v>-26.169336000000001</v>
      </c>
      <c r="M195">
        <v>12160000000</v>
      </c>
      <c r="N195">
        <v>-11.464214</v>
      </c>
      <c r="P195" s="6">
        <f t="shared" si="35"/>
        <v>12.4</v>
      </c>
      <c r="Q195" s="6">
        <f t="shared" si="36"/>
        <v>-12.113875</v>
      </c>
      <c r="R195" s="44">
        <f t="shared" si="37"/>
        <v>-11.584669999999999</v>
      </c>
      <c r="S195" s="44">
        <f t="shared" si="38"/>
        <v>-13.980178</v>
      </c>
      <c r="T195" s="44">
        <f t="shared" si="39"/>
        <v>-16.214200999999999</v>
      </c>
      <c r="U195" s="44">
        <f t="shared" si="40"/>
        <v>-19.064264000000001</v>
      </c>
      <c r="V195" s="44">
        <f t="shared" si="41"/>
        <v>-22.09029</v>
      </c>
    </row>
    <row r="196" spans="2:22" x14ac:dyDescent="0.25">
      <c r="B196">
        <v>12220000000</v>
      </c>
      <c r="C196">
        <v>-14.654399</v>
      </c>
      <c r="E196" s="6">
        <f t="shared" si="28"/>
        <v>12.46</v>
      </c>
      <c r="F196" s="6">
        <f t="shared" si="29"/>
        <v>-14.223065</v>
      </c>
      <c r="G196" s="44">
        <f t="shared" si="30"/>
        <v>-12.086312</v>
      </c>
      <c r="H196" s="44">
        <f t="shared" si="31"/>
        <v>-16.649014999999999</v>
      </c>
      <c r="I196" s="44">
        <f t="shared" si="32"/>
        <v>-19.371357</v>
      </c>
      <c r="J196" s="44">
        <f t="shared" si="33"/>
        <v>-22.443778999999999</v>
      </c>
      <c r="K196" s="44">
        <f t="shared" si="34"/>
        <v>-25.485136000000001</v>
      </c>
      <c r="M196">
        <v>12220000000</v>
      </c>
      <c r="N196">
        <v>-11.618142000000001</v>
      </c>
      <c r="P196" s="6">
        <f t="shared" si="35"/>
        <v>12.46</v>
      </c>
      <c r="Q196" s="6">
        <f t="shared" si="36"/>
        <v>-12.265058</v>
      </c>
      <c r="R196" s="44">
        <f t="shared" si="37"/>
        <v>-11.697718</v>
      </c>
      <c r="S196" s="44">
        <f t="shared" si="38"/>
        <v>-14.151145</v>
      </c>
      <c r="T196" s="44">
        <f t="shared" si="39"/>
        <v>-16.402473000000001</v>
      </c>
      <c r="U196" s="44">
        <f t="shared" si="40"/>
        <v>-19.25564</v>
      </c>
      <c r="V196" s="44">
        <f t="shared" si="41"/>
        <v>-22.276720000000001</v>
      </c>
    </row>
    <row r="197" spans="2:22" x14ac:dyDescent="0.25">
      <c r="B197">
        <v>12280000000</v>
      </c>
      <c r="C197">
        <v>-14.725932</v>
      </c>
      <c r="E197" s="6">
        <f t="shared" ref="E197:E205" si="42">B201/1000000000</f>
        <v>12.52</v>
      </c>
      <c r="F197" s="6">
        <f t="shared" ref="F197:F205" si="43">C201</f>
        <v>-13.933351999999999</v>
      </c>
      <c r="G197" s="44">
        <f t="shared" ref="G197:G205" si="44">C407</f>
        <v>-12.319794999999999</v>
      </c>
      <c r="H197" s="44">
        <f t="shared" ref="H197:H205" si="45">C613</f>
        <v>-16.077933999999999</v>
      </c>
      <c r="I197" s="44">
        <f t="shared" ref="I197:I205" si="46">C819</f>
        <v>-18.583621999999998</v>
      </c>
      <c r="J197" s="44">
        <f t="shared" ref="J197:J205" si="47">C1025</f>
        <v>-21.589175999999998</v>
      </c>
      <c r="K197" s="44">
        <f t="shared" ref="K197:K205" si="48">C1231</f>
        <v>-24.670856000000001</v>
      </c>
      <c r="M197">
        <v>12280000000</v>
      </c>
      <c r="N197">
        <v>-11.776918</v>
      </c>
      <c r="P197" s="6">
        <f t="shared" si="35"/>
        <v>12.52</v>
      </c>
      <c r="Q197" s="6">
        <f t="shared" si="36"/>
        <v>-12.467566</v>
      </c>
      <c r="R197" s="44">
        <f t="shared" si="37"/>
        <v>-11.820821</v>
      </c>
      <c r="S197" s="44">
        <f t="shared" si="38"/>
        <v>-14.410202999999999</v>
      </c>
      <c r="T197" s="44">
        <f t="shared" si="39"/>
        <v>-16.707101999999999</v>
      </c>
      <c r="U197" s="44">
        <f t="shared" si="40"/>
        <v>-19.569068999999999</v>
      </c>
      <c r="V197" s="44">
        <f t="shared" si="41"/>
        <v>-22.577372</v>
      </c>
    </row>
    <row r="198" spans="2:22" x14ac:dyDescent="0.25">
      <c r="B198">
        <v>12340000000</v>
      </c>
      <c r="C198">
        <v>-14.671163999999999</v>
      </c>
      <c r="E198" s="6">
        <f t="shared" si="42"/>
        <v>12.58</v>
      </c>
      <c r="F198" s="6">
        <f t="shared" si="43"/>
        <v>-13.713048000000001</v>
      </c>
      <c r="G198" s="44">
        <f t="shared" si="44"/>
        <v>-12.462353999999999</v>
      </c>
      <c r="H198" s="44">
        <f t="shared" si="45"/>
        <v>-15.601425000000001</v>
      </c>
      <c r="I198" s="44">
        <f t="shared" si="46"/>
        <v>-17.870616999999999</v>
      </c>
      <c r="J198" s="44">
        <f t="shared" si="47"/>
        <v>-20.773706000000001</v>
      </c>
      <c r="K198" s="44">
        <f t="shared" si="48"/>
        <v>-23.867813000000002</v>
      </c>
      <c r="M198">
        <v>12340000000</v>
      </c>
      <c r="N198">
        <v>-11.953609999999999</v>
      </c>
      <c r="P198" s="6">
        <f t="shared" ref="P198:P205" si="49">M202/1000000000</f>
        <v>12.58</v>
      </c>
      <c r="Q198" s="6">
        <f t="shared" ref="Q198:Q205" si="50">N202</f>
        <v>-12.731232</v>
      </c>
      <c r="R198" s="44">
        <f t="shared" ref="R198:R205" si="51">N408</f>
        <v>-11.946066</v>
      </c>
      <c r="S198" s="44">
        <f t="shared" ref="S198:S205" si="52">N614</f>
        <v>-14.756482</v>
      </c>
      <c r="T198" s="44">
        <f t="shared" ref="T198:T205" si="53">N820</f>
        <v>-17.127544</v>
      </c>
      <c r="U198" s="44">
        <f t="shared" ref="U198:U205" si="54">N1026</f>
        <v>-20.017685</v>
      </c>
      <c r="V198" s="44">
        <f t="shared" ref="V198:V205" si="55">N1232</f>
        <v>-23.021719000000001</v>
      </c>
    </row>
    <row r="199" spans="2:22" x14ac:dyDescent="0.25">
      <c r="B199">
        <v>12400000000</v>
      </c>
      <c r="C199">
        <v>-14.507135</v>
      </c>
      <c r="E199" s="6">
        <f t="shared" si="42"/>
        <v>12.64</v>
      </c>
      <c r="F199" s="6">
        <f t="shared" si="43"/>
        <v>-13.520803000000001</v>
      </c>
      <c r="G199" s="44">
        <f t="shared" si="44"/>
        <v>-12.633754</v>
      </c>
      <c r="H199" s="44">
        <f t="shared" si="45"/>
        <v>-15.176226</v>
      </c>
      <c r="I199" s="44">
        <f t="shared" si="46"/>
        <v>-17.185057</v>
      </c>
      <c r="J199" s="44">
        <f t="shared" si="47"/>
        <v>-19.942067999999999</v>
      </c>
      <c r="K199" s="44">
        <f t="shared" si="48"/>
        <v>-23.014599</v>
      </c>
      <c r="M199">
        <v>12400000000</v>
      </c>
      <c r="N199">
        <v>-12.113875</v>
      </c>
      <c r="P199" s="6">
        <f t="shared" si="49"/>
        <v>12.64</v>
      </c>
      <c r="Q199" s="6">
        <f t="shared" si="50"/>
        <v>-12.978712</v>
      </c>
      <c r="R199" s="44">
        <f t="shared" si="51"/>
        <v>-12.032076999999999</v>
      </c>
      <c r="S199" s="44">
        <f t="shared" si="52"/>
        <v>-15.063438</v>
      </c>
      <c r="T199" s="44">
        <f t="shared" si="53"/>
        <v>-17.478110999999998</v>
      </c>
      <c r="U199" s="44">
        <f t="shared" si="54"/>
        <v>-20.376093000000001</v>
      </c>
      <c r="V199" s="44">
        <f t="shared" si="55"/>
        <v>-23.36722</v>
      </c>
    </row>
    <row r="200" spans="2:22" x14ac:dyDescent="0.25">
      <c r="B200">
        <v>12460000000</v>
      </c>
      <c r="C200">
        <v>-14.223065</v>
      </c>
      <c r="E200" s="6">
        <f t="shared" si="42"/>
        <v>12.7</v>
      </c>
      <c r="F200" s="6">
        <f t="shared" si="43"/>
        <v>-13.357824000000001</v>
      </c>
      <c r="G200" s="44">
        <f t="shared" si="44"/>
        <v>-12.751450999999999</v>
      </c>
      <c r="H200" s="44">
        <f t="shared" si="45"/>
        <v>-14.814633000000001</v>
      </c>
      <c r="I200" s="44">
        <f t="shared" si="46"/>
        <v>-16.552434999999999</v>
      </c>
      <c r="J200" s="44">
        <f t="shared" si="47"/>
        <v>-19.114053999999999</v>
      </c>
      <c r="K200" s="44">
        <f t="shared" si="48"/>
        <v>-22.123692999999999</v>
      </c>
      <c r="M200">
        <v>12460000000</v>
      </c>
      <c r="N200">
        <v>-12.265058</v>
      </c>
      <c r="P200" s="6">
        <f t="shared" si="49"/>
        <v>12.7</v>
      </c>
      <c r="Q200" s="6">
        <f t="shared" si="50"/>
        <v>-13.223341</v>
      </c>
      <c r="R200" s="44">
        <f t="shared" si="51"/>
        <v>-12.129384999999999</v>
      </c>
      <c r="S200" s="44">
        <f t="shared" si="52"/>
        <v>-15.349708</v>
      </c>
      <c r="T200" s="44">
        <f t="shared" si="53"/>
        <v>-17.796859999999999</v>
      </c>
      <c r="U200" s="44">
        <f t="shared" si="54"/>
        <v>-20.706287</v>
      </c>
      <c r="V200" s="44">
        <f t="shared" si="55"/>
        <v>-23.690847000000002</v>
      </c>
    </row>
    <row r="201" spans="2:22" x14ac:dyDescent="0.25">
      <c r="B201">
        <v>12520000000</v>
      </c>
      <c r="C201">
        <v>-13.933351999999999</v>
      </c>
      <c r="E201" s="6">
        <f t="shared" si="42"/>
        <v>12.76</v>
      </c>
      <c r="F201" s="6">
        <f t="shared" si="43"/>
        <v>-13.234800999999999</v>
      </c>
      <c r="G201" s="44">
        <f t="shared" si="44"/>
        <v>-12.80878</v>
      </c>
      <c r="H201" s="44">
        <f t="shared" si="45"/>
        <v>-14.553267999999999</v>
      </c>
      <c r="I201" s="44">
        <f t="shared" si="46"/>
        <v>-16.048006000000001</v>
      </c>
      <c r="J201" s="44">
        <f t="shared" si="47"/>
        <v>-18.378626000000001</v>
      </c>
      <c r="K201" s="44">
        <f t="shared" si="48"/>
        <v>-21.275534</v>
      </c>
      <c r="M201">
        <v>12520000000</v>
      </c>
      <c r="N201">
        <v>-12.467566</v>
      </c>
      <c r="P201" s="6">
        <f t="shared" si="49"/>
        <v>12.76</v>
      </c>
      <c r="Q201" s="6">
        <f t="shared" si="50"/>
        <v>-13.467135000000001</v>
      </c>
      <c r="R201" s="44">
        <f t="shared" si="51"/>
        <v>-12.136696000000001</v>
      </c>
      <c r="S201" s="44">
        <f t="shared" si="52"/>
        <v>-15.657947999999999</v>
      </c>
      <c r="T201" s="44">
        <f t="shared" si="53"/>
        <v>-18.145451999999999</v>
      </c>
      <c r="U201" s="44">
        <f t="shared" si="54"/>
        <v>-21.059118000000002</v>
      </c>
      <c r="V201" s="44">
        <f t="shared" si="55"/>
        <v>-24.03163</v>
      </c>
    </row>
    <row r="202" spans="2:22" x14ac:dyDescent="0.25">
      <c r="B202">
        <v>12580000000</v>
      </c>
      <c r="C202">
        <v>-13.713048000000001</v>
      </c>
      <c r="E202" s="6">
        <f t="shared" si="42"/>
        <v>12.82</v>
      </c>
      <c r="F202" s="6">
        <f t="shared" si="43"/>
        <v>-13.118579</v>
      </c>
      <c r="G202" s="44">
        <f t="shared" si="44"/>
        <v>-12.828633999999999</v>
      </c>
      <c r="H202" s="44">
        <f t="shared" si="45"/>
        <v>-14.337146000000001</v>
      </c>
      <c r="I202" s="44">
        <f t="shared" si="46"/>
        <v>-15.626637000000001</v>
      </c>
      <c r="J202" s="44">
        <f t="shared" si="47"/>
        <v>-17.731166999999999</v>
      </c>
      <c r="K202" s="44">
        <f t="shared" si="48"/>
        <v>-20.497353</v>
      </c>
      <c r="M202">
        <v>12580000000</v>
      </c>
      <c r="N202">
        <v>-12.731232</v>
      </c>
      <c r="P202" s="6">
        <f t="shared" si="49"/>
        <v>12.82</v>
      </c>
      <c r="Q202" s="6">
        <f t="shared" si="50"/>
        <v>-13.737791</v>
      </c>
      <c r="R202" s="44">
        <f t="shared" si="51"/>
        <v>-12.233001</v>
      </c>
      <c r="S202" s="44">
        <f t="shared" si="52"/>
        <v>-15.989958</v>
      </c>
      <c r="T202" s="44">
        <f t="shared" si="53"/>
        <v>-18.510632000000001</v>
      </c>
      <c r="U202" s="44">
        <f t="shared" si="54"/>
        <v>-21.436724000000002</v>
      </c>
      <c r="V202" s="44">
        <f t="shared" si="55"/>
        <v>-24.402473000000001</v>
      </c>
    </row>
    <row r="203" spans="2:22" x14ac:dyDescent="0.25">
      <c r="B203">
        <v>12640000000</v>
      </c>
      <c r="C203">
        <v>-13.520803000000001</v>
      </c>
      <c r="E203" s="6">
        <f t="shared" si="42"/>
        <v>12.88</v>
      </c>
      <c r="F203" s="6">
        <f t="shared" si="43"/>
        <v>-12.985713000000001</v>
      </c>
      <c r="G203" s="44">
        <f t="shared" si="44"/>
        <v>-12.708233</v>
      </c>
      <c r="H203" s="44">
        <f t="shared" si="45"/>
        <v>-14.131562000000001</v>
      </c>
      <c r="I203" s="44">
        <f t="shared" si="46"/>
        <v>-15.244737000000001</v>
      </c>
      <c r="J203" s="44">
        <f t="shared" si="47"/>
        <v>-17.127478</v>
      </c>
      <c r="K203" s="44">
        <f t="shared" si="48"/>
        <v>-19.744146000000001</v>
      </c>
      <c r="M203">
        <v>12640000000</v>
      </c>
      <c r="N203">
        <v>-12.978712</v>
      </c>
      <c r="P203" s="6">
        <f t="shared" si="49"/>
        <v>12.88</v>
      </c>
      <c r="Q203" s="6">
        <f t="shared" si="50"/>
        <v>-13.971416</v>
      </c>
      <c r="R203" s="44">
        <f t="shared" si="51"/>
        <v>-12.210974</v>
      </c>
      <c r="S203" s="44">
        <f t="shared" si="52"/>
        <v>-16.251694000000001</v>
      </c>
      <c r="T203" s="44">
        <f t="shared" si="53"/>
        <v>-18.767624000000001</v>
      </c>
      <c r="U203" s="44">
        <f t="shared" si="54"/>
        <v>-21.678834999999999</v>
      </c>
      <c r="V203" s="44">
        <f t="shared" si="55"/>
        <v>-24.629597</v>
      </c>
    </row>
    <row r="204" spans="2:22" x14ac:dyDescent="0.25">
      <c r="B204">
        <v>12700000000</v>
      </c>
      <c r="C204">
        <v>-13.357824000000001</v>
      </c>
      <c r="E204" s="6">
        <f t="shared" si="42"/>
        <v>12.94</v>
      </c>
      <c r="F204" s="6">
        <f t="shared" si="43"/>
        <v>-12.881008</v>
      </c>
      <c r="G204" s="44">
        <f t="shared" si="44"/>
        <v>-12.559303999999999</v>
      </c>
      <c r="H204" s="44">
        <f t="shared" si="45"/>
        <v>-13.98231</v>
      </c>
      <c r="I204" s="44">
        <f t="shared" si="46"/>
        <v>-14.966715000000001</v>
      </c>
      <c r="J204" s="44">
        <f t="shared" si="47"/>
        <v>-16.668697000000002</v>
      </c>
      <c r="K204" s="44">
        <f t="shared" si="48"/>
        <v>-19.156466000000002</v>
      </c>
      <c r="M204">
        <v>12700000000</v>
      </c>
      <c r="N204">
        <v>-13.223341</v>
      </c>
      <c r="P204" s="6">
        <f t="shared" si="49"/>
        <v>12.94</v>
      </c>
      <c r="Q204" s="6">
        <f t="shared" si="50"/>
        <v>-14.174395000000001</v>
      </c>
      <c r="R204" s="44">
        <f t="shared" si="51"/>
        <v>-12.267300000000001</v>
      </c>
      <c r="S204" s="44">
        <f t="shared" si="52"/>
        <v>-16.492899000000001</v>
      </c>
      <c r="T204" s="44">
        <f t="shared" si="53"/>
        <v>-19.017161999999999</v>
      </c>
      <c r="U204" s="44">
        <f t="shared" si="54"/>
        <v>-21.920919000000001</v>
      </c>
      <c r="V204" s="44">
        <f t="shared" si="55"/>
        <v>-24.863500999999999</v>
      </c>
    </row>
    <row r="205" spans="2:22" x14ac:dyDescent="0.25">
      <c r="B205">
        <v>12760000000</v>
      </c>
      <c r="C205">
        <v>-13.234800999999999</v>
      </c>
      <c r="E205" s="6">
        <f t="shared" si="42"/>
        <v>13</v>
      </c>
      <c r="F205" s="6">
        <f t="shared" si="43"/>
        <v>-12.803003</v>
      </c>
      <c r="G205" s="44">
        <f t="shared" si="44"/>
        <v>-12.407330999999999</v>
      </c>
      <c r="H205" s="44">
        <f t="shared" si="45"/>
        <v>-13.890038000000001</v>
      </c>
      <c r="I205" s="44">
        <f t="shared" si="46"/>
        <v>-14.803962</v>
      </c>
      <c r="J205" s="44">
        <f t="shared" si="47"/>
        <v>-16.383343</v>
      </c>
      <c r="K205" s="44">
        <f t="shared" si="48"/>
        <v>-18.769777000000001</v>
      </c>
      <c r="M205">
        <v>12760000000</v>
      </c>
      <c r="N205">
        <v>-13.467135000000001</v>
      </c>
      <c r="P205" s="6">
        <f t="shared" si="49"/>
        <v>13</v>
      </c>
      <c r="Q205" s="6">
        <f t="shared" si="50"/>
        <v>-14.355575</v>
      </c>
      <c r="R205" s="44">
        <f t="shared" si="51"/>
        <v>-12.230090000000001</v>
      </c>
      <c r="S205" s="44">
        <f t="shared" si="52"/>
        <v>-16.729872</v>
      </c>
      <c r="T205" s="44">
        <f t="shared" si="53"/>
        <v>-19.275122</v>
      </c>
      <c r="U205" s="44">
        <f t="shared" si="54"/>
        <v>-22.177240000000001</v>
      </c>
      <c r="V205" s="44">
        <f t="shared" si="55"/>
        <v>-25.110403000000002</v>
      </c>
    </row>
    <row r="206" spans="2:22" x14ac:dyDescent="0.25">
      <c r="B206">
        <v>12820000000</v>
      </c>
      <c r="C206">
        <v>-13.118579</v>
      </c>
      <c r="M206">
        <v>12820000000</v>
      </c>
      <c r="N206">
        <v>-13.737791</v>
      </c>
    </row>
    <row r="207" spans="2:22" x14ac:dyDescent="0.25">
      <c r="B207">
        <v>12880000000</v>
      </c>
      <c r="C207">
        <v>-12.985713000000001</v>
      </c>
      <c r="M207">
        <v>12880000000</v>
      </c>
      <c r="N207">
        <v>-13.971416</v>
      </c>
    </row>
    <row r="208" spans="2:22" x14ac:dyDescent="0.25">
      <c r="B208">
        <v>12940000000</v>
      </c>
      <c r="C208">
        <v>-12.881008</v>
      </c>
      <c r="M208">
        <v>12940000000</v>
      </c>
      <c r="N208">
        <v>-14.174395000000001</v>
      </c>
    </row>
    <row r="209" spans="2:14" x14ac:dyDescent="0.25">
      <c r="B209">
        <v>13000000000</v>
      </c>
      <c r="C209">
        <v>-12.803003</v>
      </c>
      <c r="M209">
        <v>13000000000</v>
      </c>
      <c r="N209">
        <v>-14.355575</v>
      </c>
    </row>
    <row r="210" spans="2:14" x14ac:dyDescent="0.25">
      <c r="B210" t="s">
        <v>25</v>
      </c>
      <c r="M210" t="s">
        <v>25</v>
      </c>
    </row>
    <row r="213" spans="2:14" x14ac:dyDescent="0.25">
      <c r="B213" t="s">
        <v>22</v>
      </c>
      <c r="M213" t="s">
        <v>22</v>
      </c>
    </row>
    <row r="214" spans="2:14" x14ac:dyDescent="0.25">
      <c r="B214" t="s">
        <v>23</v>
      </c>
      <c r="C214" t="s">
        <v>284</v>
      </c>
      <c r="M214" t="s">
        <v>23</v>
      </c>
      <c r="N214" t="s">
        <v>284</v>
      </c>
    </row>
    <row r="215" spans="2:14" x14ac:dyDescent="0.25">
      <c r="B215">
        <v>1000000000</v>
      </c>
      <c r="C215">
        <v>-13.084505</v>
      </c>
      <c r="M215">
        <v>1000000000</v>
      </c>
      <c r="N215">
        <v>-15.100702999999999</v>
      </c>
    </row>
    <row r="216" spans="2:14" x14ac:dyDescent="0.25">
      <c r="B216">
        <v>1060000000</v>
      </c>
      <c r="C216">
        <v>-12.787563</v>
      </c>
      <c r="M216">
        <v>1060000000</v>
      </c>
      <c r="N216">
        <v>-14.721883</v>
      </c>
    </row>
    <row r="217" spans="2:14" x14ac:dyDescent="0.25">
      <c r="B217">
        <v>1120000000</v>
      </c>
      <c r="C217">
        <v>-12.328011999999999</v>
      </c>
      <c r="M217">
        <v>1120000000</v>
      </c>
      <c r="N217">
        <v>-14.152908999999999</v>
      </c>
    </row>
    <row r="218" spans="2:14" x14ac:dyDescent="0.25">
      <c r="B218">
        <v>1180000000</v>
      </c>
      <c r="C218">
        <v>-11.90039</v>
      </c>
      <c r="M218">
        <v>1180000000</v>
      </c>
      <c r="N218">
        <v>-13.61117</v>
      </c>
    </row>
    <row r="219" spans="2:14" x14ac:dyDescent="0.25">
      <c r="B219">
        <v>1240000000</v>
      </c>
      <c r="C219">
        <v>-11.587783999999999</v>
      </c>
      <c r="M219">
        <v>1240000000</v>
      </c>
      <c r="N219">
        <v>-13.199434</v>
      </c>
    </row>
    <row r="220" spans="2:14" x14ac:dyDescent="0.25">
      <c r="B220">
        <v>1300000000</v>
      </c>
      <c r="C220">
        <v>-11.337891000000001</v>
      </c>
      <c r="M220">
        <v>1300000000</v>
      </c>
      <c r="N220">
        <v>-12.827067</v>
      </c>
    </row>
    <row r="221" spans="2:14" x14ac:dyDescent="0.25">
      <c r="B221">
        <v>1360000000</v>
      </c>
      <c r="C221">
        <v>-11.079497</v>
      </c>
      <c r="M221">
        <v>1360000000</v>
      </c>
      <c r="N221">
        <v>-12.477509</v>
      </c>
    </row>
    <row r="222" spans="2:14" x14ac:dyDescent="0.25">
      <c r="B222">
        <v>1420000000</v>
      </c>
      <c r="C222">
        <v>-10.797224</v>
      </c>
      <c r="M222">
        <v>1420000000</v>
      </c>
      <c r="N222">
        <v>-12.099853</v>
      </c>
    </row>
    <row r="223" spans="2:14" x14ac:dyDescent="0.25">
      <c r="B223">
        <v>1480000000</v>
      </c>
      <c r="C223">
        <v>-10.550515000000001</v>
      </c>
      <c r="M223">
        <v>1480000000</v>
      </c>
      <c r="N223">
        <v>-11.785814999999999</v>
      </c>
    </row>
    <row r="224" spans="2:14" x14ac:dyDescent="0.25">
      <c r="B224">
        <v>1540000000</v>
      </c>
      <c r="C224">
        <v>-10.318638</v>
      </c>
      <c r="M224">
        <v>1540000000</v>
      </c>
      <c r="N224">
        <v>-11.477228</v>
      </c>
    </row>
    <row r="225" spans="2:14" x14ac:dyDescent="0.25">
      <c r="B225">
        <v>1600000000</v>
      </c>
      <c r="C225">
        <v>-10.121084</v>
      </c>
      <c r="M225">
        <v>1600000000</v>
      </c>
      <c r="N225">
        <v>-11.217661</v>
      </c>
    </row>
    <row r="226" spans="2:14" x14ac:dyDescent="0.25">
      <c r="B226">
        <v>1660000000</v>
      </c>
      <c r="C226">
        <v>-9.9451008000000005</v>
      </c>
      <c r="M226">
        <v>1660000000</v>
      </c>
      <c r="N226">
        <v>-10.975846000000001</v>
      </c>
    </row>
    <row r="227" spans="2:14" x14ac:dyDescent="0.25">
      <c r="B227">
        <v>1720000000</v>
      </c>
      <c r="C227">
        <v>-9.8395299999999999</v>
      </c>
      <c r="M227">
        <v>1720000000</v>
      </c>
      <c r="N227">
        <v>-10.819375000000001</v>
      </c>
    </row>
    <row r="228" spans="2:14" x14ac:dyDescent="0.25">
      <c r="B228">
        <v>1780000000</v>
      </c>
      <c r="C228">
        <v>-9.7108954999999995</v>
      </c>
      <c r="M228">
        <v>1780000000</v>
      </c>
      <c r="N228">
        <v>-10.640038000000001</v>
      </c>
    </row>
    <row r="229" spans="2:14" x14ac:dyDescent="0.25">
      <c r="B229">
        <v>1840000000</v>
      </c>
      <c r="C229">
        <v>-9.6232518999999996</v>
      </c>
      <c r="M229">
        <v>1840000000</v>
      </c>
      <c r="N229">
        <v>-10.467162</v>
      </c>
    </row>
    <row r="230" spans="2:14" x14ac:dyDescent="0.25">
      <c r="B230">
        <v>1900000000</v>
      </c>
      <c r="C230">
        <v>-9.5574121000000005</v>
      </c>
      <c r="M230">
        <v>1900000000</v>
      </c>
      <c r="N230">
        <v>-10.316573999999999</v>
      </c>
    </row>
    <row r="231" spans="2:14" x14ac:dyDescent="0.25">
      <c r="B231">
        <v>1960000000</v>
      </c>
      <c r="C231">
        <v>-9.5341673</v>
      </c>
      <c r="M231">
        <v>1960000000</v>
      </c>
      <c r="N231">
        <v>-10.189498</v>
      </c>
    </row>
    <row r="232" spans="2:14" x14ac:dyDescent="0.25">
      <c r="B232">
        <v>2020000000</v>
      </c>
      <c r="C232">
        <v>-9.5264892999999997</v>
      </c>
      <c r="M232">
        <v>2020000000</v>
      </c>
      <c r="N232">
        <v>-10.092809000000001</v>
      </c>
    </row>
    <row r="233" spans="2:14" x14ac:dyDescent="0.25">
      <c r="B233">
        <v>2080000000</v>
      </c>
      <c r="C233">
        <v>-9.4936360999999998</v>
      </c>
      <c r="M233">
        <v>2080000000</v>
      </c>
      <c r="N233">
        <v>-9.9670506000000003</v>
      </c>
    </row>
    <row r="234" spans="2:14" x14ac:dyDescent="0.25">
      <c r="B234">
        <v>2140000000</v>
      </c>
      <c r="C234">
        <v>-9.4436912999999993</v>
      </c>
      <c r="M234">
        <v>2140000000</v>
      </c>
      <c r="N234">
        <v>-9.8179998000000008</v>
      </c>
    </row>
    <row r="235" spans="2:14" x14ac:dyDescent="0.25">
      <c r="B235">
        <v>2200000000</v>
      </c>
      <c r="C235">
        <v>-9.3692311999999998</v>
      </c>
      <c r="M235">
        <v>2200000000</v>
      </c>
      <c r="N235">
        <v>-9.6662005999999998</v>
      </c>
    </row>
    <row r="236" spans="2:14" x14ac:dyDescent="0.25">
      <c r="B236">
        <v>2260000000</v>
      </c>
      <c r="C236">
        <v>-9.3359784999999995</v>
      </c>
      <c r="M236">
        <v>2260000000</v>
      </c>
      <c r="N236">
        <v>-9.5276870999999996</v>
      </c>
    </row>
    <row r="237" spans="2:14" x14ac:dyDescent="0.25">
      <c r="B237">
        <v>2320000000</v>
      </c>
      <c r="C237">
        <v>-9.2948035999999998</v>
      </c>
      <c r="M237">
        <v>2320000000</v>
      </c>
      <c r="N237">
        <v>-9.4178733999999995</v>
      </c>
    </row>
    <row r="238" spans="2:14" x14ac:dyDescent="0.25">
      <c r="B238">
        <v>2380000000</v>
      </c>
      <c r="C238">
        <v>-9.2994813999999995</v>
      </c>
      <c r="M238">
        <v>2380000000</v>
      </c>
      <c r="N238">
        <v>-9.3189402000000001</v>
      </c>
    </row>
    <row r="239" spans="2:14" x14ac:dyDescent="0.25">
      <c r="B239">
        <v>2440000000</v>
      </c>
      <c r="C239">
        <v>-9.2389717000000005</v>
      </c>
      <c r="M239">
        <v>2440000000</v>
      </c>
      <c r="N239">
        <v>-9.2126874999999995</v>
      </c>
    </row>
    <row r="240" spans="2:14" x14ac:dyDescent="0.25">
      <c r="B240">
        <v>2500000000</v>
      </c>
      <c r="C240">
        <v>-9.2143792999999992</v>
      </c>
      <c r="M240">
        <v>2500000000</v>
      </c>
      <c r="N240">
        <v>-9.1174745999999995</v>
      </c>
    </row>
    <row r="241" spans="2:14" x14ac:dyDescent="0.25">
      <c r="B241">
        <v>2560000000</v>
      </c>
      <c r="C241">
        <v>-9.1447009999999995</v>
      </c>
      <c r="M241">
        <v>2560000000</v>
      </c>
      <c r="N241">
        <v>-9.0180863999999996</v>
      </c>
    </row>
    <row r="242" spans="2:14" x14ac:dyDescent="0.25">
      <c r="B242">
        <v>2620000000</v>
      </c>
      <c r="C242">
        <v>-9.1047153000000005</v>
      </c>
      <c r="M242">
        <v>2620000000</v>
      </c>
      <c r="N242">
        <v>-8.9337558999999995</v>
      </c>
    </row>
    <row r="243" spans="2:14" x14ac:dyDescent="0.25">
      <c r="B243">
        <v>2680000000</v>
      </c>
      <c r="C243">
        <v>-9.0722007999999992</v>
      </c>
      <c r="M243">
        <v>2680000000</v>
      </c>
      <c r="N243">
        <v>-8.8811196999999993</v>
      </c>
    </row>
    <row r="244" spans="2:14" x14ac:dyDescent="0.25">
      <c r="B244">
        <v>2740000000</v>
      </c>
      <c r="C244">
        <v>-9.0336350999999997</v>
      </c>
      <c r="M244">
        <v>2740000000</v>
      </c>
      <c r="N244">
        <v>-8.8315743999999992</v>
      </c>
    </row>
    <row r="245" spans="2:14" x14ac:dyDescent="0.25">
      <c r="B245">
        <v>2800000000</v>
      </c>
      <c r="C245">
        <v>-9.0118580000000001</v>
      </c>
      <c r="M245">
        <v>2800000000</v>
      </c>
      <c r="N245">
        <v>-8.8097124000000004</v>
      </c>
    </row>
    <row r="246" spans="2:14" x14ac:dyDescent="0.25">
      <c r="B246">
        <v>2860000000</v>
      </c>
      <c r="C246">
        <v>-8.9784764999999993</v>
      </c>
      <c r="M246">
        <v>2860000000</v>
      </c>
      <c r="N246">
        <v>-8.7734404000000001</v>
      </c>
    </row>
    <row r="247" spans="2:14" x14ac:dyDescent="0.25">
      <c r="B247">
        <v>2920000000</v>
      </c>
      <c r="C247">
        <v>-8.9889793000000004</v>
      </c>
      <c r="M247">
        <v>2920000000</v>
      </c>
      <c r="N247">
        <v>-8.7569465999999991</v>
      </c>
    </row>
    <row r="248" spans="2:14" x14ac:dyDescent="0.25">
      <c r="B248">
        <v>2980000000</v>
      </c>
      <c r="C248">
        <v>-9.0001745</v>
      </c>
      <c r="M248">
        <v>2980000000</v>
      </c>
      <c r="N248">
        <v>-8.7311306000000002</v>
      </c>
    </row>
    <row r="249" spans="2:14" x14ac:dyDescent="0.25">
      <c r="B249">
        <v>3040000000</v>
      </c>
      <c r="C249">
        <v>-9.0426997999999994</v>
      </c>
      <c r="M249">
        <v>3040000000</v>
      </c>
      <c r="N249">
        <v>-8.7216997000000003</v>
      </c>
    </row>
    <row r="250" spans="2:14" x14ac:dyDescent="0.25">
      <c r="B250">
        <v>3100000000</v>
      </c>
      <c r="C250">
        <v>-9.1024236999999992</v>
      </c>
      <c r="M250">
        <v>3100000000</v>
      </c>
      <c r="N250">
        <v>-8.7407588999999994</v>
      </c>
    </row>
    <row r="251" spans="2:14" x14ac:dyDescent="0.25">
      <c r="B251">
        <v>3160000000</v>
      </c>
      <c r="C251">
        <v>-9.1672963999999997</v>
      </c>
      <c r="M251">
        <v>3160000000</v>
      </c>
      <c r="N251">
        <v>-8.7636833000000003</v>
      </c>
    </row>
    <row r="252" spans="2:14" x14ac:dyDescent="0.25">
      <c r="B252">
        <v>3220000000</v>
      </c>
      <c r="C252">
        <v>-9.2457390000000004</v>
      </c>
      <c r="M252">
        <v>3220000000</v>
      </c>
      <c r="N252">
        <v>-8.8125019000000009</v>
      </c>
    </row>
    <row r="253" spans="2:14" x14ac:dyDescent="0.25">
      <c r="B253">
        <v>3280000000</v>
      </c>
      <c r="C253">
        <v>-9.2925205000000002</v>
      </c>
      <c r="M253">
        <v>3280000000</v>
      </c>
      <c r="N253">
        <v>-8.8353958000000006</v>
      </c>
    </row>
    <row r="254" spans="2:14" x14ac:dyDescent="0.25">
      <c r="B254">
        <v>3340000000</v>
      </c>
      <c r="C254">
        <v>-9.3576174000000005</v>
      </c>
      <c r="M254">
        <v>3340000000</v>
      </c>
      <c r="N254">
        <v>-8.8656863999999995</v>
      </c>
    </row>
    <row r="255" spans="2:14" x14ac:dyDescent="0.25">
      <c r="B255">
        <v>3400000000</v>
      </c>
      <c r="C255">
        <v>-9.4303226000000002</v>
      </c>
      <c r="M255">
        <v>3400000000</v>
      </c>
      <c r="N255">
        <v>-8.9101744000000007</v>
      </c>
    </row>
    <row r="256" spans="2:14" x14ac:dyDescent="0.25">
      <c r="B256">
        <v>3460000000</v>
      </c>
      <c r="C256">
        <v>-9.5114546000000004</v>
      </c>
      <c r="M256">
        <v>3460000000</v>
      </c>
      <c r="N256">
        <v>-8.9646787999999997</v>
      </c>
    </row>
    <row r="257" spans="2:14" x14ac:dyDescent="0.25">
      <c r="B257">
        <v>3520000000</v>
      </c>
      <c r="C257">
        <v>-9.5526856999999996</v>
      </c>
      <c r="M257">
        <v>3520000000</v>
      </c>
      <c r="N257">
        <v>-9.0090675000000005</v>
      </c>
    </row>
    <row r="258" spans="2:14" x14ac:dyDescent="0.25">
      <c r="B258">
        <v>3580000000</v>
      </c>
      <c r="C258">
        <v>-9.5582209000000002</v>
      </c>
      <c r="M258">
        <v>3580000000</v>
      </c>
      <c r="N258">
        <v>-9.0175905000000007</v>
      </c>
    </row>
    <row r="259" spans="2:14" x14ac:dyDescent="0.25">
      <c r="B259">
        <v>3640000000</v>
      </c>
      <c r="C259">
        <v>-9.5835094000000005</v>
      </c>
      <c r="M259">
        <v>3640000000</v>
      </c>
      <c r="N259">
        <v>-9.0455208000000002</v>
      </c>
    </row>
    <row r="260" spans="2:14" x14ac:dyDescent="0.25">
      <c r="B260">
        <v>3700000000</v>
      </c>
      <c r="C260">
        <v>-9.6092271999999994</v>
      </c>
      <c r="M260">
        <v>3700000000</v>
      </c>
      <c r="N260">
        <v>-9.0765218999999995</v>
      </c>
    </row>
    <row r="261" spans="2:14" x14ac:dyDescent="0.25">
      <c r="B261">
        <v>3760000000</v>
      </c>
      <c r="C261">
        <v>-9.6489533999999999</v>
      </c>
      <c r="M261">
        <v>3760000000</v>
      </c>
      <c r="N261">
        <v>-9.0968274999999998</v>
      </c>
    </row>
    <row r="262" spans="2:14" x14ac:dyDescent="0.25">
      <c r="B262">
        <v>3820000000</v>
      </c>
      <c r="C262">
        <v>-9.6641130000000004</v>
      </c>
      <c r="M262">
        <v>3820000000</v>
      </c>
      <c r="N262">
        <v>-9.1230659000000003</v>
      </c>
    </row>
    <row r="263" spans="2:14" x14ac:dyDescent="0.25">
      <c r="B263">
        <v>3880000000</v>
      </c>
      <c r="C263">
        <v>-9.6666918000000006</v>
      </c>
      <c r="M263">
        <v>3880000000</v>
      </c>
      <c r="N263">
        <v>-9.1305245999999993</v>
      </c>
    </row>
    <row r="264" spans="2:14" x14ac:dyDescent="0.25">
      <c r="B264">
        <v>3940000000</v>
      </c>
      <c r="C264">
        <v>-9.6963176999999998</v>
      </c>
      <c r="M264">
        <v>3940000000</v>
      </c>
      <c r="N264">
        <v>-9.1617955999999996</v>
      </c>
    </row>
    <row r="265" spans="2:14" x14ac:dyDescent="0.25">
      <c r="B265">
        <v>4000000000</v>
      </c>
      <c r="C265">
        <v>-9.6894711999999998</v>
      </c>
      <c r="M265">
        <v>4000000000</v>
      </c>
      <c r="N265">
        <v>-9.1533060000000006</v>
      </c>
    </row>
    <row r="266" spans="2:14" x14ac:dyDescent="0.25">
      <c r="B266">
        <v>4060000000</v>
      </c>
      <c r="C266">
        <v>-9.7363166999999997</v>
      </c>
      <c r="M266">
        <v>4060000000</v>
      </c>
      <c r="N266">
        <v>-9.1793250999999998</v>
      </c>
    </row>
    <row r="267" spans="2:14" x14ac:dyDescent="0.25">
      <c r="B267">
        <v>4120000000</v>
      </c>
      <c r="C267">
        <v>-9.7748775000000006</v>
      </c>
      <c r="M267">
        <v>4120000000</v>
      </c>
      <c r="N267">
        <v>-9.2042789000000003</v>
      </c>
    </row>
    <row r="268" spans="2:14" x14ac:dyDescent="0.25">
      <c r="B268">
        <v>4180000000</v>
      </c>
      <c r="C268">
        <v>-9.8493356999999992</v>
      </c>
      <c r="M268">
        <v>4180000000</v>
      </c>
      <c r="N268">
        <v>-9.2666702000000001</v>
      </c>
    </row>
    <row r="269" spans="2:14" x14ac:dyDescent="0.25">
      <c r="B269">
        <v>4240000000</v>
      </c>
      <c r="C269">
        <v>-9.8580150999999994</v>
      </c>
      <c r="M269">
        <v>4240000000</v>
      </c>
      <c r="N269">
        <v>-9.2677373999999997</v>
      </c>
    </row>
    <row r="270" spans="2:14" x14ac:dyDescent="0.25">
      <c r="B270">
        <v>4300000000</v>
      </c>
      <c r="C270">
        <v>-9.8871535999999995</v>
      </c>
      <c r="M270">
        <v>4300000000</v>
      </c>
      <c r="N270">
        <v>-9.3075112999999998</v>
      </c>
    </row>
    <row r="271" spans="2:14" x14ac:dyDescent="0.25">
      <c r="B271">
        <v>4360000000</v>
      </c>
      <c r="C271">
        <v>-9.8861427000000006</v>
      </c>
      <c r="M271">
        <v>4360000000</v>
      </c>
      <c r="N271">
        <v>-9.3083811000000001</v>
      </c>
    </row>
    <row r="272" spans="2:14" x14ac:dyDescent="0.25">
      <c r="B272">
        <v>4420000000</v>
      </c>
      <c r="C272">
        <v>-9.9569825999999999</v>
      </c>
      <c r="M272">
        <v>4420000000</v>
      </c>
      <c r="N272">
        <v>-9.3760680999999995</v>
      </c>
    </row>
    <row r="273" spans="2:14" x14ac:dyDescent="0.25">
      <c r="B273">
        <v>4480000000</v>
      </c>
      <c r="C273">
        <v>-9.991066</v>
      </c>
      <c r="M273">
        <v>4480000000</v>
      </c>
      <c r="N273">
        <v>-9.4230633000000008</v>
      </c>
    </row>
    <row r="274" spans="2:14" x14ac:dyDescent="0.25">
      <c r="B274">
        <v>4540000000</v>
      </c>
      <c r="C274">
        <v>-10.006418999999999</v>
      </c>
      <c r="M274">
        <v>4540000000</v>
      </c>
      <c r="N274">
        <v>-9.4583262999999995</v>
      </c>
    </row>
    <row r="275" spans="2:14" x14ac:dyDescent="0.25">
      <c r="B275">
        <v>4600000000</v>
      </c>
      <c r="C275">
        <v>-9.9830389000000004</v>
      </c>
      <c r="M275">
        <v>4600000000</v>
      </c>
      <c r="N275">
        <v>-9.4583645000000001</v>
      </c>
    </row>
    <row r="276" spans="2:14" x14ac:dyDescent="0.25">
      <c r="B276">
        <v>4660000000</v>
      </c>
      <c r="C276">
        <v>-9.9342603999999994</v>
      </c>
      <c r="M276">
        <v>4660000000</v>
      </c>
      <c r="N276">
        <v>-9.4295443999999993</v>
      </c>
    </row>
    <row r="277" spans="2:14" x14ac:dyDescent="0.25">
      <c r="B277">
        <v>4720000000</v>
      </c>
      <c r="C277">
        <v>-9.9096889000000008</v>
      </c>
      <c r="M277">
        <v>4720000000</v>
      </c>
      <c r="N277">
        <v>-9.4133492000000007</v>
      </c>
    </row>
    <row r="278" spans="2:14" x14ac:dyDescent="0.25">
      <c r="B278">
        <v>4780000000</v>
      </c>
      <c r="C278">
        <v>-9.9175959000000002</v>
      </c>
      <c r="M278">
        <v>4780000000</v>
      </c>
      <c r="N278">
        <v>-9.4371185000000004</v>
      </c>
    </row>
    <row r="279" spans="2:14" x14ac:dyDescent="0.25">
      <c r="B279">
        <v>4840000000</v>
      </c>
      <c r="C279">
        <v>-9.9345435999999996</v>
      </c>
      <c r="M279">
        <v>4840000000</v>
      </c>
      <c r="N279">
        <v>-9.4756908000000006</v>
      </c>
    </row>
    <row r="280" spans="2:14" x14ac:dyDescent="0.25">
      <c r="B280">
        <v>4900000000</v>
      </c>
      <c r="C280">
        <v>-9.9205465000000004</v>
      </c>
      <c r="M280">
        <v>4900000000</v>
      </c>
      <c r="N280">
        <v>-9.4842539000000006</v>
      </c>
    </row>
    <row r="281" spans="2:14" x14ac:dyDescent="0.25">
      <c r="B281">
        <v>4960000000</v>
      </c>
      <c r="C281">
        <v>-9.8844928999999997</v>
      </c>
      <c r="M281">
        <v>4960000000</v>
      </c>
      <c r="N281">
        <v>-9.4644899000000002</v>
      </c>
    </row>
    <row r="282" spans="2:14" x14ac:dyDescent="0.25">
      <c r="B282">
        <v>5020000000</v>
      </c>
      <c r="C282">
        <v>-9.7930326000000001</v>
      </c>
      <c r="M282">
        <v>5020000000</v>
      </c>
      <c r="N282">
        <v>-9.3968924999999999</v>
      </c>
    </row>
    <row r="283" spans="2:14" x14ac:dyDescent="0.25">
      <c r="B283">
        <v>5080000000</v>
      </c>
      <c r="C283">
        <v>-9.7573060999999992</v>
      </c>
      <c r="M283">
        <v>5080000000</v>
      </c>
      <c r="N283">
        <v>-9.3828831000000008</v>
      </c>
    </row>
    <row r="284" spans="2:14" x14ac:dyDescent="0.25">
      <c r="B284">
        <v>5140000000</v>
      </c>
      <c r="C284">
        <v>-9.6827059000000002</v>
      </c>
      <c r="M284">
        <v>5140000000</v>
      </c>
      <c r="N284">
        <v>-9.3598260999999994</v>
      </c>
    </row>
    <row r="285" spans="2:14" x14ac:dyDescent="0.25">
      <c r="B285">
        <v>5200000000</v>
      </c>
      <c r="C285">
        <v>-9.6657515000000007</v>
      </c>
      <c r="M285">
        <v>5200000000</v>
      </c>
      <c r="N285">
        <v>-9.3749207999999999</v>
      </c>
    </row>
    <row r="286" spans="2:14" x14ac:dyDescent="0.25">
      <c r="B286">
        <v>5260000000</v>
      </c>
      <c r="C286">
        <v>-9.5701579999999993</v>
      </c>
      <c r="M286">
        <v>5260000000</v>
      </c>
      <c r="N286">
        <v>-9.3214731000000004</v>
      </c>
    </row>
    <row r="287" spans="2:14" x14ac:dyDescent="0.25">
      <c r="B287">
        <v>5320000000</v>
      </c>
      <c r="C287">
        <v>-9.5082015999999996</v>
      </c>
      <c r="M287">
        <v>5320000000</v>
      </c>
      <c r="N287">
        <v>-9.2884226000000005</v>
      </c>
    </row>
    <row r="288" spans="2:14" x14ac:dyDescent="0.25">
      <c r="B288">
        <v>5380000000</v>
      </c>
      <c r="C288">
        <v>-9.4234810000000007</v>
      </c>
      <c r="M288">
        <v>5380000000</v>
      </c>
      <c r="N288">
        <v>-9.2322807000000005</v>
      </c>
    </row>
    <row r="289" spans="2:14" x14ac:dyDescent="0.25">
      <c r="B289">
        <v>5440000000</v>
      </c>
      <c r="C289">
        <v>-9.4117031000000004</v>
      </c>
      <c r="M289">
        <v>5440000000</v>
      </c>
      <c r="N289">
        <v>-9.2508297000000006</v>
      </c>
    </row>
    <row r="290" spans="2:14" x14ac:dyDescent="0.25">
      <c r="B290">
        <v>5500000000</v>
      </c>
      <c r="C290">
        <v>-9.3529853999999997</v>
      </c>
      <c r="M290">
        <v>5500000000</v>
      </c>
      <c r="N290">
        <v>-9.2238854999999997</v>
      </c>
    </row>
    <row r="291" spans="2:14" x14ac:dyDescent="0.25">
      <c r="B291">
        <v>5560000000</v>
      </c>
      <c r="C291">
        <v>-9.3133659000000009</v>
      </c>
      <c r="M291">
        <v>5560000000</v>
      </c>
      <c r="N291">
        <v>-9.2159796000000007</v>
      </c>
    </row>
    <row r="292" spans="2:14" x14ac:dyDescent="0.25">
      <c r="B292">
        <v>5620000000</v>
      </c>
      <c r="C292">
        <v>-9.2473831000000004</v>
      </c>
      <c r="M292">
        <v>5620000000</v>
      </c>
      <c r="N292">
        <v>-9.1827287999999996</v>
      </c>
    </row>
    <row r="293" spans="2:14" x14ac:dyDescent="0.25">
      <c r="B293">
        <v>5680000000</v>
      </c>
      <c r="C293">
        <v>-9.2094001999999993</v>
      </c>
      <c r="M293">
        <v>5680000000</v>
      </c>
      <c r="N293">
        <v>-9.1657372000000006</v>
      </c>
    </row>
    <row r="294" spans="2:14" x14ac:dyDescent="0.25">
      <c r="B294">
        <v>5740000000</v>
      </c>
      <c r="C294">
        <v>-9.1777382000000003</v>
      </c>
      <c r="M294">
        <v>5740000000</v>
      </c>
      <c r="N294">
        <v>-9.1542691999999999</v>
      </c>
    </row>
    <row r="295" spans="2:14" x14ac:dyDescent="0.25">
      <c r="B295">
        <v>5800000000</v>
      </c>
      <c r="C295">
        <v>-9.1727056999999999</v>
      </c>
      <c r="M295">
        <v>5800000000</v>
      </c>
      <c r="N295">
        <v>-9.1702890000000004</v>
      </c>
    </row>
    <row r="296" spans="2:14" x14ac:dyDescent="0.25">
      <c r="B296">
        <v>5860000000</v>
      </c>
      <c r="C296">
        <v>-9.1481867000000001</v>
      </c>
      <c r="M296">
        <v>5860000000</v>
      </c>
      <c r="N296">
        <v>-9.1745348</v>
      </c>
    </row>
    <row r="297" spans="2:14" x14ac:dyDescent="0.25">
      <c r="B297">
        <v>5920000000</v>
      </c>
      <c r="C297">
        <v>-9.1184920999999992</v>
      </c>
      <c r="M297">
        <v>5920000000</v>
      </c>
      <c r="N297">
        <v>-9.1697979000000007</v>
      </c>
    </row>
    <row r="298" spans="2:14" x14ac:dyDescent="0.25">
      <c r="B298">
        <v>5980000000</v>
      </c>
      <c r="C298">
        <v>-9.0639667999999993</v>
      </c>
      <c r="M298">
        <v>5980000000</v>
      </c>
      <c r="N298">
        <v>-9.1388225999999992</v>
      </c>
    </row>
    <row r="299" spans="2:14" x14ac:dyDescent="0.25">
      <c r="B299">
        <v>6040000000</v>
      </c>
      <c r="C299">
        <v>-9.0351657999999997</v>
      </c>
      <c r="M299">
        <v>6040000000</v>
      </c>
      <c r="N299">
        <v>-9.1253566999999993</v>
      </c>
    </row>
    <row r="300" spans="2:14" x14ac:dyDescent="0.25">
      <c r="B300">
        <v>6100000000</v>
      </c>
      <c r="C300">
        <v>-9.0355682000000002</v>
      </c>
      <c r="M300">
        <v>6100000000</v>
      </c>
      <c r="N300">
        <v>-9.1389388999999994</v>
      </c>
    </row>
    <row r="301" spans="2:14" x14ac:dyDescent="0.25">
      <c r="B301">
        <v>6160000000</v>
      </c>
      <c r="C301">
        <v>-9.0307074000000007</v>
      </c>
      <c r="M301">
        <v>6160000000</v>
      </c>
      <c r="N301">
        <v>-9.1410388999999999</v>
      </c>
    </row>
    <row r="302" spans="2:14" x14ac:dyDescent="0.25">
      <c r="B302">
        <v>6220000000</v>
      </c>
      <c r="C302">
        <v>-9.0165892000000003</v>
      </c>
      <c r="M302">
        <v>6220000000</v>
      </c>
      <c r="N302">
        <v>-9.1384039000000001</v>
      </c>
    </row>
    <row r="303" spans="2:14" x14ac:dyDescent="0.25">
      <c r="B303">
        <v>6280000000</v>
      </c>
      <c r="C303">
        <v>-8.9897270000000002</v>
      </c>
      <c r="M303">
        <v>6280000000</v>
      </c>
      <c r="N303">
        <v>-9.1205625999999995</v>
      </c>
    </row>
    <row r="304" spans="2:14" x14ac:dyDescent="0.25">
      <c r="B304">
        <v>6340000000</v>
      </c>
      <c r="C304">
        <v>-8.9943685999999996</v>
      </c>
      <c r="M304">
        <v>6340000000</v>
      </c>
      <c r="N304">
        <v>-9.1227368999999996</v>
      </c>
    </row>
    <row r="305" spans="2:14" x14ac:dyDescent="0.25">
      <c r="B305">
        <v>6400000000</v>
      </c>
      <c r="C305">
        <v>-8.9842796000000007</v>
      </c>
      <c r="M305">
        <v>6400000000</v>
      </c>
      <c r="N305">
        <v>-9.1087971000000003</v>
      </c>
    </row>
    <row r="306" spans="2:14" x14ac:dyDescent="0.25">
      <c r="B306">
        <v>6460000000</v>
      </c>
      <c r="C306">
        <v>-8.9830541999999998</v>
      </c>
      <c r="M306">
        <v>6460000000</v>
      </c>
      <c r="N306">
        <v>-9.1025705000000006</v>
      </c>
    </row>
    <row r="307" spans="2:14" x14ac:dyDescent="0.25">
      <c r="B307">
        <v>6520000000</v>
      </c>
      <c r="C307">
        <v>-8.9709176999999993</v>
      </c>
      <c r="M307">
        <v>6520000000</v>
      </c>
      <c r="N307">
        <v>-9.0826796999999999</v>
      </c>
    </row>
    <row r="308" spans="2:14" x14ac:dyDescent="0.25">
      <c r="B308">
        <v>6580000000</v>
      </c>
      <c r="C308">
        <v>-8.9807328999999996</v>
      </c>
      <c r="M308">
        <v>6580000000</v>
      </c>
      <c r="N308">
        <v>-9.0824651999999997</v>
      </c>
    </row>
    <row r="309" spans="2:14" x14ac:dyDescent="0.25">
      <c r="B309">
        <v>6640000000</v>
      </c>
      <c r="C309">
        <v>-8.9532614000000006</v>
      </c>
      <c r="M309">
        <v>6640000000</v>
      </c>
      <c r="N309">
        <v>-9.0502768000000007</v>
      </c>
    </row>
    <row r="310" spans="2:14" x14ac:dyDescent="0.25">
      <c r="B310">
        <v>6700000000</v>
      </c>
      <c r="C310">
        <v>-8.9514531999999996</v>
      </c>
      <c r="M310">
        <v>6700000000</v>
      </c>
      <c r="N310">
        <v>-9.0396566000000007</v>
      </c>
    </row>
    <row r="311" spans="2:14" x14ac:dyDescent="0.25">
      <c r="B311">
        <v>6760000000</v>
      </c>
      <c r="C311">
        <v>-8.9482593999999995</v>
      </c>
      <c r="M311">
        <v>6760000000</v>
      </c>
      <c r="N311">
        <v>-9.0235462000000002</v>
      </c>
    </row>
    <row r="312" spans="2:14" x14ac:dyDescent="0.25">
      <c r="B312">
        <v>6820000000</v>
      </c>
      <c r="C312">
        <v>-8.9594792999999999</v>
      </c>
      <c r="M312">
        <v>6820000000</v>
      </c>
      <c r="N312">
        <v>-9.0229339999999993</v>
      </c>
    </row>
    <row r="313" spans="2:14" x14ac:dyDescent="0.25">
      <c r="B313">
        <v>6880000000</v>
      </c>
      <c r="C313">
        <v>-8.9478635999999998</v>
      </c>
      <c r="M313">
        <v>6880000000</v>
      </c>
      <c r="N313">
        <v>-9.0027103000000004</v>
      </c>
    </row>
    <row r="314" spans="2:14" x14ac:dyDescent="0.25">
      <c r="B314">
        <v>6940000000</v>
      </c>
      <c r="C314">
        <v>-8.9396676999999993</v>
      </c>
      <c r="M314">
        <v>6940000000</v>
      </c>
      <c r="N314">
        <v>-8.9809332000000008</v>
      </c>
    </row>
    <row r="315" spans="2:14" x14ac:dyDescent="0.25">
      <c r="B315">
        <v>7000000000</v>
      </c>
      <c r="C315">
        <v>-8.9434422999999992</v>
      </c>
      <c r="M315">
        <v>7000000000</v>
      </c>
      <c r="N315">
        <v>-8.9540977000000002</v>
      </c>
    </row>
    <row r="316" spans="2:14" x14ac:dyDescent="0.25">
      <c r="B316">
        <v>7060000000</v>
      </c>
      <c r="C316">
        <v>-8.9436712000000007</v>
      </c>
      <c r="M316">
        <v>7060000000</v>
      </c>
      <c r="N316">
        <v>-8.9187621999999998</v>
      </c>
    </row>
    <row r="317" spans="2:14" x14ac:dyDescent="0.25">
      <c r="B317">
        <v>7120000000</v>
      </c>
      <c r="C317">
        <v>-8.9439572999999992</v>
      </c>
      <c r="M317">
        <v>7120000000</v>
      </c>
      <c r="N317">
        <v>-8.8720073999999993</v>
      </c>
    </row>
    <row r="318" spans="2:14" x14ac:dyDescent="0.25">
      <c r="B318">
        <v>7180000000</v>
      </c>
      <c r="C318">
        <v>-8.9372997000000005</v>
      </c>
      <c r="M318">
        <v>7180000000</v>
      </c>
      <c r="N318">
        <v>-8.8117436999999992</v>
      </c>
    </row>
    <row r="319" spans="2:14" x14ac:dyDescent="0.25">
      <c r="B319">
        <v>7240000000</v>
      </c>
      <c r="C319">
        <v>-8.9501705000000005</v>
      </c>
      <c r="M319">
        <v>7240000000</v>
      </c>
      <c r="N319">
        <v>-8.7687922</v>
      </c>
    </row>
    <row r="320" spans="2:14" x14ac:dyDescent="0.25">
      <c r="B320">
        <v>7300000000</v>
      </c>
      <c r="C320">
        <v>-8.9425477999999998</v>
      </c>
      <c r="M320">
        <v>7300000000</v>
      </c>
      <c r="N320">
        <v>-8.7076949999999993</v>
      </c>
    </row>
    <row r="321" spans="2:14" x14ac:dyDescent="0.25">
      <c r="B321">
        <v>7360000000</v>
      </c>
      <c r="C321">
        <v>-8.9568013999999998</v>
      </c>
      <c r="M321">
        <v>7360000000</v>
      </c>
      <c r="N321">
        <v>-8.6756153000000005</v>
      </c>
    </row>
    <row r="322" spans="2:14" x14ac:dyDescent="0.25">
      <c r="B322">
        <v>7420000000</v>
      </c>
      <c r="C322">
        <v>-8.9413327999999996</v>
      </c>
      <c r="M322">
        <v>7420000000</v>
      </c>
      <c r="N322">
        <v>-8.6195830999999998</v>
      </c>
    </row>
    <row r="323" spans="2:14" x14ac:dyDescent="0.25">
      <c r="B323">
        <v>7480000000</v>
      </c>
      <c r="C323">
        <v>-8.9537697000000005</v>
      </c>
      <c r="M323">
        <v>7480000000</v>
      </c>
      <c r="N323">
        <v>-8.6078662999999995</v>
      </c>
    </row>
    <row r="324" spans="2:14" x14ac:dyDescent="0.25">
      <c r="B324">
        <v>7540000000</v>
      </c>
      <c r="C324">
        <v>-8.9491291000000004</v>
      </c>
      <c r="M324">
        <v>7540000000</v>
      </c>
      <c r="N324">
        <v>-8.5723638999999991</v>
      </c>
    </row>
    <row r="325" spans="2:14" x14ac:dyDescent="0.25">
      <c r="B325">
        <v>7600000000</v>
      </c>
      <c r="C325">
        <v>-8.9600896999999993</v>
      </c>
      <c r="M325">
        <v>7600000000</v>
      </c>
      <c r="N325">
        <v>-8.5730494999999998</v>
      </c>
    </row>
    <row r="326" spans="2:14" x14ac:dyDescent="0.25">
      <c r="B326">
        <v>7660000000</v>
      </c>
      <c r="C326">
        <v>-8.9517059000000003</v>
      </c>
      <c r="M326">
        <v>7660000000</v>
      </c>
      <c r="N326">
        <v>-8.5480757000000001</v>
      </c>
    </row>
    <row r="327" spans="2:14" x14ac:dyDescent="0.25">
      <c r="B327">
        <v>7720000000</v>
      </c>
      <c r="C327">
        <v>-8.9583101000000003</v>
      </c>
      <c r="M327">
        <v>7720000000</v>
      </c>
      <c r="N327">
        <v>-8.5738049000000007</v>
      </c>
    </row>
    <row r="328" spans="2:14" x14ac:dyDescent="0.25">
      <c r="B328">
        <v>7780000000</v>
      </c>
      <c r="C328">
        <v>-8.9511088999999995</v>
      </c>
      <c r="M328">
        <v>7780000000</v>
      </c>
      <c r="N328">
        <v>-8.5731687999999995</v>
      </c>
    </row>
    <row r="329" spans="2:14" x14ac:dyDescent="0.25">
      <c r="B329">
        <v>7840000000</v>
      </c>
      <c r="C329">
        <v>-8.9551505999999996</v>
      </c>
      <c r="M329">
        <v>7840000000</v>
      </c>
      <c r="N329">
        <v>-8.5982704000000005</v>
      </c>
    </row>
    <row r="330" spans="2:14" x14ac:dyDescent="0.25">
      <c r="B330">
        <v>7900000000</v>
      </c>
      <c r="C330">
        <v>-8.9446144000000007</v>
      </c>
      <c r="M330">
        <v>7900000000</v>
      </c>
      <c r="N330">
        <v>-8.6118182999999995</v>
      </c>
    </row>
    <row r="331" spans="2:14" x14ac:dyDescent="0.25">
      <c r="B331">
        <v>7960000000</v>
      </c>
      <c r="C331">
        <v>-8.9479503999999999</v>
      </c>
      <c r="M331">
        <v>7960000000</v>
      </c>
      <c r="N331">
        <v>-8.6586350999999997</v>
      </c>
    </row>
    <row r="332" spans="2:14" x14ac:dyDescent="0.25">
      <c r="B332">
        <v>8020000000</v>
      </c>
      <c r="C332">
        <v>-8.9333220000000004</v>
      </c>
      <c r="M332">
        <v>8020000000</v>
      </c>
      <c r="N332">
        <v>-8.6869744999999998</v>
      </c>
    </row>
    <row r="333" spans="2:14" x14ac:dyDescent="0.25">
      <c r="B333">
        <v>8080000000</v>
      </c>
      <c r="C333">
        <v>-8.9229050000000001</v>
      </c>
      <c r="M333">
        <v>8080000000</v>
      </c>
      <c r="N333">
        <v>-8.7251892000000009</v>
      </c>
    </row>
    <row r="334" spans="2:14" x14ac:dyDescent="0.25">
      <c r="B334">
        <v>8140000000</v>
      </c>
      <c r="C334">
        <v>-8.9062309000000006</v>
      </c>
      <c r="M334">
        <v>8140000000</v>
      </c>
      <c r="N334">
        <v>-8.7497167999999999</v>
      </c>
    </row>
    <row r="335" spans="2:14" x14ac:dyDescent="0.25">
      <c r="B335">
        <v>8200000000</v>
      </c>
      <c r="C335">
        <v>-8.9074735999999994</v>
      </c>
      <c r="M335">
        <v>8200000000</v>
      </c>
      <c r="N335">
        <v>-8.8007182999999998</v>
      </c>
    </row>
    <row r="336" spans="2:14" x14ac:dyDescent="0.25">
      <c r="B336">
        <v>8260000000</v>
      </c>
      <c r="C336">
        <v>-8.9181861999999992</v>
      </c>
      <c r="M336">
        <v>8260000000</v>
      </c>
      <c r="N336">
        <v>-8.8461428000000009</v>
      </c>
    </row>
    <row r="337" spans="2:14" x14ac:dyDescent="0.25">
      <c r="B337">
        <v>8320000000</v>
      </c>
      <c r="C337">
        <v>-8.9204378000000002</v>
      </c>
      <c r="M337">
        <v>8320000000</v>
      </c>
      <c r="N337">
        <v>-8.8803482000000002</v>
      </c>
    </row>
    <row r="338" spans="2:14" x14ac:dyDescent="0.25">
      <c r="B338">
        <v>8380000000</v>
      </c>
      <c r="C338">
        <v>-8.9423294000000002</v>
      </c>
      <c r="M338">
        <v>8380000000</v>
      </c>
      <c r="N338">
        <v>-8.9241533000000004</v>
      </c>
    </row>
    <row r="339" spans="2:14" x14ac:dyDescent="0.25">
      <c r="B339">
        <v>8440000000</v>
      </c>
      <c r="C339">
        <v>-8.9607983000000004</v>
      </c>
      <c r="M339">
        <v>8440000000</v>
      </c>
      <c r="N339">
        <v>-8.9451646999999994</v>
      </c>
    </row>
    <row r="340" spans="2:14" x14ac:dyDescent="0.25">
      <c r="B340">
        <v>8500000000</v>
      </c>
      <c r="C340">
        <v>-8.9846134000000006</v>
      </c>
      <c r="M340">
        <v>8500000000</v>
      </c>
      <c r="N340">
        <v>-8.9706849999999996</v>
      </c>
    </row>
    <row r="341" spans="2:14" x14ac:dyDescent="0.25">
      <c r="B341">
        <v>8560000000</v>
      </c>
      <c r="C341">
        <v>-8.9745693000000006</v>
      </c>
      <c r="M341">
        <v>8560000000</v>
      </c>
      <c r="N341">
        <v>-8.9612721999999998</v>
      </c>
    </row>
    <row r="342" spans="2:14" x14ac:dyDescent="0.25">
      <c r="B342">
        <v>8620000000</v>
      </c>
      <c r="C342">
        <v>-9.0094060999999996</v>
      </c>
      <c r="M342">
        <v>8620000000</v>
      </c>
      <c r="N342">
        <v>-9.0017327999999992</v>
      </c>
    </row>
    <row r="343" spans="2:14" x14ac:dyDescent="0.25">
      <c r="B343">
        <v>8680000000</v>
      </c>
      <c r="C343">
        <v>-9.0153580000000009</v>
      </c>
      <c r="M343">
        <v>8680000000</v>
      </c>
      <c r="N343">
        <v>-9.0122117999999993</v>
      </c>
    </row>
    <row r="344" spans="2:14" x14ac:dyDescent="0.25">
      <c r="B344">
        <v>8740000000</v>
      </c>
      <c r="C344">
        <v>-9.0456686000000008</v>
      </c>
      <c r="M344">
        <v>8740000000</v>
      </c>
      <c r="N344">
        <v>-9.0487356000000005</v>
      </c>
    </row>
    <row r="345" spans="2:14" x14ac:dyDescent="0.25">
      <c r="B345">
        <v>8800000000</v>
      </c>
      <c r="C345">
        <v>-9.0072679999999998</v>
      </c>
      <c r="M345">
        <v>8800000000</v>
      </c>
      <c r="N345">
        <v>-9.0405531000000003</v>
      </c>
    </row>
    <row r="346" spans="2:14" x14ac:dyDescent="0.25">
      <c r="B346">
        <v>8860000000</v>
      </c>
      <c r="C346">
        <v>-9.0379372</v>
      </c>
      <c r="M346">
        <v>8860000000</v>
      </c>
      <c r="N346">
        <v>-9.0990056999999993</v>
      </c>
    </row>
    <row r="347" spans="2:14" x14ac:dyDescent="0.25">
      <c r="B347">
        <v>8920000000</v>
      </c>
      <c r="C347">
        <v>-9.0148916000000003</v>
      </c>
      <c r="M347">
        <v>8920000000</v>
      </c>
      <c r="N347">
        <v>-9.1010159999999996</v>
      </c>
    </row>
    <row r="348" spans="2:14" x14ac:dyDescent="0.25">
      <c r="B348">
        <v>8980000000</v>
      </c>
      <c r="C348">
        <v>-9.0128974999999993</v>
      </c>
      <c r="M348">
        <v>8980000000</v>
      </c>
      <c r="N348">
        <v>-9.1205625999999995</v>
      </c>
    </row>
    <row r="349" spans="2:14" x14ac:dyDescent="0.25">
      <c r="B349">
        <v>9040000000</v>
      </c>
      <c r="C349">
        <v>-8.9995507999999997</v>
      </c>
      <c r="M349">
        <v>9040000000</v>
      </c>
      <c r="N349">
        <v>-9.1375542000000003</v>
      </c>
    </row>
    <row r="350" spans="2:14" x14ac:dyDescent="0.25">
      <c r="B350">
        <v>9100000000</v>
      </c>
      <c r="C350">
        <v>-9.0362892000000006</v>
      </c>
      <c r="M350">
        <v>9100000000</v>
      </c>
      <c r="N350">
        <v>-9.2247065999999993</v>
      </c>
    </row>
    <row r="351" spans="2:14" x14ac:dyDescent="0.25">
      <c r="B351">
        <v>9160000000</v>
      </c>
      <c r="C351">
        <v>-9.0756922000000007</v>
      </c>
      <c r="M351">
        <v>9160000000</v>
      </c>
      <c r="N351">
        <v>-9.3029518000000007</v>
      </c>
    </row>
    <row r="352" spans="2:14" x14ac:dyDescent="0.25">
      <c r="B352">
        <v>9220000000</v>
      </c>
      <c r="C352">
        <v>-9.0856847999999992</v>
      </c>
      <c r="M352">
        <v>9220000000</v>
      </c>
      <c r="N352">
        <v>-9.3627576999999995</v>
      </c>
    </row>
    <row r="353" spans="2:14" x14ac:dyDescent="0.25">
      <c r="B353">
        <v>9280000000</v>
      </c>
      <c r="C353">
        <v>-9.1236686999999996</v>
      </c>
      <c r="M353">
        <v>9280000000</v>
      </c>
      <c r="N353">
        <v>-9.4391832000000004</v>
      </c>
    </row>
    <row r="354" spans="2:14" x14ac:dyDescent="0.25">
      <c r="B354">
        <v>9340000000</v>
      </c>
      <c r="C354">
        <v>-9.1442326999999999</v>
      </c>
      <c r="M354">
        <v>9340000000</v>
      </c>
      <c r="N354">
        <v>-9.5041484999999994</v>
      </c>
    </row>
    <row r="355" spans="2:14" x14ac:dyDescent="0.25">
      <c r="B355">
        <v>9400000000</v>
      </c>
      <c r="C355">
        <v>-9.1929835999999998</v>
      </c>
      <c r="M355">
        <v>9400000000</v>
      </c>
      <c r="N355">
        <v>-9.5955256999999996</v>
      </c>
    </row>
    <row r="356" spans="2:14" x14ac:dyDescent="0.25">
      <c r="B356">
        <v>9460000000</v>
      </c>
      <c r="C356">
        <v>-9.1965055000000007</v>
      </c>
      <c r="M356">
        <v>9460000000</v>
      </c>
      <c r="N356">
        <v>-9.6401395999999995</v>
      </c>
    </row>
    <row r="357" spans="2:14" x14ac:dyDescent="0.25">
      <c r="B357">
        <v>9520000000</v>
      </c>
      <c r="C357">
        <v>-9.2749872</v>
      </c>
      <c r="M357">
        <v>9520000000</v>
      </c>
      <c r="N357">
        <v>-9.7505282999999991</v>
      </c>
    </row>
    <row r="358" spans="2:14" x14ac:dyDescent="0.25">
      <c r="B358">
        <v>9580000000</v>
      </c>
      <c r="C358">
        <v>-9.3086348000000001</v>
      </c>
      <c r="M358">
        <v>9580000000</v>
      </c>
      <c r="N358">
        <v>-9.8040590000000005</v>
      </c>
    </row>
    <row r="359" spans="2:14" x14ac:dyDescent="0.25">
      <c r="B359">
        <v>9640000000</v>
      </c>
      <c r="C359">
        <v>-9.3921652000000009</v>
      </c>
      <c r="M359">
        <v>9640000000</v>
      </c>
      <c r="N359">
        <v>-9.8995543000000001</v>
      </c>
    </row>
    <row r="360" spans="2:14" x14ac:dyDescent="0.25">
      <c r="B360">
        <v>9700000000</v>
      </c>
      <c r="C360">
        <v>-9.3992062000000001</v>
      </c>
      <c r="M360">
        <v>9700000000</v>
      </c>
      <c r="N360">
        <v>-9.9183482999999999</v>
      </c>
    </row>
    <row r="361" spans="2:14" x14ac:dyDescent="0.25">
      <c r="B361">
        <v>9760000000</v>
      </c>
      <c r="C361">
        <v>-9.4274473000000008</v>
      </c>
      <c r="M361">
        <v>9760000000</v>
      </c>
      <c r="N361">
        <v>-9.9566201999999997</v>
      </c>
    </row>
    <row r="362" spans="2:14" x14ac:dyDescent="0.25">
      <c r="B362">
        <v>9820000000</v>
      </c>
      <c r="C362">
        <v>-9.3910502999999999</v>
      </c>
      <c r="M362">
        <v>9820000000</v>
      </c>
      <c r="N362">
        <v>-9.9283275999999994</v>
      </c>
    </row>
    <row r="363" spans="2:14" x14ac:dyDescent="0.25">
      <c r="B363">
        <v>9880000000</v>
      </c>
      <c r="C363">
        <v>-9.3908482000000006</v>
      </c>
      <c r="M363">
        <v>9880000000</v>
      </c>
      <c r="N363">
        <v>-9.9483948000000009</v>
      </c>
    </row>
    <row r="364" spans="2:14" x14ac:dyDescent="0.25">
      <c r="B364">
        <v>9940000000</v>
      </c>
      <c r="C364">
        <v>-9.3500537999999995</v>
      </c>
      <c r="M364">
        <v>9940000000</v>
      </c>
      <c r="N364">
        <v>-9.9219092999999994</v>
      </c>
    </row>
    <row r="365" spans="2:14" x14ac:dyDescent="0.25">
      <c r="B365">
        <v>10000000000</v>
      </c>
      <c r="C365">
        <v>-9.3448477000000008</v>
      </c>
      <c r="M365">
        <v>10000000000</v>
      </c>
      <c r="N365">
        <v>-9.9389000000000003</v>
      </c>
    </row>
    <row r="366" spans="2:14" x14ac:dyDescent="0.25">
      <c r="B366">
        <v>10060000000</v>
      </c>
      <c r="C366">
        <v>-9.3028297000000002</v>
      </c>
      <c r="M366">
        <v>10060000000</v>
      </c>
      <c r="N366">
        <v>-9.8959188000000005</v>
      </c>
    </row>
    <row r="367" spans="2:14" x14ac:dyDescent="0.25">
      <c r="B367">
        <v>10120000000</v>
      </c>
      <c r="C367">
        <v>-9.2899589999999996</v>
      </c>
      <c r="M367">
        <v>10120000000</v>
      </c>
      <c r="N367">
        <v>-9.8930407000000002</v>
      </c>
    </row>
    <row r="368" spans="2:14" x14ac:dyDescent="0.25">
      <c r="B368">
        <v>10180000000</v>
      </c>
      <c r="C368">
        <v>-9.2348280000000003</v>
      </c>
      <c r="M368">
        <v>10180000000</v>
      </c>
      <c r="N368">
        <v>-9.8287668000000004</v>
      </c>
    </row>
    <row r="369" spans="2:14" x14ac:dyDescent="0.25">
      <c r="B369">
        <v>10240000000</v>
      </c>
      <c r="C369">
        <v>-9.1921434000000009</v>
      </c>
      <c r="M369">
        <v>10240000000</v>
      </c>
      <c r="N369">
        <v>-9.7935084999999997</v>
      </c>
    </row>
    <row r="370" spans="2:14" x14ac:dyDescent="0.25">
      <c r="B370">
        <v>10300000000</v>
      </c>
      <c r="C370">
        <v>-9.1618432999999992</v>
      </c>
      <c r="M370">
        <v>10300000000</v>
      </c>
      <c r="N370">
        <v>-9.7632895000000008</v>
      </c>
    </row>
    <row r="371" spans="2:14" x14ac:dyDescent="0.25">
      <c r="B371">
        <v>10360000000</v>
      </c>
      <c r="C371">
        <v>-9.1593847000000004</v>
      </c>
      <c r="M371">
        <v>10360000000</v>
      </c>
      <c r="N371">
        <v>-9.7709168999999996</v>
      </c>
    </row>
    <row r="372" spans="2:14" x14ac:dyDescent="0.25">
      <c r="B372">
        <v>10420000000</v>
      </c>
      <c r="C372">
        <v>-9.1544846999999994</v>
      </c>
      <c r="M372">
        <v>10420000000</v>
      </c>
      <c r="N372">
        <v>-9.7700824999999991</v>
      </c>
    </row>
    <row r="373" spans="2:14" x14ac:dyDescent="0.25">
      <c r="B373">
        <v>10480000000</v>
      </c>
      <c r="C373">
        <v>-9.1366052999999994</v>
      </c>
      <c r="M373">
        <v>10480000000</v>
      </c>
      <c r="N373">
        <v>-9.7615642999999999</v>
      </c>
    </row>
    <row r="374" spans="2:14" x14ac:dyDescent="0.25">
      <c r="B374">
        <v>10540000000</v>
      </c>
      <c r="C374">
        <v>-9.1314135000000007</v>
      </c>
      <c r="M374">
        <v>10540000000</v>
      </c>
      <c r="N374">
        <v>-9.7556399999999996</v>
      </c>
    </row>
    <row r="375" spans="2:14" x14ac:dyDescent="0.25">
      <c r="B375">
        <v>10600000000</v>
      </c>
      <c r="C375">
        <v>-9.1282291000000004</v>
      </c>
      <c r="M375">
        <v>10600000000</v>
      </c>
      <c r="N375">
        <v>-9.7638636000000005</v>
      </c>
    </row>
    <row r="376" spans="2:14" x14ac:dyDescent="0.25">
      <c r="B376">
        <v>10660000000</v>
      </c>
      <c r="C376">
        <v>-9.1366137999999992</v>
      </c>
      <c r="M376">
        <v>10660000000</v>
      </c>
      <c r="N376">
        <v>-9.7751856000000004</v>
      </c>
    </row>
    <row r="377" spans="2:14" x14ac:dyDescent="0.25">
      <c r="B377">
        <v>10720000000</v>
      </c>
      <c r="C377">
        <v>-9.1455211999999992</v>
      </c>
      <c r="M377">
        <v>10720000000</v>
      </c>
      <c r="N377">
        <v>-9.8006334000000006</v>
      </c>
    </row>
    <row r="378" spans="2:14" x14ac:dyDescent="0.25">
      <c r="B378">
        <v>10780000000</v>
      </c>
      <c r="C378">
        <v>-9.1679391999999993</v>
      </c>
      <c r="M378">
        <v>10780000000</v>
      </c>
      <c r="N378">
        <v>-9.8314590000000006</v>
      </c>
    </row>
    <row r="379" spans="2:14" x14ac:dyDescent="0.25">
      <c r="B379">
        <v>10840000000</v>
      </c>
      <c r="C379">
        <v>-9.2176895000000005</v>
      </c>
      <c r="M379">
        <v>10840000000</v>
      </c>
      <c r="N379">
        <v>-9.8695011000000008</v>
      </c>
    </row>
    <row r="380" spans="2:14" x14ac:dyDescent="0.25">
      <c r="B380">
        <v>10900000000</v>
      </c>
      <c r="C380">
        <v>-9.2903204000000006</v>
      </c>
      <c r="M380">
        <v>10900000000</v>
      </c>
      <c r="N380">
        <v>-9.9138994</v>
      </c>
    </row>
    <row r="381" spans="2:14" x14ac:dyDescent="0.25">
      <c r="B381">
        <v>10960000000</v>
      </c>
      <c r="C381">
        <v>-9.3840380000000003</v>
      </c>
      <c r="M381">
        <v>10960000000</v>
      </c>
      <c r="N381">
        <v>-9.9472284000000002</v>
      </c>
    </row>
    <row r="382" spans="2:14" x14ac:dyDescent="0.25">
      <c r="B382">
        <v>11020000000</v>
      </c>
      <c r="C382">
        <v>-9.5219363999999995</v>
      </c>
      <c r="M382">
        <v>11020000000</v>
      </c>
      <c r="N382">
        <v>-9.9941273000000006</v>
      </c>
    </row>
    <row r="383" spans="2:14" x14ac:dyDescent="0.25">
      <c r="B383">
        <v>11080000000</v>
      </c>
      <c r="C383">
        <v>-9.6682986999999994</v>
      </c>
      <c r="M383">
        <v>11080000000</v>
      </c>
      <c r="N383">
        <v>-10.04177</v>
      </c>
    </row>
    <row r="384" spans="2:14" x14ac:dyDescent="0.25">
      <c r="B384">
        <v>11140000000</v>
      </c>
      <c r="C384">
        <v>-9.8221244999999993</v>
      </c>
      <c r="M384">
        <v>11140000000</v>
      </c>
      <c r="N384">
        <v>-10.088803</v>
      </c>
    </row>
    <row r="385" spans="2:14" x14ac:dyDescent="0.25">
      <c r="B385">
        <v>11200000000</v>
      </c>
      <c r="C385">
        <v>-9.9778528000000009</v>
      </c>
      <c r="M385">
        <v>11200000000</v>
      </c>
      <c r="N385">
        <v>-10.140796999999999</v>
      </c>
    </row>
    <row r="386" spans="2:14" x14ac:dyDescent="0.25">
      <c r="B386">
        <v>11260000000</v>
      </c>
      <c r="C386">
        <v>-10.122558</v>
      </c>
      <c r="M386">
        <v>11260000000</v>
      </c>
      <c r="N386">
        <v>-10.178739</v>
      </c>
    </row>
    <row r="387" spans="2:14" x14ac:dyDescent="0.25">
      <c r="B387">
        <v>11320000000</v>
      </c>
      <c r="C387">
        <v>-10.311419000000001</v>
      </c>
      <c r="M387">
        <v>11320000000</v>
      </c>
      <c r="N387">
        <v>-10.235923</v>
      </c>
    </row>
    <row r="388" spans="2:14" x14ac:dyDescent="0.25">
      <c r="B388">
        <v>11380000000</v>
      </c>
      <c r="C388">
        <v>-10.471505000000001</v>
      </c>
      <c r="M388">
        <v>11380000000</v>
      </c>
      <c r="N388">
        <v>-10.285947</v>
      </c>
    </row>
    <row r="389" spans="2:14" x14ac:dyDescent="0.25">
      <c r="B389">
        <v>11440000000</v>
      </c>
      <c r="C389">
        <v>-10.670567999999999</v>
      </c>
      <c r="M389">
        <v>11440000000</v>
      </c>
      <c r="N389">
        <v>-10.326006</v>
      </c>
    </row>
    <row r="390" spans="2:14" x14ac:dyDescent="0.25">
      <c r="B390">
        <v>11500000000</v>
      </c>
      <c r="C390">
        <v>-10.702268</v>
      </c>
      <c r="M390">
        <v>11500000000</v>
      </c>
      <c r="N390">
        <v>-10.312455</v>
      </c>
    </row>
    <row r="391" spans="2:14" x14ac:dyDescent="0.25">
      <c r="B391">
        <v>11560000000</v>
      </c>
      <c r="C391">
        <v>-10.811904999999999</v>
      </c>
      <c r="M391">
        <v>11560000000</v>
      </c>
      <c r="N391">
        <v>-10.337438000000001</v>
      </c>
    </row>
    <row r="392" spans="2:14" x14ac:dyDescent="0.25">
      <c r="B392">
        <v>11620000000</v>
      </c>
      <c r="C392">
        <v>-10.781131999999999</v>
      </c>
      <c r="M392">
        <v>11620000000</v>
      </c>
      <c r="N392">
        <v>-10.331357000000001</v>
      </c>
    </row>
    <row r="393" spans="2:14" x14ac:dyDescent="0.25">
      <c r="B393">
        <v>11680000000</v>
      </c>
      <c r="C393">
        <v>-10.982592</v>
      </c>
      <c r="M393">
        <v>11680000000</v>
      </c>
      <c r="N393">
        <v>-10.394608</v>
      </c>
    </row>
    <row r="394" spans="2:14" x14ac:dyDescent="0.25">
      <c r="B394">
        <v>11740000000</v>
      </c>
      <c r="C394">
        <v>-10.954662000000001</v>
      </c>
      <c r="M394">
        <v>11740000000</v>
      </c>
      <c r="N394">
        <v>-10.387764000000001</v>
      </c>
    </row>
    <row r="395" spans="2:14" x14ac:dyDescent="0.25">
      <c r="B395">
        <v>11800000000</v>
      </c>
      <c r="C395">
        <v>-11.175773</v>
      </c>
      <c r="M395">
        <v>11800000000</v>
      </c>
      <c r="N395">
        <v>-10.46482</v>
      </c>
    </row>
    <row r="396" spans="2:14" x14ac:dyDescent="0.25">
      <c r="B396">
        <v>11860000000</v>
      </c>
      <c r="C396">
        <v>-11.136729000000001</v>
      </c>
      <c r="M396">
        <v>11860000000</v>
      </c>
      <c r="N396">
        <v>-10.50427</v>
      </c>
    </row>
    <row r="397" spans="2:14" x14ac:dyDescent="0.25">
      <c r="B397">
        <v>11920000000</v>
      </c>
      <c r="C397">
        <v>-11.357467</v>
      </c>
      <c r="M397">
        <v>11920000000</v>
      </c>
      <c r="N397">
        <v>-10.608257</v>
      </c>
    </row>
    <row r="398" spans="2:14" x14ac:dyDescent="0.25">
      <c r="B398">
        <v>11980000000</v>
      </c>
      <c r="C398">
        <v>-11.283765000000001</v>
      </c>
      <c r="M398">
        <v>11980000000</v>
      </c>
      <c r="N398">
        <v>-10.675049</v>
      </c>
    </row>
    <row r="399" spans="2:14" x14ac:dyDescent="0.25">
      <c r="B399">
        <v>12040000000</v>
      </c>
      <c r="C399">
        <v>-11.455401999999999</v>
      </c>
      <c r="M399">
        <v>12040000000</v>
      </c>
      <c r="N399">
        <v>-10.804938</v>
      </c>
    </row>
    <row r="400" spans="2:14" x14ac:dyDescent="0.25">
      <c r="B400">
        <v>12100000000</v>
      </c>
      <c r="C400">
        <v>-11.385248000000001</v>
      </c>
      <c r="M400">
        <v>12100000000</v>
      </c>
      <c r="N400">
        <v>-10.904659000000001</v>
      </c>
    </row>
    <row r="401" spans="2:14" x14ac:dyDescent="0.25">
      <c r="B401">
        <v>12160000000</v>
      </c>
      <c r="C401">
        <v>-11.538048</v>
      </c>
      <c r="M401">
        <v>12160000000</v>
      </c>
      <c r="N401">
        <v>-11.053718</v>
      </c>
    </row>
    <row r="402" spans="2:14" x14ac:dyDescent="0.25">
      <c r="B402">
        <v>12220000000</v>
      </c>
      <c r="C402">
        <v>-11.504659999999999</v>
      </c>
      <c r="M402">
        <v>12220000000</v>
      </c>
      <c r="N402">
        <v>-11.171409000000001</v>
      </c>
    </row>
    <row r="403" spans="2:14" x14ac:dyDescent="0.25">
      <c r="B403">
        <v>12280000000</v>
      </c>
      <c r="C403">
        <v>-11.691815999999999</v>
      </c>
      <c r="M403">
        <v>12280000000</v>
      </c>
      <c r="N403">
        <v>-11.329902000000001</v>
      </c>
    </row>
    <row r="404" spans="2:14" x14ac:dyDescent="0.25">
      <c r="B404">
        <v>12340000000</v>
      </c>
      <c r="C404">
        <v>-11.738044</v>
      </c>
      <c r="M404">
        <v>12340000000</v>
      </c>
      <c r="N404">
        <v>-11.452654000000001</v>
      </c>
    </row>
    <row r="405" spans="2:14" x14ac:dyDescent="0.25">
      <c r="B405">
        <v>12400000000</v>
      </c>
      <c r="C405">
        <v>-11.972466000000001</v>
      </c>
      <c r="M405">
        <v>12400000000</v>
      </c>
      <c r="N405">
        <v>-11.584669999999999</v>
      </c>
    </row>
    <row r="406" spans="2:14" x14ac:dyDescent="0.25">
      <c r="B406">
        <v>12460000000</v>
      </c>
      <c r="C406">
        <v>-12.086312</v>
      </c>
      <c r="M406">
        <v>12460000000</v>
      </c>
      <c r="N406">
        <v>-11.697718</v>
      </c>
    </row>
    <row r="407" spans="2:14" x14ac:dyDescent="0.25">
      <c r="B407">
        <v>12520000000</v>
      </c>
      <c r="C407">
        <v>-12.319794999999999</v>
      </c>
      <c r="M407">
        <v>12520000000</v>
      </c>
      <c r="N407">
        <v>-11.820821</v>
      </c>
    </row>
    <row r="408" spans="2:14" x14ac:dyDescent="0.25">
      <c r="B408">
        <v>12580000000</v>
      </c>
      <c r="C408">
        <v>-12.462353999999999</v>
      </c>
      <c r="M408">
        <v>12580000000</v>
      </c>
      <c r="N408">
        <v>-11.946066</v>
      </c>
    </row>
    <row r="409" spans="2:14" x14ac:dyDescent="0.25">
      <c r="B409">
        <v>12640000000</v>
      </c>
      <c r="C409">
        <v>-12.633754</v>
      </c>
      <c r="M409">
        <v>12640000000</v>
      </c>
      <c r="N409">
        <v>-12.032076999999999</v>
      </c>
    </row>
    <row r="410" spans="2:14" x14ac:dyDescent="0.25">
      <c r="B410">
        <v>12700000000</v>
      </c>
      <c r="C410">
        <v>-12.751450999999999</v>
      </c>
      <c r="M410">
        <v>12700000000</v>
      </c>
      <c r="N410">
        <v>-12.129384999999999</v>
      </c>
    </row>
    <row r="411" spans="2:14" x14ac:dyDescent="0.25">
      <c r="B411">
        <v>12760000000</v>
      </c>
      <c r="C411">
        <v>-12.80878</v>
      </c>
      <c r="M411">
        <v>12760000000</v>
      </c>
      <c r="N411">
        <v>-12.136696000000001</v>
      </c>
    </row>
    <row r="412" spans="2:14" x14ac:dyDescent="0.25">
      <c r="B412">
        <v>12820000000</v>
      </c>
      <c r="C412">
        <v>-12.828633999999999</v>
      </c>
      <c r="M412">
        <v>12820000000</v>
      </c>
      <c r="N412">
        <v>-12.233001</v>
      </c>
    </row>
    <row r="413" spans="2:14" x14ac:dyDescent="0.25">
      <c r="B413">
        <v>12880000000</v>
      </c>
      <c r="C413">
        <v>-12.708233</v>
      </c>
      <c r="M413">
        <v>12880000000</v>
      </c>
      <c r="N413">
        <v>-12.210974</v>
      </c>
    </row>
    <row r="414" spans="2:14" x14ac:dyDescent="0.25">
      <c r="B414">
        <v>12940000000</v>
      </c>
      <c r="C414">
        <v>-12.559303999999999</v>
      </c>
      <c r="M414">
        <v>12940000000</v>
      </c>
      <c r="N414">
        <v>-12.267300000000001</v>
      </c>
    </row>
    <row r="415" spans="2:14" x14ac:dyDescent="0.25">
      <c r="B415">
        <v>13000000000</v>
      </c>
      <c r="C415">
        <v>-12.407330999999999</v>
      </c>
      <c r="M415">
        <v>13000000000</v>
      </c>
      <c r="N415">
        <v>-12.230090000000001</v>
      </c>
    </row>
    <row r="416" spans="2:14" x14ac:dyDescent="0.25">
      <c r="B416" t="s">
        <v>25</v>
      </c>
      <c r="M416" t="s">
        <v>25</v>
      </c>
    </row>
    <row r="419" spans="2:14" x14ac:dyDescent="0.25">
      <c r="B419" t="s">
        <v>28</v>
      </c>
      <c r="M419" t="s">
        <v>28</v>
      </c>
    </row>
    <row r="420" spans="2:14" x14ac:dyDescent="0.25">
      <c r="B420" t="s">
        <v>23</v>
      </c>
      <c r="C420" t="s">
        <v>286</v>
      </c>
      <c r="M420" t="s">
        <v>23</v>
      </c>
      <c r="N420" t="s">
        <v>286</v>
      </c>
    </row>
    <row r="421" spans="2:14" x14ac:dyDescent="0.25">
      <c r="B421">
        <v>1000000000</v>
      </c>
      <c r="C421">
        <v>-11.933531</v>
      </c>
      <c r="M421">
        <v>1000000000</v>
      </c>
      <c r="N421">
        <v>-13.771269999999999</v>
      </c>
    </row>
    <row r="422" spans="2:14" x14ac:dyDescent="0.25">
      <c r="B422">
        <v>1060000000</v>
      </c>
      <c r="C422">
        <v>-11.717029</v>
      </c>
      <c r="M422">
        <v>1060000000</v>
      </c>
      <c r="N422">
        <v>-13.506227000000001</v>
      </c>
    </row>
    <row r="423" spans="2:14" x14ac:dyDescent="0.25">
      <c r="B423">
        <v>1120000000</v>
      </c>
      <c r="C423">
        <v>-11.44598</v>
      </c>
      <c r="M423">
        <v>1120000000</v>
      </c>
      <c r="N423">
        <v>-13.168003000000001</v>
      </c>
    </row>
    <row r="424" spans="2:14" x14ac:dyDescent="0.25">
      <c r="B424">
        <v>1180000000</v>
      </c>
      <c r="C424">
        <v>-11.147375</v>
      </c>
      <c r="M424">
        <v>1180000000</v>
      </c>
      <c r="N424">
        <v>-12.77731</v>
      </c>
    </row>
    <row r="425" spans="2:14" x14ac:dyDescent="0.25">
      <c r="B425">
        <v>1240000000</v>
      </c>
      <c r="C425">
        <v>-10.879904</v>
      </c>
      <c r="M425">
        <v>1240000000</v>
      </c>
      <c r="N425">
        <v>-12.402051999999999</v>
      </c>
    </row>
    <row r="426" spans="2:14" x14ac:dyDescent="0.25">
      <c r="B426">
        <v>1300000000</v>
      </c>
      <c r="C426">
        <v>-10.637221</v>
      </c>
      <c r="M426">
        <v>1300000000</v>
      </c>
      <c r="N426">
        <v>-12.075661999999999</v>
      </c>
    </row>
    <row r="427" spans="2:14" x14ac:dyDescent="0.25">
      <c r="B427">
        <v>1360000000</v>
      </c>
      <c r="C427">
        <v>-10.420721</v>
      </c>
      <c r="M427">
        <v>1360000000</v>
      </c>
      <c r="N427">
        <v>-11.768300999999999</v>
      </c>
    </row>
    <row r="428" spans="2:14" x14ac:dyDescent="0.25">
      <c r="B428">
        <v>1420000000</v>
      </c>
      <c r="C428">
        <v>-10.229638</v>
      </c>
      <c r="M428">
        <v>1420000000</v>
      </c>
      <c r="N428">
        <v>-11.503118000000001</v>
      </c>
    </row>
    <row r="429" spans="2:14" x14ac:dyDescent="0.25">
      <c r="B429">
        <v>1480000000</v>
      </c>
      <c r="C429">
        <v>-10.010085999999999</v>
      </c>
      <c r="M429">
        <v>1480000000</v>
      </c>
      <c r="N429">
        <v>-11.2204</v>
      </c>
    </row>
    <row r="430" spans="2:14" x14ac:dyDescent="0.25">
      <c r="B430">
        <v>1540000000</v>
      </c>
      <c r="C430">
        <v>-9.7851458000000004</v>
      </c>
      <c r="M430">
        <v>1540000000</v>
      </c>
      <c r="N430">
        <v>-10.948153</v>
      </c>
    </row>
    <row r="431" spans="2:14" x14ac:dyDescent="0.25">
      <c r="B431">
        <v>1600000000</v>
      </c>
      <c r="C431">
        <v>-9.6008166999999993</v>
      </c>
      <c r="M431">
        <v>1600000000</v>
      </c>
      <c r="N431">
        <v>-10.717788000000001</v>
      </c>
    </row>
    <row r="432" spans="2:14" x14ac:dyDescent="0.25">
      <c r="B432">
        <v>1660000000</v>
      </c>
      <c r="C432">
        <v>-9.4449129000000003</v>
      </c>
      <c r="M432">
        <v>1660000000</v>
      </c>
      <c r="N432">
        <v>-10.521518</v>
      </c>
    </row>
    <row r="433" spans="2:14" x14ac:dyDescent="0.25">
      <c r="B433">
        <v>1720000000</v>
      </c>
      <c r="C433">
        <v>-9.2806119999999996</v>
      </c>
      <c r="M433">
        <v>1720000000</v>
      </c>
      <c r="N433">
        <v>-10.312625000000001</v>
      </c>
    </row>
    <row r="434" spans="2:14" x14ac:dyDescent="0.25">
      <c r="B434">
        <v>1780000000</v>
      </c>
      <c r="C434">
        <v>-9.1583909999999999</v>
      </c>
      <c r="M434">
        <v>1780000000</v>
      </c>
      <c r="N434">
        <v>-10.1341</v>
      </c>
    </row>
    <row r="435" spans="2:14" x14ac:dyDescent="0.25">
      <c r="B435">
        <v>1840000000</v>
      </c>
      <c r="C435">
        <v>-9.0540065999999992</v>
      </c>
      <c r="M435">
        <v>1840000000</v>
      </c>
      <c r="N435">
        <v>-9.9704865999999992</v>
      </c>
    </row>
    <row r="436" spans="2:14" x14ac:dyDescent="0.25">
      <c r="B436">
        <v>1900000000</v>
      </c>
      <c r="C436">
        <v>-8.9742432000000001</v>
      </c>
      <c r="M436">
        <v>1900000000</v>
      </c>
      <c r="N436">
        <v>-9.8196849999999998</v>
      </c>
    </row>
    <row r="437" spans="2:14" x14ac:dyDescent="0.25">
      <c r="B437">
        <v>1960000000</v>
      </c>
      <c r="C437">
        <v>-8.9056168000000007</v>
      </c>
      <c r="M437">
        <v>1960000000</v>
      </c>
      <c r="N437">
        <v>-9.6799058999999996</v>
      </c>
    </row>
    <row r="438" spans="2:14" x14ac:dyDescent="0.25">
      <c r="B438">
        <v>2020000000</v>
      </c>
      <c r="C438">
        <v>-8.8555869999999999</v>
      </c>
      <c r="M438">
        <v>2020000000</v>
      </c>
      <c r="N438">
        <v>-9.5470181000000007</v>
      </c>
    </row>
    <row r="439" spans="2:14" x14ac:dyDescent="0.25">
      <c r="B439">
        <v>2080000000</v>
      </c>
      <c r="C439">
        <v>-8.8143376999999994</v>
      </c>
      <c r="M439">
        <v>2080000000</v>
      </c>
      <c r="N439">
        <v>-9.4321289000000004</v>
      </c>
    </row>
    <row r="440" spans="2:14" x14ac:dyDescent="0.25">
      <c r="B440">
        <v>2140000000</v>
      </c>
      <c r="C440">
        <v>-8.7677536000000007</v>
      </c>
      <c r="M440">
        <v>2140000000</v>
      </c>
      <c r="N440">
        <v>-9.3109207000000005</v>
      </c>
    </row>
    <row r="441" spans="2:14" x14ac:dyDescent="0.25">
      <c r="B441">
        <v>2200000000</v>
      </c>
      <c r="C441">
        <v>-8.7447947999999993</v>
      </c>
      <c r="M441">
        <v>2200000000</v>
      </c>
      <c r="N441">
        <v>-9.1993618000000001</v>
      </c>
    </row>
    <row r="442" spans="2:14" x14ac:dyDescent="0.25">
      <c r="B442">
        <v>2260000000</v>
      </c>
      <c r="C442">
        <v>-8.7023726000000003</v>
      </c>
      <c r="M442">
        <v>2260000000</v>
      </c>
      <c r="N442">
        <v>-9.0809183000000004</v>
      </c>
    </row>
    <row r="443" spans="2:14" x14ac:dyDescent="0.25">
      <c r="B443">
        <v>2320000000</v>
      </c>
      <c r="C443">
        <v>-8.7038697999999997</v>
      </c>
      <c r="M443">
        <v>2320000000</v>
      </c>
      <c r="N443">
        <v>-8.9935427000000008</v>
      </c>
    </row>
    <row r="444" spans="2:14" x14ac:dyDescent="0.25">
      <c r="B444">
        <v>2380000000</v>
      </c>
      <c r="C444">
        <v>-8.7052765000000001</v>
      </c>
      <c r="M444">
        <v>2380000000</v>
      </c>
      <c r="N444">
        <v>-8.9232739999999993</v>
      </c>
    </row>
    <row r="445" spans="2:14" x14ac:dyDescent="0.25">
      <c r="B445">
        <v>2440000000</v>
      </c>
      <c r="C445">
        <v>-8.7229241999999996</v>
      </c>
      <c r="M445">
        <v>2440000000</v>
      </c>
      <c r="N445">
        <v>-8.8656693000000004</v>
      </c>
    </row>
    <row r="446" spans="2:14" x14ac:dyDescent="0.25">
      <c r="B446">
        <v>2500000000</v>
      </c>
      <c r="C446">
        <v>-8.7203149999999994</v>
      </c>
      <c r="M446">
        <v>2500000000</v>
      </c>
      <c r="N446">
        <v>-8.8124970999999999</v>
      </c>
    </row>
    <row r="447" spans="2:14" x14ac:dyDescent="0.25">
      <c r="B447">
        <v>2560000000</v>
      </c>
      <c r="C447">
        <v>-8.7323111999999998</v>
      </c>
      <c r="M447">
        <v>2560000000</v>
      </c>
      <c r="N447">
        <v>-8.7705259000000009</v>
      </c>
    </row>
    <row r="448" spans="2:14" x14ac:dyDescent="0.25">
      <c r="B448">
        <v>2620000000</v>
      </c>
      <c r="C448">
        <v>-8.7376889999999996</v>
      </c>
      <c r="M448">
        <v>2620000000</v>
      </c>
      <c r="N448">
        <v>-8.7457723999999999</v>
      </c>
    </row>
    <row r="449" spans="2:14" x14ac:dyDescent="0.25">
      <c r="B449">
        <v>2680000000</v>
      </c>
      <c r="C449">
        <v>-8.7256879999999999</v>
      </c>
      <c r="M449">
        <v>2680000000</v>
      </c>
      <c r="N449">
        <v>-8.7104587999999996</v>
      </c>
    </row>
    <row r="450" spans="2:14" x14ac:dyDescent="0.25">
      <c r="B450">
        <v>2740000000</v>
      </c>
      <c r="C450">
        <v>-8.7345190000000006</v>
      </c>
      <c r="M450">
        <v>2740000000</v>
      </c>
      <c r="N450">
        <v>-8.7013540000000003</v>
      </c>
    </row>
    <row r="451" spans="2:14" x14ac:dyDescent="0.25">
      <c r="B451">
        <v>2800000000</v>
      </c>
      <c r="C451">
        <v>-8.7403183000000002</v>
      </c>
      <c r="M451">
        <v>2800000000</v>
      </c>
      <c r="N451">
        <v>-8.6906146999999994</v>
      </c>
    </row>
    <row r="452" spans="2:14" x14ac:dyDescent="0.25">
      <c r="B452">
        <v>2860000000</v>
      </c>
      <c r="C452">
        <v>-8.7601394999999993</v>
      </c>
      <c r="M452">
        <v>2860000000</v>
      </c>
      <c r="N452">
        <v>-8.6792183000000005</v>
      </c>
    </row>
    <row r="453" spans="2:14" x14ac:dyDescent="0.25">
      <c r="B453">
        <v>2920000000</v>
      </c>
      <c r="C453">
        <v>-8.7668237999999992</v>
      </c>
      <c r="M453">
        <v>2920000000</v>
      </c>
      <c r="N453">
        <v>-8.6515245000000007</v>
      </c>
    </row>
    <row r="454" spans="2:14" x14ac:dyDescent="0.25">
      <c r="B454">
        <v>2980000000</v>
      </c>
      <c r="C454">
        <v>-8.8124409000000004</v>
      </c>
      <c r="M454">
        <v>2980000000</v>
      </c>
      <c r="N454">
        <v>-8.6385001999999993</v>
      </c>
    </row>
    <row r="455" spans="2:14" x14ac:dyDescent="0.25">
      <c r="B455">
        <v>3040000000</v>
      </c>
      <c r="C455">
        <v>-8.8474196999999997</v>
      </c>
      <c r="M455">
        <v>3040000000</v>
      </c>
      <c r="N455">
        <v>-8.6147098999999994</v>
      </c>
    </row>
    <row r="456" spans="2:14" x14ac:dyDescent="0.25">
      <c r="B456">
        <v>3100000000</v>
      </c>
      <c r="C456">
        <v>-8.9022856000000008</v>
      </c>
      <c r="M456">
        <v>3100000000</v>
      </c>
      <c r="N456">
        <v>-8.6028976000000004</v>
      </c>
    </row>
    <row r="457" spans="2:14" x14ac:dyDescent="0.25">
      <c r="B457">
        <v>3160000000</v>
      </c>
      <c r="C457">
        <v>-8.9611196999999994</v>
      </c>
      <c r="M457">
        <v>3160000000</v>
      </c>
      <c r="N457">
        <v>-8.6087456000000007</v>
      </c>
    </row>
    <row r="458" spans="2:14" x14ac:dyDescent="0.25">
      <c r="B458">
        <v>3220000000</v>
      </c>
      <c r="C458">
        <v>-9.0105962999999996</v>
      </c>
      <c r="M458">
        <v>3220000000</v>
      </c>
      <c r="N458">
        <v>-8.6102361999999992</v>
      </c>
    </row>
    <row r="459" spans="2:14" x14ac:dyDescent="0.25">
      <c r="B459">
        <v>3280000000</v>
      </c>
      <c r="C459">
        <v>-9.0575066</v>
      </c>
      <c r="M459">
        <v>3280000000</v>
      </c>
      <c r="N459">
        <v>-8.6141795999999999</v>
      </c>
    </row>
    <row r="460" spans="2:14" x14ac:dyDescent="0.25">
      <c r="B460">
        <v>3340000000</v>
      </c>
      <c r="C460">
        <v>-9.1097135999999992</v>
      </c>
      <c r="M460">
        <v>3340000000</v>
      </c>
      <c r="N460">
        <v>-8.6329011999999992</v>
      </c>
    </row>
    <row r="461" spans="2:14" x14ac:dyDescent="0.25">
      <c r="B461">
        <v>3400000000</v>
      </c>
      <c r="C461">
        <v>-9.1548481000000006</v>
      </c>
      <c r="M461">
        <v>3400000000</v>
      </c>
      <c r="N461">
        <v>-8.6487312000000003</v>
      </c>
    </row>
    <row r="462" spans="2:14" x14ac:dyDescent="0.25">
      <c r="B462">
        <v>3460000000</v>
      </c>
      <c r="C462">
        <v>-9.1796121999999993</v>
      </c>
      <c r="M462">
        <v>3460000000</v>
      </c>
      <c r="N462">
        <v>-8.6538047999999996</v>
      </c>
    </row>
    <row r="463" spans="2:14" x14ac:dyDescent="0.25">
      <c r="B463">
        <v>3520000000</v>
      </c>
      <c r="C463">
        <v>-9.2162971000000002</v>
      </c>
      <c r="M463">
        <v>3520000000</v>
      </c>
      <c r="N463">
        <v>-8.6787109000000004</v>
      </c>
    </row>
    <row r="464" spans="2:14" x14ac:dyDescent="0.25">
      <c r="B464">
        <v>3580000000</v>
      </c>
      <c r="C464">
        <v>-9.2389507000000002</v>
      </c>
      <c r="M464">
        <v>3580000000</v>
      </c>
      <c r="N464">
        <v>-8.6992969999999996</v>
      </c>
    </row>
    <row r="465" spans="2:14" x14ac:dyDescent="0.25">
      <c r="B465">
        <v>3640000000</v>
      </c>
      <c r="C465">
        <v>-9.2482033000000001</v>
      </c>
      <c r="M465">
        <v>3640000000</v>
      </c>
      <c r="N465">
        <v>-8.7086754000000006</v>
      </c>
    </row>
    <row r="466" spans="2:14" x14ac:dyDescent="0.25">
      <c r="B466">
        <v>3700000000</v>
      </c>
      <c r="C466">
        <v>-9.2569017000000002</v>
      </c>
      <c r="M466">
        <v>3700000000</v>
      </c>
      <c r="N466">
        <v>-8.7166739</v>
      </c>
    </row>
    <row r="467" spans="2:14" x14ac:dyDescent="0.25">
      <c r="B467">
        <v>3760000000</v>
      </c>
      <c r="C467">
        <v>-9.2697067000000004</v>
      </c>
      <c r="M467">
        <v>3760000000</v>
      </c>
      <c r="N467">
        <v>-8.7373857000000008</v>
      </c>
    </row>
    <row r="468" spans="2:14" x14ac:dyDescent="0.25">
      <c r="B468">
        <v>3820000000</v>
      </c>
      <c r="C468">
        <v>-9.2832804000000007</v>
      </c>
      <c r="M468">
        <v>3820000000</v>
      </c>
      <c r="N468">
        <v>-8.7546157999999998</v>
      </c>
    </row>
    <row r="469" spans="2:14" x14ac:dyDescent="0.25">
      <c r="B469">
        <v>3880000000</v>
      </c>
      <c r="C469">
        <v>-9.3023776999999992</v>
      </c>
      <c r="M469">
        <v>3880000000</v>
      </c>
      <c r="N469">
        <v>-8.7744131000000003</v>
      </c>
    </row>
    <row r="470" spans="2:14" x14ac:dyDescent="0.25">
      <c r="B470">
        <v>3940000000</v>
      </c>
      <c r="C470">
        <v>-9.3093090000000007</v>
      </c>
      <c r="M470">
        <v>3940000000</v>
      </c>
      <c r="N470">
        <v>-8.7859067999999994</v>
      </c>
    </row>
    <row r="471" spans="2:14" x14ac:dyDescent="0.25">
      <c r="B471">
        <v>4000000000</v>
      </c>
      <c r="C471">
        <v>-9.3411579000000007</v>
      </c>
      <c r="M471">
        <v>4000000000</v>
      </c>
      <c r="N471">
        <v>-8.8185377000000003</v>
      </c>
    </row>
    <row r="472" spans="2:14" x14ac:dyDescent="0.25">
      <c r="B472">
        <v>4060000000</v>
      </c>
      <c r="C472">
        <v>-9.3845825000000005</v>
      </c>
      <c r="M472">
        <v>4060000000</v>
      </c>
      <c r="N472">
        <v>-8.8438320000000008</v>
      </c>
    </row>
    <row r="473" spans="2:14" x14ac:dyDescent="0.25">
      <c r="B473">
        <v>4120000000</v>
      </c>
      <c r="C473">
        <v>-9.4297074999999992</v>
      </c>
      <c r="M473">
        <v>4120000000</v>
      </c>
      <c r="N473">
        <v>-8.8751859999999994</v>
      </c>
    </row>
    <row r="474" spans="2:14" x14ac:dyDescent="0.25">
      <c r="B474">
        <v>4180000000</v>
      </c>
      <c r="C474">
        <v>-9.4660081999999992</v>
      </c>
      <c r="M474">
        <v>4180000000</v>
      </c>
      <c r="N474">
        <v>-8.9028521000000005</v>
      </c>
    </row>
    <row r="475" spans="2:14" x14ac:dyDescent="0.25">
      <c r="B475">
        <v>4240000000</v>
      </c>
      <c r="C475">
        <v>-9.5251379000000007</v>
      </c>
      <c r="M475">
        <v>4240000000</v>
      </c>
      <c r="N475">
        <v>-8.952693</v>
      </c>
    </row>
    <row r="476" spans="2:14" x14ac:dyDescent="0.25">
      <c r="B476">
        <v>4300000000</v>
      </c>
      <c r="C476">
        <v>-9.5587683000000006</v>
      </c>
      <c r="M476">
        <v>4300000000</v>
      </c>
      <c r="N476">
        <v>-8.9857291999999998</v>
      </c>
    </row>
    <row r="477" spans="2:14" x14ac:dyDescent="0.25">
      <c r="B477">
        <v>4360000000</v>
      </c>
      <c r="C477">
        <v>-9.6028500000000001</v>
      </c>
      <c r="M477">
        <v>4360000000</v>
      </c>
      <c r="N477">
        <v>-9.0378895000000004</v>
      </c>
    </row>
    <row r="478" spans="2:14" x14ac:dyDescent="0.25">
      <c r="B478">
        <v>4420000000</v>
      </c>
      <c r="C478">
        <v>-9.6424216999999999</v>
      </c>
      <c r="M478">
        <v>4420000000</v>
      </c>
      <c r="N478">
        <v>-9.0831698999999997</v>
      </c>
    </row>
    <row r="479" spans="2:14" x14ac:dyDescent="0.25">
      <c r="B479">
        <v>4480000000</v>
      </c>
      <c r="C479">
        <v>-9.6763563000000001</v>
      </c>
      <c r="M479">
        <v>4480000000</v>
      </c>
      <c r="N479">
        <v>-9.1399670000000004</v>
      </c>
    </row>
    <row r="480" spans="2:14" x14ac:dyDescent="0.25">
      <c r="B480">
        <v>4540000000</v>
      </c>
      <c r="C480">
        <v>-9.6876049000000002</v>
      </c>
      <c r="M480">
        <v>4540000000</v>
      </c>
      <c r="N480">
        <v>-9.1744576000000002</v>
      </c>
    </row>
    <row r="481" spans="2:14" x14ac:dyDescent="0.25">
      <c r="B481">
        <v>4600000000</v>
      </c>
      <c r="C481">
        <v>-9.6890116000000006</v>
      </c>
      <c r="M481">
        <v>4600000000</v>
      </c>
      <c r="N481">
        <v>-9.2022122999999993</v>
      </c>
    </row>
    <row r="482" spans="2:14" x14ac:dyDescent="0.25">
      <c r="B482">
        <v>4660000000</v>
      </c>
      <c r="C482">
        <v>-9.6743173999999996</v>
      </c>
      <c r="M482">
        <v>4660000000</v>
      </c>
      <c r="N482">
        <v>-9.2186755999999992</v>
      </c>
    </row>
    <row r="483" spans="2:14" x14ac:dyDescent="0.25">
      <c r="B483">
        <v>4720000000</v>
      </c>
      <c r="C483">
        <v>-9.6686335000000003</v>
      </c>
      <c r="M483">
        <v>4720000000</v>
      </c>
      <c r="N483">
        <v>-9.2422514000000007</v>
      </c>
    </row>
    <row r="484" spans="2:14" x14ac:dyDescent="0.25">
      <c r="B484">
        <v>4780000000</v>
      </c>
      <c r="C484">
        <v>-9.6689348000000006</v>
      </c>
      <c r="M484">
        <v>4780000000</v>
      </c>
      <c r="N484">
        <v>-9.2600450999999993</v>
      </c>
    </row>
    <row r="485" spans="2:14" x14ac:dyDescent="0.25">
      <c r="B485">
        <v>4840000000</v>
      </c>
      <c r="C485">
        <v>-9.6686726000000007</v>
      </c>
      <c r="M485">
        <v>4840000000</v>
      </c>
      <c r="N485">
        <v>-9.2824334999999998</v>
      </c>
    </row>
    <row r="486" spans="2:14" x14ac:dyDescent="0.25">
      <c r="B486">
        <v>4900000000</v>
      </c>
      <c r="C486">
        <v>-9.6605854000000004</v>
      </c>
      <c r="M486">
        <v>4900000000</v>
      </c>
      <c r="N486">
        <v>-9.2939395999999999</v>
      </c>
    </row>
    <row r="487" spans="2:14" x14ac:dyDescent="0.25">
      <c r="B487">
        <v>4960000000</v>
      </c>
      <c r="C487">
        <v>-9.6350756000000004</v>
      </c>
      <c r="M487">
        <v>4960000000</v>
      </c>
      <c r="N487">
        <v>-9.2902574999999992</v>
      </c>
    </row>
    <row r="488" spans="2:14" x14ac:dyDescent="0.25">
      <c r="B488">
        <v>5020000000</v>
      </c>
      <c r="C488">
        <v>-9.5975465999999994</v>
      </c>
      <c r="M488">
        <v>5020000000</v>
      </c>
      <c r="N488">
        <v>-9.2811394000000007</v>
      </c>
    </row>
    <row r="489" spans="2:14" x14ac:dyDescent="0.25">
      <c r="B489">
        <v>5080000000</v>
      </c>
      <c r="C489">
        <v>-9.5656842999999991</v>
      </c>
      <c r="M489">
        <v>5080000000</v>
      </c>
      <c r="N489">
        <v>-9.2786063999999993</v>
      </c>
    </row>
    <row r="490" spans="2:14" x14ac:dyDescent="0.25">
      <c r="B490">
        <v>5140000000</v>
      </c>
      <c r="C490">
        <v>-9.5326424000000003</v>
      </c>
      <c r="M490">
        <v>5140000000</v>
      </c>
      <c r="N490">
        <v>-9.2710723999999995</v>
      </c>
    </row>
    <row r="491" spans="2:14" x14ac:dyDescent="0.25">
      <c r="B491">
        <v>5200000000</v>
      </c>
      <c r="C491">
        <v>-9.4911975999999996</v>
      </c>
      <c r="M491">
        <v>5200000000</v>
      </c>
      <c r="N491">
        <v>-9.2661543000000002</v>
      </c>
    </row>
    <row r="492" spans="2:14" x14ac:dyDescent="0.25">
      <c r="B492">
        <v>5260000000</v>
      </c>
      <c r="C492">
        <v>-9.4576606999999999</v>
      </c>
      <c r="M492">
        <v>5260000000</v>
      </c>
      <c r="N492">
        <v>-9.2664413000000003</v>
      </c>
    </row>
    <row r="493" spans="2:14" x14ac:dyDescent="0.25">
      <c r="B493">
        <v>5320000000</v>
      </c>
      <c r="C493">
        <v>-9.4219913000000002</v>
      </c>
      <c r="M493">
        <v>5320000000</v>
      </c>
      <c r="N493">
        <v>-9.2570561999999992</v>
      </c>
    </row>
    <row r="494" spans="2:14" x14ac:dyDescent="0.25">
      <c r="B494">
        <v>5380000000</v>
      </c>
      <c r="C494">
        <v>-9.3874559000000009</v>
      </c>
      <c r="M494">
        <v>5380000000</v>
      </c>
      <c r="N494">
        <v>-9.2518349000000004</v>
      </c>
    </row>
    <row r="495" spans="2:14" x14ac:dyDescent="0.25">
      <c r="B495">
        <v>5440000000</v>
      </c>
      <c r="C495">
        <v>-9.3520260000000004</v>
      </c>
      <c r="M495">
        <v>5440000000</v>
      </c>
      <c r="N495">
        <v>-9.2386769999999991</v>
      </c>
    </row>
    <row r="496" spans="2:14" x14ac:dyDescent="0.25">
      <c r="B496">
        <v>5500000000</v>
      </c>
      <c r="C496">
        <v>-9.3272495000000006</v>
      </c>
      <c r="M496">
        <v>5500000000</v>
      </c>
      <c r="N496">
        <v>-9.2346801999999997</v>
      </c>
    </row>
    <row r="497" spans="2:14" x14ac:dyDescent="0.25">
      <c r="B497">
        <v>5560000000</v>
      </c>
      <c r="C497">
        <v>-9.3062515000000001</v>
      </c>
      <c r="M497">
        <v>5560000000</v>
      </c>
      <c r="N497">
        <v>-9.2329588000000005</v>
      </c>
    </row>
    <row r="498" spans="2:14" x14ac:dyDescent="0.25">
      <c r="B498">
        <v>5620000000</v>
      </c>
      <c r="C498">
        <v>-9.2774181000000002</v>
      </c>
      <c r="M498">
        <v>5620000000</v>
      </c>
      <c r="N498">
        <v>-9.2250557000000004</v>
      </c>
    </row>
    <row r="499" spans="2:14" x14ac:dyDescent="0.25">
      <c r="B499">
        <v>5680000000</v>
      </c>
      <c r="C499">
        <v>-9.2499351999999995</v>
      </c>
      <c r="M499">
        <v>5680000000</v>
      </c>
      <c r="N499">
        <v>-9.2073029999999996</v>
      </c>
    </row>
    <row r="500" spans="2:14" x14ac:dyDescent="0.25">
      <c r="B500">
        <v>5740000000</v>
      </c>
      <c r="C500">
        <v>-9.2373457000000005</v>
      </c>
      <c r="M500">
        <v>5740000000</v>
      </c>
      <c r="N500">
        <v>-9.2126169000000004</v>
      </c>
    </row>
    <row r="501" spans="2:14" x14ac:dyDescent="0.25">
      <c r="B501">
        <v>5800000000</v>
      </c>
      <c r="C501">
        <v>-9.2266607</v>
      </c>
      <c r="M501">
        <v>5800000000</v>
      </c>
      <c r="N501">
        <v>-9.2160826</v>
      </c>
    </row>
    <row r="502" spans="2:14" x14ac:dyDescent="0.25">
      <c r="B502">
        <v>5860000000</v>
      </c>
      <c r="C502">
        <v>-9.2061758000000005</v>
      </c>
      <c r="M502">
        <v>5860000000</v>
      </c>
      <c r="N502">
        <v>-9.2093039000000001</v>
      </c>
    </row>
    <row r="503" spans="2:14" x14ac:dyDescent="0.25">
      <c r="B503">
        <v>5920000000</v>
      </c>
      <c r="C503">
        <v>-9.1882590999999998</v>
      </c>
      <c r="M503">
        <v>5920000000</v>
      </c>
      <c r="N503">
        <v>-9.2073468999999992</v>
      </c>
    </row>
    <row r="504" spans="2:14" x14ac:dyDescent="0.25">
      <c r="B504">
        <v>5980000000</v>
      </c>
      <c r="C504">
        <v>-9.1661520000000003</v>
      </c>
      <c r="M504">
        <v>5980000000</v>
      </c>
      <c r="N504">
        <v>-9.2060671000000003</v>
      </c>
    </row>
    <row r="505" spans="2:14" x14ac:dyDescent="0.25">
      <c r="B505">
        <v>6040000000</v>
      </c>
      <c r="C505">
        <v>-9.1387853999999997</v>
      </c>
      <c r="M505">
        <v>6040000000</v>
      </c>
      <c r="N505">
        <v>-9.1904897999999999</v>
      </c>
    </row>
    <row r="506" spans="2:14" x14ac:dyDescent="0.25">
      <c r="B506">
        <v>6100000000</v>
      </c>
      <c r="C506">
        <v>-9.1173781999999992</v>
      </c>
      <c r="M506">
        <v>6100000000</v>
      </c>
      <c r="N506">
        <v>-9.1811304000000007</v>
      </c>
    </row>
    <row r="507" spans="2:14" x14ac:dyDescent="0.25">
      <c r="B507">
        <v>6160000000</v>
      </c>
      <c r="C507">
        <v>-9.0980691999999994</v>
      </c>
      <c r="M507">
        <v>6160000000</v>
      </c>
      <c r="N507">
        <v>-9.1744451999999992</v>
      </c>
    </row>
    <row r="508" spans="2:14" x14ac:dyDescent="0.25">
      <c r="B508">
        <v>6220000000</v>
      </c>
      <c r="C508">
        <v>-9.0830727000000007</v>
      </c>
      <c r="M508">
        <v>6220000000</v>
      </c>
      <c r="N508">
        <v>-9.1690816999999996</v>
      </c>
    </row>
    <row r="509" spans="2:14" x14ac:dyDescent="0.25">
      <c r="B509">
        <v>6280000000</v>
      </c>
      <c r="C509">
        <v>-9.0708798999999996</v>
      </c>
      <c r="M509">
        <v>6280000000</v>
      </c>
      <c r="N509">
        <v>-9.1637515999999994</v>
      </c>
    </row>
    <row r="510" spans="2:14" x14ac:dyDescent="0.25">
      <c r="B510">
        <v>6340000000</v>
      </c>
      <c r="C510">
        <v>-9.0539055000000008</v>
      </c>
      <c r="M510">
        <v>6340000000</v>
      </c>
      <c r="N510">
        <v>-9.1582030999999997</v>
      </c>
    </row>
    <row r="511" spans="2:14" x14ac:dyDescent="0.25">
      <c r="B511">
        <v>6400000000</v>
      </c>
      <c r="C511">
        <v>-9.0364226999999993</v>
      </c>
      <c r="M511">
        <v>6400000000</v>
      </c>
      <c r="N511">
        <v>-9.1492538000000003</v>
      </c>
    </row>
    <row r="512" spans="2:14" x14ac:dyDescent="0.25">
      <c r="B512">
        <v>6460000000</v>
      </c>
      <c r="C512">
        <v>-9.0332440999999992</v>
      </c>
      <c r="M512">
        <v>6460000000</v>
      </c>
      <c r="N512">
        <v>-9.1503648999999996</v>
      </c>
    </row>
    <row r="513" spans="2:14" x14ac:dyDescent="0.25">
      <c r="B513">
        <v>6520000000</v>
      </c>
      <c r="C513">
        <v>-9.0262966000000002</v>
      </c>
      <c r="M513">
        <v>6520000000</v>
      </c>
      <c r="N513">
        <v>-9.1521006000000007</v>
      </c>
    </row>
    <row r="514" spans="2:14" x14ac:dyDescent="0.25">
      <c r="B514">
        <v>6580000000</v>
      </c>
      <c r="C514">
        <v>-9.0101365999999992</v>
      </c>
      <c r="M514">
        <v>6580000000</v>
      </c>
      <c r="N514">
        <v>-9.1477079000000003</v>
      </c>
    </row>
    <row r="515" spans="2:14" x14ac:dyDescent="0.25">
      <c r="B515">
        <v>6640000000</v>
      </c>
      <c r="C515">
        <v>-9.0076447000000002</v>
      </c>
      <c r="M515">
        <v>6640000000</v>
      </c>
      <c r="N515">
        <v>-9.1503458000000002</v>
      </c>
    </row>
    <row r="516" spans="2:14" x14ac:dyDescent="0.25">
      <c r="B516">
        <v>6700000000</v>
      </c>
      <c r="C516">
        <v>-9.0119801000000006</v>
      </c>
      <c r="M516">
        <v>6700000000</v>
      </c>
      <c r="N516">
        <v>-9.1563987999999998</v>
      </c>
    </row>
    <row r="517" spans="2:14" x14ac:dyDescent="0.25">
      <c r="B517">
        <v>6760000000</v>
      </c>
      <c r="C517">
        <v>-9.0056601000000001</v>
      </c>
      <c r="M517">
        <v>6760000000</v>
      </c>
      <c r="N517">
        <v>-9.1558247000000001</v>
      </c>
    </row>
    <row r="518" spans="2:14" x14ac:dyDescent="0.25">
      <c r="B518">
        <v>6820000000</v>
      </c>
      <c r="C518">
        <v>-9.0099859000000002</v>
      </c>
      <c r="M518">
        <v>6820000000</v>
      </c>
      <c r="N518">
        <v>-9.1554956000000001</v>
      </c>
    </row>
    <row r="519" spans="2:14" x14ac:dyDescent="0.25">
      <c r="B519">
        <v>6880000000</v>
      </c>
      <c r="C519">
        <v>-9.0273857</v>
      </c>
      <c r="M519">
        <v>6880000000</v>
      </c>
      <c r="N519">
        <v>-9.1580305000000006</v>
      </c>
    </row>
    <row r="520" spans="2:14" x14ac:dyDescent="0.25">
      <c r="B520">
        <v>6940000000</v>
      </c>
      <c r="C520">
        <v>-9.0352677999999997</v>
      </c>
      <c r="M520">
        <v>6940000000</v>
      </c>
      <c r="N520">
        <v>-9.1462278000000001</v>
      </c>
    </row>
    <row r="521" spans="2:14" x14ac:dyDescent="0.25">
      <c r="B521">
        <v>7000000000</v>
      </c>
      <c r="C521">
        <v>-9.0451335999999998</v>
      </c>
      <c r="M521">
        <v>7000000000</v>
      </c>
      <c r="N521">
        <v>-9.1281251999999995</v>
      </c>
    </row>
    <row r="522" spans="2:14" x14ac:dyDescent="0.25">
      <c r="B522">
        <v>7060000000</v>
      </c>
      <c r="C522">
        <v>-9.0605706999999995</v>
      </c>
      <c r="M522">
        <v>7060000000</v>
      </c>
      <c r="N522">
        <v>-9.0947093999999993</v>
      </c>
    </row>
    <row r="523" spans="2:14" x14ac:dyDescent="0.25">
      <c r="B523">
        <v>7120000000</v>
      </c>
      <c r="C523">
        <v>-9.0735902999999993</v>
      </c>
      <c r="M523">
        <v>7120000000</v>
      </c>
      <c r="N523">
        <v>-9.0522661000000006</v>
      </c>
    </row>
    <row r="524" spans="2:14" x14ac:dyDescent="0.25">
      <c r="B524">
        <v>7180000000</v>
      </c>
      <c r="C524">
        <v>-9.0838374999999996</v>
      </c>
      <c r="M524">
        <v>7180000000</v>
      </c>
      <c r="N524">
        <v>-8.9985514000000002</v>
      </c>
    </row>
    <row r="525" spans="2:14" x14ac:dyDescent="0.25">
      <c r="B525">
        <v>7240000000</v>
      </c>
      <c r="C525">
        <v>-9.1002273999999996</v>
      </c>
      <c r="M525">
        <v>7240000000</v>
      </c>
      <c r="N525">
        <v>-8.9469546999999991</v>
      </c>
    </row>
    <row r="526" spans="2:14" x14ac:dyDescent="0.25">
      <c r="B526">
        <v>7300000000</v>
      </c>
      <c r="C526">
        <v>-9.1125010999999994</v>
      </c>
      <c r="M526">
        <v>7300000000</v>
      </c>
      <c r="N526">
        <v>-8.8918362000000002</v>
      </c>
    </row>
    <row r="527" spans="2:14" x14ac:dyDescent="0.25">
      <c r="B527">
        <v>7360000000</v>
      </c>
      <c r="C527">
        <v>-9.1195412000000005</v>
      </c>
      <c r="M527">
        <v>7360000000</v>
      </c>
      <c r="N527">
        <v>-8.8422251000000003</v>
      </c>
    </row>
    <row r="528" spans="2:14" x14ac:dyDescent="0.25">
      <c r="B528">
        <v>7420000000</v>
      </c>
      <c r="C528">
        <v>-9.1300010999999994</v>
      </c>
      <c r="M528">
        <v>7420000000</v>
      </c>
      <c r="N528">
        <v>-8.8059969000000002</v>
      </c>
    </row>
    <row r="529" spans="2:14" x14ac:dyDescent="0.25">
      <c r="B529">
        <v>7480000000</v>
      </c>
      <c r="C529">
        <v>-9.1374159000000006</v>
      </c>
      <c r="M529">
        <v>7480000000</v>
      </c>
      <c r="N529">
        <v>-8.7724408999999994</v>
      </c>
    </row>
    <row r="530" spans="2:14" x14ac:dyDescent="0.25">
      <c r="B530">
        <v>7540000000</v>
      </c>
      <c r="C530">
        <v>-9.1362676999999994</v>
      </c>
      <c r="M530">
        <v>7540000000</v>
      </c>
      <c r="N530">
        <v>-8.7462540000000004</v>
      </c>
    </row>
    <row r="531" spans="2:14" x14ac:dyDescent="0.25">
      <c r="B531">
        <v>7600000000</v>
      </c>
      <c r="C531">
        <v>-9.1374768999999993</v>
      </c>
      <c r="M531">
        <v>7600000000</v>
      </c>
      <c r="N531">
        <v>-8.7323360000000001</v>
      </c>
    </row>
    <row r="532" spans="2:14" x14ac:dyDescent="0.25">
      <c r="B532">
        <v>7660000000</v>
      </c>
      <c r="C532">
        <v>-9.1421576000000009</v>
      </c>
      <c r="M532">
        <v>7660000000</v>
      </c>
      <c r="N532">
        <v>-8.7382755000000003</v>
      </c>
    </row>
    <row r="533" spans="2:14" x14ac:dyDescent="0.25">
      <c r="B533">
        <v>7720000000</v>
      </c>
      <c r="C533">
        <v>-9.1362313999999998</v>
      </c>
      <c r="M533">
        <v>7720000000</v>
      </c>
      <c r="N533">
        <v>-8.7366990999999992</v>
      </c>
    </row>
    <row r="534" spans="2:14" x14ac:dyDescent="0.25">
      <c r="B534">
        <v>7780000000</v>
      </c>
      <c r="C534">
        <v>-9.1297502999999995</v>
      </c>
      <c r="M534">
        <v>7780000000</v>
      </c>
      <c r="N534">
        <v>-8.7458667999999999</v>
      </c>
    </row>
    <row r="535" spans="2:14" x14ac:dyDescent="0.25">
      <c r="B535">
        <v>7840000000</v>
      </c>
      <c r="C535">
        <v>-9.1247319999999998</v>
      </c>
      <c r="M535">
        <v>7840000000</v>
      </c>
      <c r="N535">
        <v>-8.7666120999999997</v>
      </c>
    </row>
    <row r="536" spans="2:14" x14ac:dyDescent="0.25">
      <c r="B536">
        <v>7900000000</v>
      </c>
      <c r="C536">
        <v>-9.1274327999999993</v>
      </c>
      <c r="M536">
        <v>7900000000</v>
      </c>
      <c r="N536">
        <v>-8.7979974999999992</v>
      </c>
    </row>
    <row r="537" spans="2:14" x14ac:dyDescent="0.25">
      <c r="B537">
        <v>7960000000</v>
      </c>
      <c r="C537">
        <v>-9.1184920999999992</v>
      </c>
      <c r="M537">
        <v>7960000000</v>
      </c>
      <c r="N537">
        <v>-8.8106898999999999</v>
      </c>
    </row>
    <row r="538" spans="2:14" x14ac:dyDescent="0.25">
      <c r="B538">
        <v>8020000000</v>
      </c>
      <c r="C538">
        <v>-9.1117200999999994</v>
      </c>
      <c r="M538">
        <v>8020000000</v>
      </c>
      <c r="N538">
        <v>-8.8371153000000007</v>
      </c>
    </row>
    <row r="539" spans="2:14" x14ac:dyDescent="0.25">
      <c r="B539">
        <v>8080000000</v>
      </c>
      <c r="C539">
        <v>-9.1102828999999996</v>
      </c>
      <c r="M539">
        <v>8080000000</v>
      </c>
      <c r="N539">
        <v>-8.8676166999999992</v>
      </c>
    </row>
    <row r="540" spans="2:14" x14ac:dyDescent="0.25">
      <c r="B540">
        <v>8140000000</v>
      </c>
      <c r="C540">
        <v>-9.1161794999999994</v>
      </c>
      <c r="M540">
        <v>8140000000</v>
      </c>
      <c r="N540">
        <v>-8.8969106999999994</v>
      </c>
    </row>
    <row r="541" spans="2:14" x14ac:dyDescent="0.25">
      <c r="B541">
        <v>8200000000</v>
      </c>
      <c r="C541">
        <v>-9.1123466000000004</v>
      </c>
      <c r="M541">
        <v>8200000000</v>
      </c>
      <c r="N541">
        <v>-8.9088717000000006</v>
      </c>
    </row>
    <row r="542" spans="2:14" x14ac:dyDescent="0.25">
      <c r="B542">
        <v>8260000000</v>
      </c>
      <c r="C542">
        <v>-9.1151856999999996</v>
      </c>
      <c r="M542">
        <v>8260000000</v>
      </c>
      <c r="N542">
        <v>-8.9257297999999992</v>
      </c>
    </row>
    <row r="543" spans="2:14" x14ac:dyDescent="0.25">
      <c r="B543">
        <v>8320000000</v>
      </c>
      <c r="C543">
        <v>-9.1306800999999993</v>
      </c>
      <c r="M543">
        <v>8320000000</v>
      </c>
      <c r="N543">
        <v>-8.9444140999999995</v>
      </c>
    </row>
    <row r="544" spans="2:14" x14ac:dyDescent="0.25">
      <c r="B544">
        <v>8380000000</v>
      </c>
      <c r="C544">
        <v>-9.1496344000000001</v>
      </c>
      <c r="M544">
        <v>8380000000</v>
      </c>
      <c r="N544">
        <v>-8.9536104000000005</v>
      </c>
    </row>
    <row r="545" spans="2:14" x14ac:dyDescent="0.25">
      <c r="B545">
        <v>8440000000</v>
      </c>
      <c r="C545">
        <v>-9.1541777</v>
      </c>
      <c r="M545">
        <v>8440000000</v>
      </c>
      <c r="N545">
        <v>-8.9472532000000005</v>
      </c>
    </row>
    <row r="546" spans="2:14" x14ac:dyDescent="0.25">
      <c r="B546">
        <v>8500000000</v>
      </c>
      <c r="C546">
        <v>-9.1683617000000002</v>
      </c>
      <c r="M546">
        <v>8500000000</v>
      </c>
      <c r="N546">
        <v>-8.9545364000000003</v>
      </c>
    </row>
    <row r="547" spans="2:14" x14ac:dyDescent="0.25">
      <c r="B547">
        <v>8560000000</v>
      </c>
      <c r="C547">
        <v>-9.2098750999999996</v>
      </c>
      <c r="M547">
        <v>8560000000</v>
      </c>
      <c r="N547">
        <v>-8.9772434000000008</v>
      </c>
    </row>
    <row r="548" spans="2:14" x14ac:dyDescent="0.25">
      <c r="B548">
        <v>8620000000</v>
      </c>
      <c r="C548">
        <v>-9.2402762999999997</v>
      </c>
      <c r="M548">
        <v>8620000000</v>
      </c>
      <c r="N548">
        <v>-8.9920664000000006</v>
      </c>
    </row>
    <row r="549" spans="2:14" x14ac:dyDescent="0.25">
      <c r="B549">
        <v>8680000000</v>
      </c>
      <c r="C549">
        <v>-9.2613268000000009</v>
      </c>
      <c r="M549">
        <v>8680000000</v>
      </c>
      <c r="N549">
        <v>-9.0102186</v>
      </c>
    </row>
    <row r="550" spans="2:14" x14ac:dyDescent="0.25">
      <c r="B550">
        <v>8740000000</v>
      </c>
      <c r="C550">
        <v>-9.3029699000000008</v>
      </c>
      <c r="M550">
        <v>8740000000</v>
      </c>
      <c r="N550">
        <v>-9.0584039999999995</v>
      </c>
    </row>
    <row r="551" spans="2:14" x14ac:dyDescent="0.25">
      <c r="B551">
        <v>8800000000</v>
      </c>
      <c r="C551">
        <v>-9.3526229999999995</v>
      </c>
      <c r="M551">
        <v>8800000000</v>
      </c>
      <c r="N551">
        <v>-9.1127663000000005</v>
      </c>
    </row>
    <row r="552" spans="2:14" x14ac:dyDescent="0.25">
      <c r="B552">
        <v>8860000000</v>
      </c>
      <c r="C552">
        <v>-9.3814220000000006</v>
      </c>
      <c r="M552">
        <v>8860000000</v>
      </c>
      <c r="N552">
        <v>-9.1616011000000004</v>
      </c>
    </row>
    <row r="553" spans="2:14" x14ac:dyDescent="0.25">
      <c r="B553">
        <v>8920000000</v>
      </c>
      <c r="C553">
        <v>-9.4041976999999992</v>
      </c>
      <c r="M553">
        <v>8920000000</v>
      </c>
      <c r="N553">
        <v>-9.2116156</v>
      </c>
    </row>
    <row r="554" spans="2:14" x14ac:dyDescent="0.25">
      <c r="B554">
        <v>8980000000</v>
      </c>
      <c r="C554">
        <v>-9.4397087000000006</v>
      </c>
      <c r="M554">
        <v>8980000000</v>
      </c>
      <c r="N554">
        <v>-9.2837552999999993</v>
      </c>
    </row>
    <row r="555" spans="2:14" x14ac:dyDescent="0.25">
      <c r="B555">
        <v>9040000000</v>
      </c>
      <c r="C555">
        <v>-9.4777737000000002</v>
      </c>
      <c r="M555">
        <v>9040000000</v>
      </c>
      <c r="N555">
        <v>-9.3591298999999992</v>
      </c>
    </row>
    <row r="556" spans="2:14" x14ac:dyDescent="0.25">
      <c r="B556">
        <v>9100000000</v>
      </c>
      <c r="C556">
        <v>-9.5051097999999996</v>
      </c>
      <c r="M556">
        <v>9100000000</v>
      </c>
      <c r="N556">
        <v>-9.4299306999999999</v>
      </c>
    </row>
    <row r="557" spans="2:14" x14ac:dyDescent="0.25">
      <c r="B557">
        <v>9160000000</v>
      </c>
      <c r="C557">
        <v>-9.5411891999999998</v>
      </c>
      <c r="M557">
        <v>9160000000</v>
      </c>
      <c r="N557">
        <v>-9.5234509000000003</v>
      </c>
    </row>
    <row r="558" spans="2:14" x14ac:dyDescent="0.25">
      <c r="B558">
        <v>9220000000</v>
      </c>
      <c r="C558">
        <v>-9.5918016000000001</v>
      </c>
      <c r="M558">
        <v>9220000000</v>
      </c>
      <c r="N558">
        <v>-9.6251726000000009</v>
      </c>
    </row>
    <row r="559" spans="2:14" x14ac:dyDescent="0.25">
      <c r="B559">
        <v>9280000000</v>
      </c>
      <c r="C559">
        <v>-9.6314715999999994</v>
      </c>
      <c r="M559">
        <v>9280000000</v>
      </c>
      <c r="N559">
        <v>-9.7169418000000007</v>
      </c>
    </row>
    <row r="560" spans="2:14" x14ac:dyDescent="0.25">
      <c r="B560">
        <v>9340000000</v>
      </c>
      <c r="C560">
        <v>-9.6653414000000009</v>
      </c>
      <c r="M560">
        <v>9340000000</v>
      </c>
      <c r="N560">
        <v>-9.8019466000000008</v>
      </c>
    </row>
    <row r="561" spans="2:14" x14ac:dyDescent="0.25">
      <c r="B561">
        <v>9400000000</v>
      </c>
      <c r="C561">
        <v>-9.7018231999999998</v>
      </c>
      <c r="M561">
        <v>9400000000</v>
      </c>
      <c r="N561">
        <v>-9.8994540999999998</v>
      </c>
    </row>
    <row r="562" spans="2:14" x14ac:dyDescent="0.25">
      <c r="B562">
        <v>9460000000</v>
      </c>
      <c r="C562">
        <v>-9.7411060000000003</v>
      </c>
      <c r="M562">
        <v>9460000000</v>
      </c>
      <c r="N562">
        <v>-9.9752025999999994</v>
      </c>
    </row>
    <row r="563" spans="2:14" x14ac:dyDescent="0.25">
      <c r="B563">
        <v>9520000000</v>
      </c>
      <c r="C563">
        <v>-9.7774781999999991</v>
      </c>
      <c r="M563">
        <v>9520000000</v>
      </c>
      <c r="N563">
        <v>-10.053827999999999</v>
      </c>
    </row>
    <row r="564" spans="2:14" x14ac:dyDescent="0.25">
      <c r="B564">
        <v>9580000000</v>
      </c>
      <c r="C564">
        <v>-9.8185091</v>
      </c>
      <c r="M564">
        <v>9580000000</v>
      </c>
      <c r="N564">
        <v>-10.136570000000001</v>
      </c>
    </row>
    <row r="565" spans="2:14" x14ac:dyDescent="0.25">
      <c r="B565">
        <v>9640000000</v>
      </c>
      <c r="C565">
        <v>-9.8624028999999993</v>
      </c>
      <c r="M565">
        <v>9640000000</v>
      </c>
      <c r="N565">
        <v>-10.209152</v>
      </c>
    </row>
    <row r="566" spans="2:14" x14ac:dyDescent="0.25">
      <c r="B566">
        <v>9700000000</v>
      </c>
      <c r="C566">
        <v>-9.8986587999999998</v>
      </c>
      <c r="M566">
        <v>9700000000</v>
      </c>
      <c r="N566">
        <v>-10.270498</v>
      </c>
    </row>
    <row r="567" spans="2:14" x14ac:dyDescent="0.25">
      <c r="B567">
        <v>9760000000</v>
      </c>
      <c r="C567">
        <v>-9.9344739999999998</v>
      </c>
      <c r="M567">
        <v>9760000000</v>
      </c>
      <c r="N567">
        <v>-10.340985999999999</v>
      </c>
    </row>
    <row r="568" spans="2:14" x14ac:dyDescent="0.25">
      <c r="B568">
        <v>9820000000</v>
      </c>
      <c r="C568">
        <v>-9.9739798999999998</v>
      </c>
      <c r="M568">
        <v>9820000000</v>
      </c>
      <c r="N568">
        <v>-10.408419</v>
      </c>
    </row>
    <row r="569" spans="2:14" x14ac:dyDescent="0.25">
      <c r="B569">
        <v>9880000000</v>
      </c>
      <c r="C569">
        <v>-10.007868999999999</v>
      </c>
      <c r="M569">
        <v>9880000000</v>
      </c>
      <c r="N569">
        <v>-10.467768</v>
      </c>
    </row>
    <row r="570" spans="2:14" x14ac:dyDescent="0.25">
      <c r="B570">
        <v>9940000000</v>
      </c>
      <c r="C570">
        <v>-10.041311</v>
      </c>
      <c r="M570">
        <v>9940000000</v>
      </c>
      <c r="N570">
        <v>-10.534905</v>
      </c>
    </row>
    <row r="571" spans="2:14" x14ac:dyDescent="0.25">
      <c r="B571">
        <v>10000000000</v>
      </c>
      <c r="C571">
        <v>-10.099097</v>
      </c>
      <c r="M571">
        <v>10000000000</v>
      </c>
      <c r="N571">
        <v>-10.601551000000001</v>
      </c>
    </row>
    <row r="572" spans="2:14" x14ac:dyDescent="0.25">
      <c r="B572">
        <v>10060000000</v>
      </c>
      <c r="C572">
        <v>-10.16492</v>
      </c>
      <c r="M572">
        <v>10060000000</v>
      </c>
      <c r="N572">
        <v>-10.670354</v>
      </c>
    </row>
    <row r="573" spans="2:14" x14ac:dyDescent="0.25">
      <c r="B573">
        <v>10120000000</v>
      </c>
      <c r="C573">
        <v>-10.199203000000001</v>
      </c>
      <c r="M573">
        <v>10120000000</v>
      </c>
      <c r="N573">
        <v>-10.697756999999999</v>
      </c>
    </row>
    <row r="574" spans="2:14" x14ac:dyDescent="0.25">
      <c r="B574">
        <v>10180000000</v>
      </c>
      <c r="C574">
        <v>-10.23535</v>
      </c>
      <c r="M574">
        <v>10180000000</v>
      </c>
      <c r="N574">
        <v>-10.732383</v>
      </c>
    </row>
    <row r="575" spans="2:14" x14ac:dyDescent="0.25">
      <c r="B575">
        <v>10240000000</v>
      </c>
      <c r="C575">
        <v>-10.295679</v>
      </c>
      <c r="M575">
        <v>10240000000</v>
      </c>
      <c r="N575">
        <v>-10.774556</v>
      </c>
    </row>
    <row r="576" spans="2:14" x14ac:dyDescent="0.25">
      <c r="B576">
        <v>10300000000</v>
      </c>
      <c r="C576">
        <v>-10.346244</v>
      </c>
      <c r="M576">
        <v>10300000000</v>
      </c>
      <c r="N576">
        <v>-10.814309</v>
      </c>
    </row>
    <row r="577" spans="2:14" x14ac:dyDescent="0.25">
      <c r="B577">
        <v>10360000000</v>
      </c>
      <c r="C577">
        <v>-10.374072999999999</v>
      </c>
      <c r="M577">
        <v>10360000000</v>
      </c>
      <c r="N577">
        <v>-10.831232999999999</v>
      </c>
    </row>
    <row r="578" spans="2:14" x14ac:dyDescent="0.25">
      <c r="B578">
        <v>10420000000</v>
      </c>
      <c r="C578">
        <v>-10.462400000000001</v>
      </c>
      <c r="M578">
        <v>10420000000</v>
      </c>
      <c r="N578">
        <v>-10.907895999999999</v>
      </c>
    </row>
    <row r="579" spans="2:14" x14ac:dyDescent="0.25">
      <c r="B579">
        <v>10480000000</v>
      </c>
      <c r="C579">
        <v>-10.591881000000001</v>
      </c>
      <c r="M579">
        <v>10480000000</v>
      </c>
      <c r="N579">
        <v>-10.982480000000001</v>
      </c>
    </row>
    <row r="580" spans="2:14" x14ac:dyDescent="0.25">
      <c r="B580">
        <v>10540000000</v>
      </c>
      <c r="C580">
        <v>-10.668804</v>
      </c>
      <c r="M580">
        <v>10540000000</v>
      </c>
      <c r="N580">
        <v>-11.010808000000001</v>
      </c>
    </row>
    <row r="581" spans="2:14" x14ac:dyDescent="0.25">
      <c r="B581">
        <v>10600000000</v>
      </c>
      <c r="C581">
        <v>-10.711114</v>
      </c>
      <c r="M581">
        <v>10600000000</v>
      </c>
      <c r="N581">
        <v>-11.026316</v>
      </c>
    </row>
    <row r="582" spans="2:14" x14ac:dyDescent="0.25">
      <c r="B582">
        <v>10660000000</v>
      </c>
      <c r="C582">
        <v>-10.842854000000001</v>
      </c>
      <c r="M582">
        <v>10660000000</v>
      </c>
      <c r="N582">
        <v>-11.10599</v>
      </c>
    </row>
    <row r="583" spans="2:14" x14ac:dyDescent="0.25">
      <c r="B583">
        <v>10720000000</v>
      </c>
      <c r="C583">
        <v>-10.9848</v>
      </c>
      <c r="M583">
        <v>10720000000</v>
      </c>
      <c r="N583">
        <v>-11.153053</v>
      </c>
    </row>
    <row r="584" spans="2:14" x14ac:dyDescent="0.25">
      <c r="B584">
        <v>10780000000</v>
      </c>
      <c r="C584">
        <v>-11.040072</v>
      </c>
      <c r="M584">
        <v>10780000000</v>
      </c>
      <c r="N584">
        <v>-11.158986000000001</v>
      </c>
    </row>
    <row r="585" spans="2:14" x14ac:dyDescent="0.25">
      <c r="B585">
        <v>10840000000</v>
      </c>
      <c r="C585">
        <v>-11.120570000000001</v>
      </c>
      <c r="M585">
        <v>10840000000</v>
      </c>
      <c r="N585">
        <v>-11.20796</v>
      </c>
    </row>
    <row r="586" spans="2:14" x14ac:dyDescent="0.25">
      <c r="B586">
        <v>10900000000</v>
      </c>
      <c r="C586">
        <v>-11.333024999999999</v>
      </c>
      <c r="M586">
        <v>10900000000</v>
      </c>
      <c r="N586">
        <v>-11.314565</v>
      </c>
    </row>
    <row r="587" spans="2:14" x14ac:dyDescent="0.25">
      <c r="B587">
        <v>10960000000</v>
      </c>
      <c r="C587">
        <v>-11.522793</v>
      </c>
      <c r="M587">
        <v>10960000000</v>
      </c>
      <c r="N587">
        <v>-11.374178000000001</v>
      </c>
    </row>
    <row r="588" spans="2:14" x14ac:dyDescent="0.25">
      <c r="B588">
        <v>11020000000</v>
      </c>
      <c r="C588">
        <v>-11.632858000000001</v>
      </c>
      <c r="M588">
        <v>11020000000</v>
      </c>
      <c r="N588">
        <v>-11.407719</v>
      </c>
    </row>
    <row r="589" spans="2:14" x14ac:dyDescent="0.25">
      <c r="B589">
        <v>11080000000</v>
      </c>
      <c r="C589">
        <v>-11.790882999999999</v>
      </c>
      <c r="M589">
        <v>11080000000</v>
      </c>
      <c r="N589">
        <v>-11.470369</v>
      </c>
    </row>
    <row r="590" spans="2:14" x14ac:dyDescent="0.25">
      <c r="B590">
        <v>11140000000</v>
      </c>
      <c r="C590">
        <v>-12.039667</v>
      </c>
      <c r="M590">
        <v>11140000000</v>
      </c>
      <c r="N590">
        <v>-11.556626</v>
      </c>
    </row>
    <row r="591" spans="2:14" x14ac:dyDescent="0.25">
      <c r="B591">
        <v>11200000000</v>
      </c>
      <c r="C591">
        <v>-12.195306</v>
      </c>
      <c r="M591">
        <v>11200000000</v>
      </c>
      <c r="N591">
        <v>-11.578531</v>
      </c>
    </row>
    <row r="592" spans="2:14" x14ac:dyDescent="0.25">
      <c r="B592">
        <v>11260000000</v>
      </c>
      <c r="C592">
        <v>-12.309597</v>
      </c>
      <c r="M592">
        <v>11260000000</v>
      </c>
      <c r="N592">
        <v>-11.597791000000001</v>
      </c>
    </row>
    <row r="593" spans="2:14" x14ac:dyDescent="0.25">
      <c r="B593">
        <v>11320000000</v>
      </c>
      <c r="C593">
        <v>-12.609617</v>
      </c>
      <c r="M593">
        <v>11320000000</v>
      </c>
      <c r="N593">
        <v>-11.711684999999999</v>
      </c>
    </row>
    <row r="594" spans="2:14" x14ac:dyDescent="0.25">
      <c r="B594">
        <v>11380000000</v>
      </c>
      <c r="C594">
        <v>-13.034022</v>
      </c>
      <c r="M594">
        <v>11380000000</v>
      </c>
      <c r="N594">
        <v>-11.830662999999999</v>
      </c>
    </row>
    <row r="595" spans="2:14" x14ac:dyDescent="0.25">
      <c r="B595">
        <v>11440000000</v>
      </c>
      <c r="C595">
        <v>-13.314074</v>
      </c>
      <c r="M595">
        <v>11440000000</v>
      </c>
      <c r="N595">
        <v>-11.864359</v>
      </c>
    </row>
    <row r="596" spans="2:14" x14ac:dyDescent="0.25">
      <c r="B596">
        <v>11500000000</v>
      </c>
      <c r="C596">
        <v>-13.535614000000001</v>
      </c>
      <c r="M596">
        <v>11500000000</v>
      </c>
      <c r="N596">
        <v>-11.903112999999999</v>
      </c>
    </row>
    <row r="597" spans="2:14" x14ac:dyDescent="0.25">
      <c r="B597">
        <v>11560000000</v>
      </c>
      <c r="C597">
        <v>-13.86759</v>
      </c>
      <c r="M597">
        <v>11560000000</v>
      </c>
      <c r="N597">
        <v>-11.989182</v>
      </c>
    </row>
    <row r="598" spans="2:14" x14ac:dyDescent="0.25">
      <c r="B598">
        <v>11620000000</v>
      </c>
      <c r="C598">
        <v>-14.209918999999999</v>
      </c>
      <c r="M598">
        <v>11620000000</v>
      </c>
      <c r="N598">
        <v>-12.050096999999999</v>
      </c>
    </row>
    <row r="599" spans="2:14" x14ac:dyDescent="0.25">
      <c r="B599">
        <v>11680000000</v>
      </c>
      <c r="C599">
        <v>-14.511158</v>
      </c>
      <c r="M599">
        <v>11680000000</v>
      </c>
      <c r="N599">
        <v>-12.116415999999999</v>
      </c>
    </row>
    <row r="600" spans="2:14" x14ac:dyDescent="0.25">
      <c r="B600">
        <v>11740000000</v>
      </c>
      <c r="C600">
        <v>-14.926648999999999</v>
      </c>
      <c r="M600">
        <v>11740000000</v>
      </c>
      <c r="N600">
        <v>-12.234992</v>
      </c>
    </row>
    <row r="601" spans="2:14" x14ac:dyDescent="0.25">
      <c r="B601">
        <v>11800000000</v>
      </c>
      <c r="C601">
        <v>-15.504542000000001</v>
      </c>
      <c r="M601">
        <v>11800000000</v>
      </c>
      <c r="N601">
        <v>-12.395345000000001</v>
      </c>
    </row>
    <row r="602" spans="2:14" x14ac:dyDescent="0.25">
      <c r="B602">
        <v>11860000000</v>
      </c>
      <c r="C602">
        <v>-16.024903999999999</v>
      </c>
      <c r="M602">
        <v>11860000000</v>
      </c>
      <c r="N602">
        <v>-12.498528</v>
      </c>
    </row>
    <row r="603" spans="2:14" x14ac:dyDescent="0.25">
      <c r="B603">
        <v>11920000000</v>
      </c>
      <c r="C603">
        <v>-16.435960999999999</v>
      </c>
      <c r="M603">
        <v>11920000000</v>
      </c>
      <c r="N603">
        <v>-12.580189000000001</v>
      </c>
    </row>
    <row r="604" spans="2:14" x14ac:dyDescent="0.25">
      <c r="B604">
        <v>11980000000</v>
      </c>
      <c r="C604">
        <v>-16.802464000000001</v>
      </c>
      <c r="M604">
        <v>11980000000</v>
      </c>
      <c r="N604">
        <v>-12.676404</v>
      </c>
    </row>
    <row r="605" spans="2:14" x14ac:dyDescent="0.25">
      <c r="B605">
        <v>12040000000</v>
      </c>
      <c r="C605">
        <v>-17.173860999999999</v>
      </c>
      <c r="M605">
        <v>12040000000</v>
      </c>
      <c r="N605">
        <v>-12.801849000000001</v>
      </c>
    </row>
    <row r="606" spans="2:14" x14ac:dyDescent="0.25">
      <c r="B606">
        <v>12100000000</v>
      </c>
      <c r="C606">
        <v>-17.465178000000002</v>
      </c>
      <c r="M606">
        <v>12100000000</v>
      </c>
      <c r="N606">
        <v>-12.945508</v>
      </c>
    </row>
    <row r="607" spans="2:14" x14ac:dyDescent="0.25">
      <c r="B607">
        <v>12160000000</v>
      </c>
      <c r="C607">
        <v>-17.716497</v>
      </c>
      <c r="M607">
        <v>12160000000</v>
      </c>
      <c r="N607">
        <v>-13.146948999999999</v>
      </c>
    </row>
    <row r="608" spans="2:14" x14ac:dyDescent="0.25">
      <c r="B608">
        <v>12220000000</v>
      </c>
      <c r="C608">
        <v>-17.844702000000002</v>
      </c>
      <c r="M608">
        <v>12220000000</v>
      </c>
      <c r="N608">
        <v>-13.350989</v>
      </c>
    </row>
    <row r="609" spans="2:14" x14ac:dyDescent="0.25">
      <c r="B609">
        <v>12280000000</v>
      </c>
      <c r="C609">
        <v>-17.807753000000002</v>
      </c>
      <c r="M609">
        <v>12280000000</v>
      </c>
      <c r="N609">
        <v>-13.558683</v>
      </c>
    </row>
    <row r="610" spans="2:14" x14ac:dyDescent="0.25">
      <c r="B610">
        <v>12340000000</v>
      </c>
      <c r="C610">
        <v>-17.591626999999999</v>
      </c>
      <c r="M610">
        <v>12340000000</v>
      </c>
      <c r="N610">
        <v>-13.784519</v>
      </c>
    </row>
    <row r="611" spans="2:14" x14ac:dyDescent="0.25">
      <c r="B611">
        <v>12400000000</v>
      </c>
      <c r="C611">
        <v>-17.209875</v>
      </c>
      <c r="M611">
        <v>12400000000</v>
      </c>
      <c r="N611">
        <v>-13.980178</v>
      </c>
    </row>
    <row r="612" spans="2:14" x14ac:dyDescent="0.25">
      <c r="B612">
        <v>12460000000</v>
      </c>
      <c r="C612">
        <v>-16.649014999999999</v>
      </c>
      <c r="M612">
        <v>12460000000</v>
      </c>
      <c r="N612">
        <v>-14.151145</v>
      </c>
    </row>
    <row r="613" spans="2:14" x14ac:dyDescent="0.25">
      <c r="B613">
        <v>12520000000</v>
      </c>
      <c r="C613">
        <v>-16.077933999999999</v>
      </c>
      <c r="M613">
        <v>12520000000</v>
      </c>
      <c r="N613">
        <v>-14.410202999999999</v>
      </c>
    </row>
    <row r="614" spans="2:14" x14ac:dyDescent="0.25">
      <c r="B614">
        <v>12580000000</v>
      </c>
      <c r="C614">
        <v>-15.601425000000001</v>
      </c>
      <c r="M614">
        <v>12580000000</v>
      </c>
      <c r="N614">
        <v>-14.756482</v>
      </c>
    </row>
    <row r="615" spans="2:14" x14ac:dyDescent="0.25">
      <c r="B615">
        <v>12640000000</v>
      </c>
      <c r="C615">
        <v>-15.176226</v>
      </c>
      <c r="M615">
        <v>12640000000</v>
      </c>
      <c r="N615">
        <v>-15.063438</v>
      </c>
    </row>
    <row r="616" spans="2:14" x14ac:dyDescent="0.25">
      <c r="B616">
        <v>12700000000</v>
      </c>
      <c r="C616">
        <v>-14.814633000000001</v>
      </c>
      <c r="M616">
        <v>12700000000</v>
      </c>
      <c r="N616">
        <v>-15.349708</v>
      </c>
    </row>
    <row r="617" spans="2:14" x14ac:dyDescent="0.25">
      <c r="B617">
        <v>12760000000</v>
      </c>
      <c r="C617">
        <v>-14.553267999999999</v>
      </c>
      <c r="M617">
        <v>12760000000</v>
      </c>
      <c r="N617">
        <v>-15.657947999999999</v>
      </c>
    </row>
    <row r="618" spans="2:14" x14ac:dyDescent="0.25">
      <c r="B618">
        <v>12820000000</v>
      </c>
      <c r="C618">
        <v>-14.337146000000001</v>
      </c>
      <c r="M618">
        <v>12820000000</v>
      </c>
      <c r="N618">
        <v>-15.989958</v>
      </c>
    </row>
    <row r="619" spans="2:14" x14ac:dyDescent="0.25">
      <c r="B619">
        <v>12880000000</v>
      </c>
      <c r="C619">
        <v>-14.131562000000001</v>
      </c>
      <c r="M619">
        <v>12880000000</v>
      </c>
      <c r="N619">
        <v>-16.251694000000001</v>
      </c>
    </row>
    <row r="620" spans="2:14" x14ac:dyDescent="0.25">
      <c r="B620">
        <v>12940000000</v>
      </c>
      <c r="C620">
        <v>-13.98231</v>
      </c>
      <c r="M620">
        <v>12940000000</v>
      </c>
      <c r="N620">
        <v>-16.492899000000001</v>
      </c>
    </row>
    <row r="621" spans="2:14" x14ac:dyDescent="0.25">
      <c r="B621">
        <v>13000000000</v>
      </c>
      <c r="C621">
        <v>-13.890038000000001</v>
      </c>
      <c r="M621">
        <v>13000000000</v>
      </c>
      <c r="N621">
        <v>-16.729872</v>
      </c>
    </row>
    <row r="622" spans="2:14" x14ac:dyDescent="0.25">
      <c r="B622" t="s">
        <v>25</v>
      </c>
      <c r="M622" t="s">
        <v>25</v>
      </c>
    </row>
    <row r="625" spans="2:14" x14ac:dyDescent="0.25">
      <c r="B625" t="s">
        <v>29</v>
      </c>
      <c r="M625" t="s">
        <v>29</v>
      </c>
    </row>
    <row r="626" spans="2:14" x14ac:dyDescent="0.25">
      <c r="B626" t="s">
        <v>23</v>
      </c>
      <c r="C626" t="s">
        <v>287</v>
      </c>
      <c r="M626" t="s">
        <v>23</v>
      </c>
      <c r="N626" t="s">
        <v>287</v>
      </c>
    </row>
    <row r="627" spans="2:14" x14ac:dyDescent="0.25">
      <c r="B627">
        <v>1000000000</v>
      </c>
      <c r="C627">
        <v>-12.423118000000001</v>
      </c>
      <c r="M627">
        <v>1000000000</v>
      </c>
      <c r="N627">
        <v>-14.253981</v>
      </c>
    </row>
    <row r="628" spans="2:14" x14ac:dyDescent="0.25">
      <c r="B628">
        <v>1060000000</v>
      </c>
      <c r="C628">
        <v>-12.187428000000001</v>
      </c>
      <c r="M628">
        <v>1060000000</v>
      </c>
      <c r="N628">
        <v>-13.974156000000001</v>
      </c>
    </row>
    <row r="629" spans="2:14" x14ac:dyDescent="0.25">
      <c r="B629">
        <v>1120000000</v>
      </c>
      <c r="C629">
        <v>-11.896164000000001</v>
      </c>
      <c r="M629">
        <v>1120000000</v>
      </c>
      <c r="N629">
        <v>-13.620088000000001</v>
      </c>
    </row>
    <row r="630" spans="2:14" x14ac:dyDescent="0.25">
      <c r="B630">
        <v>1180000000</v>
      </c>
      <c r="C630">
        <v>-11.572723999999999</v>
      </c>
      <c r="M630">
        <v>1180000000</v>
      </c>
      <c r="N630">
        <v>-13.212432</v>
      </c>
    </row>
    <row r="631" spans="2:14" x14ac:dyDescent="0.25">
      <c r="B631">
        <v>1240000000</v>
      </c>
      <c r="C631">
        <v>-11.284587</v>
      </c>
      <c r="M631">
        <v>1240000000</v>
      </c>
      <c r="N631">
        <v>-12.822074000000001</v>
      </c>
    </row>
    <row r="632" spans="2:14" x14ac:dyDescent="0.25">
      <c r="B632">
        <v>1300000000</v>
      </c>
      <c r="C632">
        <v>-11.020137</v>
      </c>
      <c r="M632">
        <v>1300000000</v>
      </c>
      <c r="N632">
        <v>-12.481180999999999</v>
      </c>
    </row>
    <row r="633" spans="2:14" x14ac:dyDescent="0.25">
      <c r="B633">
        <v>1360000000</v>
      </c>
      <c r="C633">
        <v>-10.787938</v>
      </c>
      <c r="M633">
        <v>1360000000</v>
      </c>
      <c r="N633">
        <v>-12.162286999999999</v>
      </c>
    </row>
    <row r="634" spans="2:14" x14ac:dyDescent="0.25">
      <c r="B634">
        <v>1420000000</v>
      </c>
      <c r="C634">
        <v>-10.579504</v>
      </c>
      <c r="M634">
        <v>1420000000</v>
      </c>
      <c r="N634">
        <v>-11.883248</v>
      </c>
    </row>
    <row r="635" spans="2:14" x14ac:dyDescent="0.25">
      <c r="B635">
        <v>1480000000</v>
      </c>
      <c r="C635">
        <v>-10.343794000000001</v>
      </c>
      <c r="M635">
        <v>1480000000</v>
      </c>
      <c r="N635">
        <v>-11.584178</v>
      </c>
    </row>
    <row r="636" spans="2:14" x14ac:dyDescent="0.25">
      <c r="B636">
        <v>1540000000</v>
      </c>
      <c r="C636">
        <v>-10.103861999999999</v>
      </c>
      <c r="M636">
        <v>1540000000</v>
      </c>
      <c r="N636">
        <v>-11.297002000000001</v>
      </c>
    </row>
    <row r="637" spans="2:14" x14ac:dyDescent="0.25">
      <c r="B637">
        <v>1600000000</v>
      </c>
      <c r="C637">
        <v>-9.9105205999999999</v>
      </c>
      <c r="M637">
        <v>1600000000</v>
      </c>
      <c r="N637">
        <v>-11.053051999999999</v>
      </c>
    </row>
    <row r="638" spans="2:14" x14ac:dyDescent="0.25">
      <c r="B638">
        <v>1660000000</v>
      </c>
      <c r="C638">
        <v>-9.7463254999999993</v>
      </c>
      <c r="M638">
        <v>1660000000</v>
      </c>
      <c r="N638">
        <v>-10.844687</v>
      </c>
    </row>
    <row r="639" spans="2:14" x14ac:dyDescent="0.25">
      <c r="B639">
        <v>1720000000</v>
      </c>
      <c r="C639">
        <v>-9.5726785999999997</v>
      </c>
      <c r="M639">
        <v>1720000000</v>
      </c>
      <c r="N639">
        <v>-10.624295</v>
      </c>
    </row>
    <row r="640" spans="2:14" x14ac:dyDescent="0.25">
      <c r="B640">
        <v>1780000000</v>
      </c>
      <c r="C640">
        <v>-9.4465217999999993</v>
      </c>
      <c r="M640">
        <v>1780000000</v>
      </c>
      <c r="N640">
        <v>-10.436944</v>
      </c>
    </row>
    <row r="641" spans="2:14" x14ac:dyDescent="0.25">
      <c r="B641">
        <v>1840000000</v>
      </c>
      <c r="C641">
        <v>-9.3390635999999994</v>
      </c>
      <c r="M641">
        <v>1840000000</v>
      </c>
      <c r="N641">
        <v>-10.266403</v>
      </c>
    </row>
    <row r="642" spans="2:14" x14ac:dyDescent="0.25">
      <c r="B642">
        <v>1900000000</v>
      </c>
      <c r="C642">
        <v>-9.2568579</v>
      </c>
      <c r="M642">
        <v>1900000000</v>
      </c>
      <c r="N642">
        <v>-10.109812</v>
      </c>
    </row>
    <row r="643" spans="2:14" x14ac:dyDescent="0.25">
      <c r="B643">
        <v>1960000000</v>
      </c>
      <c r="C643">
        <v>-9.1898126999999992</v>
      </c>
      <c r="M643">
        <v>1960000000</v>
      </c>
      <c r="N643">
        <v>-9.9635811000000007</v>
      </c>
    </row>
    <row r="644" spans="2:14" x14ac:dyDescent="0.25">
      <c r="B644">
        <v>2020000000</v>
      </c>
      <c r="C644">
        <v>-9.1435689999999994</v>
      </c>
      <c r="M644">
        <v>2020000000</v>
      </c>
      <c r="N644">
        <v>-9.8270063000000007</v>
      </c>
    </row>
    <row r="645" spans="2:14" x14ac:dyDescent="0.25">
      <c r="B645">
        <v>2080000000</v>
      </c>
      <c r="C645">
        <v>-9.1045542000000008</v>
      </c>
      <c r="M645">
        <v>2080000000</v>
      </c>
      <c r="N645">
        <v>-9.7057246999999993</v>
      </c>
    </row>
    <row r="646" spans="2:14" x14ac:dyDescent="0.25">
      <c r="B646">
        <v>2140000000</v>
      </c>
      <c r="C646">
        <v>-9.0594187000000002</v>
      </c>
      <c r="M646">
        <v>2140000000</v>
      </c>
      <c r="N646">
        <v>-9.5794058</v>
      </c>
    </row>
    <row r="647" spans="2:14" x14ac:dyDescent="0.25">
      <c r="B647">
        <v>2200000000</v>
      </c>
      <c r="C647">
        <v>-9.0399513000000002</v>
      </c>
      <c r="M647">
        <v>2200000000</v>
      </c>
      <c r="N647">
        <v>-9.4629831000000006</v>
      </c>
    </row>
    <row r="648" spans="2:14" x14ac:dyDescent="0.25">
      <c r="B648">
        <v>2260000000</v>
      </c>
      <c r="C648">
        <v>-8.9974784999999997</v>
      </c>
      <c r="M648">
        <v>2260000000</v>
      </c>
      <c r="N648">
        <v>-9.3410758999999999</v>
      </c>
    </row>
    <row r="649" spans="2:14" x14ac:dyDescent="0.25">
      <c r="B649">
        <v>2320000000</v>
      </c>
      <c r="C649">
        <v>-8.9994116000000002</v>
      </c>
      <c r="M649">
        <v>2320000000</v>
      </c>
      <c r="N649">
        <v>-9.2491322</v>
      </c>
    </row>
    <row r="650" spans="2:14" x14ac:dyDescent="0.25">
      <c r="B650">
        <v>2380000000</v>
      </c>
      <c r="C650">
        <v>-9.0001087000000002</v>
      </c>
      <c r="M650">
        <v>2380000000</v>
      </c>
      <c r="N650">
        <v>-9.1770668000000004</v>
      </c>
    </row>
    <row r="651" spans="2:14" x14ac:dyDescent="0.25">
      <c r="B651">
        <v>2440000000</v>
      </c>
      <c r="C651">
        <v>-9.0161990999999997</v>
      </c>
      <c r="M651">
        <v>2440000000</v>
      </c>
      <c r="N651">
        <v>-9.1154574999999998</v>
      </c>
    </row>
    <row r="652" spans="2:14" x14ac:dyDescent="0.25">
      <c r="B652">
        <v>2500000000</v>
      </c>
      <c r="C652">
        <v>-9.0107058999999996</v>
      </c>
      <c r="M652">
        <v>2500000000</v>
      </c>
      <c r="N652">
        <v>-9.0598402</v>
      </c>
    </row>
    <row r="653" spans="2:14" x14ac:dyDescent="0.25">
      <c r="B653">
        <v>2560000000</v>
      </c>
      <c r="C653">
        <v>-9.0200109000000008</v>
      </c>
      <c r="M653">
        <v>2560000000</v>
      </c>
      <c r="N653">
        <v>-9.0140276000000004</v>
      </c>
    </row>
    <row r="654" spans="2:14" x14ac:dyDescent="0.25">
      <c r="B654">
        <v>2620000000</v>
      </c>
      <c r="C654">
        <v>-9.0242939</v>
      </c>
      <c r="M654">
        <v>2620000000</v>
      </c>
      <c r="N654">
        <v>-8.9869976000000005</v>
      </c>
    </row>
    <row r="655" spans="2:14" x14ac:dyDescent="0.25">
      <c r="B655">
        <v>2680000000</v>
      </c>
      <c r="C655">
        <v>-9.0094422999999999</v>
      </c>
      <c r="M655">
        <v>2680000000</v>
      </c>
      <c r="N655">
        <v>-8.9452657999999996</v>
      </c>
    </row>
    <row r="656" spans="2:14" x14ac:dyDescent="0.25">
      <c r="B656">
        <v>2740000000</v>
      </c>
      <c r="C656">
        <v>-9.0169630000000005</v>
      </c>
      <c r="M656">
        <v>2740000000</v>
      </c>
      <c r="N656">
        <v>-8.9312886999999996</v>
      </c>
    </row>
    <row r="657" spans="2:14" x14ac:dyDescent="0.25">
      <c r="B657">
        <v>2800000000</v>
      </c>
      <c r="C657">
        <v>-9.0205631000000004</v>
      </c>
      <c r="M657">
        <v>2800000000</v>
      </c>
      <c r="N657">
        <v>-8.9148273000000007</v>
      </c>
    </row>
    <row r="658" spans="2:14" x14ac:dyDescent="0.25">
      <c r="B658">
        <v>2860000000</v>
      </c>
      <c r="C658">
        <v>-9.0381555999999996</v>
      </c>
      <c r="M658">
        <v>2860000000</v>
      </c>
      <c r="N658">
        <v>-8.9017487000000006</v>
      </c>
    </row>
    <row r="659" spans="2:14" x14ac:dyDescent="0.25">
      <c r="B659">
        <v>2920000000</v>
      </c>
      <c r="C659">
        <v>-9.0440968999999996</v>
      </c>
      <c r="M659">
        <v>2920000000</v>
      </c>
      <c r="N659">
        <v>-8.8711108999999997</v>
      </c>
    </row>
    <row r="660" spans="2:14" x14ac:dyDescent="0.25">
      <c r="B660">
        <v>2980000000</v>
      </c>
      <c r="C660">
        <v>-9.0908051000000007</v>
      </c>
      <c r="M660">
        <v>2980000000</v>
      </c>
      <c r="N660">
        <v>-8.8635167999999993</v>
      </c>
    </row>
    <row r="661" spans="2:14" x14ac:dyDescent="0.25">
      <c r="B661">
        <v>3040000000</v>
      </c>
      <c r="C661">
        <v>-9.1248454999999993</v>
      </c>
      <c r="M661">
        <v>3040000000</v>
      </c>
      <c r="N661">
        <v>-8.8450746999999996</v>
      </c>
    </row>
    <row r="662" spans="2:14" x14ac:dyDescent="0.25">
      <c r="B662">
        <v>3100000000</v>
      </c>
      <c r="C662">
        <v>-9.1794243000000009</v>
      </c>
      <c r="M662">
        <v>3100000000</v>
      </c>
      <c r="N662">
        <v>-8.8433303999999993</v>
      </c>
    </row>
    <row r="663" spans="2:14" x14ac:dyDescent="0.25">
      <c r="B663">
        <v>3160000000</v>
      </c>
      <c r="C663">
        <v>-9.2372397999999993</v>
      </c>
      <c r="M663">
        <v>3160000000</v>
      </c>
      <c r="N663">
        <v>-8.8573198000000009</v>
      </c>
    </row>
    <row r="664" spans="2:14" x14ac:dyDescent="0.25">
      <c r="B664">
        <v>3220000000</v>
      </c>
      <c r="C664">
        <v>-9.2840786000000008</v>
      </c>
      <c r="M664">
        <v>3220000000</v>
      </c>
      <c r="N664">
        <v>-8.8709916999999994</v>
      </c>
    </row>
    <row r="665" spans="2:14" x14ac:dyDescent="0.25">
      <c r="B665">
        <v>3280000000</v>
      </c>
      <c r="C665">
        <v>-9.3284225000000003</v>
      </c>
      <c r="M665">
        <v>3280000000</v>
      </c>
      <c r="N665">
        <v>-8.8835038999999991</v>
      </c>
    </row>
    <row r="666" spans="2:14" x14ac:dyDescent="0.25">
      <c r="B666">
        <v>3340000000</v>
      </c>
      <c r="C666">
        <v>-9.3788128000000004</v>
      </c>
      <c r="M666">
        <v>3340000000</v>
      </c>
      <c r="N666">
        <v>-8.9122848999999995</v>
      </c>
    </row>
    <row r="667" spans="2:14" x14ac:dyDescent="0.25">
      <c r="B667">
        <v>3400000000</v>
      </c>
      <c r="C667">
        <v>-9.4208678999999993</v>
      </c>
      <c r="M667">
        <v>3400000000</v>
      </c>
      <c r="N667">
        <v>-8.9353227999999998</v>
      </c>
    </row>
    <row r="668" spans="2:14" x14ac:dyDescent="0.25">
      <c r="B668">
        <v>3460000000</v>
      </c>
      <c r="C668">
        <v>-9.4427337999999992</v>
      </c>
      <c r="M668">
        <v>3460000000</v>
      </c>
      <c r="N668">
        <v>-8.9461527000000007</v>
      </c>
    </row>
    <row r="669" spans="2:14" x14ac:dyDescent="0.25">
      <c r="B669">
        <v>3520000000</v>
      </c>
      <c r="C669">
        <v>-9.4762325000000001</v>
      </c>
      <c r="M669">
        <v>3520000000</v>
      </c>
      <c r="N669">
        <v>-8.9738655000000005</v>
      </c>
    </row>
    <row r="670" spans="2:14" x14ac:dyDescent="0.25">
      <c r="B670">
        <v>3580000000</v>
      </c>
      <c r="C670">
        <v>-9.4986601000000004</v>
      </c>
      <c r="M670">
        <v>3580000000</v>
      </c>
      <c r="N670">
        <v>-8.9969892999999992</v>
      </c>
    </row>
    <row r="671" spans="2:14" x14ac:dyDescent="0.25">
      <c r="B671">
        <v>3640000000</v>
      </c>
      <c r="C671">
        <v>-9.5110568999999998</v>
      </c>
      <c r="M671">
        <v>3640000000</v>
      </c>
      <c r="N671">
        <v>-9.0089024999999996</v>
      </c>
    </row>
    <row r="672" spans="2:14" x14ac:dyDescent="0.25">
      <c r="B672">
        <v>3700000000</v>
      </c>
      <c r="C672">
        <v>-9.5264597000000002</v>
      </c>
      <c r="M672">
        <v>3700000000</v>
      </c>
      <c r="N672">
        <v>-9.0189772000000001</v>
      </c>
    </row>
    <row r="673" spans="2:14" x14ac:dyDescent="0.25">
      <c r="B673">
        <v>3760000000</v>
      </c>
      <c r="C673">
        <v>-9.5464354</v>
      </c>
      <c r="M673">
        <v>3760000000</v>
      </c>
      <c r="N673">
        <v>-9.0411328999999991</v>
      </c>
    </row>
    <row r="674" spans="2:14" x14ac:dyDescent="0.25">
      <c r="B674">
        <v>3820000000</v>
      </c>
      <c r="C674">
        <v>-9.5701617999999993</v>
      </c>
      <c r="M674">
        <v>3820000000</v>
      </c>
      <c r="N674">
        <v>-9.0626973999999993</v>
      </c>
    </row>
    <row r="675" spans="2:14" x14ac:dyDescent="0.25">
      <c r="B675">
        <v>3880000000</v>
      </c>
      <c r="C675">
        <v>-9.6002398000000007</v>
      </c>
      <c r="M675">
        <v>3880000000</v>
      </c>
      <c r="N675">
        <v>-9.0892096000000002</v>
      </c>
    </row>
    <row r="676" spans="2:14" x14ac:dyDescent="0.25">
      <c r="B676">
        <v>3940000000</v>
      </c>
      <c r="C676">
        <v>-9.6164454999999993</v>
      </c>
      <c r="M676">
        <v>3940000000</v>
      </c>
      <c r="N676">
        <v>-9.1052426999999998</v>
      </c>
    </row>
    <row r="677" spans="2:14" x14ac:dyDescent="0.25">
      <c r="B677">
        <v>4000000000</v>
      </c>
      <c r="C677">
        <v>-9.6579064999999993</v>
      </c>
      <c r="M677">
        <v>4000000000</v>
      </c>
      <c r="N677">
        <v>-9.1436033000000005</v>
      </c>
    </row>
    <row r="678" spans="2:14" x14ac:dyDescent="0.25">
      <c r="B678">
        <v>4060000000</v>
      </c>
      <c r="C678">
        <v>-9.7127867000000006</v>
      </c>
      <c r="M678">
        <v>4060000000</v>
      </c>
      <c r="N678">
        <v>-9.1780881999999995</v>
      </c>
    </row>
    <row r="679" spans="2:14" x14ac:dyDescent="0.25">
      <c r="B679">
        <v>4120000000</v>
      </c>
      <c r="C679">
        <v>-9.7663813000000008</v>
      </c>
      <c r="M679">
        <v>4120000000</v>
      </c>
      <c r="N679">
        <v>-9.2172526999999995</v>
      </c>
    </row>
    <row r="680" spans="2:14" x14ac:dyDescent="0.25">
      <c r="B680">
        <v>4180000000</v>
      </c>
      <c r="C680">
        <v>-9.8054398999999997</v>
      </c>
      <c r="M680">
        <v>4180000000</v>
      </c>
      <c r="N680">
        <v>-9.2484055000000005</v>
      </c>
    </row>
    <row r="681" spans="2:14" x14ac:dyDescent="0.25">
      <c r="B681">
        <v>4240000000</v>
      </c>
      <c r="C681">
        <v>-9.8666886999999992</v>
      </c>
      <c r="M681">
        <v>4240000000</v>
      </c>
      <c r="N681">
        <v>-9.2994766000000002</v>
      </c>
    </row>
    <row r="682" spans="2:14" x14ac:dyDescent="0.25">
      <c r="B682">
        <v>4300000000</v>
      </c>
      <c r="C682">
        <v>-9.9000596999999999</v>
      </c>
      <c r="M682">
        <v>4300000000</v>
      </c>
      <c r="N682">
        <v>-9.3330669000000004</v>
      </c>
    </row>
    <row r="683" spans="2:14" x14ac:dyDescent="0.25">
      <c r="B683">
        <v>4360000000</v>
      </c>
      <c r="C683">
        <v>-9.9416951999999998</v>
      </c>
      <c r="M683">
        <v>4360000000</v>
      </c>
      <c r="N683">
        <v>-9.3827113999999998</v>
      </c>
    </row>
    <row r="684" spans="2:14" x14ac:dyDescent="0.25">
      <c r="B684">
        <v>4420000000</v>
      </c>
      <c r="C684">
        <v>-9.9796600000000009</v>
      </c>
      <c r="M684">
        <v>4420000000</v>
      </c>
      <c r="N684">
        <v>-9.4238596000000001</v>
      </c>
    </row>
    <row r="685" spans="2:14" x14ac:dyDescent="0.25">
      <c r="B685">
        <v>4480000000</v>
      </c>
      <c r="C685">
        <v>-10.012710999999999</v>
      </c>
      <c r="M685">
        <v>4480000000</v>
      </c>
      <c r="N685">
        <v>-9.4734850000000002</v>
      </c>
    </row>
    <row r="686" spans="2:14" x14ac:dyDescent="0.25">
      <c r="B686">
        <v>4540000000</v>
      </c>
      <c r="C686">
        <v>-10.021304000000001</v>
      </c>
      <c r="M686">
        <v>4540000000</v>
      </c>
      <c r="N686">
        <v>-9.5002098000000004</v>
      </c>
    </row>
    <row r="687" spans="2:14" x14ac:dyDescent="0.25">
      <c r="B687">
        <v>4600000000</v>
      </c>
      <c r="C687">
        <v>-10.019162</v>
      </c>
      <c r="M687">
        <v>4600000000</v>
      </c>
      <c r="N687">
        <v>-9.5171690000000009</v>
      </c>
    </row>
    <row r="688" spans="2:14" x14ac:dyDescent="0.25">
      <c r="B688">
        <v>4660000000</v>
      </c>
      <c r="C688">
        <v>-10.000825000000001</v>
      </c>
      <c r="M688">
        <v>4660000000</v>
      </c>
      <c r="N688">
        <v>-9.5221043000000005</v>
      </c>
    </row>
    <row r="689" spans="2:14" x14ac:dyDescent="0.25">
      <c r="B689">
        <v>4720000000</v>
      </c>
      <c r="C689">
        <v>-9.9923371999999997</v>
      </c>
      <c r="M689">
        <v>4720000000</v>
      </c>
      <c r="N689">
        <v>-9.5373143999999996</v>
      </c>
    </row>
    <row r="690" spans="2:14" x14ac:dyDescent="0.25">
      <c r="B690">
        <v>4780000000</v>
      </c>
      <c r="C690">
        <v>-9.9909697000000008</v>
      </c>
      <c r="M690">
        <v>4780000000</v>
      </c>
      <c r="N690">
        <v>-9.5519276000000009</v>
      </c>
    </row>
    <row r="691" spans="2:14" x14ac:dyDescent="0.25">
      <c r="B691">
        <v>4840000000</v>
      </c>
      <c r="C691">
        <v>-9.9897756999999991</v>
      </c>
      <c r="M691">
        <v>4840000000</v>
      </c>
      <c r="N691">
        <v>-9.5732212000000008</v>
      </c>
    </row>
    <row r="692" spans="2:14" x14ac:dyDescent="0.25">
      <c r="B692">
        <v>4900000000</v>
      </c>
      <c r="C692">
        <v>-9.9800681999999998</v>
      </c>
      <c r="M692">
        <v>4900000000</v>
      </c>
      <c r="N692">
        <v>-9.5843153000000001</v>
      </c>
    </row>
    <row r="693" spans="2:14" x14ac:dyDescent="0.25">
      <c r="B693">
        <v>4960000000</v>
      </c>
      <c r="C693">
        <v>-9.9541129999999995</v>
      </c>
      <c r="M693">
        <v>4960000000</v>
      </c>
      <c r="N693">
        <v>-9.5817450999999991</v>
      </c>
    </row>
    <row r="694" spans="2:14" x14ac:dyDescent="0.25">
      <c r="B694">
        <v>5020000000</v>
      </c>
      <c r="C694">
        <v>-9.9131698999999998</v>
      </c>
      <c r="M694">
        <v>5020000000</v>
      </c>
      <c r="N694">
        <v>-9.5727996999999991</v>
      </c>
    </row>
    <row r="695" spans="2:14" x14ac:dyDescent="0.25">
      <c r="B695">
        <v>5080000000</v>
      </c>
      <c r="C695">
        <v>-9.8795976999999997</v>
      </c>
      <c r="M695">
        <v>5080000000</v>
      </c>
      <c r="N695">
        <v>-9.5709400000000002</v>
      </c>
    </row>
    <row r="696" spans="2:14" x14ac:dyDescent="0.25">
      <c r="B696">
        <v>5140000000</v>
      </c>
      <c r="C696">
        <v>-9.8440361000000003</v>
      </c>
      <c r="M696">
        <v>5140000000</v>
      </c>
      <c r="N696">
        <v>-9.5650014999999993</v>
      </c>
    </row>
    <row r="697" spans="2:14" x14ac:dyDescent="0.25">
      <c r="B697">
        <v>5200000000</v>
      </c>
      <c r="C697">
        <v>-9.7989873999999997</v>
      </c>
      <c r="M697">
        <v>5200000000</v>
      </c>
      <c r="N697">
        <v>-9.5582999999999991</v>
      </c>
    </row>
    <row r="698" spans="2:14" x14ac:dyDescent="0.25">
      <c r="B698">
        <v>5260000000</v>
      </c>
      <c r="C698">
        <v>-9.7623595999999999</v>
      </c>
      <c r="M698">
        <v>5260000000</v>
      </c>
      <c r="N698">
        <v>-9.5599527000000002</v>
      </c>
    </row>
    <row r="699" spans="2:14" x14ac:dyDescent="0.25">
      <c r="B699">
        <v>5320000000</v>
      </c>
      <c r="C699">
        <v>-9.7272844000000003</v>
      </c>
      <c r="M699">
        <v>5320000000</v>
      </c>
      <c r="N699">
        <v>-9.5495529000000001</v>
      </c>
    </row>
    <row r="700" spans="2:14" x14ac:dyDescent="0.25">
      <c r="B700">
        <v>5380000000</v>
      </c>
      <c r="C700">
        <v>-9.6882429000000005</v>
      </c>
      <c r="M700">
        <v>5380000000</v>
      </c>
      <c r="N700">
        <v>-9.5410956999999996</v>
      </c>
    </row>
    <row r="701" spans="2:14" x14ac:dyDescent="0.25">
      <c r="B701">
        <v>5440000000</v>
      </c>
      <c r="C701">
        <v>-9.6455134999999999</v>
      </c>
      <c r="M701">
        <v>5440000000</v>
      </c>
      <c r="N701">
        <v>-9.5214844000000003</v>
      </c>
    </row>
    <row r="702" spans="2:14" x14ac:dyDescent="0.25">
      <c r="B702">
        <v>5500000000</v>
      </c>
      <c r="C702">
        <v>-9.6163740000000004</v>
      </c>
      <c r="M702">
        <v>5500000000</v>
      </c>
      <c r="N702">
        <v>-9.5167932999999998</v>
      </c>
    </row>
    <row r="703" spans="2:14" x14ac:dyDescent="0.25">
      <c r="B703">
        <v>5560000000</v>
      </c>
      <c r="C703">
        <v>-9.5913582000000002</v>
      </c>
      <c r="M703">
        <v>5560000000</v>
      </c>
      <c r="N703">
        <v>-9.5095921000000008</v>
      </c>
    </row>
    <row r="704" spans="2:14" x14ac:dyDescent="0.25">
      <c r="B704">
        <v>5620000000</v>
      </c>
      <c r="C704">
        <v>-9.5540313999999995</v>
      </c>
      <c r="M704">
        <v>5620000000</v>
      </c>
      <c r="N704">
        <v>-9.4950875999999997</v>
      </c>
    </row>
    <row r="705" spans="2:14" x14ac:dyDescent="0.25">
      <c r="B705">
        <v>5680000000</v>
      </c>
      <c r="C705">
        <v>-9.5184707999999993</v>
      </c>
      <c r="M705">
        <v>5680000000</v>
      </c>
      <c r="N705">
        <v>-9.4716988000000004</v>
      </c>
    </row>
    <row r="706" spans="2:14" x14ac:dyDescent="0.25">
      <c r="B706">
        <v>5740000000</v>
      </c>
      <c r="C706">
        <v>-9.5048857000000009</v>
      </c>
      <c r="M706">
        <v>5740000000</v>
      </c>
      <c r="N706">
        <v>-9.4761486000000001</v>
      </c>
    </row>
    <row r="707" spans="2:14" x14ac:dyDescent="0.25">
      <c r="B707">
        <v>5800000000</v>
      </c>
      <c r="C707">
        <v>-9.4921731999999999</v>
      </c>
      <c r="M707">
        <v>5800000000</v>
      </c>
      <c r="N707">
        <v>-9.4750414000000003</v>
      </c>
    </row>
    <row r="708" spans="2:14" x14ac:dyDescent="0.25">
      <c r="B708">
        <v>5860000000</v>
      </c>
      <c r="C708">
        <v>-9.4656295999999998</v>
      </c>
      <c r="M708">
        <v>5860000000</v>
      </c>
      <c r="N708">
        <v>-9.4606972000000003</v>
      </c>
    </row>
    <row r="709" spans="2:14" x14ac:dyDescent="0.25">
      <c r="B709">
        <v>5920000000</v>
      </c>
      <c r="C709">
        <v>-9.4409132000000007</v>
      </c>
      <c r="M709">
        <v>5920000000</v>
      </c>
      <c r="N709">
        <v>-9.4517182999999996</v>
      </c>
    </row>
    <row r="710" spans="2:14" x14ac:dyDescent="0.25">
      <c r="B710">
        <v>5980000000</v>
      </c>
      <c r="C710">
        <v>-9.4194669999999991</v>
      </c>
      <c r="M710">
        <v>5980000000</v>
      </c>
      <c r="N710">
        <v>-9.4465684999999997</v>
      </c>
    </row>
    <row r="711" spans="2:14" x14ac:dyDescent="0.25">
      <c r="B711">
        <v>6040000000</v>
      </c>
      <c r="C711">
        <v>-9.3919306000000002</v>
      </c>
      <c r="M711">
        <v>6040000000</v>
      </c>
      <c r="N711">
        <v>-9.4249448999999998</v>
      </c>
    </row>
    <row r="712" spans="2:14" x14ac:dyDescent="0.25">
      <c r="B712">
        <v>6100000000</v>
      </c>
      <c r="C712">
        <v>-9.3660727000000001</v>
      </c>
      <c r="M712">
        <v>6100000000</v>
      </c>
      <c r="N712">
        <v>-9.4059076000000008</v>
      </c>
    </row>
    <row r="713" spans="2:14" x14ac:dyDescent="0.25">
      <c r="B713">
        <v>6160000000</v>
      </c>
      <c r="C713">
        <v>-9.3452721000000007</v>
      </c>
      <c r="M713">
        <v>6160000000</v>
      </c>
      <c r="N713">
        <v>-9.3947696999999994</v>
      </c>
    </row>
    <row r="714" spans="2:14" x14ac:dyDescent="0.25">
      <c r="B714">
        <v>6220000000</v>
      </c>
      <c r="C714">
        <v>-9.3344936000000001</v>
      </c>
      <c r="M714">
        <v>6220000000</v>
      </c>
      <c r="N714">
        <v>-9.3873539000000008</v>
      </c>
    </row>
    <row r="715" spans="2:14" x14ac:dyDescent="0.25">
      <c r="B715">
        <v>6280000000</v>
      </c>
      <c r="C715">
        <v>-9.3222351000000003</v>
      </c>
      <c r="M715">
        <v>6280000000</v>
      </c>
      <c r="N715">
        <v>-9.3750237999999992</v>
      </c>
    </row>
    <row r="716" spans="2:14" x14ac:dyDescent="0.25">
      <c r="B716">
        <v>6340000000</v>
      </c>
      <c r="C716">
        <v>-9.2990750999999996</v>
      </c>
      <c r="M716">
        <v>6340000000</v>
      </c>
      <c r="N716">
        <v>-9.3593463999999997</v>
      </c>
    </row>
    <row r="717" spans="2:14" x14ac:dyDescent="0.25">
      <c r="B717">
        <v>6400000000</v>
      </c>
      <c r="C717">
        <v>-9.2801237000000008</v>
      </c>
      <c r="M717">
        <v>6400000000</v>
      </c>
      <c r="N717">
        <v>-9.3469418999999991</v>
      </c>
    </row>
    <row r="718" spans="2:14" x14ac:dyDescent="0.25">
      <c r="B718">
        <v>6460000000</v>
      </c>
      <c r="C718">
        <v>-9.2800703000000002</v>
      </c>
      <c r="M718">
        <v>6460000000</v>
      </c>
      <c r="N718">
        <v>-9.3462733999999994</v>
      </c>
    </row>
    <row r="719" spans="2:14" x14ac:dyDescent="0.25">
      <c r="B719">
        <v>6520000000</v>
      </c>
      <c r="C719">
        <v>-9.2695951000000001</v>
      </c>
      <c r="M719">
        <v>6520000000</v>
      </c>
      <c r="N719">
        <v>-9.3393402000000005</v>
      </c>
    </row>
    <row r="720" spans="2:14" x14ac:dyDescent="0.25">
      <c r="B720">
        <v>6580000000</v>
      </c>
      <c r="C720">
        <v>-9.2491322</v>
      </c>
      <c r="M720">
        <v>6580000000</v>
      </c>
      <c r="N720">
        <v>-9.3290919999999993</v>
      </c>
    </row>
    <row r="721" spans="2:14" x14ac:dyDescent="0.25">
      <c r="B721">
        <v>6640000000</v>
      </c>
      <c r="C721">
        <v>-9.2459717000000001</v>
      </c>
      <c r="M721">
        <v>6640000000</v>
      </c>
      <c r="N721">
        <v>-9.3275670999999996</v>
      </c>
    </row>
    <row r="722" spans="2:14" x14ac:dyDescent="0.25">
      <c r="B722">
        <v>6700000000</v>
      </c>
      <c r="C722">
        <v>-9.2497463</v>
      </c>
      <c r="M722">
        <v>6700000000</v>
      </c>
      <c r="N722">
        <v>-9.3269196000000001</v>
      </c>
    </row>
    <row r="723" spans="2:14" x14ac:dyDescent="0.25">
      <c r="B723">
        <v>6760000000</v>
      </c>
      <c r="C723">
        <v>-9.2340745999999996</v>
      </c>
      <c r="M723">
        <v>6760000000</v>
      </c>
      <c r="N723">
        <v>-9.3139018999999994</v>
      </c>
    </row>
    <row r="724" spans="2:14" x14ac:dyDescent="0.25">
      <c r="B724">
        <v>6820000000</v>
      </c>
      <c r="C724">
        <v>-9.2312612999999999</v>
      </c>
      <c r="M724">
        <v>6820000000</v>
      </c>
      <c r="N724">
        <v>-9.3078860999999993</v>
      </c>
    </row>
    <row r="725" spans="2:14" x14ac:dyDescent="0.25">
      <c r="B725">
        <v>6880000000</v>
      </c>
      <c r="C725">
        <v>-9.2432823000000006</v>
      </c>
      <c r="M725">
        <v>6880000000</v>
      </c>
      <c r="N725">
        <v>-9.3060569999999991</v>
      </c>
    </row>
    <row r="726" spans="2:14" x14ac:dyDescent="0.25">
      <c r="B726">
        <v>6940000000</v>
      </c>
      <c r="C726">
        <v>-9.2458667999999999</v>
      </c>
      <c r="M726">
        <v>6940000000</v>
      </c>
      <c r="N726">
        <v>-9.2915878000000003</v>
      </c>
    </row>
    <row r="727" spans="2:14" x14ac:dyDescent="0.25">
      <c r="B727">
        <v>7000000000</v>
      </c>
      <c r="C727">
        <v>-9.2483453999999998</v>
      </c>
      <c r="M727">
        <v>7000000000</v>
      </c>
      <c r="N727">
        <v>-9.2735920000000007</v>
      </c>
    </row>
    <row r="728" spans="2:14" x14ac:dyDescent="0.25">
      <c r="B728">
        <v>7060000000</v>
      </c>
      <c r="C728">
        <v>-9.2596807000000005</v>
      </c>
      <c r="M728">
        <v>7060000000</v>
      </c>
      <c r="N728">
        <v>-9.2463511999999994</v>
      </c>
    </row>
    <row r="729" spans="2:14" x14ac:dyDescent="0.25">
      <c r="B729">
        <v>7120000000</v>
      </c>
      <c r="C729">
        <v>-9.2698611999999994</v>
      </c>
      <c r="M729">
        <v>7120000000</v>
      </c>
      <c r="N729">
        <v>-9.2126894000000004</v>
      </c>
    </row>
    <row r="730" spans="2:14" x14ac:dyDescent="0.25">
      <c r="B730">
        <v>7180000000</v>
      </c>
      <c r="C730">
        <v>-9.2766465999999994</v>
      </c>
      <c r="M730">
        <v>7180000000</v>
      </c>
      <c r="N730">
        <v>-9.1697530999999994</v>
      </c>
    </row>
    <row r="731" spans="2:14" x14ac:dyDescent="0.25">
      <c r="B731">
        <v>7240000000</v>
      </c>
      <c r="C731">
        <v>-9.2901182000000002</v>
      </c>
      <c r="M731">
        <v>7240000000</v>
      </c>
      <c r="N731">
        <v>-9.1325187999999997</v>
      </c>
    </row>
    <row r="732" spans="2:14" x14ac:dyDescent="0.25">
      <c r="B732">
        <v>7300000000</v>
      </c>
      <c r="C732">
        <v>-9.2997446000000004</v>
      </c>
      <c r="M732">
        <v>7300000000</v>
      </c>
      <c r="N732">
        <v>-9.0911025999999993</v>
      </c>
    </row>
    <row r="733" spans="2:14" x14ac:dyDescent="0.25">
      <c r="B733">
        <v>7360000000</v>
      </c>
      <c r="C733">
        <v>-9.3080043999999997</v>
      </c>
      <c r="M733">
        <v>7360000000</v>
      </c>
      <c r="N733">
        <v>-9.0573052999999994</v>
      </c>
    </row>
    <row r="734" spans="2:14" x14ac:dyDescent="0.25">
      <c r="B734">
        <v>7420000000</v>
      </c>
      <c r="C734">
        <v>-9.3218926999999994</v>
      </c>
      <c r="M734">
        <v>7420000000</v>
      </c>
      <c r="N734">
        <v>-9.0373401999999992</v>
      </c>
    </row>
    <row r="735" spans="2:14" x14ac:dyDescent="0.25">
      <c r="B735">
        <v>7480000000</v>
      </c>
      <c r="C735">
        <v>-9.3344439999999995</v>
      </c>
      <c r="M735">
        <v>7480000000</v>
      </c>
      <c r="N735">
        <v>-9.0193176000000008</v>
      </c>
    </row>
    <row r="736" spans="2:14" x14ac:dyDescent="0.25">
      <c r="B736">
        <v>7540000000</v>
      </c>
      <c r="C736">
        <v>-9.3366556000000003</v>
      </c>
      <c r="M736">
        <v>7540000000</v>
      </c>
      <c r="N736">
        <v>-9.0043936000000002</v>
      </c>
    </row>
    <row r="737" spans="2:14" x14ac:dyDescent="0.25">
      <c r="B737">
        <v>7600000000</v>
      </c>
      <c r="C737">
        <v>-9.3422327000000003</v>
      </c>
      <c r="M737">
        <v>7600000000</v>
      </c>
      <c r="N737">
        <v>-9.0054873999999998</v>
      </c>
    </row>
    <row r="738" spans="2:14" x14ac:dyDescent="0.25">
      <c r="B738">
        <v>7660000000</v>
      </c>
      <c r="C738">
        <v>-9.3545370000000005</v>
      </c>
      <c r="M738">
        <v>7660000000</v>
      </c>
      <c r="N738">
        <v>-9.0312271000000006</v>
      </c>
    </row>
    <row r="739" spans="2:14" x14ac:dyDescent="0.25">
      <c r="B739">
        <v>7720000000</v>
      </c>
      <c r="C739">
        <v>-9.3548317000000001</v>
      </c>
      <c r="M739">
        <v>7720000000</v>
      </c>
      <c r="N739">
        <v>-9.0422706999999996</v>
      </c>
    </row>
    <row r="740" spans="2:14" x14ac:dyDescent="0.25">
      <c r="B740">
        <v>7780000000</v>
      </c>
      <c r="C740">
        <v>-9.3534365000000008</v>
      </c>
      <c r="M740">
        <v>7780000000</v>
      </c>
      <c r="N740">
        <v>-9.0609818000000004</v>
      </c>
    </row>
    <row r="741" spans="2:14" x14ac:dyDescent="0.25">
      <c r="B741">
        <v>7840000000</v>
      </c>
      <c r="C741">
        <v>-9.3608732000000003</v>
      </c>
      <c r="M741">
        <v>7840000000</v>
      </c>
      <c r="N741">
        <v>-9.0970840000000006</v>
      </c>
    </row>
    <row r="742" spans="2:14" x14ac:dyDescent="0.25">
      <c r="B742">
        <v>7900000000</v>
      </c>
      <c r="C742">
        <v>-9.3842973999999995</v>
      </c>
      <c r="M742">
        <v>7900000000</v>
      </c>
      <c r="N742">
        <v>-9.1437340000000003</v>
      </c>
    </row>
    <row r="743" spans="2:14" x14ac:dyDescent="0.25">
      <c r="B743">
        <v>7960000000</v>
      </c>
      <c r="C743">
        <v>-9.3891448999999998</v>
      </c>
      <c r="M743">
        <v>7960000000</v>
      </c>
      <c r="N743">
        <v>-9.1547031000000008</v>
      </c>
    </row>
    <row r="744" spans="2:14" x14ac:dyDescent="0.25">
      <c r="B744">
        <v>8020000000</v>
      </c>
      <c r="C744">
        <v>-9.3932284999999993</v>
      </c>
      <c r="M744">
        <v>8020000000</v>
      </c>
      <c r="N744">
        <v>-9.1807098000000007</v>
      </c>
    </row>
    <row r="745" spans="2:14" x14ac:dyDescent="0.25">
      <c r="B745">
        <v>8080000000</v>
      </c>
      <c r="C745">
        <v>-9.4119682000000005</v>
      </c>
      <c r="M745">
        <v>8080000000</v>
      </c>
      <c r="N745">
        <v>-9.2190151</v>
      </c>
    </row>
    <row r="746" spans="2:14" x14ac:dyDescent="0.25">
      <c r="B746">
        <v>8140000000</v>
      </c>
      <c r="C746">
        <v>-9.4443854999999992</v>
      </c>
      <c r="M746">
        <v>8140000000</v>
      </c>
      <c r="N746">
        <v>-9.2579317000000003</v>
      </c>
    </row>
    <row r="747" spans="2:14" x14ac:dyDescent="0.25">
      <c r="B747">
        <v>8200000000</v>
      </c>
      <c r="C747">
        <v>-9.4569931</v>
      </c>
      <c r="M747">
        <v>8200000000</v>
      </c>
      <c r="N747">
        <v>-9.2674198000000008</v>
      </c>
    </row>
    <row r="748" spans="2:14" x14ac:dyDescent="0.25">
      <c r="B748">
        <v>8260000000</v>
      </c>
      <c r="C748">
        <v>-9.4746512999999997</v>
      </c>
      <c r="M748">
        <v>8260000000</v>
      </c>
      <c r="N748">
        <v>-9.2877436000000007</v>
      </c>
    </row>
    <row r="749" spans="2:14" x14ac:dyDescent="0.25">
      <c r="B749">
        <v>8320000000</v>
      </c>
      <c r="C749">
        <v>-9.5180883000000005</v>
      </c>
      <c r="M749">
        <v>8320000000</v>
      </c>
      <c r="N749">
        <v>-9.3251848000000006</v>
      </c>
    </row>
    <row r="750" spans="2:14" x14ac:dyDescent="0.25">
      <c r="B750">
        <v>8380000000</v>
      </c>
      <c r="C750">
        <v>-9.5613679999999999</v>
      </c>
      <c r="M750">
        <v>8380000000</v>
      </c>
      <c r="N750">
        <v>-9.3471869999999999</v>
      </c>
    </row>
    <row r="751" spans="2:14" x14ac:dyDescent="0.25">
      <c r="B751">
        <v>8440000000</v>
      </c>
      <c r="C751">
        <v>-9.5727148</v>
      </c>
      <c r="M751">
        <v>8440000000</v>
      </c>
      <c r="N751">
        <v>-9.3404398000000004</v>
      </c>
    </row>
    <row r="752" spans="2:14" x14ac:dyDescent="0.25">
      <c r="B752">
        <v>8500000000</v>
      </c>
      <c r="C752">
        <v>-9.5962333999999991</v>
      </c>
      <c r="M752">
        <v>8500000000</v>
      </c>
      <c r="N752">
        <v>-9.3611021000000001</v>
      </c>
    </row>
    <row r="753" spans="2:14" x14ac:dyDescent="0.25">
      <c r="B753">
        <v>8560000000</v>
      </c>
      <c r="C753">
        <v>-9.6578779000000008</v>
      </c>
      <c r="M753">
        <v>8560000000</v>
      </c>
      <c r="N753">
        <v>-9.4116964000000003</v>
      </c>
    </row>
    <row r="754" spans="2:14" x14ac:dyDescent="0.25">
      <c r="B754">
        <v>8620000000</v>
      </c>
      <c r="C754">
        <v>-9.6991320000000005</v>
      </c>
      <c r="M754">
        <v>8620000000</v>
      </c>
      <c r="N754">
        <v>-9.4372691999999994</v>
      </c>
    </row>
    <row r="755" spans="2:14" x14ac:dyDescent="0.25">
      <c r="B755">
        <v>8680000000</v>
      </c>
      <c r="C755">
        <v>-9.7181996999999996</v>
      </c>
      <c r="M755">
        <v>8680000000</v>
      </c>
      <c r="N755">
        <v>-9.4605236000000001</v>
      </c>
    </row>
    <row r="756" spans="2:14" x14ac:dyDescent="0.25">
      <c r="B756">
        <v>8740000000</v>
      </c>
      <c r="C756">
        <v>-9.7672348000000007</v>
      </c>
      <c r="M756">
        <v>8740000000</v>
      </c>
      <c r="N756">
        <v>-9.5293817999999995</v>
      </c>
    </row>
    <row r="757" spans="2:14" x14ac:dyDescent="0.25">
      <c r="B757">
        <v>8800000000</v>
      </c>
      <c r="C757">
        <v>-9.8316382999999998</v>
      </c>
      <c r="M757">
        <v>8800000000</v>
      </c>
      <c r="N757">
        <v>-9.6084843000000006</v>
      </c>
    </row>
    <row r="758" spans="2:14" x14ac:dyDescent="0.25">
      <c r="B758">
        <v>8860000000</v>
      </c>
      <c r="C758">
        <v>-9.8646832</v>
      </c>
      <c r="M758">
        <v>8860000000</v>
      </c>
      <c r="N758">
        <v>-9.6613874000000006</v>
      </c>
    </row>
    <row r="759" spans="2:14" x14ac:dyDescent="0.25">
      <c r="B759">
        <v>8920000000</v>
      </c>
      <c r="C759">
        <v>-9.8803701000000004</v>
      </c>
      <c r="M759">
        <v>8920000000</v>
      </c>
      <c r="N759">
        <v>-9.7153273000000002</v>
      </c>
    </row>
    <row r="760" spans="2:14" x14ac:dyDescent="0.25">
      <c r="B760">
        <v>8980000000</v>
      </c>
      <c r="C760">
        <v>-9.9197989</v>
      </c>
      <c r="M760">
        <v>8980000000</v>
      </c>
      <c r="N760">
        <v>-9.8045893</v>
      </c>
    </row>
    <row r="761" spans="2:14" x14ac:dyDescent="0.25">
      <c r="B761">
        <v>9040000000</v>
      </c>
      <c r="C761">
        <v>-9.9646100999999998</v>
      </c>
      <c r="M761">
        <v>9040000000</v>
      </c>
      <c r="N761">
        <v>-9.8927344999999995</v>
      </c>
    </row>
    <row r="762" spans="2:14" x14ac:dyDescent="0.25">
      <c r="B762">
        <v>9100000000</v>
      </c>
      <c r="C762">
        <v>-9.9891833999999999</v>
      </c>
      <c r="M762">
        <v>9100000000</v>
      </c>
      <c r="N762">
        <v>-9.9658098000000006</v>
      </c>
    </row>
    <row r="763" spans="2:14" x14ac:dyDescent="0.25">
      <c r="B763">
        <v>9160000000</v>
      </c>
      <c r="C763">
        <v>-10.025282000000001</v>
      </c>
      <c r="M763">
        <v>9160000000</v>
      </c>
      <c r="N763">
        <v>-10.072611</v>
      </c>
    </row>
    <row r="764" spans="2:14" x14ac:dyDescent="0.25">
      <c r="B764">
        <v>9220000000</v>
      </c>
      <c r="C764">
        <v>-10.091870999999999</v>
      </c>
      <c r="M764">
        <v>9220000000</v>
      </c>
      <c r="N764">
        <v>-10.194561</v>
      </c>
    </row>
    <row r="765" spans="2:14" x14ac:dyDescent="0.25">
      <c r="B765">
        <v>9280000000</v>
      </c>
      <c r="C765">
        <v>-10.141439</v>
      </c>
      <c r="M765">
        <v>9280000000</v>
      </c>
      <c r="N765">
        <v>-10.293317999999999</v>
      </c>
    </row>
    <row r="766" spans="2:14" x14ac:dyDescent="0.25">
      <c r="B766">
        <v>9340000000</v>
      </c>
      <c r="C766">
        <v>-10.175720999999999</v>
      </c>
      <c r="M766">
        <v>9340000000</v>
      </c>
      <c r="N766">
        <v>-10.379379</v>
      </c>
    </row>
    <row r="767" spans="2:14" x14ac:dyDescent="0.25">
      <c r="B767">
        <v>9400000000</v>
      </c>
      <c r="C767">
        <v>-10.218581</v>
      </c>
      <c r="M767">
        <v>9400000000</v>
      </c>
      <c r="N767">
        <v>-10.484548</v>
      </c>
    </row>
    <row r="768" spans="2:14" x14ac:dyDescent="0.25">
      <c r="B768">
        <v>9460000000</v>
      </c>
      <c r="C768">
        <v>-10.270333000000001</v>
      </c>
      <c r="M768">
        <v>9460000000</v>
      </c>
      <c r="N768">
        <v>-10.571536999999999</v>
      </c>
    </row>
    <row r="769" spans="2:14" x14ac:dyDescent="0.25">
      <c r="B769">
        <v>9520000000</v>
      </c>
      <c r="C769">
        <v>-10.313663999999999</v>
      </c>
      <c r="M769">
        <v>9520000000</v>
      </c>
      <c r="N769">
        <v>-10.656974999999999</v>
      </c>
    </row>
    <row r="770" spans="2:14" x14ac:dyDescent="0.25">
      <c r="B770">
        <v>9580000000</v>
      </c>
      <c r="C770">
        <v>-10.370714</v>
      </c>
      <c r="M770">
        <v>9580000000</v>
      </c>
      <c r="N770">
        <v>-10.754835999999999</v>
      </c>
    </row>
    <row r="771" spans="2:14" x14ac:dyDescent="0.25">
      <c r="B771">
        <v>9640000000</v>
      </c>
      <c r="C771">
        <v>-10.437723999999999</v>
      </c>
      <c r="M771">
        <v>9640000000</v>
      </c>
      <c r="N771">
        <v>-10.847775</v>
      </c>
    </row>
    <row r="772" spans="2:14" x14ac:dyDescent="0.25">
      <c r="B772">
        <v>9700000000</v>
      </c>
      <c r="C772">
        <v>-10.496888</v>
      </c>
      <c r="M772">
        <v>9700000000</v>
      </c>
      <c r="N772">
        <v>-10.921336</v>
      </c>
    </row>
    <row r="773" spans="2:14" x14ac:dyDescent="0.25">
      <c r="B773">
        <v>9760000000</v>
      </c>
      <c r="C773">
        <v>-10.552872000000001</v>
      </c>
      <c r="M773">
        <v>9760000000</v>
      </c>
      <c r="N773">
        <v>-11.003394999999999</v>
      </c>
    </row>
    <row r="774" spans="2:14" x14ac:dyDescent="0.25">
      <c r="B774">
        <v>9820000000</v>
      </c>
      <c r="C774">
        <v>-10.623863999999999</v>
      </c>
      <c r="M774">
        <v>9820000000</v>
      </c>
      <c r="N774">
        <v>-11.089385</v>
      </c>
    </row>
    <row r="775" spans="2:14" x14ac:dyDescent="0.25">
      <c r="B775">
        <v>9880000000</v>
      </c>
      <c r="C775">
        <v>-10.68155</v>
      </c>
      <c r="M775">
        <v>9880000000</v>
      </c>
      <c r="N775">
        <v>-11.162020999999999</v>
      </c>
    </row>
    <row r="776" spans="2:14" x14ac:dyDescent="0.25">
      <c r="B776">
        <v>9940000000</v>
      </c>
      <c r="C776">
        <v>-10.747764999999999</v>
      </c>
      <c r="M776">
        <v>9940000000</v>
      </c>
      <c r="N776">
        <v>-11.252135000000001</v>
      </c>
    </row>
    <row r="777" spans="2:14" x14ac:dyDescent="0.25">
      <c r="B777">
        <v>10000000000</v>
      </c>
      <c r="C777">
        <v>-10.865385</v>
      </c>
      <c r="M777">
        <v>10000000000</v>
      </c>
      <c r="N777">
        <v>-11.367466</v>
      </c>
    </row>
    <row r="778" spans="2:14" x14ac:dyDescent="0.25">
      <c r="B778">
        <v>10060000000</v>
      </c>
      <c r="C778">
        <v>-11.000755</v>
      </c>
      <c r="M778">
        <v>10060000000</v>
      </c>
      <c r="N778">
        <v>-11.478673000000001</v>
      </c>
    </row>
    <row r="779" spans="2:14" x14ac:dyDescent="0.25">
      <c r="B779">
        <v>10120000000</v>
      </c>
      <c r="C779">
        <v>-11.075849</v>
      </c>
      <c r="M779">
        <v>10120000000</v>
      </c>
      <c r="N779">
        <v>-11.520951999999999</v>
      </c>
    </row>
    <row r="780" spans="2:14" x14ac:dyDescent="0.25">
      <c r="B780">
        <v>10180000000</v>
      </c>
      <c r="C780">
        <v>-11.156292000000001</v>
      </c>
      <c r="M780">
        <v>10180000000</v>
      </c>
      <c r="N780">
        <v>-11.580966999999999</v>
      </c>
    </row>
    <row r="781" spans="2:14" x14ac:dyDescent="0.25">
      <c r="B781">
        <v>10240000000</v>
      </c>
      <c r="C781">
        <v>-11.277158999999999</v>
      </c>
      <c r="M781">
        <v>10240000000</v>
      </c>
      <c r="N781">
        <v>-11.656919</v>
      </c>
    </row>
    <row r="782" spans="2:14" x14ac:dyDescent="0.25">
      <c r="B782">
        <v>10300000000</v>
      </c>
      <c r="C782">
        <v>-11.377739999999999</v>
      </c>
      <c r="M782">
        <v>10300000000</v>
      </c>
      <c r="N782">
        <v>-11.713354000000001</v>
      </c>
    </row>
    <row r="783" spans="2:14" x14ac:dyDescent="0.25">
      <c r="B783">
        <v>10360000000</v>
      </c>
      <c r="C783">
        <v>-11.439676</v>
      </c>
      <c r="M783">
        <v>10360000000</v>
      </c>
      <c r="N783">
        <v>-11.745521</v>
      </c>
    </row>
    <row r="784" spans="2:14" x14ac:dyDescent="0.25">
      <c r="B784">
        <v>10420000000</v>
      </c>
      <c r="C784">
        <v>-11.614254000000001</v>
      </c>
      <c r="M784">
        <v>10420000000</v>
      </c>
      <c r="N784">
        <v>-11.888199999999999</v>
      </c>
    </row>
    <row r="785" spans="2:14" x14ac:dyDescent="0.25">
      <c r="B785">
        <v>10480000000</v>
      </c>
      <c r="C785">
        <v>-11.867303</v>
      </c>
      <c r="M785">
        <v>10480000000</v>
      </c>
      <c r="N785">
        <v>-12.032698999999999</v>
      </c>
    </row>
    <row r="786" spans="2:14" x14ac:dyDescent="0.25">
      <c r="B786">
        <v>10540000000</v>
      </c>
      <c r="C786">
        <v>-12.018769000000001</v>
      </c>
      <c r="M786">
        <v>10540000000</v>
      </c>
      <c r="N786">
        <v>-12.084495</v>
      </c>
    </row>
    <row r="787" spans="2:14" x14ac:dyDescent="0.25">
      <c r="B787">
        <v>10600000000</v>
      </c>
      <c r="C787">
        <v>-12.095518</v>
      </c>
      <c r="M787">
        <v>10600000000</v>
      </c>
      <c r="N787">
        <v>-12.111376999999999</v>
      </c>
    </row>
    <row r="788" spans="2:14" x14ac:dyDescent="0.25">
      <c r="B788">
        <v>10660000000</v>
      </c>
      <c r="C788">
        <v>-12.33441</v>
      </c>
      <c r="M788">
        <v>10660000000</v>
      </c>
      <c r="N788">
        <v>-12.255656</v>
      </c>
    </row>
    <row r="789" spans="2:14" x14ac:dyDescent="0.25">
      <c r="B789">
        <v>10720000000</v>
      </c>
      <c r="C789">
        <v>-12.584038</v>
      </c>
      <c r="M789">
        <v>10720000000</v>
      </c>
      <c r="N789">
        <v>-12.345399</v>
      </c>
    </row>
    <row r="790" spans="2:14" x14ac:dyDescent="0.25">
      <c r="B790">
        <v>10780000000</v>
      </c>
      <c r="C790">
        <v>-12.675131</v>
      </c>
      <c r="M790">
        <v>10780000000</v>
      </c>
      <c r="N790">
        <v>-12.346014</v>
      </c>
    </row>
    <row r="791" spans="2:14" x14ac:dyDescent="0.25">
      <c r="B791">
        <v>10840000000</v>
      </c>
      <c r="C791">
        <v>-12.807048</v>
      </c>
      <c r="M791">
        <v>10840000000</v>
      </c>
      <c r="N791">
        <v>-12.422869</v>
      </c>
    </row>
    <row r="792" spans="2:14" x14ac:dyDescent="0.25">
      <c r="B792">
        <v>10900000000</v>
      </c>
      <c r="C792">
        <v>-13.170733999999999</v>
      </c>
      <c r="M792">
        <v>10900000000</v>
      </c>
      <c r="N792">
        <v>-12.615411999999999</v>
      </c>
    </row>
    <row r="793" spans="2:14" x14ac:dyDescent="0.25">
      <c r="B793">
        <v>10960000000</v>
      </c>
      <c r="C793">
        <v>-13.470916000000001</v>
      </c>
      <c r="M793">
        <v>10960000000</v>
      </c>
      <c r="N793">
        <v>-12.707312</v>
      </c>
    </row>
    <row r="794" spans="2:14" x14ac:dyDescent="0.25">
      <c r="B794">
        <v>11020000000</v>
      </c>
      <c r="C794">
        <v>-13.640253</v>
      </c>
      <c r="M794">
        <v>11020000000</v>
      </c>
      <c r="N794">
        <v>-12.740042000000001</v>
      </c>
    </row>
    <row r="795" spans="2:14" x14ac:dyDescent="0.25">
      <c r="B795">
        <v>11080000000</v>
      </c>
      <c r="C795">
        <v>-13.884638000000001</v>
      </c>
      <c r="M795">
        <v>11080000000</v>
      </c>
      <c r="N795">
        <v>-12.839174</v>
      </c>
    </row>
    <row r="796" spans="2:14" x14ac:dyDescent="0.25">
      <c r="B796">
        <v>11140000000</v>
      </c>
      <c r="C796">
        <v>-14.275370000000001</v>
      </c>
      <c r="M796">
        <v>11140000000</v>
      </c>
      <c r="N796">
        <v>-12.980928</v>
      </c>
    </row>
    <row r="797" spans="2:14" x14ac:dyDescent="0.25">
      <c r="B797">
        <v>11200000000</v>
      </c>
      <c r="C797">
        <v>-14.496529000000001</v>
      </c>
      <c r="M797">
        <v>11200000000</v>
      </c>
      <c r="N797">
        <v>-12.996504</v>
      </c>
    </row>
    <row r="798" spans="2:14" x14ac:dyDescent="0.25">
      <c r="B798">
        <v>11260000000</v>
      </c>
      <c r="C798">
        <v>-14.652899</v>
      </c>
      <c r="M798">
        <v>11260000000</v>
      </c>
      <c r="N798">
        <v>-13.016304999999999</v>
      </c>
    </row>
    <row r="799" spans="2:14" x14ac:dyDescent="0.25">
      <c r="B799">
        <v>11320000000</v>
      </c>
      <c r="C799">
        <v>-15.06274</v>
      </c>
      <c r="M799">
        <v>11320000000</v>
      </c>
      <c r="N799">
        <v>-13.202586999999999</v>
      </c>
    </row>
    <row r="800" spans="2:14" x14ac:dyDescent="0.25">
      <c r="B800">
        <v>11380000000</v>
      </c>
      <c r="C800">
        <v>-15.632815000000001</v>
      </c>
      <c r="M800">
        <v>11380000000</v>
      </c>
      <c r="N800">
        <v>-13.402259000000001</v>
      </c>
    </row>
    <row r="801" spans="2:14" x14ac:dyDescent="0.25">
      <c r="B801">
        <v>11440000000</v>
      </c>
      <c r="C801">
        <v>-15.991179000000001</v>
      </c>
      <c r="M801">
        <v>11440000000</v>
      </c>
      <c r="N801">
        <v>-13.440617</v>
      </c>
    </row>
    <row r="802" spans="2:14" x14ac:dyDescent="0.25">
      <c r="B802">
        <v>11500000000</v>
      </c>
      <c r="C802">
        <v>-16.277065</v>
      </c>
      <c r="M802">
        <v>11500000000</v>
      </c>
      <c r="N802">
        <v>-13.487577</v>
      </c>
    </row>
    <row r="803" spans="2:14" x14ac:dyDescent="0.25">
      <c r="B803">
        <v>11560000000</v>
      </c>
      <c r="C803">
        <v>-16.692481999999998</v>
      </c>
      <c r="M803">
        <v>11560000000</v>
      </c>
      <c r="N803">
        <v>-13.616484</v>
      </c>
    </row>
    <row r="804" spans="2:14" x14ac:dyDescent="0.25">
      <c r="B804">
        <v>11620000000</v>
      </c>
      <c r="C804">
        <v>-17.089448999999998</v>
      </c>
      <c r="M804">
        <v>11620000000</v>
      </c>
      <c r="N804">
        <v>-13.696847999999999</v>
      </c>
    </row>
    <row r="805" spans="2:14" x14ac:dyDescent="0.25">
      <c r="B805">
        <v>11680000000</v>
      </c>
      <c r="C805">
        <v>-17.421522</v>
      </c>
      <c r="M805">
        <v>11680000000</v>
      </c>
      <c r="N805">
        <v>-13.772406999999999</v>
      </c>
    </row>
    <row r="806" spans="2:14" x14ac:dyDescent="0.25">
      <c r="B806">
        <v>11740000000</v>
      </c>
      <c r="C806">
        <v>-17.889046</v>
      </c>
      <c r="M806">
        <v>11740000000</v>
      </c>
      <c r="N806">
        <v>-13.949664</v>
      </c>
    </row>
    <row r="807" spans="2:14" x14ac:dyDescent="0.25">
      <c r="B807">
        <v>11800000000</v>
      </c>
      <c r="C807">
        <v>-18.537153</v>
      </c>
      <c r="M807">
        <v>11800000000</v>
      </c>
      <c r="N807">
        <v>-14.186199</v>
      </c>
    </row>
    <row r="808" spans="2:14" x14ac:dyDescent="0.25">
      <c r="B808">
        <v>11860000000</v>
      </c>
      <c r="C808">
        <v>-19.1021</v>
      </c>
      <c r="M808">
        <v>11860000000</v>
      </c>
      <c r="N808">
        <v>-14.328336</v>
      </c>
    </row>
    <row r="809" spans="2:14" x14ac:dyDescent="0.25">
      <c r="B809">
        <v>11920000000</v>
      </c>
      <c r="C809">
        <v>-19.530272</v>
      </c>
      <c r="M809">
        <v>11920000000</v>
      </c>
      <c r="N809">
        <v>-14.423406</v>
      </c>
    </row>
    <row r="810" spans="2:14" x14ac:dyDescent="0.25">
      <c r="B810">
        <v>11980000000</v>
      </c>
      <c r="C810">
        <v>-19.906953999999999</v>
      </c>
      <c r="M810">
        <v>11980000000</v>
      </c>
      <c r="N810">
        <v>-14.541342999999999</v>
      </c>
    </row>
    <row r="811" spans="2:14" x14ac:dyDescent="0.25">
      <c r="B811">
        <v>12040000000</v>
      </c>
      <c r="C811">
        <v>-20.278473000000002</v>
      </c>
      <c r="M811">
        <v>12040000000</v>
      </c>
      <c r="N811">
        <v>-14.702453</v>
      </c>
    </row>
    <row r="812" spans="2:14" x14ac:dyDescent="0.25">
      <c r="B812">
        <v>12100000000</v>
      </c>
      <c r="C812">
        <v>-20.561060000000001</v>
      </c>
      <c r="M812">
        <v>12100000000</v>
      </c>
      <c r="N812">
        <v>-14.890069</v>
      </c>
    </row>
    <row r="813" spans="2:14" x14ac:dyDescent="0.25">
      <c r="B813">
        <v>12160000000</v>
      </c>
      <c r="C813">
        <v>-20.802354999999999</v>
      </c>
      <c r="M813">
        <v>12160000000</v>
      </c>
      <c r="N813">
        <v>-15.154400000000001</v>
      </c>
    </row>
    <row r="814" spans="2:14" x14ac:dyDescent="0.25">
      <c r="B814">
        <v>12220000000</v>
      </c>
      <c r="C814">
        <v>-20.917878999999999</v>
      </c>
      <c r="M814">
        <v>12220000000</v>
      </c>
      <c r="N814">
        <v>-15.42487</v>
      </c>
    </row>
    <row r="815" spans="2:14" x14ac:dyDescent="0.25">
      <c r="B815">
        <v>12280000000</v>
      </c>
      <c r="C815">
        <v>-20.848109999999998</v>
      </c>
      <c r="M815">
        <v>12280000000</v>
      </c>
      <c r="N815">
        <v>-15.691711</v>
      </c>
    </row>
    <row r="816" spans="2:14" x14ac:dyDescent="0.25">
      <c r="B816">
        <v>12340000000</v>
      </c>
      <c r="C816">
        <v>-20.579988</v>
      </c>
      <c r="M816">
        <v>12340000000</v>
      </c>
      <c r="N816">
        <v>-15.978904999999999</v>
      </c>
    </row>
    <row r="817" spans="2:14" x14ac:dyDescent="0.25">
      <c r="B817">
        <v>12400000000</v>
      </c>
      <c r="C817">
        <v>-20.099409000000001</v>
      </c>
      <c r="M817">
        <v>12400000000</v>
      </c>
      <c r="N817">
        <v>-16.214200999999999</v>
      </c>
    </row>
    <row r="818" spans="2:14" x14ac:dyDescent="0.25">
      <c r="B818">
        <v>12460000000</v>
      </c>
      <c r="C818">
        <v>-19.371357</v>
      </c>
      <c r="M818">
        <v>12460000000</v>
      </c>
      <c r="N818">
        <v>-16.402473000000001</v>
      </c>
    </row>
    <row r="819" spans="2:14" x14ac:dyDescent="0.25">
      <c r="B819">
        <v>12520000000</v>
      </c>
      <c r="C819">
        <v>-18.583621999999998</v>
      </c>
      <c r="M819">
        <v>12520000000</v>
      </c>
      <c r="N819">
        <v>-16.707101999999999</v>
      </c>
    </row>
    <row r="820" spans="2:14" x14ac:dyDescent="0.25">
      <c r="B820">
        <v>12580000000</v>
      </c>
      <c r="C820">
        <v>-17.870616999999999</v>
      </c>
      <c r="M820">
        <v>12580000000</v>
      </c>
      <c r="N820">
        <v>-17.127544</v>
      </c>
    </row>
    <row r="821" spans="2:14" x14ac:dyDescent="0.25">
      <c r="B821">
        <v>12640000000</v>
      </c>
      <c r="C821">
        <v>-17.185057</v>
      </c>
      <c r="M821">
        <v>12640000000</v>
      </c>
      <c r="N821">
        <v>-17.478110999999998</v>
      </c>
    </row>
    <row r="822" spans="2:14" x14ac:dyDescent="0.25">
      <c r="B822">
        <v>12700000000</v>
      </c>
      <c r="C822">
        <v>-16.552434999999999</v>
      </c>
      <c r="M822">
        <v>12700000000</v>
      </c>
      <c r="N822">
        <v>-17.796859999999999</v>
      </c>
    </row>
    <row r="823" spans="2:14" x14ac:dyDescent="0.25">
      <c r="B823">
        <v>12760000000</v>
      </c>
      <c r="C823">
        <v>-16.048006000000001</v>
      </c>
      <c r="M823">
        <v>12760000000</v>
      </c>
      <c r="N823">
        <v>-18.145451999999999</v>
      </c>
    </row>
    <row r="824" spans="2:14" x14ac:dyDescent="0.25">
      <c r="B824">
        <v>12820000000</v>
      </c>
      <c r="C824">
        <v>-15.626637000000001</v>
      </c>
      <c r="M824">
        <v>12820000000</v>
      </c>
      <c r="N824">
        <v>-18.510632000000001</v>
      </c>
    </row>
    <row r="825" spans="2:14" x14ac:dyDescent="0.25">
      <c r="B825">
        <v>12880000000</v>
      </c>
      <c r="C825">
        <v>-15.244737000000001</v>
      </c>
      <c r="M825">
        <v>12880000000</v>
      </c>
      <c r="N825">
        <v>-18.767624000000001</v>
      </c>
    </row>
    <row r="826" spans="2:14" x14ac:dyDescent="0.25">
      <c r="B826">
        <v>12940000000</v>
      </c>
      <c r="C826">
        <v>-14.966715000000001</v>
      </c>
      <c r="M826">
        <v>12940000000</v>
      </c>
      <c r="N826">
        <v>-19.017161999999999</v>
      </c>
    </row>
    <row r="827" spans="2:14" x14ac:dyDescent="0.25">
      <c r="B827">
        <v>13000000000</v>
      </c>
      <c r="C827">
        <v>-14.803962</v>
      </c>
      <c r="M827">
        <v>13000000000</v>
      </c>
      <c r="N827">
        <v>-19.275122</v>
      </c>
    </row>
    <row r="828" spans="2:14" x14ac:dyDescent="0.25">
      <c r="B828" t="s">
        <v>25</v>
      </c>
      <c r="M828" t="s">
        <v>25</v>
      </c>
    </row>
    <row r="831" spans="2:14" x14ac:dyDescent="0.25">
      <c r="B831" t="s">
        <v>40</v>
      </c>
      <c r="M831" t="s">
        <v>40</v>
      </c>
    </row>
    <row r="832" spans="2:14" x14ac:dyDescent="0.25">
      <c r="B832" t="s">
        <v>23</v>
      </c>
      <c r="C832" t="s">
        <v>288</v>
      </c>
      <c r="M832" t="s">
        <v>23</v>
      </c>
      <c r="N832" t="s">
        <v>288</v>
      </c>
    </row>
    <row r="833" spans="2:14" x14ac:dyDescent="0.25">
      <c r="B833">
        <v>1000000000</v>
      </c>
      <c r="C833">
        <v>-13.049837999999999</v>
      </c>
      <c r="M833">
        <v>1000000000</v>
      </c>
      <c r="N833">
        <v>-14.898422</v>
      </c>
    </row>
    <row r="834" spans="2:14" x14ac:dyDescent="0.25">
      <c r="B834">
        <v>1060000000</v>
      </c>
      <c r="C834">
        <v>-12.793590999999999</v>
      </c>
      <c r="M834">
        <v>1060000000</v>
      </c>
      <c r="N834">
        <v>-14.598729000000001</v>
      </c>
    </row>
    <row r="835" spans="2:14" x14ac:dyDescent="0.25">
      <c r="B835">
        <v>1120000000</v>
      </c>
      <c r="C835">
        <v>-12.480992000000001</v>
      </c>
      <c r="M835">
        <v>1120000000</v>
      </c>
      <c r="N835">
        <v>-14.226727</v>
      </c>
    </row>
    <row r="836" spans="2:14" x14ac:dyDescent="0.25">
      <c r="B836">
        <v>1180000000</v>
      </c>
      <c r="C836">
        <v>-12.133355</v>
      </c>
      <c r="M836">
        <v>1180000000</v>
      </c>
      <c r="N836">
        <v>-13.799464</v>
      </c>
    </row>
    <row r="837" spans="2:14" x14ac:dyDescent="0.25">
      <c r="B837">
        <v>1240000000</v>
      </c>
      <c r="C837">
        <v>-11.821973</v>
      </c>
      <c r="M837">
        <v>1240000000</v>
      </c>
      <c r="N837">
        <v>-13.389877</v>
      </c>
    </row>
    <row r="838" spans="2:14" x14ac:dyDescent="0.25">
      <c r="B838">
        <v>1300000000</v>
      </c>
      <c r="C838">
        <v>-11.534007000000001</v>
      </c>
      <c r="M838">
        <v>1300000000</v>
      </c>
      <c r="N838">
        <v>-13.028693000000001</v>
      </c>
    </row>
    <row r="839" spans="2:14" x14ac:dyDescent="0.25">
      <c r="B839">
        <v>1360000000</v>
      </c>
      <c r="C839">
        <v>-11.286809999999999</v>
      </c>
      <c r="M839">
        <v>1360000000</v>
      </c>
      <c r="N839">
        <v>-12.696937999999999</v>
      </c>
    </row>
    <row r="840" spans="2:14" x14ac:dyDescent="0.25">
      <c r="B840">
        <v>1420000000</v>
      </c>
      <c r="C840">
        <v>-11.062449000000001</v>
      </c>
      <c r="M840">
        <v>1420000000</v>
      </c>
      <c r="N840">
        <v>-12.397988</v>
      </c>
    </row>
    <row r="841" spans="2:14" x14ac:dyDescent="0.25">
      <c r="B841">
        <v>1480000000</v>
      </c>
      <c r="C841">
        <v>-10.810651</v>
      </c>
      <c r="M841">
        <v>1480000000</v>
      </c>
      <c r="N841">
        <v>-12.078429</v>
      </c>
    </row>
    <row r="842" spans="2:14" x14ac:dyDescent="0.25">
      <c r="B842">
        <v>1540000000</v>
      </c>
      <c r="C842">
        <v>-10.559882</v>
      </c>
      <c r="M842">
        <v>1540000000</v>
      </c>
      <c r="N842">
        <v>-11.776560999999999</v>
      </c>
    </row>
    <row r="843" spans="2:14" x14ac:dyDescent="0.25">
      <c r="B843">
        <v>1600000000</v>
      </c>
      <c r="C843">
        <v>-10.35886</v>
      </c>
      <c r="M843">
        <v>1600000000</v>
      </c>
      <c r="N843">
        <v>-11.517580000000001</v>
      </c>
    </row>
    <row r="844" spans="2:14" x14ac:dyDescent="0.25">
      <c r="B844">
        <v>1660000000</v>
      </c>
      <c r="C844">
        <v>-10.186902</v>
      </c>
      <c r="M844">
        <v>1660000000</v>
      </c>
      <c r="N844">
        <v>-11.294722999999999</v>
      </c>
    </row>
    <row r="845" spans="2:14" x14ac:dyDescent="0.25">
      <c r="B845">
        <v>1720000000</v>
      </c>
      <c r="C845">
        <v>-10.004319000000001</v>
      </c>
      <c r="M845">
        <v>1720000000</v>
      </c>
      <c r="N845">
        <v>-11.059637</v>
      </c>
    </row>
    <row r="846" spans="2:14" x14ac:dyDescent="0.25">
      <c r="B846">
        <v>1780000000</v>
      </c>
      <c r="C846">
        <v>-9.8767881000000006</v>
      </c>
      <c r="M846">
        <v>1780000000</v>
      </c>
      <c r="N846">
        <v>-10.863163999999999</v>
      </c>
    </row>
    <row r="847" spans="2:14" x14ac:dyDescent="0.25">
      <c r="B847">
        <v>1840000000</v>
      </c>
      <c r="C847">
        <v>-9.7668628999999996</v>
      </c>
      <c r="M847">
        <v>1840000000</v>
      </c>
      <c r="N847">
        <v>-10.681296</v>
      </c>
    </row>
    <row r="848" spans="2:14" x14ac:dyDescent="0.25">
      <c r="B848">
        <v>1900000000</v>
      </c>
      <c r="C848">
        <v>-9.6840515000000007</v>
      </c>
      <c r="M848">
        <v>1900000000</v>
      </c>
      <c r="N848">
        <v>-10.516246000000001</v>
      </c>
    </row>
    <row r="849" spans="2:14" x14ac:dyDescent="0.25">
      <c r="B849">
        <v>1960000000</v>
      </c>
      <c r="C849">
        <v>-9.6174725999999993</v>
      </c>
      <c r="M849">
        <v>1960000000</v>
      </c>
      <c r="N849">
        <v>-10.362182000000001</v>
      </c>
    </row>
    <row r="850" spans="2:14" x14ac:dyDescent="0.25">
      <c r="B850">
        <v>2020000000</v>
      </c>
      <c r="C850">
        <v>-9.5754604000000008</v>
      </c>
      <c r="M850">
        <v>2020000000</v>
      </c>
      <c r="N850">
        <v>-10.22203</v>
      </c>
    </row>
    <row r="851" spans="2:14" x14ac:dyDescent="0.25">
      <c r="B851">
        <v>2080000000</v>
      </c>
      <c r="C851">
        <v>-9.5323495999999999</v>
      </c>
      <c r="M851">
        <v>2080000000</v>
      </c>
      <c r="N851">
        <v>-10.090631</v>
      </c>
    </row>
    <row r="852" spans="2:14" x14ac:dyDescent="0.25">
      <c r="B852">
        <v>2140000000</v>
      </c>
      <c r="C852">
        <v>-9.4844893999999993</v>
      </c>
      <c r="M852">
        <v>2140000000</v>
      </c>
      <c r="N852">
        <v>-9.9574165000000008</v>
      </c>
    </row>
    <row r="853" spans="2:14" x14ac:dyDescent="0.25">
      <c r="B853">
        <v>2200000000</v>
      </c>
      <c r="C853">
        <v>-9.4612225999999993</v>
      </c>
      <c r="M853">
        <v>2200000000</v>
      </c>
      <c r="N853">
        <v>-9.8355216999999993</v>
      </c>
    </row>
    <row r="854" spans="2:14" x14ac:dyDescent="0.25">
      <c r="B854">
        <v>2260000000</v>
      </c>
      <c r="C854">
        <v>-9.4183120999999996</v>
      </c>
      <c r="M854">
        <v>2260000000</v>
      </c>
      <c r="N854">
        <v>-9.7115898000000005</v>
      </c>
    </row>
    <row r="855" spans="2:14" x14ac:dyDescent="0.25">
      <c r="B855">
        <v>2320000000</v>
      </c>
      <c r="C855">
        <v>-9.4137153999999992</v>
      </c>
      <c r="M855">
        <v>2320000000</v>
      </c>
      <c r="N855">
        <v>-9.6156950000000005</v>
      </c>
    </row>
    <row r="856" spans="2:14" x14ac:dyDescent="0.25">
      <c r="B856">
        <v>2380000000</v>
      </c>
      <c r="C856">
        <v>-9.4116154000000005</v>
      </c>
      <c r="M856">
        <v>2380000000</v>
      </c>
      <c r="N856">
        <v>-9.5438861999999993</v>
      </c>
    </row>
    <row r="857" spans="2:14" x14ac:dyDescent="0.25">
      <c r="B857">
        <v>2440000000</v>
      </c>
      <c r="C857">
        <v>-9.4202385</v>
      </c>
      <c r="M857">
        <v>2440000000</v>
      </c>
      <c r="N857">
        <v>-9.4790916000000003</v>
      </c>
    </row>
    <row r="858" spans="2:14" x14ac:dyDescent="0.25">
      <c r="B858">
        <v>2500000000</v>
      </c>
      <c r="C858">
        <v>-9.4113979000000008</v>
      </c>
      <c r="M858">
        <v>2500000000</v>
      </c>
      <c r="N858">
        <v>-9.4205132000000003</v>
      </c>
    </row>
    <row r="859" spans="2:14" x14ac:dyDescent="0.25">
      <c r="B859">
        <v>2560000000</v>
      </c>
      <c r="C859">
        <v>-9.4140748999999992</v>
      </c>
      <c r="M859">
        <v>2560000000</v>
      </c>
      <c r="N859">
        <v>-9.3693752000000003</v>
      </c>
    </row>
    <row r="860" spans="2:14" x14ac:dyDescent="0.25">
      <c r="B860">
        <v>2620000000</v>
      </c>
      <c r="C860">
        <v>-9.4182805999999992</v>
      </c>
      <c r="M860">
        <v>2620000000</v>
      </c>
      <c r="N860">
        <v>-9.3409185000000008</v>
      </c>
    </row>
    <row r="861" spans="2:14" x14ac:dyDescent="0.25">
      <c r="B861">
        <v>2680000000</v>
      </c>
      <c r="C861">
        <v>-9.4035157999999992</v>
      </c>
      <c r="M861">
        <v>2680000000</v>
      </c>
      <c r="N861">
        <v>-9.2920379999999998</v>
      </c>
    </row>
    <row r="862" spans="2:14" x14ac:dyDescent="0.25">
      <c r="B862">
        <v>2740000000</v>
      </c>
      <c r="C862">
        <v>-9.4118843000000005</v>
      </c>
      <c r="M862">
        <v>2740000000</v>
      </c>
      <c r="N862">
        <v>-9.2729073</v>
      </c>
    </row>
    <row r="863" spans="2:14" x14ac:dyDescent="0.25">
      <c r="B863">
        <v>2800000000</v>
      </c>
      <c r="C863">
        <v>-9.4135141000000004</v>
      </c>
      <c r="M863">
        <v>2800000000</v>
      </c>
      <c r="N863">
        <v>-9.2489357000000005</v>
      </c>
    </row>
    <row r="864" spans="2:14" x14ac:dyDescent="0.25">
      <c r="B864">
        <v>2860000000</v>
      </c>
      <c r="C864">
        <v>-9.4304208999999997</v>
      </c>
      <c r="M864">
        <v>2860000000</v>
      </c>
      <c r="N864">
        <v>-9.2324123</v>
      </c>
    </row>
    <row r="865" spans="2:14" x14ac:dyDescent="0.25">
      <c r="B865">
        <v>2920000000</v>
      </c>
      <c r="C865">
        <v>-9.4330406</v>
      </c>
      <c r="M865">
        <v>2920000000</v>
      </c>
      <c r="N865">
        <v>-9.2007007999999999</v>
      </c>
    </row>
    <row r="866" spans="2:14" x14ac:dyDescent="0.25">
      <c r="B866">
        <v>2980000000</v>
      </c>
      <c r="C866">
        <v>-9.4774933000000008</v>
      </c>
      <c r="M866">
        <v>2980000000</v>
      </c>
      <c r="N866">
        <v>-9.2013043999999997</v>
      </c>
    </row>
    <row r="867" spans="2:14" x14ac:dyDescent="0.25">
      <c r="B867">
        <v>3040000000</v>
      </c>
      <c r="C867">
        <v>-9.5095196000000008</v>
      </c>
      <c r="M867">
        <v>3040000000</v>
      </c>
      <c r="N867">
        <v>-9.1907768000000001</v>
      </c>
    </row>
    <row r="868" spans="2:14" x14ac:dyDescent="0.25">
      <c r="B868">
        <v>3100000000</v>
      </c>
      <c r="C868">
        <v>-9.5637760000000007</v>
      </c>
      <c r="M868">
        <v>3100000000</v>
      </c>
      <c r="N868">
        <v>-9.2030610999999993</v>
      </c>
    </row>
    <row r="869" spans="2:14" x14ac:dyDescent="0.25">
      <c r="B869">
        <v>3160000000</v>
      </c>
      <c r="C869">
        <v>-9.6191987999999995</v>
      </c>
      <c r="M869">
        <v>3160000000</v>
      </c>
      <c r="N869">
        <v>-9.2281656000000005</v>
      </c>
    </row>
    <row r="870" spans="2:14" x14ac:dyDescent="0.25">
      <c r="B870">
        <v>3220000000</v>
      </c>
      <c r="C870">
        <v>-9.6665782999999994</v>
      </c>
      <c r="M870">
        <v>3220000000</v>
      </c>
      <c r="N870">
        <v>-9.2517548000000005</v>
      </c>
    </row>
    <row r="871" spans="2:14" x14ac:dyDescent="0.25">
      <c r="B871">
        <v>3280000000</v>
      </c>
      <c r="C871">
        <v>-9.7102108000000005</v>
      </c>
      <c r="M871">
        <v>3280000000</v>
      </c>
      <c r="N871">
        <v>-9.2705765000000007</v>
      </c>
    </row>
    <row r="872" spans="2:14" x14ac:dyDescent="0.25">
      <c r="B872">
        <v>3340000000</v>
      </c>
      <c r="C872">
        <v>-9.7617741000000002</v>
      </c>
      <c r="M872">
        <v>3340000000</v>
      </c>
      <c r="N872">
        <v>-9.3079003999999994</v>
      </c>
    </row>
    <row r="873" spans="2:14" x14ac:dyDescent="0.25">
      <c r="B873">
        <v>3400000000</v>
      </c>
      <c r="C873">
        <v>-9.8029288999999995</v>
      </c>
      <c r="M873">
        <v>3400000000</v>
      </c>
      <c r="N873">
        <v>-9.3362750999999999</v>
      </c>
    </row>
    <row r="874" spans="2:14" x14ac:dyDescent="0.25">
      <c r="B874">
        <v>3460000000</v>
      </c>
      <c r="C874">
        <v>-9.8277493000000007</v>
      </c>
      <c r="M874">
        <v>3460000000</v>
      </c>
      <c r="N874">
        <v>-9.3528996000000006</v>
      </c>
    </row>
    <row r="875" spans="2:14" x14ac:dyDescent="0.25">
      <c r="B875">
        <v>3520000000</v>
      </c>
      <c r="C875">
        <v>-9.8610029000000008</v>
      </c>
      <c r="M875">
        <v>3520000000</v>
      </c>
      <c r="N875">
        <v>-9.3836069000000002</v>
      </c>
    </row>
    <row r="876" spans="2:14" x14ac:dyDescent="0.25">
      <c r="B876">
        <v>3580000000</v>
      </c>
      <c r="C876">
        <v>-9.8848638999999991</v>
      </c>
      <c r="M876">
        <v>3580000000</v>
      </c>
      <c r="N876">
        <v>-9.4082402999999992</v>
      </c>
    </row>
    <row r="877" spans="2:14" x14ac:dyDescent="0.25">
      <c r="B877">
        <v>3640000000</v>
      </c>
      <c r="C877">
        <v>-9.9037541999999998</v>
      </c>
      <c r="M877">
        <v>3640000000</v>
      </c>
      <c r="N877">
        <v>-9.4238728999999992</v>
      </c>
    </row>
    <row r="878" spans="2:14" x14ac:dyDescent="0.25">
      <c r="B878">
        <v>3700000000</v>
      </c>
      <c r="C878">
        <v>-9.9295758999999997</v>
      </c>
      <c r="M878">
        <v>3700000000</v>
      </c>
      <c r="N878">
        <v>-9.4380635999999996</v>
      </c>
    </row>
    <row r="879" spans="2:14" x14ac:dyDescent="0.25">
      <c r="B879">
        <v>3760000000</v>
      </c>
      <c r="C879">
        <v>-9.9582166999999995</v>
      </c>
      <c r="M879">
        <v>3760000000</v>
      </c>
      <c r="N879">
        <v>-9.4654074000000001</v>
      </c>
    </row>
    <row r="880" spans="2:14" x14ac:dyDescent="0.25">
      <c r="B880">
        <v>3820000000</v>
      </c>
      <c r="C880">
        <v>-9.9937953999999998</v>
      </c>
      <c r="M880">
        <v>3820000000</v>
      </c>
      <c r="N880">
        <v>-9.4932298999999993</v>
      </c>
    </row>
    <row r="881" spans="2:14" x14ac:dyDescent="0.25">
      <c r="B881">
        <v>3880000000</v>
      </c>
      <c r="C881">
        <v>-10.039736</v>
      </c>
      <c r="M881">
        <v>3880000000</v>
      </c>
      <c r="N881">
        <v>-9.5300741000000002</v>
      </c>
    </row>
    <row r="882" spans="2:14" x14ac:dyDescent="0.25">
      <c r="B882">
        <v>3940000000</v>
      </c>
      <c r="C882">
        <v>-10.067117</v>
      </c>
      <c r="M882">
        <v>3940000000</v>
      </c>
      <c r="N882">
        <v>-9.5510683000000007</v>
      </c>
    </row>
    <row r="883" spans="2:14" x14ac:dyDescent="0.25">
      <c r="B883">
        <v>4000000000</v>
      </c>
      <c r="C883">
        <v>-10.119298000000001</v>
      </c>
      <c r="M883">
        <v>4000000000</v>
      </c>
      <c r="N883">
        <v>-9.5970715999999996</v>
      </c>
    </row>
    <row r="884" spans="2:14" x14ac:dyDescent="0.25">
      <c r="B884">
        <v>4060000000</v>
      </c>
      <c r="C884">
        <v>-10.187383000000001</v>
      </c>
      <c r="M884">
        <v>4060000000</v>
      </c>
      <c r="N884">
        <v>-9.6424389000000001</v>
      </c>
    </row>
    <row r="885" spans="2:14" x14ac:dyDescent="0.25">
      <c r="B885">
        <v>4120000000</v>
      </c>
      <c r="C885">
        <v>-10.250731999999999</v>
      </c>
      <c r="M885">
        <v>4120000000</v>
      </c>
      <c r="N885">
        <v>-9.6885490000000001</v>
      </c>
    </row>
    <row r="886" spans="2:14" x14ac:dyDescent="0.25">
      <c r="B886">
        <v>4180000000</v>
      </c>
      <c r="C886">
        <v>-10.292642000000001</v>
      </c>
      <c r="M886">
        <v>4180000000</v>
      </c>
      <c r="N886">
        <v>-9.7208842999999998</v>
      </c>
    </row>
    <row r="887" spans="2:14" x14ac:dyDescent="0.25">
      <c r="B887">
        <v>4240000000</v>
      </c>
      <c r="C887">
        <v>-10.353854</v>
      </c>
      <c r="M887">
        <v>4240000000</v>
      </c>
      <c r="N887">
        <v>-9.7740106999999998</v>
      </c>
    </row>
    <row r="888" spans="2:14" x14ac:dyDescent="0.25">
      <c r="B888">
        <v>4300000000</v>
      </c>
      <c r="C888">
        <v>-10.387918000000001</v>
      </c>
      <c r="M888">
        <v>4300000000</v>
      </c>
      <c r="N888">
        <v>-9.8072891000000002</v>
      </c>
    </row>
    <row r="889" spans="2:14" x14ac:dyDescent="0.25">
      <c r="B889">
        <v>4360000000</v>
      </c>
      <c r="C889">
        <v>-10.429433</v>
      </c>
      <c r="M889">
        <v>4360000000</v>
      </c>
      <c r="N889">
        <v>-9.8523703000000005</v>
      </c>
    </row>
    <row r="890" spans="2:14" x14ac:dyDescent="0.25">
      <c r="B890">
        <v>4420000000</v>
      </c>
      <c r="C890">
        <v>-10.468168</v>
      </c>
      <c r="M890">
        <v>4420000000</v>
      </c>
      <c r="N890">
        <v>-9.8920487999999995</v>
      </c>
    </row>
    <row r="891" spans="2:14" x14ac:dyDescent="0.25">
      <c r="B891">
        <v>4480000000</v>
      </c>
      <c r="C891">
        <v>-10.501569</v>
      </c>
      <c r="M891">
        <v>4480000000</v>
      </c>
      <c r="N891">
        <v>-9.9385252000000008</v>
      </c>
    </row>
    <row r="892" spans="2:14" x14ac:dyDescent="0.25">
      <c r="B892">
        <v>4540000000</v>
      </c>
      <c r="C892">
        <v>-10.513496999999999</v>
      </c>
      <c r="M892">
        <v>4540000000</v>
      </c>
      <c r="N892">
        <v>-9.9615173000000006</v>
      </c>
    </row>
    <row r="893" spans="2:14" x14ac:dyDescent="0.25">
      <c r="B893">
        <v>4600000000</v>
      </c>
      <c r="C893">
        <v>-10.509952</v>
      </c>
      <c r="M893">
        <v>4600000000</v>
      </c>
      <c r="N893">
        <v>-9.9709949000000009</v>
      </c>
    </row>
    <row r="894" spans="2:14" x14ac:dyDescent="0.25">
      <c r="B894">
        <v>4660000000</v>
      </c>
      <c r="C894">
        <v>-10.486497</v>
      </c>
      <c r="M894">
        <v>4660000000</v>
      </c>
      <c r="N894">
        <v>-9.9680575999999999</v>
      </c>
    </row>
    <row r="895" spans="2:14" x14ac:dyDescent="0.25">
      <c r="B895">
        <v>4720000000</v>
      </c>
      <c r="C895">
        <v>-10.475718000000001</v>
      </c>
      <c r="M895">
        <v>4720000000</v>
      </c>
      <c r="N895">
        <v>-9.9789314000000005</v>
      </c>
    </row>
    <row r="896" spans="2:14" x14ac:dyDescent="0.25">
      <c r="B896">
        <v>4780000000</v>
      </c>
      <c r="C896">
        <v>-10.475764</v>
      </c>
      <c r="M896">
        <v>4780000000</v>
      </c>
      <c r="N896">
        <v>-9.9959965000000004</v>
      </c>
    </row>
    <row r="897" spans="2:14" x14ac:dyDescent="0.25">
      <c r="B897">
        <v>4840000000</v>
      </c>
      <c r="C897">
        <v>-10.475554000000001</v>
      </c>
      <c r="M897">
        <v>4840000000</v>
      </c>
      <c r="N897">
        <v>-10.018106</v>
      </c>
    </row>
    <row r="898" spans="2:14" x14ac:dyDescent="0.25">
      <c r="B898">
        <v>4900000000</v>
      </c>
      <c r="C898">
        <v>-10.467174999999999</v>
      </c>
      <c r="M898">
        <v>4900000000</v>
      </c>
      <c r="N898">
        <v>-10.033939999999999</v>
      </c>
    </row>
    <row r="899" spans="2:14" x14ac:dyDescent="0.25">
      <c r="B899">
        <v>4960000000</v>
      </c>
      <c r="C899">
        <v>-10.443384999999999</v>
      </c>
      <c r="M899">
        <v>4960000000</v>
      </c>
      <c r="N899">
        <v>-10.032685000000001</v>
      </c>
    </row>
    <row r="900" spans="2:14" x14ac:dyDescent="0.25">
      <c r="B900">
        <v>5020000000</v>
      </c>
      <c r="C900">
        <v>-10.402361000000001</v>
      </c>
      <c r="M900">
        <v>5020000000</v>
      </c>
      <c r="N900">
        <v>-10.02492</v>
      </c>
    </row>
    <row r="901" spans="2:14" x14ac:dyDescent="0.25">
      <c r="B901">
        <v>5080000000</v>
      </c>
      <c r="C901">
        <v>-10.36767</v>
      </c>
      <c r="M901">
        <v>5080000000</v>
      </c>
      <c r="N901">
        <v>-10.021652</v>
      </c>
    </row>
    <row r="902" spans="2:14" x14ac:dyDescent="0.25">
      <c r="B902">
        <v>5140000000</v>
      </c>
      <c r="C902">
        <v>-10.330294</v>
      </c>
      <c r="M902">
        <v>5140000000</v>
      </c>
      <c r="N902">
        <v>-10.018727999999999</v>
      </c>
    </row>
    <row r="903" spans="2:14" x14ac:dyDescent="0.25">
      <c r="B903">
        <v>5200000000</v>
      </c>
      <c r="C903">
        <v>-10.279565</v>
      </c>
      <c r="M903">
        <v>5200000000</v>
      </c>
      <c r="N903">
        <v>-10.007460999999999</v>
      </c>
    </row>
    <row r="904" spans="2:14" x14ac:dyDescent="0.25">
      <c r="B904">
        <v>5260000000</v>
      </c>
      <c r="C904">
        <v>-10.242713999999999</v>
      </c>
      <c r="M904">
        <v>5260000000</v>
      </c>
      <c r="N904">
        <v>-10.014649</v>
      </c>
    </row>
    <row r="905" spans="2:14" x14ac:dyDescent="0.25">
      <c r="B905">
        <v>5320000000</v>
      </c>
      <c r="C905">
        <v>-10.211681</v>
      </c>
      <c r="M905">
        <v>5320000000</v>
      </c>
      <c r="N905">
        <v>-10.00834</v>
      </c>
    </row>
    <row r="906" spans="2:14" x14ac:dyDescent="0.25">
      <c r="B906">
        <v>5380000000</v>
      </c>
      <c r="C906">
        <v>-10.172272</v>
      </c>
      <c r="M906">
        <v>5380000000</v>
      </c>
      <c r="N906">
        <v>-10.000366</v>
      </c>
    </row>
    <row r="907" spans="2:14" x14ac:dyDescent="0.25">
      <c r="B907">
        <v>5440000000</v>
      </c>
      <c r="C907">
        <v>-10.122239</v>
      </c>
      <c r="M907">
        <v>5440000000</v>
      </c>
      <c r="N907">
        <v>-9.9709339000000003</v>
      </c>
    </row>
    <row r="908" spans="2:14" x14ac:dyDescent="0.25">
      <c r="B908">
        <v>5500000000</v>
      </c>
      <c r="C908">
        <v>-10.092317</v>
      </c>
      <c r="M908">
        <v>5500000000</v>
      </c>
      <c r="N908">
        <v>-9.9683247000000001</v>
      </c>
    </row>
    <row r="909" spans="2:14" x14ac:dyDescent="0.25">
      <c r="B909">
        <v>5560000000</v>
      </c>
      <c r="C909">
        <v>-10.064741</v>
      </c>
      <c r="M909">
        <v>5560000000</v>
      </c>
      <c r="N909">
        <v>-9.9577942000000004</v>
      </c>
    </row>
    <row r="910" spans="2:14" x14ac:dyDescent="0.25">
      <c r="B910">
        <v>5620000000</v>
      </c>
      <c r="C910">
        <v>-10.023066999999999</v>
      </c>
      <c r="M910">
        <v>5620000000</v>
      </c>
      <c r="N910">
        <v>-9.9375552999999996</v>
      </c>
    </row>
    <row r="911" spans="2:14" x14ac:dyDescent="0.25">
      <c r="B911">
        <v>5680000000</v>
      </c>
      <c r="C911">
        <v>-9.9804831000000007</v>
      </c>
      <c r="M911">
        <v>5680000000</v>
      </c>
      <c r="N911">
        <v>-9.9065484999999995</v>
      </c>
    </row>
    <row r="912" spans="2:14" x14ac:dyDescent="0.25">
      <c r="B912">
        <v>5740000000</v>
      </c>
      <c r="C912">
        <v>-9.9730395999999999</v>
      </c>
      <c r="M912">
        <v>5740000000</v>
      </c>
      <c r="N912">
        <v>-9.9197111000000007</v>
      </c>
    </row>
    <row r="913" spans="2:14" x14ac:dyDescent="0.25">
      <c r="B913">
        <v>5800000000</v>
      </c>
      <c r="C913">
        <v>-9.9657698000000003</v>
      </c>
      <c r="M913">
        <v>5800000000</v>
      </c>
      <c r="N913">
        <v>-9.9170666000000001</v>
      </c>
    </row>
    <row r="914" spans="2:14" x14ac:dyDescent="0.25">
      <c r="B914">
        <v>5860000000</v>
      </c>
      <c r="C914">
        <v>-9.9370069999999995</v>
      </c>
      <c r="M914">
        <v>5860000000</v>
      </c>
      <c r="N914">
        <v>-9.8943653000000005</v>
      </c>
    </row>
    <row r="915" spans="2:14" x14ac:dyDescent="0.25">
      <c r="B915">
        <v>5920000000</v>
      </c>
      <c r="C915">
        <v>-9.9037848000000004</v>
      </c>
      <c r="M915">
        <v>5920000000</v>
      </c>
      <c r="N915">
        <v>-9.8764676999999992</v>
      </c>
    </row>
    <row r="916" spans="2:14" x14ac:dyDescent="0.25">
      <c r="B916">
        <v>5980000000</v>
      </c>
      <c r="C916">
        <v>-9.8910484000000007</v>
      </c>
      <c r="M916">
        <v>5980000000</v>
      </c>
      <c r="N916">
        <v>-9.8763666000000008</v>
      </c>
    </row>
    <row r="917" spans="2:14" x14ac:dyDescent="0.25">
      <c r="B917">
        <v>6040000000</v>
      </c>
      <c r="C917">
        <v>-9.8679246999999997</v>
      </c>
      <c r="M917">
        <v>6040000000</v>
      </c>
      <c r="N917">
        <v>-9.8502626000000006</v>
      </c>
    </row>
    <row r="918" spans="2:14" x14ac:dyDescent="0.25">
      <c r="B918">
        <v>6100000000</v>
      </c>
      <c r="C918">
        <v>-9.8373174999999993</v>
      </c>
      <c r="M918">
        <v>6100000000</v>
      </c>
      <c r="N918">
        <v>-9.8241271999999995</v>
      </c>
    </row>
    <row r="919" spans="2:14" x14ac:dyDescent="0.25">
      <c r="B919">
        <v>6160000000</v>
      </c>
      <c r="C919">
        <v>-9.8169260000000005</v>
      </c>
      <c r="M919">
        <v>6160000000</v>
      </c>
      <c r="N919">
        <v>-9.8144989000000002</v>
      </c>
    </row>
    <row r="920" spans="2:14" x14ac:dyDescent="0.25">
      <c r="B920">
        <v>6220000000</v>
      </c>
      <c r="C920">
        <v>-9.8192672999999999</v>
      </c>
      <c r="M920">
        <v>6220000000</v>
      </c>
      <c r="N920">
        <v>-9.8139763000000002</v>
      </c>
    </row>
    <row r="921" spans="2:14" x14ac:dyDescent="0.25">
      <c r="B921">
        <v>6280000000</v>
      </c>
      <c r="C921">
        <v>-9.8080710999999994</v>
      </c>
      <c r="M921">
        <v>6280000000</v>
      </c>
      <c r="N921">
        <v>-9.7950525000000006</v>
      </c>
    </row>
    <row r="922" spans="2:14" x14ac:dyDescent="0.25">
      <c r="B922">
        <v>6340000000</v>
      </c>
      <c r="C922">
        <v>-9.7748975999999992</v>
      </c>
      <c r="M922">
        <v>6340000000</v>
      </c>
      <c r="N922">
        <v>-9.7685727999999994</v>
      </c>
    </row>
    <row r="923" spans="2:14" x14ac:dyDescent="0.25">
      <c r="B923">
        <v>6400000000</v>
      </c>
      <c r="C923">
        <v>-9.7557229999999997</v>
      </c>
      <c r="M923">
        <v>6400000000</v>
      </c>
      <c r="N923">
        <v>-9.7552108999999998</v>
      </c>
    </row>
    <row r="924" spans="2:14" x14ac:dyDescent="0.25">
      <c r="B924">
        <v>6460000000</v>
      </c>
      <c r="C924">
        <v>-9.7647057000000004</v>
      </c>
      <c r="M924">
        <v>6460000000</v>
      </c>
      <c r="N924">
        <v>-9.7559214000000001</v>
      </c>
    </row>
    <row r="925" spans="2:14" x14ac:dyDescent="0.25">
      <c r="B925">
        <v>6520000000</v>
      </c>
      <c r="C925">
        <v>-9.7480688000000004</v>
      </c>
      <c r="M925">
        <v>6520000000</v>
      </c>
      <c r="N925">
        <v>-9.7381392000000009</v>
      </c>
    </row>
    <row r="926" spans="2:14" x14ac:dyDescent="0.25">
      <c r="B926">
        <v>6580000000</v>
      </c>
      <c r="C926">
        <v>-9.7196511999999995</v>
      </c>
      <c r="M926">
        <v>6580000000</v>
      </c>
      <c r="N926">
        <v>-9.7224921999999996</v>
      </c>
    </row>
    <row r="927" spans="2:14" x14ac:dyDescent="0.25">
      <c r="B927">
        <v>6640000000</v>
      </c>
      <c r="C927">
        <v>-9.7214478999999994</v>
      </c>
      <c r="M927">
        <v>6640000000</v>
      </c>
      <c r="N927">
        <v>-9.7240725000000001</v>
      </c>
    </row>
    <row r="928" spans="2:14" x14ac:dyDescent="0.25">
      <c r="B928">
        <v>6700000000</v>
      </c>
      <c r="C928">
        <v>-9.7278623999999994</v>
      </c>
      <c r="M928">
        <v>6700000000</v>
      </c>
      <c r="N928">
        <v>-9.7196263999999992</v>
      </c>
    </row>
    <row r="929" spans="2:14" x14ac:dyDescent="0.25">
      <c r="B929">
        <v>6760000000</v>
      </c>
      <c r="C929">
        <v>-9.6985434999999995</v>
      </c>
      <c r="M929">
        <v>6760000000</v>
      </c>
      <c r="N929">
        <v>-9.6952981999999999</v>
      </c>
    </row>
    <row r="930" spans="2:14" x14ac:dyDescent="0.25">
      <c r="B930">
        <v>6820000000</v>
      </c>
      <c r="C930">
        <v>-9.6878499999999992</v>
      </c>
      <c r="M930">
        <v>6820000000</v>
      </c>
      <c r="N930">
        <v>-9.6868476999999995</v>
      </c>
    </row>
    <row r="931" spans="2:14" x14ac:dyDescent="0.25">
      <c r="B931">
        <v>6880000000</v>
      </c>
      <c r="C931">
        <v>-9.6999005999999994</v>
      </c>
      <c r="M931">
        <v>6880000000</v>
      </c>
      <c r="N931">
        <v>-9.6884499000000002</v>
      </c>
    </row>
    <row r="932" spans="2:14" x14ac:dyDescent="0.25">
      <c r="B932">
        <v>6940000000</v>
      </c>
      <c r="C932">
        <v>-9.6979217999999996</v>
      </c>
      <c r="M932">
        <v>6940000000</v>
      </c>
      <c r="N932">
        <v>-9.6722269000000001</v>
      </c>
    </row>
    <row r="933" spans="2:14" x14ac:dyDescent="0.25">
      <c r="B933">
        <v>7000000000</v>
      </c>
      <c r="C933">
        <v>-9.6933965999999998</v>
      </c>
      <c r="M933">
        <v>7000000000</v>
      </c>
      <c r="N933">
        <v>-9.6591138999999995</v>
      </c>
    </row>
    <row r="934" spans="2:14" x14ac:dyDescent="0.25">
      <c r="B934">
        <v>7060000000</v>
      </c>
      <c r="C934">
        <v>-9.7019061999999998</v>
      </c>
      <c r="M934">
        <v>7060000000</v>
      </c>
      <c r="N934">
        <v>-9.6418818999999996</v>
      </c>
    </row>
    <row r="935" spans="2:14" x14ac:dyDescent="0.25">
      <c r="B935">
        <v>7120000000</v>
      </c>
      <c r="C935">
        <v>-9.7121630000000003</v>
      </c>
      <c r="M935">
        <v>7120000000</v>
      </c>
      <c r="N935">
        <v>-9.6240149000000006</v>
      </c>
    </row>
    <row r="936" spans="2:14" x14ac:dyDescent="0.25">
      <c r="B936">
        <v>7180000000</v>
      </c>
      <c r="C936">
        <v>-9.7125874000000003</v>
      </c>
      <c r="M936">
        <v>7180000000</v>
      </c>
      <c r="N936">
        <v>-9.5933446999999994</v>
      </c>
    </row>
    <row r="937" spans="2:14" x14ac:dyDescent="0.25">
      <c r="B937">
        <v>7240000000</v>
      </c>
      <c r="C937">
        <v>-9.7236395000000009</v>
      </c>
      <c r="M937">
        <v>7240000000</v>
      </c>
      <c r="N937">
        <v>-9.5779876999999995</v>
      </c>
    </row>
    <row r="938" spans="2:14" x14ac:dyDescent="0.25">
      <c r="B938">
        <v>7300000000</v>
      </c>
      <c r="C938">
        <v>-9.7322244999999992</v>
      </c>
      <c r="M938">
        <v>7300000000</v>
      </c>
      <c r="N938">
        <v>-9.5562868000000005</v>
      </c>
    </row>
    <row r="939" spans="2:14" x14ac:dyDescent="0.25">
      <c r="B939">
        <v>7360000000</v>
      </c>
      <c r="C939">
        <v>-9.7449578999999993</v>
      </c>
      <c r="M939">
        <v>7360000000</v>
      </c>
      <c r="N939">
        <v>-9.5443449000000005</v>
      </c>
    </row>
    <row r="940" spans="2:14" x14ac:dyDescent="0.25">
      <c r="B940">
        <v>7420000000</v>
      </c>
      <c r="C940">
        <v>-9.7650269999999999</v>
      </c>
      <c r="M940">
        <v>7420000000</v>
      </c>
      <c r="N940">
        <v>-9.5506343999999999</v>
      </c>
    </row>
    <row r="941" spans="2:14" x14ac:dyDescent="0.25">
      <c r="B941">
        <v>7480000000</v>
      </c>
      <c r="C941">
        <v>-9.7875709999999998</v>
      </c>
      <c r="M941">
        <v>7480000000</v>
      </c>
      <c r="N941">
        <v>-9.5553130999999993</v>
      </c>
    </row>
    <row r="942" spans="2:14" x14ac:dyDescent="0.25">
      <c r="B942">
        <v>7540000000</v>
      </c>
      <c r="C942">
        <v>-9.7940149000000005</v>
      </c>
      <c r="M942">
        <v>7540000000</v>
      </c>
      <c r="N942">
        <v>-9.5501489999999993</v>
      </c>
    </row>
    <row r="943" spans="2:14" x14ac:dyDescent="0.25">
      <c r="B943">
        <v>7600000000</v>
      </c>
      <c r="C943">
        <v>-9.8017111000000003</v>
      </c>
      <c r="M943">
        <v>7600000000</v>
      </c>
      <c r="N943">
        <v>-9.5641060000000007</v>
      </c>
    </row>
    <row r="944" spans="2:14" x14ac:dyDescent="0.25">
      <c r="B944">
        <v>7660000000</v>
      </c>
      <c r="C944">
        <v>-9.8261699999999994</v>
      </c>
      <c r="M944">
        <v>7660000000</v>
      </c>
      <c r="N944">
        <v>-9.6128330000000002</v>
      </c>
    </row>
    <row r="945" spans="2:14" x14ac:dyDescent="0.25">
      <c r="B945">
        <v>7720000000</v>
      </c>
      <c r="C945">
        <v>-9.8360271000000008</v>
      </c>
      <c r="M945">
        <v>7720000000</v>
      </c>
      <c r="N945">
        <v>-9.6311254999999996</v>
      </c>
    </row>
    <row r="946" spans="2:14" x14ac:dyDescent="0.25">
      <c r="B946">
        <v>7780000000</v>
      </c>
      <c r="C946">
        <v>-9.8413906000000004</v>
      </c>
      <c r="M946">
        <v>7780000000</v>
      </c>
      <c r="N946">
        <v>-9.6549853999999993</v>
      </c>
    </row>
    <row r="947" spans="2:14" x14ac:dyDescent="0.25">
      <c r="B947">
        <v>7840000000</v>
      </c>
      <c r="C947">
        <v>-9.8628625999999997</v>
      </c>
      <c r="M947">
        <v>7840000000</v>
      </c>
      <c r="N947">
        <v>-9.7090405999999998</v>
      </c>
    </row>
    <row r="948" spans="2:14" x14ac:dyDescent="0.25">
      <c r="B948">
        <v>7900000000</v>
      </c>
      <c r="C948">
        <v>-9.9201631999999993</v>
      </c>
      <c r="M948">
        <v>7900000000</v>
      </c>
      <c r="N948">
        <v>-9.7801390000000001</v>
      </c>
    </row>
    <row r="949" spans="2:14" x14ac:dyDescent="0.25">
      <c r="B949">
        <v>7960000000</v>
      </c>
      <c r="C949">
        <v>-9.9414864000000005</v>
      </c>
      <c r="M949">
        <v>7960000000</v>
      </c>
      <c r="N949">
        <v>-9.7845011</v>
      </c>
    </row>
    <row r="950" spans="2:14" x14ac:dyDescent="0.25">
      <c r="B950">
        <v>8020000000</v>
      </c>
      <c r="C950">
        <v>-9.9505692000000003</v>
      </c>
      <c r="M950">
        <v>8020000000</v>
      </c>
      <c r="N950">
        <v>-9.8026351999999992</v>
      </c>
    </row>
    <row r="951" spans="2:14" x14ac:dyDescent="0.25">
      <c r="B951">
        <v>8080000000</v>
      </c>
      <c r="C951">
        <v>-9.9881363000000007</v>
      </c>
      <c r="M951">
        <v>8080000000</v>
      </c>
      <c r="N951">
        <v>-9.8583335999999999</v>
      </c>
    </row>
    <row r="952" spans="2:14" x14ac:dyDescent="0.25">
      <c r="B952">
        <v>8140000000</v>
      </c>
      <c r="C952">
        <v>-10.05725</v>
      </c>
      <c r="M952">
        <v>8140000000</v>
      </c>
      <c r="N952">
        <v>-9.9237403999999998</v>
      </c>
    </row>
    <row r="953" spans="2:14" x14ac:dyDescent="0.25">
      <c r="B953">
        <v>8200000000</v>
      </c>
      <c r="C953">
        <v>-10.081178</v>
      </c>
      <c r="M953">
        <v>8200000000</v>
      </c>
      <c r="N953">
        <v>-9.9310036000000004</v>
      </c>
    </row>
    <row r="954" spans="2:14" x14ac:dyDescent="0.25">
      <c r="B954">
        <v>8260000000</v>
      </c>
      <c r="C954">
        <v>-10.107059</v>
      </c>
      <c r="M954">
        <v>8260000000</v>
      </c>
      <c r="N954">
        <v>-9.9626254999999997</v>
      </c>
    </row>
    <row r="955" spans="2:14" x14ac:dyDescent="0.25">
      <c r="B955">
        <v>8320000000</v>
      </c>
      <c r="C955">
        <v>-10.186633</v>
      </c>
      <c r="M955">
        <v>8320000000</v>
      </c>
      <c r="N955">
        <v>-10.044559</v>
      </c>
    </row>
    <row r="956" spans="2:14" x14ac:dyDescent="0.25">
      <c r="B956">
        <v>8380000000</v>
      </c>
      <c r="C956">
        <v>-10.262981</v>
      </c>
      <c r="M956">
        <v>8380000000</v>
      </c>
      <c r="N956">
        <v>-10.092077</v>
      </c>
    </row>
    <row r="957" spans="2:14" x14ac:dyDescent="0.25">
      <c r="B957">
        <v>8440000000</v>
      </c>
      <c r="C957">
        <v>-10.272468999999999</v>
      </c>
      <c r="M957">
        <v>8440000000</v>
      </c>
      <c r="N957">
        <v>-10.079610000000001</v>
      </c>
    </row>
    <row r="958" spans="2:14" x14ac:dyDescent="0.25">
      <c r="B958">
        <v>8500000000</v>
      </c>
      <c r="C958">
        <v>-10.302652999999999</v>
      </c>
      <c r="M958">
        <v>8500000000</v>
      </c>
      <c r="N958">
        <v>-10.123403</v>
      </c>
    </row>
    <row r="959" spans="2:14" x14ac:dyDescent="0.25">
      <c r="B959">
        <v>8560000000</v>
      </c>
      <c r="C959">
        <v>-10.394973</v>
      </c>
      <c r="M959">
        <v>8560000000</v>
      </c>
      <c r="N959">
        <v>-10.223115</v>
      </c>
    </row>
    <row r="960" spans="2:14" x14ac:dyDescent="0.25">
      <c r="B960">
        <v>8620000000</v>
      </c>
      <c r="C960">
        <v>-10.451262</v>
      </c>
      <c r="M960">
        <v>8620000000</v>
      </c>
      <c r="N960">
        <v>-10.264263</v>
      </c>
    </row>
    <row r="961" spans="2:14" x14ac:dyDescent="0.25">
      <c r="B961">
        <v>8680000000</v>
      </c>
      <c r="C961">
        <v>-10.457100000000001</v>
      </c>
      <c r="M961">
        <v>8680000000</v>
      </c>
      <c r="N961">
        <v>-10.285814</v>
      </c>
    </row>
    <row r="962" spans="2:14" x14ac:dyDescent="0.25">
      <c r="B962">
        <v>8740000000</v>
      </c>
      <c r="C962">
        <v>-10.516102999999999</v>
      </c>
      <c r="M962">
        <v>8740000000</v>
      </c>
      <c r="N962">
        <v>-10.388783</v>
      </c>
    </row>
    <row r="963" spans="2:14" x14ac:dyDescent="0.25">
      <c r="B963">
        <v>8800000000</v>
      </c>
      <c r="C963">
        <v>-10.612215000000001</v>
      </c>
      <c r="M963">
        <v>8800000000</v>
      </c>
      <c r="N963">
        <v>-10.510418</v>
      </c>
    </row>
    <row r="964" spans="2:14" x14ac:dyDescent="0.25">
      <c r="B964">
        <v>8860000000</v>
      </c>
      <c r="C964">
        <v>-10.652587</v>
      </c>
      <c r="M964">
        <v>8860000000</v>
      </c>
      <c r="N964">
        <v>-10.564197999999999</v>
      </c>
    </row>
    <row r="965" spans="2:14" x14ac:dyDescent="0.25">
      <c r="B965">
        <v>8920000000</v>
      </c>
      <c r="C965">
        <v>-10.656027999999999</v>
      </c>
      <c r="M965">
        <v>8920000000</v>
      </c>
      <c r="N965">
        <v>-10.613443</v>
      </c>
    </row>
    <row r="966" spans="2:14" x14ac:dyDescent="0.25">
      <c r="B966">
        <v>8980000000</v>
      </c>
      <c r="C966">
        <v>-10.711429000000001</v>
      </c>
      <c r="M966">
        <v>8980000000</v>
      </c>
      <c r="N966">
        <v>-10.731512</v>
      </c>
    </row>
    <row r="967" spans="2:14" x14ac:dyDescent="0.25">
      <c r="B967">
        <v>9040000000</v>
      </c>
      <c r="C967">
        <v>-10.773186000000001</v>
      </c>
      <c r="M967">
        <v>9040000000</v>
      </c>
      <c r="N967">
        <v>-10.834997</v>
      </c>
    </row>
    <row r="968" spans="2:14" x14ac:dyDescent="0.25">
      <c r="B968">
        <v>9100000000</v>
      </c>
      <c r="C968">
        <v>-10.79569</v>
      </c>
      <c r="M968">
        <v>9100000000</v>
      </c>
      <c r="N968">
        <v>-10.903002000000001</v>
      </c>
    </row>
    <row r="969" spans="2:14" x14ac:dyDescent="0.25">
      <c r="B969">
        <v>9160000000</v>
      </c>
      <c r="C969">
        <v>-10.840064</v>
      </c>
      <c r="M969">
        <v>9160000000</v>
      </c>
      <c r="N969">
        <v>-11.028922</v>
      </c>
    </row>
    <row r="970" spans="2:14" x14ac:dyDescent="0.25">
      <c r="B970">
        <v>9220000000</v>
      </c>
      <c r="C970">
        <v>-10.946669999999999</v>
      </c>
      <c r="M970">
        <v>9220000000</v>
      </c>
      <c r="N970">
        <v>-11.191331</v>
      </c>
    </row>
    <row r="971" spans="2:14" x14ac:dyDescent="0.25">
      <c r="B971">
        <v>9280000000</v>
      </c>
      <c r="C971">
        <v>-11.021852000000001</v>
      </c>
      <c r="M971">
        <v>9280000000</v>
      </c>
      <c r="N971">
        <v>-11.299105000000001</v>
      </c>
    </row>
    <row r="972" spans="2:14" x14ac:dyDescent="0.25">
      <c r="B972">
        <v>9340000000</v>
      </c>
      <c r="C972">
        <v>-11.068885</v>
      </c>
      <c r="M972">
        <v>9340000000</v>
      </c>
      <c r="N972">
        <v>-11.388242</v>
      </c>
    </row>
    <row r="973" spans="2:14" x14ac:dyDescent="0.25">
      <c r="B973">
        <v>9400000000</v>
      </c>
      <c r="C973">
        <v>-11.130737</v>
      </c>
      <c r="M973">
        <v>9400000000</v>
      </c>
      <c r="N973">
        <v>-11.513107</v>
      </c>
    </row>
    <row r="974" spans="2:14" x14ac:dyDescent="0.25">
      <c r="B974">
        <v>9460000000</v>
      </c>
      <c r="C974">
        <v>-11.218957</v>
      </c>
      <c r="M974">
        <v>9460000000</v>
      </c>
      <c r="N974">
        <v>-11.629035</v>
      </c>
    </row>
    <row r="975" spans="2:14" x14ac:dyDescent="0.25">
      <c r="B975">
        <v>9520000000</v>
      </c>
      <c r="C975">
        <v>-11.286778</v>
      </c>
      <c r="M975">
        <v>9520000000</v>
      </c>
      <c r="N975">
        <v>-11.729297000000001</v>
      </c>
    </row>
    <row r="976" spans="2:14" x14ac:dyDescent="0.25">
      <c r="B976">
        <v>9580000000</v>
      </c>
      <c r="C976">
        <v>-11.387093999999999</v>
      </c>
      <c r="M976">
        <v>9580000000</v>
      </c>
      <c r="N976">
        <v>-11.8672</v>
      </c>
    </row>
    <row r="977" spans="2:14" x14ac:dyDescent="0.25">
      <c r="B977">
        <v>9640000000</v>
      </c>
      <c r="C977">
        <v>-11.508457</v>
      </c>
      <c r="M977">
        <v>9640000000</v>
      </c>
      <c r="N977">
        <v>-12.005210999999999</v>
      </c>
    </row>
    <row r="978" spans="2:14" x14ac:dyDescent="0.25">
      <c r="B978">
        <v>9700000000</v>
      </c>
      <c r="C978">
        <v>-11.622866</v>
      </c>
      <c r="M978">
        <v>9700000000</v>
      </c>
      <c r="N978">
        <v>-12.108934</v>
      </c>
    </row>
    <row r="979" spans="2:14" x14ac:dyDescent="0.25">
      <c r="B979">
        <v>9760000000</v>
      </c>
      <c r="C979">
        <v>-11.722146</v>
      </c>
      <c r="M979">
        <v>9760000000</v>
      </c>
      <c r="N979">
        <v>-12.211712</v>
      </c>
    </row>
    <row r="980" spans="2:14" x14ac:dyDescent="0.25">
      <c r="B980">
        <v>9820000000</v>
      </c>
      <c r="C980">
        <v>-11.857238000000001</v>
      </c>
      <c r="M980">
        <v>9820000000</v>
      </c>
      <c r="N980">
        <v>-12.342510000000001</v>
      </c>
    </row>
    <row r="981" spans="2:14" x14ac:dyDescent="0.25">
      <c r="B981">
        <v>9880000000</v>
      </c>
      <c r="C981">
        <v>-11.960279</v>
      </c>
      <c r="M981">
        <v>9880000000</v>
      </c>
      <c r="N981">
        <v>-12.440395000000001</v>
      </c>
    </row>
    <row r="982" spans="2:14" x14ac:dyDescent="0.25">
      <c r="B982">
        <v>9940000000</v>
      </c>
      <c r="C982">
        <v>-12.086802</v>
      </c>
      <c r="M982">
        <v>9940000000</v>
      </c>
      <c r="N982">
        <v>-12.580534999999999</v>
      </c>
    </row>
    <row r="983" spans="2:14" x14ac:dyDescent="0.25">
      <c r="B983">
        <v>10000000000</v>
      </c>
      <c r="C983">
        <v>-12.315372</v>
      </c>
      <c r="M983">
        <v>10000000000</v>
      </c>
      <c r="N983">
        <v>-12.790708</v>
      </c>
    </row>
    <row r="984" spans="2:14" x14ac:dyDescent="0.25">
      <c r="B984">
        <v>10060000000</v>
      </c>
      <c r="C984">
        <v>-12.579603000000001</v>
      </c>
      <c r="M984">
        <v>10060000000</v>
      </c>
      <c r="N984">
        <v>-12.986580999999999</v>
      </c>
    </row>
    <row r="985" spans="2:14" x14ac:dyDescent="0.25">
      <c r="B985">
        <v>10120000000</v>
      </c>
      <c r="C985">
        <v>-12.724053</v>
      </c>
      <c r="M985">
        <v>10120000000</v>
      </c>
      <c r="N985">
        <v>-13.059214000000001</v>
      </c>
    </row>
    <row r="986" spans="2:14" x14ac:dyDescent="0.25">
      <c r="B986">
        <v>10180000000</v>
      </c>
      <c r="C986">
        <v>-12.881413</v>
      </c>
      <c r="M986">
        <v>10180000000</v>
      </c>
      <c r="N986">
        <v>-13.169007000000001</v>
      </c>
    </row>
    <row r="987" spans="2:14" x14ac:dyDescent="0.25">
      <c r="B987">
        <v>10240000000</v>
      </c>
      <c r="C987">
        <v>-13.100451</v>
      </c>
      <c r="M987">
        <v>10240000000</v>
      </c>
      <c r="N987">
        <v>-13.301866</v>
      </c>
    </row>
    <row r="988" spans="2:14" x14ac:dyDescent="0.25">
      <c r="B988">
        <v>10300000000</v>
      </c>
      <c r="C988">
        <v>-13.269012999999999</v>
      </c>
      <c r="M988">
        <v>10300000000</v>
      </c>
      <c r="N988">
        <v>-13.380473</v>
      </c>
    </row>
    <row r="989" spans="2:14" x14ac:dyDescent="0.25">
      <c r="B989">
        <v>10360000000</v>
      </c>
      <c r="C989">
        <v>-13.366391999999999</v>
      </c>
      <c r="M989">
        <v>10360000000</v>
      </c>
      <c r="N989">
        <v>-13.431827999999999</v>
      </c>
    </row>
    <row r="990" spans="2:14" x14ac:dyDescent="0.25">
      <c r="B990">
        <v>10420000000</v>
      </c>
      <c r="C990">
        <v>-13.659424</v>
      </c>
      <c r="M990">
        <v>10420000000</v>
      </c>
      <c r="N990">
        <v>-13.671754999999999</v>
      </c>
    </row>
    <row r="991" spans="2:14" x14ac:dyDescent="0.25">
      <c r="B991">
        <v>10480000000</v>
      </c>
      <c r="C991">
        <v>-14.068531999999999</v>
      </c>
      <c r="M991">
        <v>10480000000</v>
      </c>
      <c r="N991">
        <v>-13.919382000000001</v>
      </c>
    </row>
    <row r="992" spans="2:14" x14ac:dyDescent="0.25">
      <c r="B992">
        <v>10540000000</v>
      </c>
      <c r="C992">
        <v>-14.309867000000001</v>
      </c>
      <c r="M992">
        <v>10540000000</v>
      </c>
      <c r="N992">
        <v>-13.996081</v>
      </c>
    </row>
    <row r="993" spans="2:14" x14ac:dyDescent="0.25">
      <c r="B993">
        <v>10600000000</v>
      </c>
      <c r="C993">
        <v>-14.419722</v>
      </c>
      <c r="M993">
        <v>10600000000</v>
      </c>
      <c r="N993">
        <v>-14.030611</v>
      </c>
    </row>
    <row r="994" spans="2:14" x14ac:dyDescent="0.25">
      <c r="B994">
        <v>10660000000</v>
      </c>
      <c r="C994">
        <v>-14.774174</v>
      </c>
      <c r="M994">
        <v>10660000000</v>
      </c>
      <c r="N994">
        <v>-14.264583</v>
      </c>
    </row>
    <row r="995" spans="2:14" x14ac:dyDescent="0.25">
      <c r="B995">
        <v>10720000000</v>
      </c>
      <c r="C995">
        <v>-15.117575</v>
      </c>
      <c r="M995">
        <v>10720000000</v>
      </c>
      <c r="N995">
        <v>-14.403582</v>
      </c>
    </row>
    <row r="996" spans="2:14" x14ac:dyDescent="0.25">
      <c r="B996">
        <v>10780000000</v>
      </c>
      <c r="C996">
        <v>-15.239898</v>
      </c>
      <c r="M996">
        <v>10780000000</v>
      </c>
      <c r="N996">
        <v>-14.391024</v>
      </c>
    </row>
    <row r="997" spans="2:14" x14ac:dyDescent="0.25">
      <c r="B997">
        <v>10840000000</v>
      </c>
      <c r="C997">
        <v>-15.416956000000001</v>
      </c>
      <c r="M997">
        <v>10840000000</v>
      </c>
      <c r="N997">
        <v>-14.506448000000001</v>
      </c>
    </row>
    <row r="998" spans="2:14" x14ac:dyDescent="0.25">
      <c r="B998">
        <v>10900000000</v>
      </c>
      <c r="C998">
        <v>-15.909152000000001</v>
      </c>
      <c r="M998">
        <v>10900000000</v>
      </c>
      <c r="N998">
        <v>-14.807909</v>
      </c>
    </row>
    <row r="999" spans="2:14" x14ac:dyDescent="0.25">
      <c r="B999">
        <v>10960000000</v>
      </c>
      <c r="C999">
        <v>-16.278441999999998</v>
      </c>
      <c r="M999">
        <v>10960000000</v>
      </c>
      <c r="N999">
        <v>-14.929538000000001</v>
      </c>
    </row>
    <row r="1000" spans="2:14" x14ac:dyDescent="0.25">
      <c r="B1000">
        <v>11020000000</v>
      </c>
      <c r="C1000">
        <v>-16.487010999999999</v>
      </c>
      <c r="M1000">
        <v>11020000000</v>
      </c>
      <c r="N1000">
        <v>-14.962254</v>
      </c>
    </row>
    <row r="1001" spans="2:14" x14ac:dyDescent="0.25">
      <c r="B1001">
        <v>11080000000</v>
      </c>
      <c r="C1001">
        <v>-16.784545999999999</v>
      </c>
      <c r="M1001">
        <v>11080000000</v>
      </c>
      <c r="N1001">
        <v>-15.107526</v>
      </c>
    </row>
    <row r="1002" spans="2:14" x14ac:dyDescent="0.25">
      <c r="B1002">
        <v>11140000000</v>
      </c>
      <c r="C1002">
        <v>-17.262533000000001</v>
      </c>
      <c r="M1002">
        <v>11140000000</v>
      </c>
      <c r="N1002">
        <v>-15.315217000000001</v>
      </c>
    </row>
    <row r="1003" spans="2:14" x14ac:dyDescent="0.25">
      <c r="B1003">
        <v>11200000000</v>
      </c>
      <c r="C1003">
        <v>-17.513248000000001</v>
      </c>
      <c r="M1003">
        <v>11200000000</v>
      </c>
      <c r="N1003">
        <v>-15.321911</v>
      </c>
    </row>
    <row r="1004" spans="2:14" x14ac:dyDescent="0.25">
      <c r="B1004">
        <v>11260000000</v>
      </c>
      <c r="C1004">
        <v>-17.682337</v>
      </c>
      <c r="M1004">
        <v>11260000000</v>
      </c>
      <c r="N1004">
        <v>-15.344080999999999</v>
      </c>
    </row>
    <row r="1005" spans="2:14" x14ac:dyDescent="0.25">
      <c r="B1005">
        <v>11320000000</v>
      </c>
      <c r="C1005">
        <v>-18.124247</v>
      </c>
      <c r="M1005">
        <v>11320000000</v>
      </c>
      <c r="N1005">
        <v>-15.603268999999999</v>
      </c>
    </row>
    <row r="1006" spans="2:14" x14ac:dyDescent="0.25">
      <c r="B1006">
        <v>11380000000</v>
      </c>
      <c r="C1006">
        <v>-18.738962000000001</v>
      </c>
      <c r="M1006">
        <v>11380000000</v>
      </c>
      <c r="N1006">
        <v>-15.880001</v>
      </c>
    </row>
    <row r="1007" spans="2:14" x14ac:dyDescent="0.25">
      <c r="B1007">
        <v>11440000000</v>
      </c>
      <c r="C1007">
        <v>-19.111125999999999</v>
      </c>
      <c r="M1007">
        <v>11440000000</v>
      </c>
      <c r="N1007">
        <v>-15.922313000000001</v>
      </c>
    </row>
    <row r="1008" spans="2:14" x14ac:dyDescent="0.25">
      <c r="B1008">
        <v>11500000000</v>
      </c>
      <c r="C1008">
        <v>-19.411045000000001</v>
      </c>
      <c r="M1008">
        <v>11500000000</v>
      </c>
      <c r="N1008">
        <v>-15.978599000000001</v>
      </c>
    </row>
    <row r="1009" spans="2:14" x14ac:dyDescent="0.25">
      <c r="B1009">
        <v>11560000000</v>
      </c>
      <c r="C1009">
        <v>-19.842167</v>
      </c>
      <c r="M1009">
        <v>11560000000</v>
      </c>
      <c r="N1009">
        <v>-16.145969000000001</v>
      </c>
    </row>
    <row r="1010" spans="2:14" x14ac:dyDescent="0.25">
      <c r="B1010">
        <v>11620000000</v>
      </c>
      <c r="C1010">
        <v>-20.235244999999999</v>
      </c>
      <c r="M1010">
        <v>11620000000</v>
      </c>
      <c r="N1010">
        <v>-16.238142</v>
      </c>
    </row>
    <row r="1011" spans="2:14" x14ac:dyDescent="0.25">
      <c r="B1011">
        <v>11680000000</v>
      </c>
      <c r="C1011">
        <v>-20.559677000000001</v>
      </c>
      <c r="M1011">
        <v>11680000000</v>
      </c>
      <c r="N1011">
        <v>-16.316887000000001</v>
      </c>
    </row>
    <row r="1012" spans="2:14" x14ac:dyDescent="0.25">
      <c r="B1012">
        <v>11740000000</v>
      </c>
      <c r="C1012">
        <v>-21.017192999999999</v>
      </c>
      <c r="M1012">
        <v>11740000000</v>
      </c>
      <c r="N1012">
        <v>-16.539000999999999</v>
      </c>
    </row>
    <row r="1013" spans="2:14" x14ac:dyDescent="0.25">
      <c r="B1013">
        <v>11800000000</v>
      </c>
      <c r="C1013">
        <v>-21.654774</v>
      </c>
      <c r="M1013">
        <v>11800000000</v>
      </c>
      <c r="N1013">
        <v>-16.835702999999999</v>
      </c>
    </row>
    <row r="1014" spans="2:14" x14ac:dyDescent="0.25">
      <c r="B1014">
        <v>11860000000</v>
      </c>
      <c r="C1014">
        <v>-22.201788000000001</v>
      </c>
      <c r="M1014">
        <v>11860000000</v>
      </c>
      <c r="N1014">
        <v>-17.001144</v>
      </c>
    </row>
    <row r="1015" spans="2:14" x14ac:dyDescent="0.25">
      <c r="B1015">
        <v>11920000000</v>
      </c>
      <c r="C1015">
        <v>-22.612247</v>
      </c>
      <c r="M1015">
        <v>11920000000</v>
      </c>
      <c r="N1015">
        <v>-17.096751999999999</v>
      </c>
    </row>
    <row r="1016" spans="2:14" x14ac:dyDescent="0.25">
      <c r="B1016">
        <v>11980000000</v>
      </c>
      <c r="C1016">
        <v>-22.967272000000001</v>
      </c>
      <c r="M1016">
        <v>11980000000</v>
      </c>
      <c r="N1016">
        <v>-17.222522999999999</v>
      </c>
    </row>
    <row r="1017" spans="2:14" x14ac:dyDescent="0.25">
      <c r="B1017">
        <v>12040000000</v>
      </c>
      <c r="C1017">
        <v>-23.322206000000001</v>
      </c>
      <c r="M1017">
        <v>12040000000</v>
      </c>
      <c r="N1017">
        <v>-17.396294000000001</v>
      </c>
    </row>
    <row r="1018" spans="2:14" x14ac:dyDescent="0.25">
      <c r="B1018">
        <v>12100000000</v>
      </c>
      <c r="C1018">
        <v>-23.590326000000001</v>
      </c>
      <c r="M1018">
        <v>12100000000</v>
      </c>
      <c r="N1018">
        <v>-17.602844000000001</v>
      </c>
    </row>
    <row r="1019" spans="2:14" x14ac:dyDescent="0.25">
      <c r="B1019">
        <v>12160000000</v>
      </c>
      <c r="C1019">
        <v>-23.829041</v>
      </c>
      <c r="M1019">
        <v>12160000000</v>
      </c>
      <c r="N1019">
        <v>-17.898288999999998</v>
      </c>
    </row>
    <row r="1020" spans="2:14" x14ac:dyDescent="0.25">
      <c r="B1020">
        <v>12220000000</v>
      </c>
      <c r="C1020">
        <v>-23.955808999999999</v>
      </c>
      <c r="M1020">
        <v>12220000000</v>
      </c>
      <c r="N1020">
        <v>-18.206513999999999</v>
      </c>
    </row>
    <row r="1021" spans="2:14" x14ac:dyDescent="0.25">
      <c r="B1021">
        <v>12280000000</v>
      </c>
      <c r="C1021">
        <v>-23.905166999999999</v>
      </c>
      <c r="M1021">
        <v>12280000000</v>
      </c>
      <c r="N1021">
        <v>-18.499071000000001</v>
      </c>
    </row>
    <row r="1022" spans="2:14" x14ac:dyDescent="0.25">
      <c r="B1022">
        <v>12340000000</v>
      </c>
      <c r="C1022">
        <v>-23.659431000000001</v>
      </c>
      <c r="M1022">
        <v>12340000000</v>
      </c>
      <c r="N1022">
        <v>-18.820122000000001</v>
      </c>
    </row>
    <row r="1023" spans="2:14" x14ac:dyDescent="0.25">
      <c r="B1023">
        <v>12400000000</v>
      </c>
      <c r="C1023">
        <v>-23.191655999999998</v>
      </c>
      <c r="M1023">
        <v>12400000000</v>
      </c>
      <c r="N1023">
        <v>-19.064264000000001</v>
      </c>
    </row>
    <row r="1024" spans="2:14" x14ac:dyDescent="0.25">
      <c r="B1024">
        <v>12460000000</v>
      </c>
      <c r="C1024">
        <v>-22.443778999999999</v>
      </c>
      <c r="M1024">
        <v>12460000000</v>
      </c>
      <c r="N1024">
        <v>-19.25564</v>
      </c>
    </row>
    <row r="1025" spans="2:14" x14ac:dyDescent="0.25">
      <c r="B1025">
        <v>12520000000</v>
      </c>
      <c r="C1025">
        <v>-21.589175999999998</v>
      </c>
      <c r="M1025">
        <v>12520000000</v>
      </c>
      <c r="N1025">
        <v>-19.569068999999999</v>
      </c>
    </row>
    <row r="1026" spans="2:14" x14ac:dyDescent="0.25">
      <c r="B1026">
        <v>12580000000</v>
      </c>
      <c r="C1026">
        <v>-20.773706000000001</v>
      </c>
      <c r="M1026">
        <v>12580000000</v>
      </c>
      <c r="N1026">
        <v>-20.017685</v>
      </c>
    </row>
    <row r="1027" spans="2:14" x14ac:dyDescent="0.25">
      <c r="B1027">
        <v>12640000000</v>
      </c>
      <c r="C1027">
        <v>-19.942067999999999</v>
      </c>
      <c r="M1027">
        <v>12640000000</v>
      </c>
      <c r="N1027">
        <v>-20.376093000000001</v>
      </c>
    </row>
    <row r="1028" spans="2:14" x14ac:dyDescent="0.25">
      <c r="B1028">
        <v>12700000000</v>
      </c>
      <c r="C1028">
        <v>-19.114053999999999</v>
      </c>
      <c r="M1028">
        <v>12700000000</v>
      </c>
      <c r="N1028">
        <v>-20.706287</v>
      </c>
    </row>
    <row r="1029" spans="2:14" x14ac:dyDescent="0.25">
      <c r="B1029">
        <v>12760000000</v>
      </c>
      <c r="C1029">
        <v>-18.378626000000001</v>
      </c>
      <c r="M1029">
        <v>12760000000</v>
      </c>
      <c r="N1029">
        <v>-21.059118000000002</v>
      </c>
    </row>
    <row r="1030" spans="2:14" x14ac:dyDescent="0.25">
      <c r="B1030">
        <v>12820000000</v>
      </c>
      <c r="C1030">
        <v>-17.731166999999999</v>
      </c>
      <c r="M1030">
        <v>12820000000</v>
      </c>
      <c r="N1030">
        <v>-21.436724000000002</v>
      </c>
    </row>
    <row r="1031" spans="2:14" x14ac:dyDescent="0.25">
      <c r="B1031">
        <v>12880000000</v>
      </c>
      <c r="C1031">
        <v>-17.127478</v>
      </c>
      <c r="M1031">
        <v>12880000000</v>
      </c>
      <c r="N1031">
        <v>-21.678834999999999</v>
      </c>
    </row>
    <row r="1032" spans="2:14" x14ac:dyDescent="0.25">
      <c r="B1032">
        <v>12940000000</v>
      </c>
      <c r="C1032">
        <v>-16.668697000000002</v>
      </c>
      <c r="M1032">
        <v>12940000000</v>
      </c>
      <c r="N1032">
        <v>-21.920919000000001</v>
      </c>
    </row>
    <row r="1033" spans="2:14" x14ac:dyDescent="0.25">
      <c r="B1033">
        <v>13000000000</v>
      </c>
      <c r="C1033">
        <v>-16.383343</v>
      </c>
      <c r="M1033">
        <v>13000000000</v>
      </c>
      <c r="N1033">
        <v>-22.177240000000001</v>
      </c>
    </row>
    <row r="1034" spans="2:14" x14ac:dyDescent="0.25">
      <c r="B1034" t="s">
        <v>25</v>
      </c>
      <c r="M1034" t="s">
        <v>25</v>
      </c>
    </row>
    <row r="1037" spans="2:14" x14ac:dyDescent="0.25">
      <c r="B1037" t="s">
        <v>42</v>
      </c>
      <c r="M1037" t="s">
        <v>42</v>
      </c>
    </row>
    <row r="1038" spans="2:14" x14ac:dyDescent="0.25">
      <c r="B1038" t="s">
        <v>23</v>
      </c>
      <c r="C1038" t="s">
        <v>295</v>
      </c>
      <c r="M1038" t="s">
        <v>23</v>
      </c>
      <c r="N1038" t="s">
        <v>295</v>
      </c>
    </row>
    <row r="1039" spans="2:14" x14ac:dyDescent="0.25">
      <c r="B1039">
        <v>1000000000</v>
      </c>
      <c r="C1039">
        <v>-13.901211</v>
      </c>
      <c r="M1039">
        <v>1000000000</v>
      </c>
      <c r="N1039">
        <v>-15.802709999999999</v>
      </c>
    </row>
    <row r="1040" spans="2:14" x14ac:dyDescent="0.25">
      <c r="B1040">
        <v>1060000000</v>
      </c>
      <c r="C1040">
        <v>-13.618637</v>
      </c>
      <c r="M1040">
        <v>1060000000</v>
      </c>
      <c r="N1040">
        <v>-15.476800000000001</v>
      </c>
    </row>
    <row r="1041" spans="2:14" x14ac:dyDescent="0.25">
      <c r="B1041">
        <v>1120000000</v>
      </c>
      <c r="C1041">
        <v>-13.282321</v>
      </c>
      <c r="M1041">
        <v>1120000000</v>
      </c>
      <c r="N1041">
        <v>-15.079375000000001</v>
      </c>
    </row>
    <row r="1042" spans="2:14" x14ac:dyDescent="0.25">
      <c r="B1042">
        <v>1180000000</v>
      </c>
      <c r="C1042">
        <v>-12.907847</v>
      </c>
      <c r="M1042">
        <v>1180000000</v>
      </c>
      <c r="N1042">
        <v>-14.624264999999999</v>
      </c>
    </row>
    <row r="1043" spans="2:14" x14ac:dyDescent="0.25">
      <c r="B1043">
        <v>1240000000</v>
      </c>
      <c r="C1043">
        <v>-12.569112000000001</v>
      </c>
      <c r="M1043">
        <v>1240000000</v>
      </c>
      <c r="N1043">
        <v>-14.189329000000001</v>
      </c>
    </row>
    <row r="1044" spans="2:14" x14ac:dyDescent="0.25">
      <c r="B1044">
        <v>1300000000</v>
      </c>
      <c r="C1044">
        <v>-12.25855</v>
      </c>
      <c r="M1044">
        <v>1300000000</v>
      </c>
      <c r="N1044">
        <v>-13.800198999999999</v>
      </c>
    </row>
    <row r="1045" spans="2:14" x14ac:dyDescent="0.25">
      <c r="B1045">
        <v>1360000000</v>
      </c>
      <c r="C1045">
        <v>-11.999048</v>
      </c>
      <c r="M1045">
        <v>1360000000</v>
      </c>
      <c r="N1045">
        <v>-13.452049000000001</v>
      </c>
    </row>
    <row r="1046" spans="2:14" x14ac:dyDescent="0.25">
      <c r="B1046">
        <v>1420000000</v>
      </c>
      <c r="C1046">
        <v>-11.757137</v>
      </c>
      <c r="M1046">
        <v>1420000000</v>
      </c>
      <c r="N1046">
        <v>-13.129579</v>
      </c>
    </row>
    <row r="1047" spans="2:14" x14ac:dyDescent="0.25">
      <c r="B1047">
        <v>1480000000</v>
      </c>
      <c r="C1047">
        <v>-11.490302</v>
      </c>
      <c r="M1047">
        <v>1480000000</v>
      </c>
      <c r="N1047">
        <v>-12.784743000000001</v>
      </c>
    </row>
    <row r="1048" spans="2:14" x14ac:dyDescent="0.25">
      <c r="B1048">
        <v>1540000000</v>
      </c>
      <c r="C1048">
        <v>-11.233447</v>
      </c>
      <c r="M1048">
        <v>1540000000</v>
      </c>
      <c r="N1048">
        <v>-12.464684999999999</v>
      </c>
    </row>
    <row r="1049" spans="2:14" x14ac:dyDescent="0.25">
      <c r="B1049">
        <v>1600000000</v>
      </c>
      <c r="C1049">
        <v>-11.027791000000001</v>
      </c>
      <c r="M1049">
        <v>1600000000</v>
      </c>
      <c r="N1049">
        <v>-12.185255</v>
      </c>
    </row>
    <row r="1050" spans="2:14" x14ac:dyDescent="0.25">
      <c r="B1050">
        <v>1660000000</v>
      </c>
      <c r="C1050">
        <v>-10.850083</v>
      </c>
      <c r="M1050">
        <v>1660000000</v>
      </c>
      <c r="N1050">
        <v>-11.94252</v>
      </c>
    </row>
    <row r="1051" spans="2:14" x14ac:dyDescent="0.25">
      <c r="B1051">
        <v>1720000000</v>
      </c>
      <c r="C1051">
        <v>-10.659865</v>
      </c>
      <c r="M1051">
        <v>1720000000</v>
      </c>
      <c r="N1051">
        <v>-11.688732</v>
      </c>
    </row>
    <row r="1052" spans="2:14" x14ac:dyDescent="0.25">
      <c r="B1052">
        <v>1780000000</v>
      </c>
      <c r="C1052">
        <v>-10.53083</v>
      </c>
      <c r="M1052">
        <v>1780000000</v>
      </c>
      <c r="N1052">
        <v>-11.48047</v>
      </c>
    </row>
    <row r="1053" spans="2:14" x14ac:dyDescent="0.25">
      <c r="B1053">
        <v>1840000000</v>
      </c>
      <c r="C1053">
        <v>-10.416199000000001</v>
      </c>
      <c r="M1053">
        <v>1840000000</v>
      </c>
      <c r="N1053">
        <v>-11.280989</v>
      </c>
    </row>
    <row r="1054" spans="2:14" x14ac:dyDescent="0.25">
      <c r="B1054">
        <v>1900000000</v>
      </c>
      <c r="C1054">
        <v>-10.326923000000001</v>
      </c>
      <c r="M1054">
        <v>1900000000</v>
      </c>
      <c r="N1054">
        <v>-11.104552999999999</v>
      </c>
    </row>
    <row r="1055" spans="2:14" x14ac:dyDescent="0.25">
      <c r="B1055">
        <v>1960000000</v>
      </c>
      <c r="C1055">
        <v>-10.255063</v>
      </c>
      <c r="M1055">
        <v>1960000000</v>
      </c>
      <c r="N1055">
        <v>-10.937834000000001</v>
      </c>
    </row>
    <row r="1056" spans="2:14" x14ac:dyDescent="0.25">
      <c r="B1056">
        <v>2020000000</v>
      </c>
      <c r="C1056">
        <v>-10.213164000000001</v>
      </c>
      <c r="M1056">
        <v>2020000000</v>
      </c>
      <c r="N1056">
        <v>-10.792202</v>
      </c>
    </row>
    <row r="1057" spans="2:14" x14ac:dyDescent="0.25">
      <c r="B1057">
        <v>2080000000</v>
      </c>
      <c r="C1057">
        <v>-10.155194</v>
      </c>
      <c r="M1057">
        <v>2080000000</v>
      </c>
      <c r="N1057">
        <v>-10.645659</v>
      </c>
    </row>
    <row r="1058" spans="2:14" x14ac:dyDescent="0.25">
      <c r="B1058">
        <v>2140000000</v>
      </c>
      <c r="C1058">
        <v>-10.101902000000001</v>
      </c>
      <c r="M1058">
        <v>2140000000</v>
      </c>
      <c r="N1058">
        <v>-10.507972000000001</v>
      </c>
    </row>
    <row r="1059" spans="2:14" x14ac:dyDescent="0.25">
      <c r="B1059">
        <v>2200000000</v>
      </c>
      <c r="C1059">
        <v>-10.069720999999999</v>
      </c>
      <c r="M1059">
        <v>2200000000</v>
      </c>
      <c r="N1059">
        <v>-10.379849999999999</v>
      </c>
    </row>
    <row r="1060" spans="2:14" x14ac:dyDescent="0.25">
      <c r="B1060">
        <v>2260000000</v>
      </c>
      <c r="C1060">
        <v>-10.028071000000001</v>
      </c>
      <c r="M1060">
        <v>2260000000</v>
      </c>
      <c r="N1060">
        <v>-10.257958</v>
      </c>
    </row>
    <row r="1061" spans="2:14" x14ac:dyDescent="0.25">
      <c r="B1061">
        <v>2320000000</v>
      </c>
      <c r="C1061">
        <v>-10.012683000000001</v>
      </c>
      <c r="M1061">
        <v>2320000000</v>
      </c>
      <c r="N1061">
        <v>-10.155162000000001</v>
      </c>
    </row>
    <row r="1062" spans="2:14" x14ac:dyDescent="0.25">
      <c r="B1062">
        <v>2380000000</v>
      </c>
      <c r="C1062">
        <v>-10.010247</v>
      </c>
      <c r="M1062">
        <v>2380000000</v>
      </c>
      <c r="N1062">
        <v>-10.083828</v>
      </c>
    </row>
    <row r="1063" spans="2:14" x14ac:dyDescent="0.25">
      <c r="B1063">
        <v>2440000000</v>
      </c>
      <c r="C1063">
        <v>-10.006351</v>
      </c>
      <c r="M1063">
        <v>2440000000</v>
      </c>
      <c r="N1063">
        <v>-10.011429</v>
      </c>
    </row>
    <row r="1064" spans="2:14" x14ac:dyDescent="0.25">
      <c r="B1064">
        <v>2500000000</v>
      </c>
      <c r="C1064">
        <v>-9.9948235000000007</v>
      </c>
      <c r="M1064">
        <v>2500000000</v>
      </c>
      <c r="N1064">
        <v>-9.9506130000000006</v>
      </c>
    </row>
    <row r="1065" spans="2:14" x14ac:dyDescent="0.25">
      <c r="B1065">
        <v>2560000000</v>
      </c>
      <c r="C1065">
        <v>-9.9892196999999996</v>
      </c>
      <c r="M1065">
        <v>2560000000</v>
      </c>
      <c r="N1065">
        <v>-9.8921937999999994</v>
      </c>
    </row>
    <row r="1066" spans="2:14" x14ac:dyDescent="0.25">
      <c r="B1066">
        <v>2620000000</v>
      </c>
      <c r="C1066">
        <v>-9.9946059999999992</v>
      </c>
      <c r="M1066">
        <v>2620000000</v>
      </c>
      <c r="N1066">
        <v>-9.8627614999999995</v>
      </c>
    </row>
    <row r="1067" spans="2:14" x14ac:dyDescent="0.25">
      <c r="B1067">
        <v>2680000000</v>
      </c>
      <c r="C1067">
        <v>-9.9816523000000004</v>
      </c>
      <c r="M1067">
        <v>2680000000</v>
      </c>
      <c r="N1067">
        <v>-9.8092527</v>
      </c>
    </row>
    <row r="1068" spans="2:14" x14ac:dyDescent="0.25">
      <c r="B1068">
        <v>2740000000</v>
      </c>
      <c r="C1068">
        <v>-9.9918680000000002</v>
      </c>
      <c r="M1068">
        <v>2740000000</v>
      </c>
      <c r="N1068">
        <v>-9.7882832999999998</v>
      </c>
    </row>
    <row r="1069" spans="2:14" x14ac:dyDescent="0.25">
      <c r="B1069">
        <v>2800000000</v>
      </c>
      <c r="C1069">
        <v>-9.9903822000000009</v>
      </c>
      <c r="M1069">
        <v>2800000000</v>
      </c>
      <c r="N1069">
        <v>-9.7576236999999999</v>
      </c>
    </row>
    <row r="1070" spans="2:14" x14ac:dyDescent="0.25">
      <c r="B1070">
        <v>2860000000</v>
      </c>
      <c r="C1070">
        <v>-10.005868</v>
      </c>
      <c r="M1070">
        <v>2860000000</v>
      </c>
      <c r="N1070">
        <v>-9.7427367999999994</v>
      </c>
    </row>
    <row r="1071" spans="2:14" x14ac:dyDescent="0.25">
      <c r="B1071">
        <v>2920000000</v>
      </c>
      <c r="C1071">
        <v>-10.009952999999999</v>
      </c>
      <c r="M1071">
        <v>2920000000</v>
      </c>
      <c r="N1071">
        <v>-9.7134398999999991</v>
      </c>
    </row>
    <row r="1072" spans="2:14" x14ac:dyDescent="0.25">
      <c r="B1072">
        <v>2980000000</v>
      </c>
      <c r="C1072">
        <v>-10.056231</v>
      </c>
      <c r="M1072">
        <v>2980000000</v>
      </c>
      <c r="N1072">
        <v>-9.7248058000000004</v>
      </c>
    </row>
    <row r="1073" spans="2:14" x14ac:dyDescent="0.25">
      <c r="B1073">
        <v>3040000000</v>
      </c>
      <c r="C1073">
        <v>-10.087951</v>
      </c>
      <c r="M1073">
        <v>3040000000</v>
      </c>
      <c r="N1073">
        <v>-9.7206048999999997</v>
      </c>
    </row>
    <row r="1074" spans="2:14" x14ac:dyDescent="0.25">
      <c r="B1074">
        <v>3100000000</v>
      </c>
      <c r="C1074">
        <v>-10.143330000000001</v>
      </c>
      <c r="M1074">
        <v>3100000000</v>
      </c>
      <c r="N1074">
        <v>-9.7468032999999998</v>
      </c>
    </row>
    <row r="1075" spans="2:14" x14ac:dyDescent="0.25">
      <c r="B1075">
        <v>3160000000</v>
      </c>
      <c r="C1075">
        <v>-10.196267000000001</v>
      </c>
      <c r="M1075">
        <v>3160000000</v>
      </c>
      <c r="N1075">
        <v>-9.7805327999999996</v>
      </c>
    </row>
    <row r="1076" spans="2:14" x14ac:dyDescent="0.25">
      <c r="B1076">
        <v>3220000000</v>
      </c>
      <c r="C1076">
        <v>-10.243389000000001</v>
      </c>
      <c r="M1076">
        <v>3220000000</v>
      </c>
      <c r="N1076">
        <v>-9.8152962000000006</v>
      </c>
    </row>
    <row r="1077" spans="2:14" x14ac:dyDescent="0.25">
      <c r="B1077">
        <v>3280000000</v>
      </c>
      <c r="C1077">
        <v>-10.283585</v>
      </c>
      <c r="M1077">
        <v>3280000000</v>
      </c>
      <c r="N1077">
        <v>-9.8385152999999992</v>
      </c>
    </row>
    <row r="1078" spans="2:14" x14ac:dyDescent="0.25">
      <c r="B1078">
        <v>3340000000</v>
      </c>
      <c r="C1078">
        <v>-10.338800000000001</v>
      </c>
      <c r="M1078">
        <v>3340000000</v>
      </c>
      <c r="N1078">
        <v>-9.8836908000000001</v>
      </c>
    </row>
    <row r="1079" spans="2:14" x14ac:dyDescent="0.25">
      <c r="B1079">
        <v>3400000000</v>
      </c>
      <c r="C1079">
        <v>-10.385073</v>
      </c>
      <c r="M1079">
        <v>3400000000</v>
      </c>
      <c r="N1079">
        <v>-9.9183444999999999</v>
      </c>
    </row>
    <row r="1080" spans="2:14" x14ac:dyDescent="0.25">
      <c r="B1080">
        <v>3460000000</v>
      </c>
      <c r="C1080">
        <v>-10.418506000000001</v>
      </c>
      <c r="M1080">
        <v>3460000000</v>
      </c>
      <c r="N1080">
        <v>-9.9374064999999998</v>
      </c>
    </row>
    <row r="1081" spans="2:14" x14ac:dyDescent="0.25">
      <c r="B1081">
        <v>3520000000</v>
      </c>
      <c r="C1081">
        <v>-10.456576999999999</v>
      </c>
      <c r="M1081">
        <v>3520000000</v>
      </c>
      <c r="N1081">
        <v>-9.9681643999999991</v>
      </c>
    </row>
    <row r="1082" spans="2:14" x14ac:dyDescent="0.25">
      <c r="B1082">
        <v>3580000000</v>
      </c>
      <c r="C1082">
        <v>-10.488147</v>
      </c>
      <c r="M1082">
        <v>3580000000</v>
      </c>
      <c r="N1082">
        <v>-9.9969605999999995</v>
      </c>
    </row>
    <row r="1083" spans="2:14" x14ac:dyDescent="0.25">
      <c r="B1083">
        <v>3640000000</v>
      </c>
      <c r="C1083">
        <v>-10.521858999999999</v>
      </c>
      <c r="M1083">
        <v>3640000000</v>
      </c>
      <c r="N1083">
        <v>-10.024781000000001</v>
      </c>
    </row>
    <row r="1084" spans="2:14" x14ac:dyDescent="0.25">
      <c r="B1084">
        <v>3700000000</v>
      </c>
      <c r="C1084">
        <v>-10.563815</v>
      </c>
      <c r="M1084">
        <v>3700000000</v>
      </c>
      <c r="N1084">
        <v>-10.047359</v>
      </c>
    </row>
    <row r="1085" spans="2:14" x14ac:dyDescent="0.25">
      <c r="B1085">
        <v>3760000000</v>
      </c>
      <c r="C1085">
        <v>-10.605062999999999</v>
      </c>
      <c r="M1085">
        <v>3760000000</v>
      </c>
      <c r="N1085">
        <v>-10.084467</v>
      </c>
    </row>
    <row r="1086" spans="2:14" x14ac:dyDescent="0.25">
      <c r="B1086">
        <v>3820000000</v>
      </c>
      <c r="C1086">
        <v>-10.655526</v>
      </c>
      <c r="M1086">
        <v>3820000000</v>
      </c>
      <c r="N1086">
        <v>-10.124142000000001</v>
      </c>
    </row>
    <row r="1087" spans="2:14" x14ac:dyDescent="0.25">
      <c r="B1087">
        <v>3880000000</v>
      </c>
      <c r="C1087">
        <v>-10.720658999999999</v>
      </c>
      <c r="M1087">
        <v>3880000000</v>
      </c>
      <c r="N1087">
        <v>-10.174887999999999</v>
      </c>
    </row>
    <row r="1088" spans="2:14" x14ac:dyDescent="0.25">
      <c r="B1088">
        <v>3940000000</v>
      </c>
      <c r="C1088">
        <v>-10.759608</v>
      </c>
      <c r="M1088">
        <v>3940000000</v>
      </c>
      <c r="N1088">
        <v>-10.201342</v>
      </c>
    </row>
    <row r="1089" spans="2:14" x14ac:dyDescent="0.25">
      <c r="B1089">
        <v>4000000000</v>
      </c>
      <c r="C1089">
        <v>-10.82192</v>
      </c>
      <c r="M1089">
        <v>4000000000</v>
      </c>
      <c r="N1089">
        <v>-10.257878</v>
      </c>
    </row>
    <row r="1090" spans="2:14" x14ac:dyDescent="0.25">
      <c r="B1090">
        <v>4060000000</v>
      </c>
      <c r="C1090">
        <v>-10.908977999999999</v>
      </c>
      <c r="M1090">
        <v>4060000000</v>
      </c>
      <c r="N1090">
        <v>-10.319647</v>
      </c>
    </row>
    <row r="1091" spans="2:14" x14ac:dyDescent="0.25">
      <c r="B1091">
        <v>4120000000</v>
      </c>
      <c r="C1091">
        <v>-10.987466</v>
      </c>
      <c r="M1091">
        <v>4120000000</v>
      </c>
      <c r="N1091">
        <v>-10.377166000000001</v>
      </c>
    </row>
    <row r="1092" spans="2:14" x14ac:dyDescent="0.25">
      <c r="B1092">
        <v>4180000000</v>
      </c>
      <c r="C1092">
        <v>-11.032223</v>
      </c>
      <c r="M1092">
        <v>4180000000</v>
      </c>
      <c r="N1092">
        <v>-10.411225999999999</v>
      </c>
    </row>
    <row r="1093" spans="2:14" x14ac:dyDescent="0.25">
      <c r="B1093">
        <v>4240000000</v>
      </c>
      <c r="C1093">
        <v>-11.092848</v>
      </c>
      <c r="M1093">
        <v>4240000000</v>
      </c>
      <c r="N1093">
        <v>-10.466701</v>
      </c>
    </row>
    <row r="1094" spans="2:14" x14ac:dyDescent="0.25">
      <c r="B1094">
        <v>4300000000</v>
      </c>
      <c r="C1094">
        <v>-11.13317</v>
      </c>
      <c r="M1094">
        <v>4300000000</v>
      </c>
      <c r="N1094">
        <v>-10.506674</v>
      </c>
    </row>
    <row r="1095" spans="2:14" x14ac:dyDescent="0.25">
      <c r="B1095">
        <v>4360000000</v>
      </c>
      <c r="C1095">
        <v>-11.177315</v>
      </c>
      <c r="M1095">
        <v>4360000000</v>
      </c>
      <c r="N1095">
        <v>-10.555923</v>
      </c>
    </row>
    <row r="1096" spans="2:14" x14ac:dyDescent="0.25">
      <c r="B1096">
        <v>4420000000</v>
      </c>
      <c r="C1096">
        <v>-11.219476</v>
      </c>
      <c r="M1096">
        <v>4420000000</v>
      </c>
      <c r="N1096">
        <v>-10.601588</v>
      </c>
    </row>
    <row r="1097" spans="2:14" x14ac:dyDescent="0.25">
      <c r="B1097">
        <v>4480000000</v>
      </c>
      <c r="C1097">
        <v>-11.2643</v>
      </c>
      <c r="M1097">
        <v>4480000000</v>
      </c>
      <c r="N1097">
        <v>-10.656219999999999</v>
      </c>
    </row>
    <row r="1098" spans="2:14" x14ac:dyDescent="0.25">
      <c r="B1098">
        <v>4540000000</v>
      </c>
      <c r="C1098">
        <v>-11.291404999999999</v>
      </c>
      <c r="M1098">
        <v>4540000000</v>
      </c>
      <c r="N1098">
        <v>-10.688375000000001</v>
      </c>
    </row>
    <row r="1099" spans="2:14" x14ac:dyDescent="0.25">
      <c r="B1099">
        <v>4600000000</v>
      </c>
      <c r="C1099">
        <v>-11.291471</v>
      </c>
      <c r="M1099">
        <v>4600000000</v>
      </c>
      <c r="N1099">
        <v>-10.695798999999999</v>
      </c>
    </row>
    <row r="1100" spans="2:14" x14ac:dyDescent="0.25">
      <c r="B1100">
        <v>4660000000</v>
      </c>
      <c r="C1100">
        <v>-11.265199000000001</v>
      </c>
      <c r="M1100">
        <v>4660000000</v>
      </c>
      <c r="N1100">
        <v>-10.689664</v>
      </c>
    </row>
    <row r="1101" spans="2:14" x14ac:dyDescent="0.25">
      <c r="B1101">
        <v>4720000000</v>
      </c>
      <c r="C1101">
        <v>-11.256902</v>
      </c>
      <c r="M1101">
        <v>4720000000</v>
      </c>
      <c r="N1101">
        <v>-10.703436</v>
      </c>
    </row>
    <row r="1102" spans="2:14" x14ac:dyDescent="0.25">
      <c r="B1102">
        <v>4780000000</v>
      </c>
      <c r="C1102">
        <v>-11.263104</v>
      </c>
      <c r="M1102">
        <v>4780000000</v>
      </c>
      <c r="N1102">
        <v>-10.732835</v>
      </c>
    </row>
    <row r="1103" spans="2:14" x14ac:dyDescent="0.25">
      <c r="B1103">
        <v>4840000000</v>
      </c>
      <c r="C1103">
        <v>-11.269315000000001</v>
      </c>
      <c r="M1103">
        <v>4840000000</v>
      </c>
      <c r="N1103">
        <v>-10.763024</v>
      </c>
    </row>
    <row r="1104" spans="2:14" x14ac:dyDescent="0.25">
      <c r="B1104">
        <v>4900000000</v>
      </c>
      <c r="C1104">
        <v>-11.268966000000001</v>
      </c>
      <c r="M1104">
        <v>4900000000</v>
      </c>
      <c r="N1104">
        <v>-10.792121</v>
      </c>
    </row>
    <row r="1105" spans="2:14" x14ac:dyDescent="0.25">
      <c r="B1105">
        <v>4960000000</v>
      </c>
      <c r="C1105">
        <v>-11.252981999999999</v>
      </c>
      <c r="M1105">
        <v>4960000000</v>
      </c>
      <c r="N1105">
        <v>-10.796588</v>
      </c>
    </row>
    <row r="1106" spans="2:14" x14ac:dyDescent="0.25">
      <c r="B1106">
        <v>5020000000</v>
      </c>
      <c r="C1106">
        <v>-11.215635000000001</v>
      </c>
      <c r="M1106">
        <v>5020000000</v>
      </c>
      <c r="N1106">
        <v>-10.794890000000001</v>
      </c>
    </row>
    <row r="1107" spans="2:14" x14ac:dyDescent="0.25">
      <c r="B1107">
        <v>5080000000</v>
      </c>
      <c r="C1107">
        <v>-11.182988</v>
      </c>
      <c r="M1107">
        <v>5080000000</v>
      </c>
      <c r="N1107">
        <v>-10.790628</v>
      </c>
    </row>
    <row r="1108" spans="2:14" x14ac:dyDescent="0.25">
      <c r="B1108">
        <v>5140000000</v>
      </c>
      <c r="C1108">
        <v>-11.148308999999999</v>
      </c>
      <c r="M1108">
        <v>5140000000</v>
      </c>
      <c r="N1108">
        <v>-10.795059999999999</v>
      </c>
    </row>
    <row r="1109" spans="2:14" x14ac:dyDescent="0.25">
      <c r="B1109">
        <v>5200000000</v>
      </c>
      <c r="C1109">
        <v>-11.094469</v>
      </c>
      <c r="M1109">
        <v>5200000000</v>
      </c>
      <c r="N1109">
        <v>-10.777443999999999</v>
      </c>
    </row>
    <row r="1110" spans="2:14" x14ac:dyDescent="0.25">
      <c r="B1110">
        <v>5260000000</v>
      </c>
      <c r="C1110">
        <v>-11.065154</v>
      </c>
      <c r="M1110">
        <v>5260000000</v>
      </c>
      <c r="N1110">
        <v>-10.799068999999999</v>
      </c>
    </row>
    <row r="1111" spans="2:14" x14ac:dyDescent="0.25">
      <c r="B1111">
        <v>5320000000</v>
      </c>
      <c r="C1111">
        <v>-11.050117999999999</v>
      </c>
      <c r="M1111">
        <v>5320000000</v>
      </c>
      <c r="N1111">
        <v>-10.801361</v>
      </c>
    </row>
    <row r="1112" spans="2:14" x14ac:dyDescent="0.25">
      <c r="B1112">
        <v>5380000000</v>
      </c>
      <c r="C1112">
        <v>-11.019011000000001</v>
      </c>
      <c r="M1112">
        <v>5380000000</v>
      </c>
      <c r="N1112">
        <v>-10.799393999999999</v>
      </c>
    </row>
    <row r="1113" spans="2:14" x14ac:dyDescent="0.25">
      <c r="B1113">
        <v>5440000000</v>
      </c>
      <c r="C1113">
        <v>-10.960219</v>
      </c>
      <c r="M1113">
        <v>5440000000</v>
      </c>
      <c r="N1113">
        <v>-10.755981</v>
      </c>
    </row>
    <row r="1114" spans="2:14" x14ac:dyDescent="0.25">
      <c r="B1114">
        <v>5500000000</v>
      </c>
      <c r="C1114">
        <v>-10.938558</v>
      </c>
      <c r="M1114">
        <v>5500000000</v>
      </c>
      <c r="N1114">
        <v>-10.767201999999999</v>
      </c>
    </row>
    <row r="1115" spans="2:14" x14ac:dyDescent="0.25">
      <c r="B1115">
        <v>5560000000</v>
      </c>
      <c r="C1115">
        <v>-10.919949000000001</v>
      </c>
      <c r="M1115">
        <v>5560000000</v>
      </c>
      <c r="N1115">
        <v>-10.757789000000001</v>
      </c>
    </row>
    <row r="1116" spans="2:14" x14ac:dyDescent="0.25">
      <c r="B1116">
        <v>5620000000</v>
      </c>
      <c r="C1116">
        <v>-10.8851</v>
      </c>
      <c r="M1116">
        <v>5620000000</v>
      </c>
      <c r="N1116">
        <v>-10.740465</v>
      </c>
    </row>
    <row r="1117" spans="2:14" x14ac:dyDescent="0.25">
      <c r="B1117">
        <v>5680000000</v>
      </c>
      <c r="C1117">
        <v>-10.833304</v>
      </c>
      <c r="M1117">
        <v>5680000000</v>
      </c>
      <c r="N1117">
        <v>-10.701188999999999</v>
      </c>
    </row>
    <row r="1118" spans="2:14" x14ac:dyDescent="0.25">
      <c r="B1118">
        <v>5740000000</v>
      </c>
      <c r="C1118">
        <v>-10.852781999999999</v>
      </c>
      <c r="M1118">
        <v>5740000000</v>
      </c>
      <c r="N1118">
        <v>-10.743442999999999</v>
      </c>
    </row>
    <row r="1119" spans="2:14" x14ac:dyDescent="0.25">
      <c r="B1119">
        <v>5800000000</v>
      </c>
      <c r="C1119">
        <v>-10.866268</v>
      </c>
      <c r="M1119">
        <v>5800000000</v>
      </c>
      <c r="N1119">
        <v>-10.745652</v>
      </c>
    </row>
    <row r="1120" spans="2:14" x14ac:dyDescent="0.25">
      <c r="B1120">
        <v>5860000000</v>
      </c>
      <c r="C1120">
        <v>-10.843120000000001</v>
      </c>
      <c r="M1120">
        <v>5860000000</v>
      </c>
      <c r="N1120">
        <v>-10.716509</v>
      </c>
    </row>
    <row r="1121" spans="2:14" x14ac:dyDescent="0.25">
      <c r="B1121">
        <v>5920000000</v>
      </c>
      <c r="C1121">
        <v>-10.794052000000001</v>
      </c>
      <c r="M1121">
        <v>5920000000</v>
      </c>
      <c r="N1121">
        <v>-10.686448</v>
      </c>
    </row>
    <row r="1122" spans="2:14" x14ac:dyDescent="0.25">
      <c r="B1122">
        <v>5980000000</v>
      </c>
      <c r="C1122">
        <v>-10.811301</v>
      </c>
      <c r="M1122">
        <v>5980000000</v>
      </c>
      <c r="N1122">
        <v>-10.709057</v>
      </c>
    </row>
    <row r="1123" spans="2:14" x14ac:dyDescent="0.25">
      <c r="B1123">
        <v>6040000000</v>
      </c>
      <c r="C1123">
        <v>-10.800856</v>
      </c>
      <c r="M1123">
        <v>6040000000</v>
      </c>
      <c r="N1123">
        <v>-10.68141</v>
      </c>
    </row>
    <row r="1124" spans="2:14" x14ac:dyDescent="0.25">
      <c r="B1124">
        <v>6100000000</v>
      </c>
      <c r="C1124">
        <v>-10.765048</v>
      </c>
      <c r="M1124">
        <v>6100000000</v>
      </c>
      <c r="N1124">
        <v>-10.645227999999999</v>
      </c>
    </row>
    <row r="1125" spans="2:14" x14ac:dyDescent="0.25">
      <c r="B1125">
        <v>6160000000</v>
      </c>
      <c r="C1125">
        <v>-10.748025</v>
      </c>
      <c r="M1125">
        <v>6160000000</v>
      </c>
      <c r="N1125">
        <v>-10.643459999999999</v>
      </c>
    </row>
    <row r="1126" spans="2:14" x14ac:dyDescent="0.25">
      <c r="B1126">
        <v>6220000000</v>
      </c>
      <c r="C1126">
        <v>-10.785389</v>
      </c>
      <c r="M1126">
        <v>6220000000</v>
      </c>
      <c r="N1126">
        <v>-10.666124</v>
      </c>
    </row>
    <row r="1127" spans="2:14" x14ac:dyDescent="0.25">
      <c r="B1127">
        <v>6280000000</v>
      </c>
      <c r="C1127">
        <v>-10.778589999999999</v>
      </c>
      <c r="M1127">
        <v>6280000000</v>
      </c>
      <c r="N1127">
        <v>-10.640821000000001</v>
      </c>
    </row>
    <row r="1128" spans="2:14" x14ac:dyDescent="0.25">
      <c r="B1128">
        <v>6340000000</v>
      </c>
      <c r="C1128">
        <v>-10.726984</v>
      </c>
      <c r="M1128">
        <v>6340000000</v>
      </c>
      <c r="N1128">
        <v>-10.599284000000001</v>
      </c>
    </row>
    <row r="1129" spans="2:14" x14ac:dyDescent="0.25">
      <c r="B1129">
        <v>6400000000</v>
      </c>
      <c r="C1129">
        <v>-10.704707000000001</v>
      </c>
      <c r="M1129">
        <v>6400000000</v>
      </c>
      <c r="N1129">
        <v>-10.591516</v>
      </c>
    </row>
    <row r="1130" spans="2:14" x14ac:dyDescent="0.25">
      <c r="B1130">
        <v>6460000000</v>
      </c>
      <c r="C1130">
        <v>-10.731833</v>
      </c>
      <c r="M1130">
        <v>6460000000</v>
      </c>
      <c r="N1130">
        <v>-10.604677000000001</v>
      </c>
    </row>
    <row r="1131" spans="2:14" x14ac:dyDescent="0.25">
      <c r="B1131">
        <v>6520000000</v>
      </c>
      <c r="C1131">
        <v>-10.699856</v>
      </c>
      <c r="M1131">
        <v>6520000000</v>
      </c>
      <c r="N1131">
        <v>-10.573899000000001</v>
      </c>
    </row>
    <row r="1132" spans="2:14" x14ac:dyDescent="0.25">
      <c r="B1132">
        <v>6580000000</v>
      </c>
      <c r="C1132">
        <v>-10.660024</v>
      </c>
      <c r="M1132">
        <v>6580000000</v>
      </c>
      <c r="N1132">
        <v>-10.555671999999999</v>
      </c>
    </row>
    <row r="1133" spans="2:14" x14ac:dyDescent="0.25">
      <c r="B1133">
        <v>6640000000</v>
      </c>
      <c r="C1133">
        <v>-10.675003</v>
      </c>
      <c r="M1133">
        <v>6640000000</v>
      </c>
      <c r="N1133">
        <v>-10.571389</v>
      </c>
    </row>
    <row r="1134" spans="2:14" x14ac:dyDescent="0.25">
      <c r="B1134">
        <v>6700000000</v>
      </c>
      <c r="C1134">
        <v>-10.692920000000001</v>
      </c>
      <c r="M1134">
        <v>6700000000</v>
      </c>
      <c r="N1134">
        <v>-10.569323000000001</v>
      </c>
    </row>
    <row r="1135" spans="2:14" x14ac:dyDescent="0.25">
      <c r="B1135">
        <v>6760000000</v>
      </c>
      <c r="C1135">
        <v>-10.639388</v>
      </c>
      <c r="M1135">
        <v>6760000000</v>
      </c>
      <c r="N1135">
        <v>-10.528399</v>
      </c>
    </row>
    <row r="1136" spans="2:14" x14ac:dyDescent="0.25">
      <c r="B1136">
        <v>6820000000</v>
      </c>
      <c r="C1136">
        <v>-10.61692</v>
      </c>
      <c r="M1136">
        <v>6820000000</v>
      </c>
      <c r="N1136">
        <v>-10.520829000000001</v>
      </c>
    </row>
    <row r="1137" spans="2:14" x14ac:dyDescent="0.25">
      <c r="B1137">
        <v>6880000000</v>
      </c>
      <c r="C1137">
        <v>-10.633991999999999</v>
      </c>
      <c r="M1137">
        <v>6880000000</v>
      </c>
      <c r="N1137">
        <v>-10.537744999999999</v>
      </c>
    </row>
    <row r="1138" spans="2:14" x14ac:dyDescent="0.25">
      <c r="B1138">
        <v>6940000000</v>
      </c>
      <c r="C1138">
        <v>-10.624930000000001</v>
      </c>
      <c r="M1138">
        <v>6940000000</v>
      </c>
      <c r="N1138">
        <v>-10.522303000000001</v>
      </c>
    </row>
    <row r="1139" spans="2:14" x14ac:dyDescent="0.25">
      <c r="B1139">
        <v>7000000000</v>
      </c>
      <c r="C1139">
        <v>-10.611787</v>
      </c>
      <c r="M1139">
        <v>7000000000</v>
      </c>
      <c r="N1139">
        <v>-10.518649999999999</v>
      </c>
    </row>
    <row r="1140" spans="2:14" x14ac:dyDescent="0.25">
      <c r="B1140">
        <v>7060000000</v>
      </c>
      <c r="C1140">
        <v>-10.6182</v>
      </c>
      <c r="M1140">
        <v>7060000000</v>
      </c>
      <c r="N1140">
        <v>-10.517473000000001</v>
      </c>
    </row>
    <row r="1141" spans="2:14" x14ac:dyDescent="0.25">
      <c r="B1141">
        <v>7120000000</v>
      </c>
      <c r="C1141">
        <v>-10.638303000000001</v>
      </c>
      <c r="M1141">
        <v>7120000000</v>
      </c>
      <c r="N1141">
        <v>-10.522273</v>
      </c>
    </row>
    <row r="1142" spans="2:14" x14ac:dyDescent="0.25">
      <c r="B1142">
        <v>7180000000</v>
      </c>
      <c r="C1142">
        <v>-10.624898999999999</v>
      </c>
      <c r="M1142">
        <v>7180000000</v>
      </c>
      <c r="N1142">
        <v>-10.500489999999999</v>
      </c>
    </row>
    <row r="1143" spans="2:14" x14ac:dyDescent="0.25">
      <c r="B1143">
        <v>7240000000</v>
      </c>
      <c r="C1143">
        <v>-10.633618</v>
      </c>
      <c r="M1143">
        <v>7240000000</v>
      </c>
      <c r="N1143">
        <v>-10.508899</v>
      </c>
    </row>
    <row r="1144" spans="2:14" x14ac:dyDescent="0.25">
      <c r="B1144">
        <v>7300000000</v>
      </c>
      <c r="C1144">
        <v>-10.639042</v>
      </c>
      <c r="M1144">
        <v>7300000000</v>
      </c>
      <c r="N1144">
        <v>-10.511461000000001</v>
      </c>
    </row>
    <row r="1145" spans="2:14" x14ac:dyDescent="0.25">
      <c r="B1145">
        <v>7360000000</v>
      </c>
      <c r="C1145">
        <v>-10.651946000000001</v>
      </c>
      <c r="M1145">
        <v>7360000000</v>
      </c>
      <c r="N1145">
        <v>-10.523692</v>
      </c>
    </row>
    <row r="1146" spans="2:14" x14ac:dyDescent="0.25">
      <c r="B1146">
        <v>7420000000</v>
      </c>
      <c r="C1146">
        <v>-10.678990000000001</v>
      </c>
      <c r="M1146">
        <v>7420000000</v>
      </c>
      <c r="N1146">
        <v>-10.563808</v>
      </c>
    </row>
    <row r="1147" spans="2:14" x14ac:dyDescent="0.25">
      <c r="B1147">
        <v>7480000000</v>
      </c>
      <c r="C1147">
        <v>-10.719315999999999</v>
      </c>
      <c r="M1147">
        <v>7480000000</v>
      </c>
      <c r="N1147">
        <v>-10.594607</v>
      </c>
    </row>
    <row r="1148" spans="2:14" x14ac:dyDescent="0.25">
      <c r="B1148">
        <v>7540000000</v>
      </c>
      <c r="C1148">
        <v>-10.729571</v>
      </c>
      <c r="M1148">
        <v>7540000000</v>
      </c>
      <c r="N1148">
        <v>-10.599629</v>
      </c>
    </row>
    <row r="1149" spans="2:14" x14ac:dyDescent="0.25">
      <c r="B1149">
        <v>7600000000</v>
      </c>
      <c r="C1149">
        <v>-10.734075000000001</v>
      </c>
      <c r="M1149">
        <v>7600000000</v>
      </c>
      <c r="N1149">
        <v>-10.618938999999999</v>
      </c>
    </row>
    <row r="1150" spans="2:14" x14ac:dyDescent="0.25">
      <c r="B1150">
        <v>7660000000</v>
      </c>
      <c r="C1150">
        <v>-10.784515000000001</v>
      </c>
      <c r="M1150">
        <v>7660000000</v>
      </c>
      <c r="N1150">
        <v>-10.70182</v>
      </c>
    </row>
    <row r="1151" spans="2:14" x14ac:dyDescent="0.25">
      <c r="B1151">
        <v>7720000000</v>
      </c>
      <c r="C1151">
        <v>-10.803101</v>
      </c>
      <c r="M1151">
        <v>7720000000</v>
      </c>
      <c r="N1151">
        <v>-10.723133000000001</v>
      </c>
    </row>
    <row r="1152" spans="2:14" x14ac:dyDescent="0.25">
      <c r="B1152">
        <v>7780000000</v>
      </c>
      <c r="C1152">
        <v>-10.811691</v>
      </c>
      <c r="M1152">
        <v>7780000000</v>
      </c>
      <c r="N1152">
        <v>-10.752556</v>
      </c>
    </row>
    <row r="1153" spans="2:14" x14ac:dyDescent="0.25">
      <c r="B1153">
        <v>7840000000</v>
      </c>
      <c r="C1153">
        <v>-10.849145</v>
      </c>
      <c r="M1153">
        <v>7840000000</v>
      </c>
      <c r="N1153">
        <v>-10.834709999999999</v>
      </c>
    </row>
    <row r="1154" spans="2:14" x14ac:dyDescent="0.25">
      <c r="B1154">
        <v>7900000000</v>
      </c>
      <c r="C1154">
        <v>-10.966499000000001</v>
      </c>
      <c r="M1154">
        <v>7900000000</v>
      </c>
      <c r="N1154">
        <v>-10.963132</v>
      </c>
    </row>
    <row r="1155" spans="2:14" x14ac:dyDescent="0.25">
      <c r="B1155">
        <v>7960000000</v>
      </c>
      <c r="C1155">
        <v>-11.005941999999999</v>
      </c>
      <c r="M1155">
        <v>7960000000</v>
      </c>
      <c r="N1155">
        <v>-10.962038</v>
      </c>
    </row>
    <row r="1156" spans="2:14" x14ac:dyDescent="0.25">
      <c r="B1156">
        <v>8020000000</v>
      </c>
      <c r="C1156">
        <v>-11.01055</v>
      </c>
      <c r="M1156">
        <v>8020000000</v>
      </c>
      <c r="N1156">
        <v>-10.972305</v>
      </c>
    </row>
    <row r="1157" spans="2:14" x14ac:dyDescent="0.25">
      <c r="B1157">
        <v>8080000000</v>
      </c>
      <c r="C1157">
        <v>-11.068668000000001</v>
      </c>
      <c r="M1157">
        <v>8080000000</v>
      </c>
      <c r="N1157">
        <v>-11.072296</v>
      </c>
    </row>
    <row r="1158" spans="2:14" x14ac:dyDescent="0.25">
      <c r="B1158">
        <v>8140000000</v>
      </c>
      <c r="C1158">
        <v>-11.195634</v>
      </c>
      <c r="M1158">
        <v>8140000000</v>
      </c>
      <c r="N1158">
        <v>-11.19838</v>
      </c>
    </row>
    <row r="1159" spans="2:14" x14ac:dyDescent="0.25">
      <c r="B1159">
        <v>8200000000</v>
      </c>
      <c r="C1159">
        <v>-11.224854000000001</v>
      </c>
      <c r="M1159">
        <v>8200000000</v>
      </c>
      <c r="N1159">
        <v>-11.204165</v>
      </c>
    </row>
    <row r="1160" spans="2:14" x14ac:dyDescent="0.25">
      <c r="B1160">
        <v>8260000000</v>
      </c>
      <c r="C1160">
        <v>-11.252813</v>
      </c>
      <c r="M1160">
        <v>8260000000</v>
      </c>
      <c r="N1160">
        <v>-11.261638</v>
      </c>
    </row>
    <row r="1161" spans="2:14" x14ac:dyDescent="0.25">
      <c r="B1161">
        <v>8320000000</v>
      </c>
      <c r="C1161">
        <v>-11.392673</v>
      </c>
      <c r="M1161">
        <v>8320000000</v>
      </c>
      <c r="N1161">
        <v>-11.432323</v>
      </c>
    </row>
    <row r="1162" spans="2:14" x14ac:dyDescent="0.25">
      <c r="B1162">
        <v>8380000000</v>
      </c>
      <c r="C1162">
        <v>-11.528559</v>
      </c>
      <c r="M1162">
        <v>8380000000</v>
      </c>
      <c r="N1162">
        <v>-11.529871999999999</v>
      </c>
    </row>
    <row r="1163" spans="2:14" x14ac:dyDescent="0.25">
      <c r="B1163">
        <v>8440000000</v>
      </c>
      <c r="C1163">
        <v>-11.526555</v>
      </c>
      <c r="M1163">
        <v>8440000000</v>
      </c>
      <c r="N1163">
        <v>-11.497957</v>
      </c>
    </row>
    <row r="1164" spans="2:14" x14ac:dyDescent="0.25">
      <c r="B1164">
        <v>8500000000</v>
      </c>
      <c r="C1164">
        <v>-11.561496</v>
      </c>
      <c r="M1164">
        <v>8500000000</v>
      </c>
      <c r="N1164">
        <v>-11.577495000000001</v>
      </c>
    </row>
    <row r="1165" spans="2:14" x14ac:dyDescent="0.25">
      <c r="B1165">
        <v>8560000000</v>
      </c>
      <c r="C1165">
        <v>-11.713126000000001</v>
      </c>
      <c r="M1165">
        <v>8560000000</v>
      </c>
      <c r="N1165">
        <v>-11.758673999999999</v>
      </c>
    </row>
    <row r="1166" spans="2:14" x14ac:dyDescent="0.25">
      <c r="B1166">
        <v>8620000000</v>
      </c>
      <c r="C1166">
        <v>-11.804681</v>
      </c>
      <c r="M1166">
        <v>8620000000</v>
      </c>
      <c r="N1166">
        <v>-11.819597999999999</v>
      </c>
    </row>
    <row r="1167" spans="2:14" x14ac:dyDescent="0.25">
      <c r="B1167">
        <v>8680000000</v>
      </c>
      <c r="C1167">
        <v>-11.787413000000001</v>
      </c>
      <c r="M1167">
        <v>8680000000</v>
      </c>
      <c r="N1167">
        <v>-11.820473</v>
      </c>
    </row>
    <row r="1168" spans="2:14" x14ac:dyDescent="0.25">
      <c r="B1168">
        <v>8740000000</v>
      </c>
      <c r="C1168">
        <v>-11.874888</v>
      </c>
      <c r="M1168">
        <v>8740000000</v>
      </c>
      <c r="N1168">
        <v>-11.980311</v>
      </c>
    </row>
    <row r="1169" spans="2:14" x14ac:dyDescent="0.25">
      <c r="B1169">
        <v>8800000000</v>
      </c>
      <c r="C1169">
        <v>-12.04575</v>
      </c>
      <c r="M1169">
        <v>8800000000</v>
      </c>
      <c r="N1169">
        <v>-12.168793000000001</v>
      </c>
    </row>
    <row r="1170" spans="2:14" x14ac:dyDescent="0.25">
      <c r="B1170">
        <v>8860000000</v>
      </c>
      <c r="C1170">
        <v>-12.111053999999999</v>
      </c>
      <c r="M1170">
        <v>8860000000</v>
      </c>
      <c r="N1170">
        <v>-12.216286999999999</v>
      </c>
    </row>
    <row r="1171" spans="2:14" x14ac:dyDescent="0.25">
      <c r="B1171">
        <v>8920000000</v>
      </c>
      <c r="C1171">
        <v>-12.091457</v>
      </c>
      <c r="M1171">
        <v>8920000000</v>
      </c>
      <c r="N1171">
        <v>-12.249321999999999</v>
      </c>
    </row>
    <row r="1172" spans="2:14" x14ac:dyDescent="0.25">
      <c r="B1172">
        <v>8980000000</v>
      </c>
      <c r="C1172">
        <v>-12.190453</v>
      </c>
      <c r="M1172">
        <v>8980000000</v>
      </c>
      <c r="N1172">
        <v>-12.420106000000001</v>
      </c>
    </row>
    <row r="1173" spans="2:14" x14ac:dyDescent="0.25">
      <c r="B1173">
        <v>9040000000</v>
      </c>
      <c r="C1173">
        <v>-12.297509</v>
      </c>
      <c r="M1173">
        <v>9040000000</v>
      </c>
      <c r="N1173">
        <v>-12.545007</v>
      </c>
    </row>
    <row r="1174" spans="2:14" x14ac:dyDescent="0.25">
      <c r="B1174">
        <v>9100000000</v>
      </c>
      <c r="C1174">
        <v>-12.326422000000001</v>
      </c>
      <c r="M1174">
        <v>9100000000</v>
      </c>
      <c r="N1174">
        <v>-12.604820999999999</v>
      </c>
    </row>
    <row r="1175" spans="2:14" x14ac:dyDescent="0.25">
      <c r="B1175">
        <v>9160000000</v>
      </c>
      <c r="C1175">
        <v>-12.393655000000001</v>
      </c>
      <c r="M1175">
        <v>9160000000</v>
      </c>
      <c r="N1175">
        <v>-12.759880000000001</v>
      </c>
    </row>
    <row r="1176" spans="2:14" x14ac:dyDescent="0.25">
      <c r="B1176">
        <v>9220000000</v>
      </c>
      <c r="C1176">
        <v>-12.58954</v>
      </c>
      <c r="M1176">
        <v>9220000000</v>
      </c>
      <c r="N1176">
        <v>-12.990568</v>
      </c>
    </row>
    <row r="1177" spans="2:14" x14ac:dyDescent="0.25">
      <c r="B1177">
        <v>9280000000</v>
      </c>
      <c r="C1177">
        <v>-12.715420999999999</v>
      </c>
      <c r="M1177">
        <v>9280000000</v>
      </c>
      <c r="N1177">
        <v>-13.111013</v>
      </c>
    </row>
    <row r="1178" spans="2:14" x14ac:dyDescent="0.25">
      <c r="B1178">
        <v>9340000000</v>
      </c>
      <c r="C1178">
        <v>-12.788038</v>
      </c>
      <c r="M1178">
        <v>9340000000</v>
      </c>
      <c r="N1178">
        <v>-13.210352</v>
      </c>
    </row>
    <row r="1179" spans="2:14" x14ac:dyDescent="0.25">
      <c r="B1179">
        <v>9400000000</v>
      </c>
      <c r="C1179">
        <v>-12.880632</v>
      </c>
      <c r="M1179">
        <v>9400000000</v>
      </c>
      <c r="N1179">
        <v>-13.361428999999999</v>
      </c>
    </row>
    <row r="1180" spans="2:14" x14ac:dyDescent="0.25">
      <c r="B1180">
        <v>9460000000</v>
      </c>
      <c r="C1180">
        <v>-13.034291</v>
      </c>
      <c r="M1180">
        <v>9460000000</v>
      </c>
      <c r="N1180">
        <v>-13.526272000000001</v>
      </c>
    </row>
    <row r="1181" spans="2:14" x14ac:dyDescent="0.25">
      <c r="B1181">
        <v>9520000000</v>
      </c>
      <c r="C1181">
        <v>-13.141061000000001</v>
      </c>
      <c r="M1181">
        <v>9520000000</v>
      </c>
      <c r="N1181">
        <v>-13.64972</v>
      </c>
    </row>
    <row r="1182" spans="2:14" x14ac:dyDescent="0.25">
      <c r="B1182">
        <v>9580000000</v>
      </c>
      <c r="C1182">
        <v>-13.30871</v>
      </c>
      <c r="M1182">
        <v>9580000000</v>
      </c>
      <c r="N1182">
        <v>-13.846394</v>
      </c>
    </row>
    <row r="1183" spans="2:14" x14ac:dyDescent="0.25">
      <c r="B1183">
        <v>9640000000</v>
      </c>
      <c r="C1183">
        <v>-13.512684</v>
      </c>
      <c r="M1183">
        <v>9640000000</v>
      </c>
      <c r="N1183">
        <v>-14.046939999999999</v>
      </c>
    </row>
    <row r="1184" spans="2:14" x14ac:dyDescent="0.25">
      <c r="B1184">
        <v>9700000000</v>
      </c>
      <c r="C1184">
        <v>-13.713751</v>
      </c>
      <c r="M1184">
        <v>9700000000</v>
      </c>
      <c r="N1184">
        <v>-14.199806000000001</v>
      </c>
    </row>
    <row r="1185" spans="2:14" x14ac:dyDescent="0.25">
      <c r="B1185">
        <v>9760000000</v>
      </c>
      <c r="C1185">
        <v>-13.865688</v>
      </c>
      <c r="M1185">
        <v>9760000000</v>
      </c>
      <c r="N1185">
        <v>-14.329526</v>
      </c>
    </row>
    <row r="1186" spans="2:14" x14ac:dyDescent="0.25">
      <c r="B1186">
        <v>9820000000</v>
      </c>
      <c r="C1186">
        <v>-14.084856</v>
      </c>
      <c r="M1186">
        <v>9820000000</v>
      </c>
      <c r="N1186">
        <v>-14.519880000000001</v>
      </c>
    </row>
    <row r="1187" spans="2:14" x14ac:dyDescent="0.25">
      <c r="B1187">
        <v>9880000000</v>
      </c>
      <c r="C1187">
        <v>-14.239038000000001</v>
      </c>
      <c r="M1187">
        <v>9880000000</v>
      </c>
      <c r="N1187">
        <v>-14.647347999999999</v>
      </c>
    </row>
    <row r="1188" spans="2:14" x14ac:dyDescent="0.25">
      <c r="B1188">
        <v>9940000000</v>
      </c>
      <c r="C1188">
        <v>-14.431017000000001</v>
      </c>
      <c r="M1188">
        <v>9940000000</v>
      </c>
      <c r="N1188">
        <v>-14.842708999999999</v>
      </c>
    </row>
    <row r="1189" spans="2:14" x14ac:dyDescent="0.25">
      <c r="B1189">
        <v>10000000000</v>
      </c>
      <c r="C1189">
        <v>-14.763724</v>
      </c>
      <c r="M1189">
        <v>10000000000</v>
      </c>
      <c r="N1189">
        <v>-15.149402</v>
      </c>
    </row>
    <row r="1190" spans="2:14" x14ac:dyDescent="0.25">
      <c r="B1190">
        <v>10060000000</v>
      </c>
      <c r="C1190">
        <v>-15.141814999999999</v>
      </c>
      <c r="M1190">
        <v>10060000000</v>
      </c>
      <c r="N1190">
        <v>-15.428402</v>
      </c>
    </row>
    <row r="1191" spans="2:14" x14ac:dyDescent="0.25">
      <c r="B1191">
        <v>10120000000</v>
      </c>
      <c r="C1191">
        <v>-15.340824</v>
      </c>
      <c r="M1191">
        <v>10120000000</v>
      </c>
      <c r="N1191">
        <v>-15.525466</v>
      </c>
    </row>
    <row r="1192" spans="2:14" x14ac:dyDescent="0.25">
      <c r="B1192">
        <v>10180000000</v>
      </c>
      <c r="C1192">
        <v>-15.568607999999999</v>
      </c>
      <c r="M1192">
        <v>10180000000</v>
      </c>
      <c r="N1192">
        <v>-15.684518000000001</v>
      </c>
    </row>
    <row r="1193" spans="2:14" x14ac:dyDescent="0.25">
      <c r="B1193">
        <v>10240000000</v>
      </c>
      <c r="C1193">
        <v>-15.856938</v>
      </c>
      <c r="M1193">
        <v>10240000000</v>
      </c>
      <c r="N1193">
        <v>-15.86253</v>
      </c>
    </row>
    <row r="1194" spans="2:14" x14ac:dyDescent="0.25">
      <c r="B1194">
        <v>10300000000</v>
      </c>
      <c r="C1194">
        <v>-16.063586999999998</v>
      </c>
      <c r="M1194">
        <v>10300000000</v>
      </c>
      <c r="N1194">
        <v>-15.954896</v>
      </c>
    </row>
    <row r="1195" spans="2:14" x14ac:dyDescent="0.25">
      <c r="B1195">
        <v>10360000000</v>
      </c>
      <c r="C1195">
        <v>-16.177198000000001</v>
      </c>
      <c r="M1195">
        <v>10360000000</v>
      </c>
      <c r="N1195">
        <v>-16.016811000000001</v>
      </c>
    </row>
    <row r="1196" spans="2:14" x14ac:dyDescent="0.25">
      <c r="B1196">
        <v>10420000000</v>
      </c>
      <c r="C1196">
        <v>-16.540023999999999</v>
      </c>
      <c r="M1196">
        <v>10420000000</v>
      </c>
      <c r="N1196">
        <v>-16.336002000000001</v>
      </c>
    </row>
    <row r="1197" spans="2:14" x14ac:dyDescent="0.25">
      <c r="B1197">
        <v>10480000000</v>
      </c>
      <c r="C1197">
        <v>-17.026956999999999</v>
      </c>
      <c r="M1197">
        <v>10480000000</v>
      </c>
      <c r="N1197">
        <v>-16.655463999999998</v>
      </c>
    </row>
    <row r="1198" spans="2:14" x14ac:dyDescent="0.25">
      <c r="B1198">
        <v>10540000000</v>
      </c>
      <c r="C1198">
        <v>-17.312653000000001</v>
      </c>
      <c r="M1198">
        <v>10540000000</v>
      </c>
      <c r="N1198">
        <v>-16.751369</v>
      </c>
    </row>
    <row r="1199" spans="2:14" x14ac:dyDescent="0.25">
      <c r="B1199">
        <v>10600000000</v>
      </c>
      <c r="C1199">
        <v>-17.433147000000002</v>
      </c>
      <c r="M1199">
        <v>10600000000</v>
      </c>
      <c r="N1199">
        <v>-16.785693999999999</v>
      </c>
    </row>
    <row r="1200" spans="2:14" x14ac:dyDescent="0.25">
      <c r="B1200">
        <v>10660000000</v>
      </c>
      <c r="C1200">
        <v>-17.837091000000001</v>
      </c>
      <c r="M1200">
        <v>10660000000</v>
      </c>
      <c r="N1200">
        <v>-17.075796</v>
      </c>
    </row>
    <row r="1201" spans="2:14" x14ac:dyDescent="0.25">
      <c r="B1201">
        <v>10720000000</v>
      </c>
      <c r="C1201">
        <v>-18.205286000000001</v>
      </c>
      <c r="M1201">
        <v>10720000000</v>
      </c>
      <c r="N1201">
        <v>-17.233595000000001</v>
      </c>
    </row>
    <row r="1202" spans="2:14" x14ac:dyDescent="0.25">
      <c r="B1202">
        <v>10780000000</v>
      </c>
      <c r="C1202">
        <v>-18.341733999999999</v>
      </c>
      <c r="M1202">
        <v>10780000000</v>
      </c>
      <c r="N1202">
        <v>-17.215622</v>
      </c>
    </row>
    <row r="1203" spans="2:14" x14ac:dyDescent="0.25">
      <c r="B1203">
        <v>10840000000</v>
      </c>
      <c r="C1203">
        <v>-18.531956000000001</v>
      </c>
      <c r="M1203">
        <v>10840000000</v>
      </c>
      <c r="N1203">
        <v>-17.350936999999998</v>
      </c>
    </row>
    <row r="1204" spans="2:14" x14ac:dyDescent="0.25">
      <c r="B1204">
        <v>10900000000</v>
      </c>
      <c r="C1204">
        <v>-19.059114000000001</v>
      </c>
      <c r="M1204">
        <v>10900000000</v>
      </c>
      <c r="N1204">
        <v>-17.707457000000002</v>
      </c>
    </row>
    <row r="1205" spans="2:14" x14ac:dyDescent="0.25">
      <c r="B1205">
        <v>10960000000</v>
      </c>
      <c r="C1205">
        <v>-19.431234</v>
      </c>
      <c r="M1205">
        <v>10960000000</v>
      </c>
      <c r="N1205">
        <v>-17.837826</v>
      </c>
    </row>
    <row r="1206" spans="2:14" x14ac:dyDescent="0.25">
      <c r="B1206">
        <v>11020000000</v>
      </c>
      <c r="C1206">
        <v>-19.647597999999999</v>
      </c>
      <c r="M1206">
        <v>11020000000</v>
      </c>
      <c r="N1206">
        <v>-17.871784000000002</v>
      </c>
    </row>
    <row r="1207" spans="2:14" x14ac:dyDescent="0.25">
      <c r="B1207">
        <v>11080000000</v>
      </c>
      <c r="C1207">
        <v>-19.944216000000001</v>
      </c>
      <c r="M1207">
        <v>11080000000</v>
      </c>
      <c r="N1207">
        <v>-18.035212000000001</v>
      </c>
    </row>
    <row r="1208" spans="2:14" x14ac:dyDescent="0.25">
      <c r="B1208">
        <v>11140000000</v>
      </c>
      <c r="C1208">
        <v>-20.430478999999998</v>
      </c>
      <c r="M1208">
        <v>11140000000</v>
      </c>
      <c r="N1208">
        <v>-18.27627</v>
      </c>
    </row>
    <row r="1209" spans="2:14" x14ac:dyDescent="0.25">
      <c r="B1209">
        <v>11200000000</v>
      </c>
      <c r="C1209">
        <v>-20.676355000000001</v>
      </c>
      <c r="M1209">
        <v>11200000000</v>
      </c>
      <c r="N1209">
        <v>-18.279717999999999</v>
      </c>
    </row>
    <row r="1210" spans="2:14" x14ac:dyDescent="0.25">
      <c r="B1210">
        <v>11260000000</v>
      </c>
      <c r="C1210">
        <v>-20.837893000000001</v>
      </c>
      <c r="M1210">
        <v>11260000000</v>
      </c>
      <c r="N1210">
        <v>-18.297991</v>
      </c>
    </row>
    <row r="1211" spans="2:14" x14ac:dyDescent="0.25">
      <c r="B1211">
        <v>11320000000</v>
      </c>
      <c r="C1211">
        <v>-21.256222000000001</v>
      </c>
      <c r="M1211">
        <v>11320000000</v>
      </c>
      <c r="N1211">
        <v>-18.581924000000001</v>
      </c>
    </row>
    <row r="1212" spans="2:14" x14ac:dyDescent="0.25">
      <c r="B1212">
        <v>11380000000</v>
      </c>
      <c r="C1212">
        <v>-21.843294</v>
      </c>
      <c r="M1212">
        <v>11380000000</v>
      </c>
      <c r="N1212">
        <v>-18.883617000000001</v>
      </c>
    </row>
    <row r="1213" spans="2:14" x14ac:dyDescent="0.25">
      <c r="B1213">
        <v>11440000000</v>
      </c>
      <c r="C1213">
        <v>-22.191614000000001</v>
      </c>
      <c r="M1213">
        <v>11440000000</v>
      </c>
      <c r="N1213">
        <v>-18.922749</v>
      </c>
    </row>
    <row r="1214" spans="2:14" x14ac:dyDescent="0.25">
      <c r="B1214">
        <v>11500000000</v>
      </c>
      <c r="C1214">
        <v>-22.474948999999999</v>
      </c>
      <c r="M1214">
        <v>11500000000</v>
      </c>
      <c r="N1214">
        <v>-18.981216</v>
      </c>
    </row>
    <row r="1215" spans="2:14" x14ac:dyDescent="0.25">
      <c r="B1215">
        <v>11560000000</v>
      </c>
      <c r="C1215">
        <v>-22.882701999999998</v>
      </c>
      <c r="M1215">
        <v>11560000000</v>
      </c>
      <c r="N1215">
        <v>-19.160145</v>
      </c>
    </row>
    <row r="1216" spans="2:14" x14ac:dyDescent="0.25">
      <c r="B1216">
        <v>11620000000</v>
      </c>
      <c r="C1216">
        <v>-23.249663999999999</v>
      </c>
      <c r="M1216">
        <v>11620000000</v>
      </c>
      <c r="N1216">
        <v>-19.252078999999998</v>
      </c>
    </row>
    <row r="1217" spans="2:14" x14ac:dyDescent="0.25">
      <c r="B1217">
        <v>11680000000</v>
      </c>
      <c r="C1217">
        <v>-23.553194000000001</v>
      </c>
      <c r="M1217">
        <v>11680000000</v>
      </c>
      <c r="N1217">
        <v>-19.330282</v>
      </c>
    </row>
    <row r="1218" spans="2:14" x14ac:dyDescent="0.25">
      <c r="B1218">
        <v>11740000000</v>
      </c>
      <c r="C1218">
        <v>-23.976315</v>
      </c>
      <c r="M1218">
        <v>11740000000</v>
      </c>
      <c r="N1218">
        <v>-19.563548999999998</v>
      </c>
    </row>
    <row r="1219" spans="2:14" x14ac:dyDescent="0.25">
      <c r="B1219">
        <v>11800000000</v>
      </c>
      <c r="C1219">
        <v>-24.565169999999998</v>
      </c>
      <c r="M1219">
        <v>11800000000</v>
      </c>
      <c r="N1219">
        <v>-19.877621000000001</v>
      </c>
    </row>
    <row r="1220" spans="2:14" x14ac:dyDescent="0.25">
      <c r="B1220">
        <v>11860000000</v>
      </c>
      <c r="C1220">
        <v>-25.068404999999998</v>
      </c>
      <c r="M1220">
        <v>11860000000</v>
      </c>
      <c r="N1220">
        <v>-20.047522000000001</v>
      </c>
    </row>
    <row r="1221" spans="2:14" x14ac:dyDescent="0.25">
      <c r="B1221">
        <v>11920000000</v>
      </c>
      <c r="C1221">
        <v>-25.448291999999999</v>
      </c>
      <c r="M1221">
        <v>11920000000</v>
      </c>
      <c r="N1221">
        <v>-20.138586</v>
      </c>
    </row>
    <row r="1222" spans="2:14" x14ac:dyDescent="0.25">
      <c r="B1222">
        <v>11980000000</v>
      </c>
      <c r="C1222">
        <v>-25.778379000000001</v>
      </c>
      <c r="M1222">
        <v>11980000000</v>
      </c>
      <c r="N1222">
        <v>-20.263501999999999</v>
      </c>
    </row>
    <row r="1223" spans="2:14" x14ac:dyDescent="0.25">
      <c r="B1223">
        <v>12040000000</v>
      </c>
      <c r="C1223">
        <v>-26.114091999999999</v>
      </c>
      <c r="M1223">
        <v>12040000000</v>
      </c>
      <c r="N1223">
        <v>-20.433809</v>
      </c>
    </row>
    <row r="1224" spans="2:14" x14ac:dyDescent="0.25">
      <c r="B1224">
        <v>12100000000</v>
      </c>
      <c r="C1224">
        <v>-26.380533</v>
      </c>
      <c r="M1224">
        <v>12100000000</v>
      </c>
      <c r="N1224">
        <v>-20.638742000000001</v>
      </c>
    </row>
    <row r="1225" spans="2:14" x14ac:dyDescent="0.25">
      <c r="B1225">
        <v>12160000000</v>
      </c>
      <c r="C1225">
        <v>-26.625707999999999</v>
      </c>
      <c r="M1225">
        <v>12160000000</v>
      </c>
      <c r="N1225">
        <v>-20.935652000000001</v>
      </c>
    </row>
    <row r="1226" spans="2:14" x14ac:dyDescent="0.25">
      <c r="B1226">
        <v>12220000000</v>
      </c>
      <c r="C1226">
        <v>-26.773426000000001</v>
      </c>
      <c r="M1226">
        <v>12220000000</v>
      </c>
      <c r="N1226">
        <v>-21.247215000000001</v>
      </c>
    </row>
    <row r="1227" spans="2:14" x14ac:dyDescent="0.25">
      <c r="B1227">
        <v>12280000000</v>
      </c>
      <c r="C1227">
        <v>-26.759454999999999</v>
      </c>
      <c r="M1227">
        <v>12280000000</v>
      </c>
      <c r="N1227">
        <v>-21.536171</v>
      </c>
    </row>
    <row r="1228" spans="2:14" x14ac:dyDescent="0.25">
      <c r="B1228">
        <v>12340000000</v>
      </c>
      <c r="C1228">
        <v>-26.571482</v>
      </c>
      <c r="M1228">
        <v>12340000000</v>
      </c>
      <c r="N1228">
        <v>-21.856998000000001</v>
      </c>
    </row>
    <row r="1229" spans="2:14" x14ac:dyDescent="0.25">
      <c r="B1229">
        <v>12400000000</v>
      </c>
      <c r="C1229">
        <v>-26.169336000000001</v>
      </c>
      <c r="M1229">
        <v>12400000000</v>
      </c>
      <c r="N1229">
        <v>-22.09029</v>
      </c>
    </row>
    <row r="1230" spans="2:14" x14ac:dyDescent="0.25">
      <c r="B1230">
        <v>12460000000</v>
      </c>
      <c r="C1230">
        <v>-25.485136000000001</v>
      </c>
      <c r="M1230">
        <v>12460000000</v>
      </c>
      <c r="N1230">
        <v>-22.276720000000001</v>
      </c>
    </row>
    <row r="1231" spans="2:14" x14ac:dyDescent="0.25">
      <c r="B1231">
        <v>12520000000</v>
      </c>
      <c r="C1231">
        <v>-24.670856000000001</v>
      </c>
      <c r="M1231">
        <v>12520000000</v>
      </c>
      <c r="N1231">
        <v>-22.577372</v>
      </c>
    </row>
    <row r="1232" spans="2:14" x14ac:dyDescent="0.25">
      <c r="B1232">
        <v>12580000000</v>
      </c>
      <c r="C1232">
        <v>-23.867813000000002</v>
      </c>
      <c r="M1232">
        <v>12580000000</v>
      </c>
      <c r="N1232">
        <v>-23.021719000000001</v>
      </c>
    </row>
    <row r="1233" spans="2:14" x14ac:dyDescent="0.25">
      <c r="B1233">
        <v>12640000000</v>
      </c>
      <c r="C1233">
        <v>-23.014599</v>
      </c>
      <c r="M1233">
        <v>12640000000</v>
      </c>
      <c r="N1233">
        <v>-23.36722</v>
      </c>
    </row>
    <row r="1234" spans="2:14" x14ac:dyDescent="0.25">
      <c r="B1234">
        <v>12700000000</v>
      </c>
      <c r="C1234">
        <v>-22.123692999999999</v>
      </c>
      <c r="M1234">
        <v>12700000000</v>
      </c>
      <c r="N1234">
        <v>-23.690847000000002</v>
      </c>
    </row>
    <row r="1235" spans="2:14" x14ac:dyDescent="0.25">
      <c r="B1235">
        <v>12760000000</v>
      </c>
      <c r="C1235">
        <v>-21.275534</v>
      </c>
      <c r="M1235">
        <v>12760000000</v>
      </c>
      <c r="N1235">
        <v>-24.03163</v>
      </c>
    </row>
    <row r="1236" spans="2:14" x14ac:dyDescent="0.25">
      <c r="B1236">
        <v>12820000000</v>
      </c>
      <c r="C1236">
        <v>-20.497353</v>
      </c>
      <c r="M1236">
        <v>12820000000</v>
      </c>
      <c r="N1236">
        <v>-24.402473000000001</v>
      </c>
    </row>
    <row r="1237" spans="2:14" x14ac:dyDescent="0.25">
      <c r="B1237">
        <v>12880000000</v>
      </c>
      <c r="C1237">
        <v>-19.744146000000001</v>
      </c>
      <c r="M1237">
        <v>12880000000</v>
      </c>
      <c r="N1237">
        <v>-24.629597</v>
      </c>
    </row>
    <row r="1238" spans="2:14" x14ac:dyDescent="0.25">
      <c r="B1238">
        <v>12940000000</v>
      </c>
      <c r="C1238">
        <v>-19.156466000000002</v>
      </c>
      <c r="M1238">
        <v>12940000000</v>
      </c>
      <c r="N1238">
        <v>-24.863500999999999</v>
      </c>
    </row>
    <row r="1239" spans="2:14" x14ac:dyDescent="0.25">
      <c r="B1239">
        <v>13000000000</v>
      </c>
      <c r="C1239">
        <v>-18.769777000000001</v>
      </c>
      <c r="M1239">
        <v>13000000000</v>
      </c>
      <c r="N1239">
        <v>-25.110403000000002</v>
      </c>
    </row>
    <row r="1240" spans="2:14" x14ac:dyDescent="0.25">
      <c r="B1240" t="s">
        <v>25</v>
      </c>
      <c r="M1240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628"/>
  <sheetViews>
    <sheetView topLeftCell="A417" workbookViewId="0">
      <selection activeCell="M427" sqref="M427:P627"/>
    </sheetView>
  </sheetViews>
  <sheetFormatPr defaultRowHeight="15" x14ac:dyDescent="0.25"/>
  <cols>
    <col min="1" max="1" width="13.7109375" style="40" customWidth="1"/>
    <col min="7" max="7" width="2.140625" style="19" customWidth="1"/>
    <col min="8" max="8" width="11" style="5" bestFit="1" customWidth="1"/>
    <col min="9" max="9" width="14.85546875" style="5" bestFit="1" customWidth="1"/>
    <col min="10" max="10" width="18.7109375" style="5" bestFit="1" customWidth="1"/>
    <col min="11" max="11" width="13.7109375" style="40" customWidth="1"/>
    <col min="17" max="17" width="2" style="19" customWidth="1"/>
    <col min="18" max="18" width="11" style="5" bestFit="1" customWidth="1"/>
    <col min="19" max="19" width="14.7109375" style="5" bestFit="1" customWidth="1"/>
    <col min="20" max="20" width="18.5703125" style="5" bestFit="1" customWidth="1"/>
    <col min="21" max="21" width="2" style="19" customWidth="1"/>
    <col min="27" max="28" width="9.140625" style="5"/>
    <col min="29" max="16384" width="9.140625" style="3"/>
  </cols>
  <sheetData>
    <row r="1" spans="1:21" x14ac:dyDescent="0.25">
      <c r="B1" t="s">
        <v>101</v>
      </c>
      <c r="H1" s="5" t="s">
        <v>1</v>
      </c>
      <c r="I1" s="43" t="str">
        <f>C8</f>
        <v>Conv. Loss Log Mag(dB)</v>
      </c>
      <c r="J1" s="43" t="str">
        <f>D8</f>
        <v>RF Return Loss Log Mag(dB)</v>
      </c>
      <c r="L1" t="s">
        <v>101</v>
      </c>
      <c r="R1" s="5" t="s">
        <v>1</v>
      </c>
      <c r="S1" s="43" t="str">
        <f>M8</f>
        <v>Conv. Loss Log Mag(dB)</v>
      </c>
      <c r="T1" s="43" t="str">
        <f>N8</f>
        <v>RF Return Loss Log Mag(dB)</v>
      </c>
    </row>
    <row r="2" spans="1:21" x14ac:dyDescent="0.25">
      <c r="A2" s="39" t="s">
        <v>114</v>
      </c>
      <c r="B2" t="s">
        <v>281</v>
      </c>
      <c r="C2" t="s">
        <v>282</v>
      </c>
      <c r="D2" t="s">
        <v>296</v>
      </c>
      <c r="E2" t="s">
        <v>297</v>
      </c>
      <c r="K2" s="39" t="s">
        <v>115</v>
      </c>
      <c r="L2" t="s">
        <v>281</v>
      </c>
      <c r="M2" t="s">
        <v>282</v>
      </c>
      <c r="N2" t="s">
        <v>296</v>
      </c>
      <c r="O2" t="s">
        <v>297</v>
      </c>
    </row>
    <row r="3" spans="1:21" x14ac:dyDescent="0.25">
      <c r="B3" t="s">
        <v>217</v>
      </c>
      <c r="C3" t="s">
        <v>283</v>
      </c>
      <c r="D3" t="s">
        <v>298</v>
      </c>
      <c r="I3" s="17">
        <f>AVERAGE(I47:I192)</f>
        <v>-8.0972624780821896</v>
      </c>
      <c r="L3" t="s">
        <v>217</v>
      </c>
      <c r="M3" t="s">
        <v>283</v>
      </c>
      <c r="N3" t="s">
        <v>299</v>
      </c>
      <c r="S3" s="17">
        <f>AVERAGE(S47:S192)</f>
        <v>-8.0263882301369875</v>
      </c>
    </row>
    <row r="4" spans="1:21" x14ac:dyDescent="0.25">
      <c r="A4" s="51" t="s">
        <v>207</v>
      </c>
      <c r="B4" t="s">
        <v>105</v>
      </c>
      <c r="G4" s="20"/>
      <c r="H4" s="6">
        <f t="shared" ref="H4:H67" si="0">B9/1000000000</f>
        <v>1</v>
      </c>
      <c r="I4" s="6">
        <f t="shared" ref="I4:I67" si="1">C9</f>
        <v>-10.495666999999999</v>
      </c>
      <c r="J4" s="6">
        <f t="shared" ref="J4:J67" si="2">D9</f>
        <v>-5.5038980999999998</v>
      </c>
      <c r="K4" s="51" t="s">
        <v>207</v>
      </c>
      <c r="L4" t="s">
        <v>105</v>
      </c>
      <c r="Q4" s="20"/>
      <c r="R4" s="6">
        <f t="shared" ref="R4:R67" si="3">L9/1000000000</f>
        <v>1</v>
      </c>
      <c r="S4" s="6">
        <f t="shared" ref="S4:S67" si="4">M9</f>
        <v>-12.150861000000001</v>
      </c>
      <c r="T4" s="6">
        <f t="shared" ref="T4:T67" si="5">N9</f>
        <v>-4.2050529000000001</v>
      </c>
      <c r="U4" s="20"/>
    </row>
    <row r="5" spans="1:21" x14ac:dyDescent="0.25">
      <c r="A5" s="51" t="s">
        <v>209</v>
      </c>
      <c r="G5" s="20"/>
      <c r="H5" s="6">
        <f t="shared" si="0"/>
        <v>1.06</v>
      </c>
      <c r="I5" s="6">
        <f t="shared" si="1"/>
        <v>-10.256664000000001</v>
      </c>
      <c r="J5" s="6">
        <f t="shared" si="2"/>
        <v>-5.7070951000000001</v>
      </c>
      <c r="K5" s="51" t="s">
        <v>209</v>
      </c>
      <c r="Q5" s="20"/>
      <c r="R5" s="6">
        <f t="shared" si="3"/>
        <v>1.06</v>
      </c>
      <c r="S5" s="6">
        <f t="shared" si="4"/>
        <v>-11.859757999999999</v>
      </c>
      <c r="T5" s="6">
        <f t="shared" si="5"/>
        <v>-4.3561968999999996</v>
      </c>
      <c r="U5" s="20"/>
    </row>
    <row r="6" spans="1:21" x14ac:dyDescent="0.25">
      <c r="A6" s="51" t="s">
        <v>210</v>
      </c>
      <c r="G6" s="20"/>
      <c r="H6" s="6">
        <f t="shared" si="0"/>
        <v>1.1200000000000001</v>
      </c>
      <c r="I6" s="6">
        <f t="shared" si="1"/>
        <v>-9.9629297000000001</v>
      </c>
      <c r="J6" s="6">
        <f t="shared" si="2"/>
        <v>-5.9935616999999999</v>
      </c>
      <c r="K6" s="51" t="s">
        <v>210</v>
      </c>
      <c r="Q6" s="20"/>
      <c r="R6" s="6">
        <f t="shared" si="3"/>
        <v>1.1200000000000001</v>
      </c>
      <c r="S6" s="6">
        <f t="shared" si="4"/>
        <v>-11.523072000000001</v>
      </c>
      <c r="T6" s="6">
        <f t="shared" si="5"/>
        <v>-4.5615344000000002</v>
      </c>
      <c r="U6" s="20"/>
    </row>
    <row r="7" spans="1:21" x14ac:dyDescent="0.25">
      <c r="A7" s="51" t="s">
        <v>211</v>
      </c>
      <c r="B7" t="s">
        <v>106</v>
      </c>
      <c r="G7" s="20"/>
      <c r="H7" s="6">
        <f t="shared" si="0"/>
        <v>1.18</v>
      </c>
      <c r="I7" s="6">
        <f t="shared" si="1"/>
        <v>-9.5855694000000007</v>
      </c>
      <c r="J7" s="6">
        <f t="shared" si="2"/>
        <v>-6.3474063999999997</v>
      </c>
      <c r="K7" s="51" t="s">
        <v>211</v>
      </c>
      <c r="L7" t="s">
        <v>106</v>
      </c>
      <c r="Q7" s="20"/>
      <c r="R7" s="6">
        <f t="shared" si="3"/>
        <v>1.18</v>
      </c>
      <c r="S7" s="6">
        <f t="shared" si="4"/>
        <v>-11.078125999999999</v>
      </c>
      <c r="T7" s="6">
        <f t="shared" si="5"/>
        <v>-4.8248072000000004</v>
      </c>
      <c r="U7" s="20"/>
    </row>
    <row r="8" spans="1:21" x14ac:dyDescent="0.25">
      <c r="A8" s="51" t="s">
        <v>208</v>
      </c>
      <c r="B8" t="s">
        <v>23</v>
      </c>
      <c r="C8" t="s">
        <v>107</v>
      </c>
      <c r="D8" t="s">
        <v>108</v>
      </c>
      <c r="G8" s="20"/>
      <c r="H8" s="6">
        <f t="shared" si="0"/>
        <v>1.24</v>
      </c>
      <c r="I8" s="6">
        <f t="shared" si="1"/>
        <v>-9.2628716999999998</v>
      </c>
      <c r="J8" s="6">
        <f t="shared" si="2"/>
        <v>-6.7434935999999999</v>
      </c>
      <c r="K8" s="51" t="s">
        <v>208</v>
      </c>
      <c r="L8" t="s">
        <v>23</v>
      </c>
      <c r="M8" t="s">
        <v>107</v>
      </c>
      <c r="N8" t="s">
        <v>108</v>
      </c>
      <c r="Q8" s="20"/>
      <c r="R8" s="6">
        <f t="shared" si="3"/>
        <v>1.24</v>
      </c>
      <c r="S8" s="6">
        <f t="shared" si="4"/>
        <v>-10.712379</v>
      </c>
      <c r="T8" s="6">
        <f t="shared" si="5"/>
        <v>-5.1064429000000002</v>
      </c>
      <c r="U8" s="20"/>
    </row>
    <row r="9" spans="1:21" x14ac:dyDescent="0.25">
      <c r="B9">
        <v>1000000000</v>
      </c>
      <c r="C9">
        <v>-10.495666999999999</v>
      </c>
      <c r="D9">
        <v>-5.5038980999999998</v>
      </c>
      <c r="G9" s="20"/>
      <c r="H9" s="6">
        <f t="shared" si="0"/>
        <v>1.3</v>
      </c>
      <c r="I9" s="6">
        <f t="shared" si="1"/>
        <v>-8.8574915000000001</v>
      </c>
      <c r="J9" s="6">
        <f t="shared" si="2"/>
        <v>-7.2515459</v>
      </c>
      <c r="L9">
        <v>1000000000</v>
      </c>
      <c r="M9">
        <v>-12.150861000000001</v>
      </c>
      <c r="N9">
        <v>-4.2050529000000001</v>
      </c>
      <c r="Q9" s="20"/>
      <c r="R9" s="6">
        <f t="shared" si="3"/>
        <v>1.3</v>
      </c>
      <c r="S9" s="6">
        <f t="shared" si="4"/>
        <v>-10.219889</v>
      </c>
      <c r="T9" s="6">
        <f t="shared" si="5"/>
        <v>-5.4688496999999998</v>
      </c>
      <c r="U9" s="20"/>
    </row>
    <row r="10" spans="1:21" x14ac:dyDescent="0.25">
      <c r="B10">
        <v>1060000000</v>
      </c>
      <c r="C10">
        <v>-10.256664000000001</v>
      </c>
      <c r="D10">
        <v>-5.7070951000000001</v>
      </c>
      <c r="G10" s="20"/>
      <c r="H10" s="6">
        <f t="shared" si="0"/>
        <v>1.36</v>
      </c>
      <c r="I10" s="6">
        <f t="shared" si="1"/>
        <v>-8.5528679000000007</v>
      </c>
      <c r="J10" s="6">
        <f t="shared" si="2"/>
        <v>-7.7243899999999996</v>
      </c>
      <c r="L10">
        <v>1060000000</v>
      </c>
      <c r="M10">
        <v>-11.859757999999999</v>
      </c>
      <c r="N10">
        <v>-4.3561968999999996</v>
      </c>
      <c r="Q10" s="20"/>
      <c r="R10" s="6">
        <f t="shared" si="3"/>
        <v>1.36</v>
      </c>
      <c r="S10" s="6">
        <f t="shared" si="4"/>
        <v>-9.8735017999999997</v>
      </c>
      <c r="T10" s="6">
        <f t="shared" si="5"/>
        <v>-5.8042502000000002</v>
      </c>
      <c r="U10" s="20"/>
    </row>
    <row r="11" spans="1:21" x14ac:dyDescent="0.25">
      <c r="B11">
        <v>1120000000</v>
      </c>
      <c r="C11">
        <v>-9.9629297000000001</v>
      </c>
      <c r="D11">
        <v>-5.9935616999999999</v>
      </c>
      <c r="G11" s="20"/>
      <c r="H11" s="6">
        <f t="shared" si="0"/>
        <v>1.42</v>
      </c>
      <c r="I11" s="6">
        <f t="shared" si="1"/>
        <v>-8.2425814000000006</v>
      </c>
      <c r="J11" s="6">
        <f t="shared" si="2"/>
        <v>-8.2048568999999993</v>
      </c>
      <c r="L11">
        <v>1120000000</v>
      </c>
      <c r="M11">
        <v>-11.523072000000001</v>
      </c>
      <c r="N11">
        <v>-4.5615344000000002</v>
      </c>
      <c r="Q11" s="20"/>
      <c r="R11" s="6">
        <f t="shared" si="3"/>
        <v>1.42</v>
      </c>
      <c r="S11" s="6">
        <f t="shared" si="4"/>
        <v>-9.4910812</v>
      </c>
      <c r="T11" s="6">
        <f t="shared" si="5"/>
        <v>-6.1699108999999996</v>
      </c>
      <c r="U11" s="20"/>
    </row>
    <row r="12" spans="1:21" x14ac:dyDescent="0.25">
      <c r="B12">
        <v>1180000000</v>
      </c>
      <c r="C12">
        <v>-9.5855694000000007</v>
      </c>
      <c r="D12">
        <v>-6.3474063999999997</v>
      </c>
      <c r="G12" s="20"/>
      <c r="H12" s="6">
        <f t="shared" si="0"/>
        <v>1.48</v>
      </c>
      <c r="I12" s="6">
        <f t="shared" si="1"/>
        <v>-8.0098076000000002</v>
      </c>
      <c r="J12" s="6">
        <f t="shared" si="2"/>
        <v>-8.6699199999999994</v>
      </c>
      <c r="L12">
        <v>1180000000</v>
      </c>
      <c r="M12">
        <v>-11.078125999999999</v>
      </c>
      <c r="N12">
        <v>-4.8248072000000004</v>
      </c>
      <c r="Q12" s="20"/>
      <c r="R12" s="6">
        <f t="shared" si="3"/>
        <v>1.48</v>
      </c>
      <c r="S12" s="6">
        <f t="shared" si="4"/>
        <v>-9.2059536000000008</v>
      </c>
      <c r="T12" s="6">
        <f t="shared" si="5"/>
        <v>-6.5331634999999997</v>
      </c>
      <c r="U12" s="20"/>
    </row>
    <row r="13" spans="1:21" x14ac:dyDescent="0.25">
      <c r="B13">
        <v>1240000000</v>
      </c>
      <c r="C13">
        <v>-9.2628716999999998</v>
      </c>
      <c r="D13">
        <v>-6.7434935999999999</v>
      </c>
      <c r="G13" s="20"/>
      <c r="H13" s="6">
        <f t="shared" si="0"/>
        <v>1.54</v>
      </c>
      <c r="I13" s="6">
        <f t="shared" si="1"/>
        <v>-7.7678346999999999</v>
      </c>
      <c r="J13" s="6">
        <f t="shared" si="2"/>
        <v>-9.1345816000000006</v>
      </c>
      <c r="L13">
        <v>1240000000</v>
      </c>
      <c r="M13">
        <v>-10.712379</v>
      </c>
      <c r="N13">
        <v>-5.1064429000000002</v>
      </c>
      <c r="Q13" s="20"/>
      <c r="R13" s="6">
        <f t="shared" si="3"/>
        <v>1.54</v>
      </c>
      <c r="S13" s="6">
        <f t="shared" si="4"/>
        <v>-8.8844499999999993</v>
      </c>
      <c r="T13" s="6">
        <f t="shared" si="5"/>
        <v>-6.9363561000000002</v>
      </c>
      <c r="U13" s="20"/>
    </row>
    <row r="14" spans="1:21" x14ac:dyDescent="0.25">
      <c r="B14">
        <v>1300000000</v>
      </c>
      <c r="C14">
        <v>-8.8574915000000001</v>
      </c>
      <c r="D14">
        <v>-7.2515459</v>
      </c>
      <c r="G14" s="20"/>
      <c r="H14" s="6">
        <f t="shared" si="0"/>
        <v>1.6</v>
      </c>
      <c r="I14" s="6">
        <f t="shared" si="1"/>
        <v>-7.6053987000000003</v>
      </c>
      <c r="J14" s="6">
        <f t="shared" si="2"/>
        <v>-9.5139741999999998</v>
      </c>
      <c r="L14">
        <v>1300000000</v>
      </c>
      <c r="M14">
        <v>-10.219889</v>
      </c>
      <c r="N14">
        <v>-5.4688496999999998</v>
      </c>
      <c r="Q14" s="20"/>
      <c r="R14" s="6">
        <f t="shared" si="3"/>
        <v>1.6</v>
      </c>
      <c r="S14" s="6">
        <f t="shared" si="4"/>
        <v>-8.6646461000000006</v>
      </c>
      <c r="T14" s="6">
        <f t="shared" si="5"/>
        <v>-7.3141451000000002</v>
      </c>
      <c r="U14" s="20"/>
    </row>
    <row r="15" spans="1:21" x14ac:dyDescent="0.25">
      <c r="B15">
        <v>1360000000</v>
      </c>
      <c r="C15">
        <v>-8.5528679000000007</v>
      </c>
      <c r="D15">
        <v>-7.7243899999999996</v>
      </c>
      <c r="G15" s="20"/>
      <c r="H15" s="6">
        <f t="shared" si="0"/>
        <v>1.66</v>
      </c>
      <c r="I15" s="6">
        <f t="shared" si="1"/>
        <v>-7.4535999000000004</v>
      </c>
      <c r="J15" s="6">
        <f t="shared" si="2"/>
        <v>-9.8582640000000001</v>
      </c>
      <c r="L15">
        <v>1360000000</v>
      </c>
      <c r="M15">
        <v>-9.8735017999999997</v>
      </c>
      <c r="N15">
        <v>-5.8042502000000002</v>
      </c>
      <c r="Q15" s="20"/>
      <c r="R15" s="6">
        <f t="shared" si="3"/>
        <v>1.66</v>
      </c>
      <c r="S15" s="6">
        <f t="shared" si="4"/>
        <v>-8.4254475000000006</v>
      </c>
      <c r="T15" s="6">
        <f t="shared" si="5"/>
        <v>-7.7250996000000001</v>
      </c>
      <c r="U15" s="20"/>
    </row>
    <row r="16" spans="1:21" x14ac:dyDescent="0.25">
      <c r="B16">
        <v>1420000000</v>
      </c>
      <c r="C16">
        <v>-8.2425814000000006</v>
      </c>
      <c r="D16">
        <v>-8.2048568999999993</v>
      </c>
      <c r="G16" s="20"/>
      <c r="H16" s="6">
        <f t="shared" si="0"/>
        <v>1.72</v>
      </c>
      <c r="I16" s="6">
        <f t="shared" si="1"/>
        <v>-7.3736534000000002</v>
      </c>
      <c r="J16" s="6">
        <f t="shared" si="2"/>
        <v>-10.127953</v>
      </c>
      <c r="L16">
        <v>1420000000</v>
      </c>
      <c r="M16">
        <v>-9.4910812</v>
      </c>
      <c r="N16">
        <v>-6.1699108999999996</v>
      </c>
      <c r="Q16" s="20"/>
      <c r="R16" s="6">
        <f t="shared" si="3"/>
        <v>1.72</v>
      </c>
      <c r="S16" s="6">
        <f t="shared" si="4"/>
        <v>-8.2775669000000001</v>
      </c>
      <c r="T16" s="6">
        <f t="shared" si="5"/>
        <v>-8.1046590999999992</v>
      </c>
      <c r="U16" s="20"/>
    </row>
    <row r="17" spans="2:21" x14ac:dyDescent="0.25">
      <c r="B17">
        <v>1480000000</v>
      </c>
      <c r="C17">
        <v>-8.0098076000000002</v>
      </c>
      <c r="D17">
        <v>-8.6699199999999994</v>
      </c>
      <c r="G17" s="20"/>
      <c r="H17" s="6">
        <f t="shared" si="0"/>
        <v>1.78</v>
      </c>
      <c r="I17" s="6">
        <f t="shared" si="1"/>
        <v>-7.2819452</v>
      </c>
      <c r="J17" s="6">
        <f t="shared" si="2"/>
        <v>-10.359500000000001</v>
      </c>
      <c r="L17">
        <v>1480000000</v>
      </c>
      <c r="M17">
        <v>-9.2059536000000008</v>
      </c>
      <c r="N17">
        <v>-6.5331634999999997</v>
      </c>
      <c r="Q17" s="20"/>
      <c r="R17" s="6">
        <f t="shared" si="3"/>
        <v>1.78</v>
      </c>
      <c r="S17" s="6">
        <f t="shared" si="4"/>
        <v>-8.0950661000000004</v>
      </c>
      <c r="T17" s="6">
        <f t="shared" si="5"/>
        <v>-8.4973068000000005</v>
      </c>
      <c r="U17" s="20"/>
    </row>
    <row r="18" spans="2:21" x14ac:dyDescent="0.25">
      <c r="B18">
        <v>1540000000</v>
      </c>
      <c r="C18">
        <v>-7.7678346999999999</v>
      </c>
      <c r="D18">
        <v>-9.1345816000000006</v>
      </c>
      <c r="G18" s="20"/>
      <c r="H18" s="6">
        <f t="shared" si="0"/>
        <v>1.84</v>
      </c>
      <c r="I18" s="6">
        <f t="shared" si="1"/>
        <v>-7.2492852000000001</v>
      </c>
      <c r="J18" s="6">
        <f t="shared" si="2"/>
        <v>-10.561037000000001</v>
      </c>
      <c r="L18">
        <v>1540000000</v>
      </c>
      <c r="M18">
        <v>-8.8844499999999993</v>
      </c>
      <c r="N18">
        <v>-6.9363561000000002</v>
      </c>
      <c r="Q18" s="20"/>
      <c r="R18" s="6">
        <f t="shared" si="3"/>
        <v>1.84</v>
      </c>
      <c r="S18" s="6">
        <f t="shared" si="4"/>
        <v>-7.9920878000000002</v>
      </c>
      <c r="T18" s="6">
        <f t="shared" si="5"/>
        <v>-8.8873510000000007</v>
      </c>
      <c r="U18" s="20"/>
    </row>
    <row r="19" spans="2:21" x14ac:dyDescent="0.25">
      <c r="B19">
        <v>1600000000</v>
      </c>
      <c r="C19">
        <v>-7.6053987000000003</v>
      </c>
      <c r="D19">
        <v>-9.5139741999999998</v>
      </c>
      <c r="G19" s="20"/>
      <c r="H19" s="6">
        <f t="shared" si="0"/>
        <v>1.9</v>
      </c>
      <c r="I19" s="6">
        <f t="shared" si="1"/>
        <v>-7.2356420000000004</v>
      </c>
      <c r="J19" s="6">
        <f t="shared" si="2"/>
        <v>-10.655386</v>
      </c>
      <c r="L19">
        <v>1600000000</v>
      </c>
      <c r="M19">
        <v>-8.6646461000000006</v>
      </c>
      <c r="N19">
        <v>-7.3141451000000002</v>
      </c>
      <c r="Q19" s="20"/>
      <c r="R19" s="6">
        <f t="shared" si="3"/>
        <v>1.9</v>
      </c>
      <c r="S19" s="6">
        <f t="shared" si="4"/>
        <v>-7.8862494999999999</v>
      </c>
      <c r="T19" s="6">
        <f t="shared" si="5"/>
        <v>-9.2607002000000005</v>
      </c>
      <c r="U19" s="20"/>
    </row>
    <row r="20" spans="2:21" x14ac:dyDescent="0.25">
      <c r="B20">
        <v>1660000000</v>
      </c>
      <c r="C20">
        <v>-7.4535999000000004</v>
      </c>
      <c r="D20">
        <v>-9.8582640000000001</v>
      </c>
      <c r="G20" s="20"/>
      <c r="H20" s="6">
        <f t="shared" si="0"/>
        <v>1.96</v>
      </c>
      <c r="I20" s="6">
        <f t="shared" si="1"/>
        <v>-7.2179646000000002</v>
      </c>
      <c r="J20" s="6">
        <f t="shared" si="2"/>
        <v>-10.798442</v>
      </c>
      <c r="L20">
        <v>1660000000</v>
      </c>
      <c r="M20">
        <v>-8.4254475000000006</v>
      </c>
      <c r="N20">
        <v>-7.7250996000000001</v>
      </c>
      <c r="Q20" s="20"/>
      <c r="R20" s="6">
        <f t="shared" si="3"/>
        <v>1.96</v>
      </c>
      <c r="S20" s="6">
        <f t="shared" si="4"/>
        <v>-7.8068643</v>
      </c>
      <c r="T20" s="6">
        <f t="shared" si="5"/>
        <v>-9.6511306999999995</v>
      </c>
      <c r="U20" s="20"/>
    </row>
    <row r="21" spans="2:21" x14ac:dyDescent="0.25">
      <c r="B21">
        <v>1720000000</v>
      </c>
      <c r="C21">
        <v>-7.3736534000000002</v>
      </c>
      <c r="D21">
        <v>-10.127953</v>
      </c>
      <c r="G21" s="20"/>
      <c r="H21" s="6">
        <f t="shared" si="0"/>
        <v>2.02</v>
      </c>
      <c r="I21" s="6">
        <f t="shared" si="1"/>
        <v>-7.1823430000000004</v>
      </c>
      <c r="J21" s="6">
        <f t="shared" si="2"/>
        <v>-10.937970999999999</v>
      </c>
      <c r="L21">
        <v>1720000000</v>
      </c>
      <c r="M21">
        <v>-8.2775669000000001</v>
      </c>
      <c r="N21">
        <v>-8.1046590999999992</v>
      </c>
      <c r="Q21" s="20"/>
      <c r="R21" s="6">
        <f t="shared" si="3"/>
        <v>2.02</v>
      </c>
      <c r="S21" s="6">
        <f t="shared" si="4"/>
        <v>-7.6822925</v>
      </c>
      <c r="T21" s="6">
        <f t="shared" si="5"/>
        <v>-10.091276000000001</v>
      </c>
      <c r="U21" s="20"/>
    </row>
    <row r="22" spans="2:21" x14ac:dyDescent="0.25">
      <c r="B22">
        <v>1780000000</v>
      </c>
      <c r="C22">
        <v>-7.2819452</v>
      </c>
      <c r="D22">
        <v>-10.359500000000001</v>
      </c>
      <c r="G22" s="20"/>
      <c r="H22" s="6">
        <f t="shared" si="0"/>
        <v>2.08</v>
      </c>
      <c r="I22" s="6">
        <f t="shared" si="1"/>
        <v>-7.1616062999999999</v>
      </c>
      <c r="J22" s="6">
        <f t="shared" si="2"/>
        <v>-11.097659999999999</v>
      </c>
      <c r="L22">
        <v>1780000000</v>
      </c>
      <c r="M22">
        <v>-8.0950661000000004</v>
      </c>
      <c r="N22">
        <v>-8.4973068000000005</v>
      </c>
      <c r="Q22" s="20"/>
      <c r="R22" s="6">
        <f t="shared" si="3"/>
        <v>2.08</v>
      </c>
      <c r="S22" s="6">
        <f t="shared" si="4"/>
        <v>-7.6108941999999997</v>
      </c>
      <c r="T22" s="6">
        <f t="shared" si="5"/>
        <v>-10.534166000000001</v>
      </c>
      <c r="U22" s="20"/>
    </row>
    <row r="23" spans="2:21" x14ac:dyDescent="0.25">
      <c r="B23">
        <v>1840000000</v>
      </c>
      <c r="C23">
        <v>-7.2492852000000001</v>
      </c>
      <c r="D23">
        <v>-10.561037000000001</v>
      </c>
      <c r="G23" s="20"/>
      <c r="H23" s="6">
        <f t="shared" si="0"/>
        <v>2.14</v>
      </c>
      <c r="I23" s="6">
        <f t="shared" si="1"/>
        <v>-7.1116476000000004</v>
      </c>
      <c r="J23" s="6">
        <f t="shared" si="2"/>
        <v>-11.204933</v>
      </c>
      <c r="L23">
        <v>1840000000</v>
      </c>
      <c r="M23">
        <v>-7.9920878000000002</v>
      </c>
      <c r="N23">
        <v>-8.8873510000000007</v>
      </c>
      <c r="Q23" s="20"/>
      <c r="R23" s="6">
        <f t="shared" si="3"/>
        <v>2.14</v>
      </c>
      <c r="S23" s="6">
        <f t="shared" si="4"/>
        <v>-7.5038590000000003</v>
      </c>
      <c r="T23" s="6">
        <f t="shared" si="5"/>
        <v>-10.936572</v>
      </c>
      <c r="U23" s="20"/>
    </row>
    <row r="24" spans="2:21" x14ac:dyDescent="0.25">
      <c r="B24">
        <v>1900000000</v>
      </c>
      <c r="C24">
        <v>-7.2356420000000004</v>
      </c>
      <c r="D24">
        <v>-10.655386</v>
      </c>
      <c r="G24" s="20"/>
      <c r="H24" s="6">
        <f t="shared" si="0"/>
        <v>2.2000000000000002</v>
      </c>
      <c r="I24" s="6">
        <f t="shared" si="1"/>
        <v>-7.0816555000000001</v>
      </c>
      <c r="J24" s="6">
        <f t="shared" si="2"/>
        <v>-11.319355</v>
      </c>
      <c r="L24">
        <v>1900000000</v>
      </c>
      <c r="M24">
        <v>-7.8862494999999999</v>
      </c>
      <c r="N24">
        <v>-9.2607002000000005</v>
      </c>
      <c r="Q24" s="20"/>
      <c r="R24" s="6">
        <f t="shared" si="3"/>
        <v>2.2000000000000002</v>
      </c>
      <c r="S24" s="6">
        <f t="shared" si="4"/>
        <v>-7.4324770000000004</v>
      </c>
      <c r="T24" s="6">
        <f t="shared" si="5"/>
        <v>-11.332046999999999</v>
      </c>
      <c r="U24" s="20"/>
    </row>
    <row r="25" spans="2:21" x14ac:dyDescent="0.25">
      <c r="B25">
        <v>1960000000</v>
      </c>
      <c r="C25">
        <v>-7.2179646000000002</v>
      </c>
      <c r="D25">
        <v>-10.798442</v>
      </c>
      <c r="G25" s="20"/>
      <c r="H25" s="6">
        <f t="shared" si="0"/>
        <v>2.2599999999999998</v>
      </c>
      <c r="I25" s="6">
        <f t="shared" si="1"/>
        <v>-7.0599151000000004</v>
      </c>
      <c r="J25" s="6">
        <f t="shared" si="2"/>
        <v>-11.308744000000001</v>
      </c>
      <c r="L25">
        <v>1960000000</v>
      </c>
      <c r="M25">
        <v>-7.8068643</v>
      </c>
      <c r="N25">
        <v>-9.6511306999999995</v>
      </c>
      <c r="Q25" s="20"/>
      <c r="R25" s="6">
        <f t="shared" si="3"/>
        <v>2.2599999999999998</v>
      </c>
      <c r="S25" s="6">
        <f t="shared" si="4"/>
        <v>-7.3806963000000003</v>
      </c>
      <c r="T25" s="6">
        <f t="shared" si="5"/>
        <v>-11.526507000000001</v>
      </c>
      <c r="U25" s="20"/>
    </row>
    <row r="26" spans="2:21" x14ac:dyDescent="0.25">
      <c r="B26">
        <v>2020000000</v>
      </c>
      <c r="C26">
        <v>-7.1823430000000004</v>
      </c>
      <c r="D26">
        <v>-10.937970999999999</v>
      </c>
      <c r="G26" s="20"/>
      <c r="H26" s="6">
        <f t="shared" si="0"/>
        <v>2.3199999999999998</v>
      </c>
      <c r="I26" s="6">
        <f t="shared" si="1"/>
        <v>-7.0115438000000001</v>
      </c>
      <c r="J26" s="6">
        <f t="shared" si="2"/>
        <v>-11.397755999999999</v>
      </c>
      <c r="L26">
        <v>2020000000</v>
      </c>
      <c r="M26">
        <v>-7.6822925</v>
      </c>
      <c r="N26">
        <v>-10.091276000000001</v>
      </c>
      <c r="Q26" s="20"/>
      <c r="R26" s="6">
        <f t="shared" si="3"/>
        <v>2.3199999999999998</v>
      </c>
      <c r="S26" s="6">
        <f t="shared" si="4"/>
        <v>-7.3229246000000003</v>
      </c>
      <c r="T26" s="6">
        <f t="shared" si="5"/>
        <v>-11.789889000000001</v>
      </c>
      <c r="U26" s="20"/>
    </row>
    <row r="27" spans="2:21" x14ac:dyDescent="0.25">
      <c r="B27">
        <v>2080000000</v>
      </c>
      <c r="C27">
        <v>-7.1616062999999999</v>
      </c>
      <c r="D27">
        <v>-11.097659999999999</v>
      </c>
      <c r="G27" s="20"/>
      <c r="H27" s="6">
        <f t="shared" si="0"/>
        <v>2.38</v>
      </c>
      <c r="I27" s="6">
        <f t="shared" si="1"/>
        <v>-7.0238056000000002</v>
      </c>
      <c r="J27" s="6">
        <f t="shared" si="2"/>
        <v>-11.268328</v>
      </c>
      <c r="L27">
        <v>2080000000</v>
      </c>
      <c r="M27">
        <v>-7.6108941999999997</v>
      </c>
      <c r="N27">
        <v>-10.534166000000001</v>
      </c>
      <c r="Q27" s="20"/>
      <c r="R27" s="6">
        <f t="shared" si="3"/>
        <v>2.38</v>
      </c>
      <c r="S27" s="6">
        <f t="shared" si="4"/>
        <v>-7.2868852999999998</v>
      </c>
      <c r="T27" s="6">
        <f t="shared" si="5"/>
        <v>-11.902965999999999</v>
      </c>
      <c r="U27" s="20"/>
    </row>
    <row r="28" spans="2:21" x14ac:dyDescent="0.25">
      <c r="B28">
        <v>2140000000</v>
      </c>
      <c r="C28">
        <v>-7.1116476000000004</v>
      </c>
      <c r="D28">
        <v>-11.204933</v>
      </c>
      <c r="G28" s="20"/>
      <c r="H28" s="6">
        <f t="shared" si="0"/>
        <v>2.44</v>
      </c>
      <c r="I28" s="6">
        <f t="shared" si="1"/>
        <v>-7.0454363999999998</v>
      </c>
      <c r="J28" s="6">
        <f t="shared" si="2"/>
        <v>-11.156946</v>
      </c>
      <c r="L28">
        <v>2140000000</v>
      </c>
      <c r="M28">
        <v>-7.5038590000000003</v>
      </c>
      <c r="N28">
        <v>-10.936572</v>
      </c>
      <c r="Q28" s="20"/>
      <c r="R28" s="6">
        <f t="shared" si="3"/>
        <v>2.44</v>
      </c>
      <c r="S28" s="6">
        <f t="shared" si="4"/>
        <v>-7.2790436999999999</v>
      </c>
      <c r="T28" s="6">
        <f t="shared" si="5"/>
        <v>-11.939970000000001</v>
      </c>
      <c r="U28" s="20"/>
    </row>
    <row r="29" spans="2:21" x14ac:dyDescent="0.25">
      <c r="B29">
        <v>2200000000</v>
      </c>
      <c r="C29">
        <v>-7.0816555000000001</v>
      </c>
      <c r="D29">
        <v>-11.319355</v>
      </c>
      <c r="G29" s="20"/>
      <c r="H29" s="6">
        <f t="shared" si="0"/>
        <v>2.5</v>
      </c>
      <c r="I29" s="6">
        <f t="shared" si="1"/>
        <v>-7.0204276999999999</v>
      </c>
      <c r="J29" s="6">
        <f t="shared" si="2"/>
        <v>-11.140397999999999</v>
      </c>
      <c r="L29">
        <v>2200000000</v>
      </c>
      <c r="M29">
        <v>-7.4324770000000004</v>
      </c>
      <c r="N29">
        <v>-11.332046999999999</v>
      </c>
      <c r="Q29" s="20"/>
      <c r="R29" s="6">
        <f t="shared" si="3"/>
        <v>2.5</v>
      </c>
      <c r="S29" s="6">
        <f t="shared" si="4"/>
        <v>-7.2293700999999997</v>
      </c>
      <c r="T29" s="6">
        <f t="shared" si="5"/>
        <v>-12.039223</v>
      </c>
      <c r="U29" s="20"/>
    </row>
    <row r="30" spans="2:21" x14ac:dyDescent="0.25">
      <c r="B30">
        <v>2260000000</v>
      </c>
      <c r="C30">
        <v>-7.0599151000000004</v>
      </c>
      <c r="D30">
        <v>-11.308744000000001</v>
      </c>
      <c r="G30" s="20"/>
      <c r="H30" s="6">
        <f t="shared" si="0"/>
        <v>2.56</v>
      </c>
      <c r="I30" s="6">
        <f t="shared" si="1"/>
        <v>-7.0094509</v>
      </c>
      <c r="J30" s="6">
        <f t="shared" si="2"/>
        <v>-11.060032</v>
      </c>
      <c r="L30">
        <v>2260000000</v>
      </c>
      <c r="M30">
        <v>-7.3806963000000003</v>
      </c>
      <c r="N30">
        <v>-11.526507000000001</v>
      </c>
      <c r="Q30" s="20"/>
      <c r="R30" s="6">
        <f t="shared" si="3"/>
        <v>2.56</v>
      </c>
      <c r="S30" s="6">
        <f t="shared" si="4"/>
        <v>-7.1688565999999998</v>
      </c>
      <c r="T30" s="6">
        <f t="shared" si="5"/>
        <v>-12.208142</v>
      </c>
      <c r="U30" s="20"/>
    </row>
    <row r="31" spans="2:21" x14ac:dyDescent="0.25">
      <c r="B31">
        <v>2320000000</v>
      </c>
      <c r="C31">
        <v>-7.0115438000000001</v>
      </c>
      <c r="D31">
        <v>-11.397755999999999</v>
      </c>
      <c r="G31" s="20"/>
      <c r="H31" s="6">
        <f t="shared" si="0"/>
        <v>2.62</v>
      </c>
      <c r="I31" s="6">
        <f t="shared" si="1"/>
        <v>-7.0145812000000003</v>
      </c>
      <c r="J31" s="6">
        <f t="shared" si="2"/>
        <v>-10.929893</v>
      </c>
      <c r="L31">
        <v>2320000000</v>
      </c>
      <c r="M31">
        <v>-7.3229246000000003</v>
      </c>
      <c r="N31">
        <v>-11.789889000000001</v>
      </c>
      <c r="Q31" s="20"/>
      <c r="R31" s="6">
        <f t="shared" si="3"/>
        <v>2.62</v>
      </c>
      <c r="S31" s="6">
        <f t="shared" si="4"/>
        <v>-7.1207237000000001</v>
      </c>
      <c r="T31" s="6">
        <f t="shared" si="5"/>
        <v>-12.301128</v>
      </c>
      <c r="U31" s="20"/>
    </row>
    <row r="32" spans="2:21" x14ac:dyDescent="0.25">
      <c r="B32">
        <v>2380000000</v>
      </c>
      <c r="C32">
        <v>-7.0238056000000002</v>
      </c>
      <c r="D32">
        <v>-11.268328</v>
      </c>
      <c r="G32" s="20"/>
      <c r="H32" s="6">
        <f t="shared" si="0"/>
        <v>2.68</v>
      </c>
      <c r="I32" s="6">
        <f t="shared" si="1"/>
        <v>-7.0173483000000001</v>
      </c>
      <c r="J32" s="6">
        <f t="shared" si="2"/>
        <v>-10.800694</v>
      </c>
      <c r="L32">
        <v>2380000000</v>
      </c>
      <c r="M32">
        <v>-7.2868852999999998</v>
      </c>
      <c r="N32">
        <v>-11.902965999999999</v>
      </c>
      <c r="Q32" s="20"/>
      <c r="R32" s="6">
        <f t="shared" si="3"/>
        <v>2.68</v>
      </c>
      <c r="S32" s="6">
        <f t="shared" si="4"/>
        <v>-7.0878325000000002</v>
      </c>
      <c r="T32" s="6">
        <f t="shared" si="5"/>
        <v>-12.322569</v>
      </c>
      <c r="U32" s="20"/>
    </row>
    <row r="33" spans="2:21" x14ac:dyDescent="0.25">
      <c r="B33">
        <v>2440000000</v>
      </c>
      <c r="C33">
        <v>-7.0454363999999998</v>
      </c>
      <c r="D33">
        <v>-11.156946</v>
      </c>
      <c r="G33" s="20"/>
      <c r="H33" s="6">
        <f t="shared" si="0"/>
        <v>2.74</v>
      </c>
      <c r="I33" s="6">
        <f t="shared" si="1"/>
        <v>-7.0122594999999999</v>
      </c>
      <c r="J33" s="6">
        <f t="shared" si="2"/>
        <v>-10.711173</v>
      </c>
      <c r="L33">
        <v>2440000000</v>
      </c>
      <c r="M33">
        <v>-7.2790436999999999</v>
      </c>
      <c r="N33">
        <v>-11.939970000000001</v>
      </c>
      <c r="Q33" s="20"/>
      <c r="R33" s="6">
        <f t="shared" si="3"/>
        <v>2.74</v>
      </c>
      <c r="S33" s="6">
        <f t="shared" si="4"/>
        <v>-7.0239343999999999</v>
      </c>
      <c r="T33" s="6">
        <f t="shared" si="5"/>
        <v>-12.459006</v>
      </c>
      <c r="U33" s="20"/>
    </row>
    <row r="34" spans="2:21" x14ac:dyDescent="0.25">
      <c r="B34">
        <v>2500000000</v>
      </c>
      <c r="C34">
        <v>-7.0204276999999999</v>
      </c>
      <c r="D34">
        <v>-11.140397999999999</v>
      </c>
      <c r="G34" s="20"/>
      <c r="H34" s="6">
        <f t="shared" si="0"/>
        <v>2.8</v>
      </c>
      <c r="I34" s="6">
        <f t="shared" si="1"/>
        <v>-7.0456095000000003</v>
      </c>
      <c r="J34" s="6">
        <f t="shared" si="2"/>
        <v>-10.504689000000001</v>
      </c>
      <c r="L34">
        <v>2500000000</v>
      </c>
      <c r="M34">
        <v>-7.2293700999999997</v>
      </c>
      <c r="N34">
        <v>-12.039223</v>
      </c>
      <c r="Q34" s="20"/>
      <c r="R34" s="6">
        <f t="shared" si="3"/>
        <v>2.8</v>
      </c>
      <c r="S34" s="6">
        <f t="shared" si="4"/>
        <v>-7.0103812000000003</v>
      </c>
      <c r="T34" s="6">
        <f t="shared" si="5"/>
        <v>-12.445524000000001</v>
      </c>
      <c r="U34" s="20"/>
    </row>
    <row r="35" spans="2:21" x14ac:dyDescent="0.25">
      <c r="B35">
        <v>2560000000</v>
      </c>
      <c r="C35">
        <v>-7.0094509</v>
      </c>
      <c r="D35">
        <v>-11.060032</v>
      </c>
      <c r="G35" s="20"/>
      <c r="H35" s="6">
        <f t="shared" si="0"/>
        <v>2.86</v>
      </c>
      <c r="I35" s="6">
        <f t="shared" si="1"/>
        <v>-7.0534558000000001</v>
      </c>
      <c r="J35" s="6">
        <f t="shared" si="2"/>
        <v>-10.475566000000001</v>
      </c>
      <c r="L35">
        <v>2560000000</v>
      </c>
      <c r="M35">
        <v>-7.1688565999999998</v>
      </c>
      <c r="N35">
        <v>-12.208142</v>
      </c>
      <c r="Q35" s="20"/>
      <c r="R35" s="6">
        <f t="shared" si="3"/>
        <v>2.86</v>
      </c>
      <c r="S35" s="6">
        <f t="shared" si="4"/>
        <v>-6.9796199999999997</v>
      </c>
      <c r="T35" s="6">
        <f t="shared" si="5"/>
        <v>-12.522116</v>
      </c>
      <c r="U35" s="20"/>
    </row>
    <row r="36" spans="2:21" x14ac:dyDescent="0.25">
      <c r="B36">
        <v>2620000000</v>
      </c>
      <c r="C36">
        <v>-7.0145812000000003</v>
      </c>
      <c r="D36">
        <v>-10.929893</v>
      </c>
      <c r="G36" s="20"/>
      <c r="H36" s="6">
        <f t="shared" si="0"/>
        <v>2.92</v>
      </c>
      <c r="I36" s="6">
        <f t="shared" si="1"/>
        <v>-7.0865726000000002</v>
      </c>
      <c r="J36" s="6">
        <f t="shared" si="2"/>
        <v>-10.295218999999999</v>
      </c>
      <c r="L36">
        <v>2620000000</v>
      </c>
      <c r="M36">
        <v>-7.1207237000000001</v>
      </c>
      <c r="N36">
        <v>-12.301128</v>
      </c>
      <c r="Q36" s="20"/>
      <c r="R36" s="6">
        <f t="shared" si="3"/>
        <v>2.92</v>
      </c>
      <c r="S36" s="6">
        <f t="shared" si="4"/>
        <v>-6.9800528999999996</v>
      </c>
      <c r="T36" s="6">
        <f t="shared" si="5"/>
        <v>-12.418504</v>
      </c>
      <c r="U36" s="20"/>
    </row>
    <row r="37" spans="2:21" x14ac:dyDescent="0.25">
      <c r="B37">
        <v>2680000000</v>
      </c>
      <c r="C37">
        <v>-7.0173483000000001</v>
      </c>
      <c r="D37">
        <v>-10.800694</v>
      </c>
      <c r="G37" s="20"/>
      <c r="H37" s="6">
        <f t="shared" si="0"/>
        <v>2.98</v>
      </c>
      <c r="I37" s="6">
        <f t="shared" si="1"/>
        <v>-7.0753573999999997</v>
      </c>
      <c r="J37" s="6">
        <f t="shared" si="2"/>
        <v>-10.329069</v>
      </c>
      <c r="L37">
        <v>2680000000</v>
      </c>
      <c r="M37">
        <v>-7.0878325000000002</v>
      </c>
      <c r="N37">
        <v>-12.322569</v>
      </c>
      <c r="Q37" s="20"/>
      <c r="R37" s="6">
        <f t="shared" si="3"/>
        <v>2.98</v>
      </c>
      <c r="S37" s="6">
        <f t="shared" si="4"/>
        <v>-6.9502544000000004</v>
      </c>
      <c r="T37" s="6">
        <f t="shared" si="5"/>
        <v>-12.478593999999999</v>
      </c>
      <c r="U37" s="20"/>
    </row>
    <row r="38" spans="2:21" x14ac:dyDescent="0.25">
      <c r="B38">
        <v>2740000000</v>
      </c>
      <c r="C38">
        <v>-7.0122594999999999</v>
      </c>
      <c r="D38">
        <v>-10.711173</v>
      </c>
      <c r="G38" s="20"/>
      <c r="H38" s="6">
        <f t="shared" si="0"/>
        <v>3.04</v>
      </c>
      <c r="I38" s="6">
        <f t="shared" si="1"/>
        <v>-7.0762710999999996</v>
      </c>
      <c r="J38" s="6">
        <f t="shared" si="2"/>
        <v>-10.305180999999999</v>
      </c>
      <c r="L38">
        <v>2740000000</v>
      </c>
      <c r="M38">
        <v>-7.0239343999999999</v>
      </c>
      <c r="N38">
        <v>-12.459006</v>
      </c>
      <c r="Q38" s="20"/>
      <c r="R38" s="6">
        <f t="shared" si="3"/>
        <v>3.04</v>
      </c>
      <c r="S38" s="6">
        <f t="shared" si="4"/>
        <v>-6.9500479999999998</v>
      </c>
      <c r="T38" s="6">
        <f t="shared" si="5"/>
        <v>-12.437325</v>
      </c>
      <c r="U38" s="20"/>
    </row>
    <row r="39" spans="2:21" x14ac:dyDescent="0.25">
      <c r="B39">
        <v>2800000000</v>
      </c>
      <c r="C39">
        <v>-7.0456095000000003</v>
      </c>
      <c r="D39">
        <v>-10.504689000000001</v>
      </c>
      <c r="G39" s="20"/>
      <c r="H39" s="6">
        <f t="shared" si="0"/>
        <v>3.1</v>
      </c>
      <c r="I39" s="6">
        <f t="shared" si="1"/>
        <v>-7.0757517999999999</v>
      </c>
      <c r="J39" s="6">
        <f t="shared" si="2"/>
        <v>-10.266838999999999</v>
      </c>
      <c r="L39">
        <v>2800000000</v>
      </c>
      <c r="M39">
        <v>-7.0103812000000003</v>
      </c>
      <c r="N39">
        <v>-12.445524000000001</v>
      </c>
      <c r="Q39" s="20"/>
      <c r="R39" s="6">
        <f t="shared" si="3"/>
        <v>3.1</v>
      </c>
      <c r="S39" s="6">
        <f t="shared" si="4"/>
        <v>-6.9423180000000002</v>
      </c>
      <c r="T39" s="6">
        <f t="shared" si="5"/>
        <v>-12.375064999999999</v>
      </c>
      <c r="U39" s="20"/>
    </row>
    <row r="40" spans="2:21" x14ac:dyDescent="0.25">
      <c r="B40">
        <v>2860000000</v>
      </c>
      <c r="C40">
        <v>-7.0534558000000001</v>
      </c>
      <c r="D40">
        <v>-10.475566000000001</v>
      </c>
      <c r="G40" s="20"/>
      <c r="H40" s="6">
        <f t="shared" si="0"/>
        <v>3.16</v>
      </c>
      <c r="I40" s="6">
        <f t="shared" si="1"/>
        <v>-7.1165237000000001</v>
      </c>
      <c r="J40" s="6">
        <f t="shared" si="2"/>
        <v>-10.103403999999999</v>
      </c>
      <c r="L40">
        <v>2860000000</v>
      </c>
      <c r="M40">
        <v>-6.9796199999999997</v>
      </c>
      <c r="N40">
        <v>-12.522116</v>
      </c>
      <c r="Q40" s="20"/>
      <c r="R40" s="6">
        <f t="shared" si="3"/>
        <v>3.16</v>
      </c>
      <c r="S40" s="6">
        <f t="shared" si="4"/>
        <v>-6.9808992999999999</v>
      </c>
      <c r="T40" s="6">
        <f t="shared" si="5"/>
        <v>-12.135877000000001</v>
      </c>
      <c r="U40" s="20"/>
    </row>
    <row r="41" spans="2:21" x14ac:dyDescent="0.25">
      <c r="B41">
        <v>2920000000</v>
      </c>
      <c r="C41">
        <v>-7.0865726000000002</v>
      </c>
      <c r="D41">
        <v>-10.295218999999999</v>
      </c>
      <c r="G41" s="20"/>
      <c r="H41" s="6">
        <f t="shared" si="0"/>
        <v>3.22</v>
      </c>
      <c r="I41" s="6">
        <f t="shared" si="1"/>
        <v>-7.1265516</v>
      </c>
      <c r="J41" s="6">
        <f t="shared" si="2"/>
        <v>-10.093221</v>
      </c>
      <c r="L41">
        <v>2920000000</v>
      </c>
      <c r="M41">
        <v>-6.9800528999999996</v>
      </c>
      <c r="N41">
        <v>-12.418504</v>
      </c>
      <c r="Q41" s="20"/>
      <c r="R41" s="6">
        <f t="shared" si="3"/>
        <v>3.22</v>
      </c>
      <c r="S41" s="6">
        <f t="shared" si="4"/>
        <v>-6.9945349999999999</v>
      </c>
      <c r="T41" s="6">
        <f t="shared" si="5"/>
        <v>-12.044510000000001</v>
      </c>
      <c r="U41" s="20"/>
    </row>
    <row r="42" spans="2:21" x14ac:dyDescent="0.25">
      <c r="B42">
        <v>2980000000</v>
      </c>
      <c r="C42">
        <v>-7.0753573999999997</v>
      </c>
      <c r="D42">
        <v>-10.329069</v>
      </c>
      <c r="G42" s="20"/>
      <c r="H42" s="6">
        <f t="shared" si="0"/>
        <v>3.28</v>
      </c>
      <c r="I42" s="6">
        <f t="shared" si="1"/>
        <v>-7.1593460999999996</v>
      </c>
      <c r="J42" s="6">
        <f t="shared" si="2"/>
        <v>-9.9776963999999992</v>
      </c>
      <c r="L42">
        <v>2980000000</v>
      </c>
      <c r="M42">
        <v>-6.9502544000000004</v>
      </c>
      <c r="N42">
        <v>-12.478593999999999</v>
      </c>
      <c r="Q42" s="20"/>
      <c r="R42" s="6">
        <f t="shared" si="3"/>
        <v>3.28</v>
      </c>
      <c r="S42" s="6">
        <f t="shared" si="4"/>
        <v>-7.0199560999999999</v>
      </c>
      <c r="T42" s="6">
        <f t="shared" si="5"/>
        <v>-11.831351</v>
      </c>
      <c r="U42" s="20"/>
    </row>
    <row r="43" spans="2:21" x14ac:dyDescent="0.25">
      <c r="B43">
        <v>3040000000</v>
      </c>
      <c r="C43">
        <v>-7.0762710999999996</v>
      </c>
      <c r="D43">
        <v>-10.305180999999999</v>
      </c>
      <c r="G43" s="20"/>
      <c r="H43" s="6">
        <f t="shared" si="0"/>
        <v>3.34</v>
      </c>
      <c r="I43" s="6">
        <f t="shared" si="1"/>
        <v>-7.1845751</v>
      </c>
      <c r="J43" s="6">
        <f t="shared" si="2"/>
        <v>-9.9219951999999996</v>
      </c>
      <c r="L43">
        <v>3040000000</v>
      </c>
      <c r="M43">
        <v>-6.9500479999999998</v>
      </c>
      <c r="N43">
        <v>-12.437325</v>
      </c>
      <c r="Q43" s="20"/>
      <c r="R43" s="6">
        <f t="shared" si="3"/>
        <v>3.34</v>
      </c>
      <c r="S43" s="6">
        <f t="shared" si="4"/>
        <v>-7.0287838000000002</v>
      </c>
      <c r="T43" s="6">
        <f t="shared" si="5"/>
        <v>-11.705378</v>
      </c>
      <c r="U43" s="20"/>
    </row>
    <row r="44" spans="2:21" x14ac:dyDescent="0.25">
      <c r="B44">
        <v>3100000000</v>
      </c>
      <c r="C44">
        <v>-7.0757517999999999</v>
      </c>
      <c r="D44">
        <v>-10.266838999999999</v>
      </c>
      <c r="G44" s="20"/>
      <c r="H44" s="6">
        <f t="shared" si="0"/>
        <v>3.4</v>
      </c>
      <c r="I44" s="6">
        <f t="shared" si="1"/>
        <v>-7.2417106999999996</v>
      </c>
      <c r="J44" s="6">
        <f t="shared" si="2"/>
        <v>-9.8519334999999995</v>
      </c>
      <c r="L44">
        <v>3100000000</v>
      </c>
      <c r="M44">
        <v>-6.9423180000000002</v>
      </c>
      <c r="N44">
        <v>-12.375064999999999</v>
      </c>
      <c r="Q44" s="20"/>
      <c r="R44" s="6">
        <f t="shared" si="3"/>
        <v>3.4</v>
      </c>
      <c r="S44" s="6">
        <f t="shared" si="4"/>
        <v>-7.0706043000000003</v>
      </c>
      <c r="T44" s="6">
        <f t="shared" si="5"/>
        <v>-11.519209999999999</v>
      </c>
      <c r="U44" s="20"/>
    </row>
    <row r="45" spans="2:21" x14ac:dyDescent="0.25">
      <c r="B45">
        <v>3160000000</v>
      </c>
      <c r="C45">
        <v>-7.1165237000000001</v>
      </c>
      <c r="D45">
        <v>-10.103403999999999</v>
      </c>
      <c r="G45" s="20"/>
      <c r="H45" s="6">
        <f t="shared" si="0"/>
        <v>3.46</v>
      </c>
      <c r="I45" s="6">
        <f t="shared" si="1"/>
        <v>-7.2554296999999996</v>
      </c>
      <c r="J45" s="6">
        <f t="shared" si="2"/>
        <v>-9.9081124999999997</v>
      </c>
      <c r="L45">
        <v>3160000000</v>
      </c>
      <c r="M45">
        <v>-6.9808992999999999</v>
      </c>
      <c r="N45">
        <v>-12.135877000000001</v>
      </c>
      <c r="Q45" s="20"/>
      <c r="R45" s="6">
        <f t="shared" si="3"/>
        <v>3.46</v>
      </c>
      <c r="S45" s="6">
        <f t="shared" si="4"/>
        <v>-7.0649743000000003</v>
      </c>
      <c r="T45" s="6">
        <f t="shared" si="5"/>
        <v>-11.52683</v>
      </c>
      <c r="U45" s="20"/>
    </row>
    <row r="46" spans="2:21" x14ac:dyDescent="0.25">
      <c r="B46">
        <v>3220000000</v>
      </c>
      <c r="C46">
        <v>-7.1265516</v>
      </c>
      <c r="D46">
        <v>-10.093221</v>
      </c>
      <c r="G46" s="20"/>
      <c r="H46" s="6">
        <f t="shared" si="0"/>
        <v>3.52</v>
      </c>
      <c r="I46" s="6">
        <f t="shared" si="1"/>
        <v>-7.3052701999999998</v>
      </c>
      <c r="J46" s="6">
        <f t="shared" si="2"/>
        <v>-9.8764210000000006</v>
      </c>
      <c r="L46">
        <v>3220000000</v>
      </c>
      <c r="M46">
        <v>-6.9945349999999999</v>
      </c>
      <c r="N46">
        <v>-12.044510000000001</v>
      </c>
      <c r="Q46" s="20"/>
      <c r="R46" s="6">
        <f t="shared" si="3"/>
        <v>3.52</v>
      </c>
      <c r="S46" s="6">
        <f t="shared" si="4"/>
        <v>-7.0845498999999998</v>
      </c>
      <c r="T46" s="6">
        <f t="shared" si="5"/>
        <v>-11.457889</v>
      </c>
      <c r="U46" s="20"/>
    </row>
    <row r="47" spans="2:21" x14ac:dyDescent="0.25">
      <c r="B47">
        <v>3280000000</v>
      </c>
      <c r="C47">
        <v>-7.1593460999999996</v>
      </c>
      <c r="D47">
        <v>-9.9776963999999992</v>
      </c>
      <c r="G47" s="20"/>
      <c r="H47" s="6">
        <f t="shared" si="0"/>
        <v>3.58</v>
      </c>
      <c r="I47" s="6">
        <f t="shared" si="1"/>
        <v>-7.3199439000000002</v>
      </c>
      <c r="J47" s="6">
        <f t="shared" si="2"/>
        <v>-9.9820480000000007</v>
      </c>
      <c r="L47">
        <v>3280000000</v>
      </c>
      <c r="M47">
        <v>-7.0199560999999999</v>
      </c>
      <c r="N47">
        <v>-11.831351</v>
      </c>
      <c r="Q47" s="20"/>
      <c r="R47" s="6">
        <f t="shared" si="3"/>
        <v>3.58</v>
      </c>
      <c r="S47" s="6">
        <f t="shared" si="4"/>
        <v>-7.085134</v>
      </c>
      <c r="T47" s="6">
        <f t="shared" si="5"/>
        <v>-11.543301</v>
      </c>
      <c r="U47" s="20"/>
    </row>
    <row r="48" spans="2:21" x14ac:dyDescent="0.25">
      <c r="B48">
        <v>3340000000</v>
      </c>
      <c r="C48">
        <v>-7.1845751</v>
      </c>
      <c r="D48">
        <v>-9.9219951999999996</v>
      </c>
      <c r="G48" s="20"/>
      <c r="H48" s="6">
        <f t="shared" si="0"/>
        <v>3.64</v>
      </c>
      <c r="I48" s="6">
        <f t="shared" si="1"/>
        <v>-7.3574542999999997</v>
      </c>
      <c r="J48" s="6">
        <f t="shared" si="2"/>
        <v>-9.9776334999999996</v>
      </c>
      <c r="L48">
        <v>3340000000</v>
      </c>
      <c r="M48">
        <v>-7.0287838000000002</v>
      </c>
      <c r="N48">
        <v>-11.705378</v>
      </c>
      <c r="Q48" s="20"/>
      <c r="R48" s="6">
        <f t="shared" si="3"/>
        <v>3.64</v>
      </c>
      <c r="S48" s="6">
        <f t="shared" si="4"/>
        <v>-7.0947050999999997</v>
      </c>
      <c r="T48" s="6">
        <f t="shared" si="5"/>
        <v>-11.518126000000001</v>
      </c>
      <c r="U48" s="20"/>
    </row>
    <row r="49" spans="2:21" x14ac:dyDescent="0.25">
      <c r="B49">
        <v>3400000000</v>
      </c>
      <c r="C49">
        <v>-7.2417106999999996</v>
      </c>
      <c r="D49">
        <v>-9.8519334999999995</v>
      </c>
      <c r="G49" s="20"/>
      <c r="H49" s="6">
        <f t="shared" si="0"/>
        <v>3.7</v>
      </c>
      <c r="I49" s="6">
        <f t="shared" si="1"/>
        <v>-7.3595633999999999</v>
      </c>
      <c r="J49" s="6">
        <f t="shared" si="2"/>
        <v>-10.098219</v>
      </c>
      <c r="L49">
        <v>3400000000</v>
      </c>
      <c r="M49">
        <v>-7.0706043000000003</v>
      </c>
      <c r="N49">
        <v>-11.519209999999999</v>
      </c>
      <c r="Q49" s="20"/>
      <c r="R49" s="6">
        <f t="shared" si="3"/>
        <v>3.7</v>
      </c>
      <c r="S49" s="6">
        <f t="shared" si="4"/>
        <v>-7.0819324999999997</v>
      </c>
      <c r="T49" s="6">
        <f t="shared" si="5"/>
        <v>-11.613232</v>
      </c>
      <c r="U49" s="20"/>
    </row>
    <row r="50" spans="2:21" x14ac:dyDescent="0.25">
      <c r="B50">
        <v>3460000000</v>
      </c>
      <c r="C50">
        <v>-7.2554296999999996</v>
      </c>
      <c r="D50">
        <v>-9.9081124999999997</v>
      </c>
      <c r="G50" s="20"/>
      <c r="H50" s="6">
        <f t="shared" si="0"/>
        <v>3.76</v>
      </c>
      <c r="I50" s="6">
        <f t="shared" si="1"/>
        <v>-7.4018082999999999</v>
      </c>
      <c r="J50" s="6">
        <f t="shared" si="2"/>
        <v>-10.169385</v>
      </c>
      <c r="L50">
        <v>3460000000</v>
      </c>
      <c r="M50">
        <v>-7.0649743000000003</v>
      </c>
      <c r="N50">
        <v>-11.52683</v>
      </c>
      <c r="Q50" s="20"/>
      <c r="R50" s="6">
        <f t="shared" si="3"/>
        <v>3.76</v>
      </c>
      <c r="S50" s="6">
        <f t="shared" si="4"/>
        <v>-7.0986723999999999</v>
      </c>
      <c r="T50" s="6">
        <f t="shared" si="5"/>
        <v>-11.66846</v>
      </c>
      <c r="U50" s="20"/>
    </row>
    <row r="51" spans="2:21" x14ac:dyDescent="0.25">
      <c r="B51">
        <v>3520000000</v>
      </c>
      <c r="C51">
        <v>-7.3052701999999998</v>
      </c>
      <c r="D51">
        <v>-9.8764210000000006</v>
      </c>
      <c r="G51" s="20"/>
      <c r="H51" s="6">
        <f t="shared" si="0"/>
        <v>3.82</v>
      </c>
      <c r="I51" s="6">
        <f t="shared" si="1"/>
        <v>-7.4345464999999997</v>
      </c>
      <c r="J51" s="6">
        <f t="shared" si="2"/>
        <v>-10.278566</v>
      </c>
      <c r="L51">
        <v>3520000000</v>
      </c>
      <c r="M51">
        <v>-7.0845498999999998</v>
      </c>
      <c r="N51">
        <v>-11.457889</v>
      </c>
      <c r="Q51" s="20"/>
      <c r="R51" s="6">
        <f t="shared" si="3"/>
        <v>3.82</v>
      </c>
      <c r="S51" s="6">
        <f t="shared" si="4"/>
        <v>-7.1215333999999997</v>
      </c>
      <c r="T51" s="6">
        <f t="shared" si="5"/>
        <v>-11.716946</v>
      </c>
      <c r="U51" s="20"/>
    </row>
    <row r="52" spans="2:21" x14ac:dyDescent="0.25">
      <c r="B52">
        <v>3580000000</v>
      </c>
      <c r="C52">
        <v>-7.3199439000000002</v>
      </c>
      <c r="D52">
        <v>-9.9820480000000007</v>
      </c>
      <c r="G52" s="20"/>
      <c r="H52" s="6">
        <f t="shared" si="0"/>
        <v>3.88</v>
      </c>
      <c r="I52" s="6">
        <f t="shared" si="1"/>
        <v>-7.4828533999999998</v>
      </c>
      <c r="J52" s="6">
        <f t="shared" si="2"/>
        <v>-10.331871</v>
      </c>
      <c r="L52">
        <v>3580000000</v>
      </c>
      <c r="M52">
        <v>-7.085134</v>
      </c>
      <c r="N52">
        <v>-11.543301</v>
      </c>
      <c r="Q52" s="20"/>
      <c r="R52" s="6">
        <f t="shared" si="3"/>
        <v>3.88</v>
      </c>
      <c r="S52" s="6">
        <f t="shared" si="4"/>
        <v>-7.1408500999999998</v>
      </c>
      <c r="T52" s="6">
        <f t="shared" si="5"/>
        <v>-11.720091999999999</v>
      </c>
      <c r="U52" s="20"/>
    </row>
    <row r="53" spans="2:21" x14ac:dyDescent="0.25">
      <c r="B53">
        <v>3640000000</v>
      </c>
      <c r="C53">
        <v>-7.3574542999999997</v>
      </c>
      <c r="D53">
        <v>-9.9776334999999996</v>
      </c>
      <c r="G53" s="20"/>
      <c r="H53" s="6">
        <f t="shared" si="0"/>
        <v>3.94</v>
      </c>
      <c r="I53" s="6">
        <f t="shared" si="1"/>
        <v>-7.5346107</v>
      </c>
      <c r="J53" s="6">
        <f t="shared" si="2"/>
        <v>-10.461204</v>
      </c>
      <c r="L53">
        <v>3640000000</v>
      </c>
      <c r="M53">
        <v>-7.0947050999999997</v>
      </c>
      <c r="N53">
        <v>-11.518126000000001</v>
      </c>
      <c r="Q53" s="20"/>
      <c r="R53" s="6">
        <f t="shared" si="3"/>
        <v>3.94</v>
      </c>
      <c r="S53" s="6">
        <f t="shared" si="4"/>
        <v>-7.1791176999999999</v>
      </c>
      <c r="T53" s="6">
        <f t="shared" si="5"/>
        <v>-11.77384</v>
      </c>
      <c r="U53" s="20"/>
    </row>
    <row r="54" spans="2:21" x14ac:dyDescent="0.25">
      <c r="B54">
        <v>3700000000</v>
      </c>
      <c r="C54">
        <v>-7.3595633999999999</v>
      </c>
      <c r="D54">
        <v>-10.098219</v>
      </c>
      <c r="G54" s="20"/>
      <c r="H54" s="6">
        <f t="shared" si="0"/>
        <v>4</v>
      </c>
      <c r="I54" s="6">
        <f t="shared" si="1"/>
        <v>-7.5771927999999997</v>
      </c>
      <c r="J54" s="6">
        <f t="shared" si="2"/>
        <v>-10.552904</v>
      </c>
      <c r="L54">
        <v>3700000000</v>
      </c>
      <c r="M54">
        <v>-7.0819324999999997</v>
      </c>
      <c r="N54">
        <v>-11.613232</v>
      </c>
      <c r="Q54" s="20"/>
      <c r="R54" s="6">
        <f t="shared" si="3"/>
        <v>4</v>
      </c>
      <c r="S54" s="6">
        <f t="shared" si="4"/>
        <v>-7.1952682000000001</v>
      </c>
      <c r="T54" s="6">
        <f t="shared" si="5"/>
        <v>-11.815863</v>
      </c>
      <c r="U54" s="20"/>
    </row>
    <row r="55" spans="2:21" x14ac:dyDescent="0.25">
      <c r="B55">
        <v>3760000000</v>
      </c>
      <c r="C55">
        <v>-7.4018082999999999</v>
      </c>
      <c r="D55">
        <v>-10.169385</v>
      </c>
      <c r="H55" s="6">
        <f t="shared" si="0"/>
        <v>4.0599999999999996</v>
      </c>
      <c r="I55" s="6">
        <f t="shared" si="1"/>
        <v>-7.6236905999999998</v>
      </c>
      <c r="J55" s="6">
        <f t="shared" si="2"/>
        <v>-10.660935</v>
      </c>
      <c r="L55">
        <v>3760000000</v>
      </c>
      <c r="M55">
        <v>-7.0986723999999999</v>
      </c>
      <c r="N55">
        <v>-11.66846</v>
      </c>
      <c r="R55" s="6">
        <f t="shared" si="3"/>
        <v>4.0599999999999996</v>
      </c>
      <c r="S55" s="6">
        <f t="shared" si="4"/>
        <v>-7.2236710000000004</v>
      </c>
      <c r="T55" s="6">
        <f t="shared" si="5"/>
        <v>-11.836978</v>
      </c>
    </row>
    <row r="56" spans="2:21" x14ac:dyDescent="0.25">
      <c r="B56">
        <v>3820000000</v>
      </c>
      <c r="C56">
        <v>-7.4345464999999997</v>
      </c>
      <c r="D56">
        <v>-10.278566</v>
      </c>
      <c r="H56" s="6">
        <f t="shared" si="0"/>
        <v>4.12</v>
      </c>
      <c r="I56" s="6">
        <f t="shared" si="1"/>
        <v>-7.6722292999999997</v>
      </c>
      <c r="J56" s="6">
        <f t="shared" si="2"/>
        <v>-10.797997000000001</v>
      </c>
      <c r="L56">
        <v>3820000000</v>
      </c>
      <c r="M56">
        <v>-7.1215333999999997</v>
      </c>
      <c r="N56">
        <v>-11.716946</v>
      </c>
      <c r="R56" s="6">
        <f t="shared" si="3"/>
        <v>4.12</v>
      </c>
      <c r="S56" s="6">
        <f t="shared" si="4"/>
        <v>-7.2475028000000004</v>
      </c>
      <c r="T56" s="6">
        <f t="shared" si="5"/>
        <v>-11.917444</v>
      </c>
    </row>
    <row r="57" spans="2:21" x14ac:dyDescent="0.25">
      <c r="B57">
        <v>3880000000</v>
      </c>
      <c r="C57">
        <v>-7.4828533999999998</v>
      </c>
      <c r="D57">
        <v>-10.331871</v>
      </c>
      <c r="H57" s="6">
        <f t="shared" si="0"/>
        <v>4.18</v>
      </c>
      <c r="I57" s="6">
        <f t="shared" si="1"/>
        <v>-7.7019643999999996</v>
      </c>
      <c r="J57" s="6">
        <f t="shared" si="2"/>
        <v>-10.967867</v>
      </c>
      <c r="L57">
        <v>3880000000</v>
      </c>
      <c r="M57">
        <v>-7.1408500999999998</v>
      </c>
      <c r="N57">
        <v>-11.720091999999999</v>
      </c>
      <c r="R57" s="6">
        <f t="shared" si="3"/>
        <v>4.18</v>
      </c>
      <c r="S57" s="6">
        <f t="shared" si="4"/>
        <v>-7.2632159999999999</v>
      </c>
      <c r="T57" s="6">
        <f t="shared" si="5"/>
        <v>-12.033117000000001</v>
      </c>
    </row>
    <row r="58" spans="2:21" x14ac:dyDescent="0.25">
      <c r="B58">
        <v>3940000000</v>
      </c>
      <c r="C58">
        <v>-7.5346107</v>
      </c>
      <c r="D58">
        <v>-10.461204</v>
      </c>
      <c r="H58" s="6">
        <f t="shared" si="0"/>
        <v>4.24</v>
      </c>
      <c r="I58" s="6">
        <f t="shared" si="1"/>
        <v>-7.7367220000000003</v>
      </c>
      <c r="J58" s="6">
        <f t="shared" si="2"/>
        <v>-11.102339000000001</v>
      </c>
      <c r="L58">
        <v>3940000000</v>
      </c>
      <c r="M58">
        <v>-7.1791176999999999</v>
      </c>
      <c r="N58">
        <v>-11.77384</v>
      </c>
      <c r="R58" s="6">
        <f t="shared" si="3"/>
        <v>4.24</v>
      </c>
      <c r="S58" s="6">
        <f t="shared" si="4"/>
        <v>-7.2901052999999996</v>
      </c>
      <c r="T58" s="6">
        <f t="shared" si="5"/>
        <v>-12.098787</v>
      </c>
    </row>
    <row r="59" spans="2:21" x14ac:dyDescent="0.25">
      <c r="B59">
        <v>4000000000</v>
      </c>
      <c r="C59">
        <v>-7.5771927999999997</v>
      </c>
      <c r="D59">
        <v>-10.552904</v>
      </c>
      <c r="H59" s="6">
        <f t="shared" si="0"/>
        <v>4.3</v>
      </c>
      <c r="I59" s="6">
        <f t="shared" si="1"/>
        <v>-7.7650828000000001</v>
      </c>
      <c r="J59" s="6">
        <f t="shared" si="2"/>
        <v>-11.271015</v>
      </c>
      <c r="L59">
        <v>4000000000</v>
      </c>
      <c r="M59">
        <v>-7.1952682000000001</v>
      </c>
      <c r="N59">
        <v>-11.815863</v>
      </c>
      <c r="R59" s="6">
        <f t="shared" si="3"/>
        <v>4.3</v>
      </c>
      <c r="S59" s="6">
        <f t="shared" si="4"/>
        <v>-7.3264874999999998</v>
      </c>
      <c r="T59" s="6">
        <f t="shared" si="5"/>
        <v>-12.17099</v>
      </c>
    </row>
    <row r="60" spans="2:21" x14ac:dyDescent="0.25">
      <c r="B60">
        <v>4060000000</v>
      </c>
      <c r="C60">
        <v>-7.6236905999999998</v>
      </c>
      <c r="D60">
        <v>-10.660935</v>
      </c>
      <c r="H60" s="6">
        <f t="shared" si="0"/>
        <v>4.3600000000000003</v>
      </c>
      <c r="I60" s="6">
        <f t="shared" si="1"/>
        <v>-7.7954803000000004</v>
      </c>
      <c r="J60" s="6">
        <f t="shared" si="2"/>
        <v>-11.403567000000001</v>
      </c>
      <c r="L60">
        <v>4060000000</v>
      </c>
      <c r="M60">
        <v>-7.2236710000000004</v>
      </c>
      <c r="N60">
        <v>-11.836978</v>
      </c>
      <c r="R60" s="6">
        <f t="shared" si="3"/>
        <v>4.3600000000000003</v>
      </c>
      <c r="S60" s="6">
        <f t="shared" si="4"/>
        <v>-7.3679532999999999</v>
      </c>
      <c r="T60" s="6">
        <f t="shared" si="5"/>
        <v>-12.211549</v>
      </c>
    </row>
    <row r="61" spans="2:21" x14ac:dyDescent="0.25">
      <c r="B61">
        <v>4120000000</v>
      </c>
      <c r="C61">
        <v>-7.6722292999999997</v>
      </c>
      <c r="D61">
        <v>-10.797997000000001</v>
      </c>
      <c r="H61" s="6">
        <f t="shared" si="0"/>
        <v>4.42</v>
      </c>
      <c r="I61" s="6">
        <f t="shared" si="1"/>
        <v>-7.8087163000000004</v>
      </c>
      <c r="J61" s="6">
        <f t="shared" si="2"/>
        <v>-11.543405999999999</v>
      </c>
      <c r="L61">
        <v>4120000000</v>
      </c>
      <c r="M61">
        <v>-7.2475028000000004</v>
      </c>
      <c r="N61">
        <v>-11.917444</v>
      </c>
      <c r="R61" s="6">
        <f t="shared" si="3"/>
        <v>4.42</v>
      </c>
      <c r="S61" s="6">
        <f t="shared" si="4"/>
        <v>-7.4136138000000003</v>
      </c>
      <c r="T61" s="6">
        <f t="shared" si="5"/>
        <v>-12.206189</v>
      </c>
    </row>
    <row r="62" spans="2:21" x14ac:dyDescent="0.25">
      <c r="B62">
        <v>4180000000</v>
      </c>
      <c r="C62">
        <v>-7.7019643999999996</v>
      </c>
      <c r="D62">
        <v>-10.967867</v>
      </c>
      <c r="H62" s="6">
        <f t="shared" si="0"/>
        <v>4.4800000000000004</v>
      </c>
      <c r="I62" s="6">
        <f t="shared" si="1"/>
        <v>-7.8349276000000003</v>
      </c>
      <c r="J62" s="6">
        <f t="shared" si="2"/>
        <v>-11.649046</v>
      </c>
      <c r="L62">
        <v>4180000000</v>
      </c>
      <c r="M62">
        <v>-7.2632159999999999</v>
      </c>
      <c r="N62">
        <v>-12.033117000000001</v>
      </c>
      <c r="R62" s="6">
        <f t="shared" si="3"/>
        <v>4.4800000000000004</v>
      </c>
      <c r="S62" s="6">
        <f t="shared" si="4"/>
        <v>-7.4785142000000002</v>
      </c>
      <c r="T62" s="6">
        <f t="shared" si="5"/>
        <v>-12.14869</v>
      </c>
    </row>
    <row r="63" spans="2:21" x14ac:dyDescent="0.25">
      <c r="B63">
        <v>4240000000</v>
      </c>
      <c r="C63">
        <v>-7.7367220000000003</v>
      </c>
      <c r="D63">
        <v>-11.102339000000001</v>
      </c>
      <c r="H63" s="6">
        <f t="shared" si="0"/>
        <v>4.54</v>
      </c>
      <c r="I63" s="6">
        <f t="shared" si="1"/>
        <v>-7.8317775999999997</v>
      </c>
      <c r="J63" s="6">
        <f t="shared" si="2"/>
        <v>-11.791036</v>
      </c>
      <c r="L63">
        <v>4240000000</v>
      </c>
      <c r="M63">
        <v>-7.2901052999999996</v>
      </c>
      <c r="N63">
        <v>-12.098787</v>
      </c>
      <c r="R63" s="6">
        <f t="shared" si="3"/>
        <v>4.54</v>
      </c>
      <c r="S63" s="6">
        <f t="shared" si="4"/>
        <v>-7.5310630999999999</v>
      </c>
      <c r="T63" s="6">
        <f t="shared" si="5"/>
        <v>-12.111979</v>
      </c>
    </row>
    <row r="64" spans="2:21" x14ac:dyDescent="0.25">
      <c r="B64">
        <v>4300000000</v>
      </c>
      <c r="C64">
        <v>-7.7650828000000001</v>
      </c>
      <c r="D64">
        <v>-11.271015</v>
      </c>
      <c r="H64" s="6">
        <f t="shared" si="0"/>
        <v>4.5999999999999996</v>
      </c>
      <c r="I64" s="6">
        <f t="shared" si="1"/>
        <v>-7.8234887000000004</v>
      </c>
      <c r="J64" s="6">
        <f t="shared" si="2"/>
        <v>-11.949159999999999</v>
      </c>
      <c r="L64">
        <v>4300000000</v>
      </c>
      <c r="M64">
        <v>-7.3264874999999998</v>
      </c>
      <c r="N64">
        <v>-12.17099</v>
      </c>
      <c r="R64" s="6">
        <f t="shared" si="3"/>
        <v>4.5999999999999996</v>
      </c>
      <c r="S64" s="6">
        <f t="shared" si="4"/>
        <v>-7.5924768</v>
      </c>
      <c r="T64" s="6">
        <f t="shared" si="5"/>
        <v>-12.053084999999999</v>
      </c>
    </row>
    <row r="65" spans="2:20" x14ac:dyDescent="0.25">
      <c r="B65">
        <v>4360000000</v>
      </c>
      <c r="C65">
        <v>-7.7954803000000004</v>
      </c>
      <c r="D65">
        <v>-11.403567000000001</v>
      </c>
      <c r="H65" s="6">
        <f t="shared" si="0"/>
        <v>4.66</v>
      </c>
      <c r="I65" s="6">
        <f t="shared" si="1"/>
        <v>-7.7899551000000002</v>
      </c>
      <c r="J65" s="6">
        <f t="shared" si="2"/>
        <v>-12.106446999999999</v>
      </c>
      <c r="L65">
        <v>4360000000</v>
      </c>
      <c r="M65">
        <v>-7.3679532999999999</v>
      </c>
      <c r="N65">
        <v>-12.211549</v>
      </c>
      <c r="R65" s="6">
        <f t="shared" si="3"/>
        <v>4.66</v>
      </c>
      <c r="S65" s="6">
        <f t="shared" si="4"/>
        <v>-7.6315951000000002</v>
      </c>
      <c r="T65" s="6">
        <f t="shared" si="5"/>
        <v>-11.996783000000001</v>
      </c>
    </row>
    <row r="66" spans="2:20" x14ac:dyDescent="0.25">
      <c r="B66">
        <v>4420000000</v>
      </c>
      <c r="C66">
        <v>-7.8087163000000004</v>
      </c>
      <c r="D66">
        <v>-11.543405999999999</v>
      </c>
      <c r="H66" s="6">
        <f t="shared" si="0"/>
        <v>4.72</v>
      </c>
      <c r="I66" s="6">
        <f t="shared" si="1"/>
        <v>-7.7507095000000001</v>
      </c>
      <c r="J66" s="6">
        <f t="shared" si="2"/>
        <v>-12.291661</v>
      </c>
      <c r="L66">
        <v>4420000000</v>
      </c>
      <c r="M66">
        <v>-7.4136138000000003</v>
      </c>
      <c r="N66">
        <v>-12.206189</v>
      </c>
      <c r="R66" s="6">
        <f t="shared" si="3"/>
        <v>4.72</v>
      </c>
      <c r="S66" s="6">
        <f t="shared" si="4"/>
        <v>-7.6672529999999997</v>
      </c>
      <c r="T66" s="6">
        <f t="shared" si="5"/>
        <v>-11.972265999999999</v>
      </c>
    </row>
    <row r="67" spans="2:20" x14ac:dyDescent="0.25">
      <c r="B67">
        <v>4480000000</v>
      </c>
      <c r="C67">
        <v>-7.8349276000000003</v>
      </c>
      <c r="D67">
        <v>-11.649046</v>
      </c>
      <c r="H67" s="6">
        <f t="shared" si="0"/>
        <v>4.78</v>
      </c>
      <c r="I67" s="6">
        <f t="shared" si="1"/>
        <v>-7.6986051</v>
      </c>
      <c r="J67" s="6">
        <f t="shared" si="2"/>
        <v>-12.459360999999999</v>
      </c>
      <c r="L67">
        <v>4480000000</v>
      </c>
      <c r="M67">
        <v>-7.4785142000000002</v>
      </c>
      <c r="N67">
        <v>-12.14869</v>
      </c>
      <c r="R67" s="6">
        <f t="shared" si="3"/>
        <v>4.78</v>
      </c>
      <c r="S67" s="6">
        <f t="shared" si="4"/>
        <v>-7.6823597000000001</v>
      </c>
      <c r="T67" s="6">
        <f t="shared" si="5"/>
        <v>-11.951108</v>
      </c>
    </row>
    <row r="68" spans="2:20" x14ac:dyDescent="0.25">
      <c r="B68">
        <v>4540000000</v>
      </c>
      <c r="C68">
        <v>-7.8317775999999997</v>
      </c>
      <c r="D68">
        <v>-11.791036</v>
      </c>
      <c r="H68" s="6">
        <f t="shared" ref="H68:H131" si="6">B73/1000000000</f>
        <v>4.84</v>
      </c>
      <c r="I68" s="6">
        <f t="shared" ref="I68:I131" si="7">C73</f>
        <v>-7.6702361000000003</v>
      </c>
      <c r="J68" s="6">
        <f t="shared" ref="J68:J131" si="8">D73</f>
        <v>-12.612166999999999</v>
      </c>
      <c r="L68">
        <v>4540000000</v>
      </c>
      <c r="M68">
        <v>-7.5310630999999999</v>
      </c>
      <c r="N68">
        <v>-12.111979</v>
      </c>
      <c r="R68" s="6">
        <f t="shared" ref="R68:R131" si="9">L73/1000000000</f>
        <v>4.84</v>
      </c>
      <c r="S68" s="6">
        <f t="shared" ref="S68:S131" si="10">M73</f>
        <v>-7.7089642999999999</v>
      </c>
      <c r="T68" s="6">
        <f t="shared" ref="T68:T131" si="11">N73</f>
        <v>-11.899137</v>
      </c>
    </row>
    <row r="69" spans="2:20" x14ac:dyDescent="0.25">
      <c r="B69">
        <v>4600000000</v>
      </c>
      <c r="C69">
        <v>-7.8234887000000004</v>
      </c>
      <c r="D69">
        <v>-11.949159999999999</v>
      </c>
      <c r="H69" s="6">
        <f t="shared" si="6"/>
        <v>4.9000000000000004</v>
      </c>
      <c r="I69" s="6">
        <f t="shared" si="7"/>
        <v>-7.6461123999999998</v>
      </c>
      <c r="J69" s="6">
        <f t="shared" si="8"/>
        <v>-12.746015999999999</v>
      </c>
      <c r="L69">
        <v>4600000000</v>
      </c>
      <c r="M69">
        <v>-7.5924768</v>
      </c>
      <c r="N69">
        <v>-12.053084999999999</v>
      </c>
      <c r="R69" s="6">
        <f t="shared" si="9"/>
        <v>4.9000000000000004</v>
      </c>
      <c r="S69" s="6">
        <f t="shared" si="10"/>
        <v>-7.7057818999999999</v>
      </c>
      <c r="T69" s="6">
        <f t="shared" si="11"/>
        <v>-11.879640999999999</v>
      </c>
    </row>
    <row r="70" spans="2:20" x14ac:dyDescent="0.25">
      <c r="B70">
        <v>4660000000</v>
      </c>
      <c r="C70">
        <v>-7.7899551000000002</v>
      </c>
      <c r="D70">
        <v>-12.106446999999999</v>
      </c>
      <c r="H70" s="6">
        <f t="shared" si="6"/>
        <v>4.96</v>
      </c>
      <c r="I70" s="6">
        <f t="shared" si="7"/>
        <v>-7.6276574000000004</v>
      </c>
      <c r="J70" s="6">
        <f t="shared" si="8"/>
        <v>-12.920040999999999</v>
      </c>
      <c r="L70">
        <v>4660000000</v>
      </c>
      <c r="M70">
        <v>-7.6315951000000002</v>
      </c>
      <c r="N70">
        <v>-11.996783000000001</v>
      </c>
      <c r="R70" s="6">
        <f t="shared" si="9"/>
        <v>4.96</v>
      </c>
      <c r="S70" s="6">
        <f t="shared" si="10"/>
        <v>-7.6992016000000003</v>
      </c>
      <c r="T70" s="6">
        <f t="shared" si="11"/>
        <v>-11.867172999999999</v>
      </c>
    </row>
    <row r="71" spans="2:20" x14ac:dyDescent="0.25">
      <c r="B71">
        <v>4720000000</v>
      </c>
      <c r="C71">
        <v>-7.7507095000000001</v>
      </c>
      <c r="D71">
        <v>-12.291661</v>
      </c>
      <c r="H71" s="6">
        <f t="shared" si="6"/>
        <v>5.0199999999999996</v>
      </c>
      <c r="I71" s="6">
        <f t="shared" si="7"/>
        <v>-7.6259208000000003</v>
      </c>
      <c r="J71" s="6">
        <f t="shared" si="8"/>
        <v>-13.035773000000001</v>
      </c>
      <c r="L71">
        <v>4720000000</v>
      </c>
      <c r="M71">
        <v>-7.6672529999999997</v>
      </c>
      <c r="N71">
        <v>-11.972265999999999</v>
      </c>
      <c r="R71" s="6">
        <f t="shared" si="9"/>
        <v>5.0199999999999996</v>
      </c>
      <c r="S71" s="6">
        <f t="shared" si="10"/>
        <v>-7.6832127999999997</v>
      </c>
      <c r="T71" s="6">
        <f t="shared" si="11"/>
        <v>-11.831591</v>
      </c>
    </row>
    <row r="72" spans="2:20" x14ac:dyDescent="0.25">
      <c r="B72">
        <v>4780000000</v>
      </c>
      <c r="C72">
        <v>-7.6986051</v>
      </c>
      <c r="D72">
        <v>-12.459360999999999</v>
      </c>
      <c r="H72" s="6">
        <f t="shared" si="6"/>
        <v>5.08</v>
      </c>
      <c r="I72" s="6">
        <f t="shared" si="7"/>
        <v>-7.6395831000000003</v>
      </c>
      <c r="J72" s="6">
        <f t="shared" si="8"/>
        <v>-13.152892</v>
      </c>
      <c r="L72">
        <v>4780000000</v>
      </c>
      <c r="M72">
        <v>-7.6823597000000001</v>
      </c>
      <c r="N72">
        <v>-11.951108</v>
      </c>
      <c r="R72" s="6">
        <f t="shared" si="9"/>
        <v>5.08</v>
      </c>
      <c r="S72" s="6">
        <f t="shared" si="10"/>
        <v>-7.6687241000000004</v>
      </c>
      <c r="T72" s="6">
        <f t="shared" si="11"/>
        <v>-11.811151000000001</v>
      </c>
    </row>
    <row r="73" spans="2:20" x14ac:dyDescent="0.25">
      <c r="B73">
        <v>4840000000</v>
      </c>
      <c r="C73">
        <v>-7.6702361000000003</v>
      </c>
      <c r="D73">
        <v>-12.612166999999999</v>
      </c>
      <c r="H73" s="6">
        <f t="shared" si="6"/>
        <v>5.14</v>
      </c>
      <c r="I73" s="6">
        <f t="shared" si="7"/>
        <v>-7.6437530999999996</v>
      </c>
      <c r="J73" s="6">
        <f t="shared" si="8"/>
        <v>-13.262867999999999</v>
      </c>
      <c r="L73">
        <v>4840000000</v>
      </c>
      <c r="M73">
        <v>-7.7089642999999999</v>
      </c>
      <c r="N73">
        <v>-11.899137</v>
      </c>
      <c r="R73" s="6">
        <f t="shared" si="9"/>
        <v>5.14</v>
      </c>
      <c r="S73" s="6">
        <f t="shared" si="10"/>
        <v>-7.6306852999999997</v>
      </c>
      <c r="T73" s="6">
        <f t="shared" si="11"/>
        <v>-11.865008</v>
      </c>
    </row>
    <row r="74" spans="2:20" x14ac:dyDescent="0.25">
      <c r="B74">
        <v>4900000000</v>
      </c>
      <c r="C74">
        <v>-7.6461123999999998</v>
      </c>
      <c r="D74">
        <v>-12.746015999999999</v>
      </c>
      <c r="H74" s="6">
        <f t="shared" si="6"/>
        <v>5.2</v>
      </c>
      <c r="I74" s="6">
        <f t="shared" si="7"/>
        <v>-7.6747446000000004</v>
      </c>
      <c r="J74" s="6">
        <f t="shared" si="8"/>
        <v>-13.309274</v>
      </c>
      <c r="L74">
        <v>4900000000</v>
      </c>
      <c r="M74">
        <v>-7.7057818999999999</v>
      </c>
      <c r="N74">
        <v>-11.879640999999999</v>
      </c>
      <c r="R74" s="6">
        <f t="shared" si="9"/>
        <v>5.2</v>
      </c>
      <c r="S74" s="6">
        <f t="shared" si="10"/>
        <v>-7.6065278000000003</v>
      </c>
      <c r="T74" s="6">
        <f t="shared" si="11"/>
        <v>-11.950874000000001</v>
      </c>
    </row>
    <row r="75" spans="2:20" x14ac:dyDescent="0.25">
      <c r="B75">
        <v>4960000000</v>
      </c>
      <c r="C75">
        <v>-7.6276574000000004</v>
      </c>
      <c r="D75">
        <v>-12.920040999999999</v>
      </c>
      <c r="H75" s="6">
        <f t="shared" si="6"/>
        <v>5.26</v>
      </c>
      <c r="I75" s="6">
        <f t="shared" si="7"/>
        <v>-7.6936692999999998</v>
      </c>
      <c r="J75" s="6">
        <f t="shared" si="8"/>
        <v>-13.326848</v>
      </c>
      <c r="L75">
        <v>4960000000</v>
      </c>
      <c r="M75">
        <v>-7.6992016000000003</v>
      </c>
      <c r="N75">
        <v>-11.867172999999999</v>
      </c>
      <c r="R75" s="6">
        <f t="shared" si="9"/>
        <v>5.26</v>
      </c>
      <c r="S75" s="6">
        <f t="shared" si="10"/>
        <v>-7.5720067000000002</v>
      </c>
      <c r="T75" s="6">
        <f t="shared" si="11"/>
        <v>-12.099862999999999</v>
      </c>
    </row>
    <row r="76" spans="2:20" x14ac:dyDescent="0.25">
      <c r="B76">
        <v>5020000000</v>
      </c>
      <c r="C76">
        <v>-7.6259208000000003</v>
      </c>
      <c r="D76">
        <v>-13.035773000000001</v>
      </c>
      <c r="H76" s="6">
        <f t="shared" si="6"/>
        <v>5.32</v>
      </c>
      <c r="I76" s="6">
        <f t="shared" si="7"/>
        <v>-7.7365880000000002</v>
      </c>
      <c r="J76" s="6">
        <f t="shared" si="8"/>
        <v>-13.30195</v>
      </c>
      <c r="L76">
        <v>5020000000</v>
      </c>
      <c r="M76">
        <v>-7.6832127999999997</v>
      </c>
      <c r="N76">
        <v>-11.831591</v>
      </c>
      <c r="R76" s="6">
        <f t="shared" si="9"/>
        <v>5.32</v>
      </c>
      <c r="S76" s="6">
        <f t="shared" si="10"/>
        <v>-7.5461431000000001</v>
      </c>
      <c r="T76" s="6">
        <f t="shared" si="11"/>
        <v>-12.29726</v>
      </c>
    </row>
    <row r="77" spans="2:20" x14ac:dyDescent="0.25">
      <c r="B77">
        <v>5080000000</v>
      </c>
      <c r="C77">
        <v>-7.6395831000000003</v>
      </c>
      <c r="D77">
        <v>-13.152892</v>
      </c>
      <c r="H77" s="6">
        <f t="shared" si="6"/>
        <v>5.38</v>
      </c>
      <c r="I77" s="6">
        <f t="shared" si="7"/>
        <v>-7.7650551999999999</v>
      </c>
      <c r="J77" s="6">
        <f t="shared" si="8"/>
        <v>-13.294452</v>
      </c>
      <c r="L77">
        <v>5080000000</v>
      </c>
      <c r="M77">
        <v>-7.6687241000000004</v>
      </c>
      <c r="N77">
        <v>-11.811151000000001</v>
      </c>
      <c r="R77" s="6">
        <f t="shared" si="9"/>
        <v>5.38</v>
      </c>
      <c r="S77" s="6">
        <f t="shared" si="10"/>
        <v>-7.5152321000000004</v>
      </c>
      <c r="T77" s="6">
        <f t="shared" si="11"/>
        <v>-12.558389</v>
      </c>
    </row>
    <row r="78" spans="2:20" x14ac:dyDescent="0.25">
      <c r="B78">
        <v>5140000000</v>
      </c>
      <c r="C78">
        <v>-7.6437530999999996</v>
      </c>
      <c r="D78">
        <v>-13.262867999999999</v>
      </c>
      <c r="H78" s="6">
        <f t="shared" si="6"/>
        <v>5.44</v>
      </c>
      <c r="I78" s="6">
        <f t="shared" si="7"/>
        <v>-7.7998028000000001</v>
      </c>
      <c r="J78" s="6">
        <f t="shared" si="8"/>
        <v>-13.234285</v>
      </c>
      <c r="L78">
        <v>5140000000</v>
      </c>
      <c r="M78">
        <v>-7.6306852999999997</v>
      </c>
      <c r="N78">
        <v>-11.865008</v>
      </c>
      <c r="R78" s="6">
        <f t="shared" si="9"/>
        <v>5.44</v>
      </c>
      <c r="S78" s="6">
        <f t="shared" si="10"/>
        <v>-7.4875388000000003</v>
      </c>
      <c r="T78" s="6">
        <f t="shared" si="11"/>
        <v>-12.837967000000001</v>
      </c>
    </row>
    <row r="79" spans="2:20" x14ac:dyDescent="0.25">
      <c r="B79">
        <v>5200000000</v>
      </c>
      <c r="C79">
        <v>-7.6747446000000004</v>
      </c>
      <c r="D79">
        <v>-13.309274</v>
      </c>
      <c r="H79" s="6">
        <f t="shared" si="6"/>
        <v>5.5</v>
      </c>
      <c r="I79" s="6">
        <f t="shared" si="7"/>
        <v>-7.8152413000000003</v>
      </c>
      <c r="J79" s="6">
        <f t="shared" si="8"/>
        <v>-13.245257000000001</v>
      </c>
      <c r="L79">
        <v>5200000000</v>
      </c>
      <c r="M79">
        <v>-7.6065278000000003</v>
      </c>
      <c r="N79">
        <v>-11.950874000000001</v>
      </c>
      <c r="R79" s="6">
        <f t="shared" si="9"/>
        <v>5.5</v>
      </c>
      <c r="S79" s="6">
        <f t="shared" si="10"/>
        <v>-7.4697886000000002</v>
      </c>
      <c r="T79" s="6">
        <f t="shared" si="11"/>
        <v>-13.135821999999999</v>
      </c>
    </row>
    <row r="80" spans="2:20" x14ac:dyDescent="0.25">
      <c r="B80">
        <v>5260000000</v>
      </c>
      <c r="C80">
        <v>-7.6936692999999998</v>
      </c>
      <c r="D80">
        <v>-13.326848</v>
      </c>
      <c r="H80" s="6">
        <f t="shared" si="6"/>
        <v>5.56</v>
      </c>
      <c r="I80" s="6">
        <f t="shared" si="7"/>
        <v>-7.8359598999999998</v>
      </c>
      <c r="J80" s="6">
        <f t="shared" si="8"/>
        <v>-13.286118</v>
      </c>
      <c r="L80">
        <v>5260000000</v>
      </c>
      <c r="M80">
        <v>-7.5720067000000002</v>
      </c>
      <c r="N80">
        <v>-12.099862999999999</v>
      </c>
      <c r="R80" s="6">
        <f t="shared" si="9"/>
        <v>5.56</v>
      </c>
      <c r="S80" s="6">
        <f t="shared" si="10"/>
        <v>-7.4683951999999998</v>
      </c>
      <c r="T80" s="6">
        <f t="shared" si="11"/>
        <v>-13.466908999999999</v>
      </c>
    </row>
    <row r="81" spans="2:20" x14ac:dyDescent="0.25">
      <c r="B81">
        <v>5320000000</v>
      </c>
      <c r="C81">
        <v>-7.7365880000000002</v>
      </c>
      <c r="D81">
        <v>-13.30195</v>
      </c>
      <c r="H81" s="6">
        <f t="shared" si="6"/>
        <v>5.62</v>
      </c>
      <c r="I81" s="6">
        <f t="shared" si="7"/>
        <v>-7.8402361999999997</v>
      </c>
      <c r="J81" s="6">
        <f t="shared" si="8"/>
        <v>-13.300789999999999</v>
      </c>
      <c r="L81">
        <v>5320000000</v>
      </c>
      <c r="M81">
        <v>-7.5461431000000001</v>
      </c>
      <c r="N81">
        <v>-12.29726</v>
      </c>
      <c r="R81" s="6">
        <f t="shared" si="9"/>
        <v>5.62</v>
      </c>
      <c r="S81" s="6">
        <f t="shared" si="10"/>
        <v>-7.4771441999999997</v>
      </c>
      <c r="T81" s="6">
        <f t="shared" si="11"/>
        <v>-13.745831000000001</v>
      </c>
    </row>
    <row r="82" spans="2:20" x14ac:dyDescent="0.25">
      <c r="B82">
        <v>5380000000</v>
      </c>
      <c r="C82">
        <v>-7.7650551999999999</v>
      </c>
      <c r="D82">
        <v>-13.294452</v>
      </c>
      <c r="H82" s="6">
        <f t="shared" si="6"/>
        <v>5.68</v>
      </c>
      <c r="I82" s="6">
        <f t="shared" si="7"/>
        <v>-7.8169084</v>
      </c>
      <c r="J82" s="6">
        <f t="shared" si="8"/>
        <v>-13.4274</v>
      </c>
      <c r="L82">
        <v>5380000000</v>
      </c>
      <c r="M82">
        <v>-7.5152321000000004</v>
      </c>
      <c r="N82">
        <v>-12.558389</v>
      </c>
      <c r="R82" s="6">
        <f t="shared" si="9"/>
        <v>5.68</v>
      </c>
      <c r="S82" s="6">
        <f t="shared" si="10"/>
        <v>-7.4769968999999996</v>
      </c>
      <c r="T82" s="6">
        <f t="shared" si="11"/>
        <v>-14.120511</v>
      </c>
    </row>
    <row r="83" spans="2:20" x14ac:dyDescent="0.25">
      <c r="B83">
        <v>5440000000</v>
      </c>
      <c r="C83">
        <v>-7.7998028000000001</v>
      </c>
      <c r="D83">
        <v>-13.234285</v>
      </c>
      <c r="H83" s="6">
        <f t="shared" si="6"/>
        <v>5.74</v>
      </c>
      <c r="I83" s="6">
        <f t="shared" si="7"/>
        <v>-7.8017158999999996</v>
      </c>
      <c r="J83" s="6">
        <f t="shared" si="8"/>
        <v>-13.611948</v>
      </c>
      <c r="L83">
        <v>5440000000</v>
      </c>
      <c r="M83">
        <v>-7.4875388000000003</v>
      </c>
      <c r="N83">
        <v>-12.837967000000001</v>
      </c>
      <c r="R83" s="6">
        <f t="shared" si="9"/>
        <v>5.74</v>
      </c>
      <c r="S83" s="6">
        <f t="shared" si="10"/>
        <v>-7.5021296</v>
      </c>
      <c r="T83" s="6">
        <f t="shared" si="11"/>
        <v>-14.468622</v>
      </c>
    </row>
    <row r="84" spans="2:20" x14ac:dyDescent="0.25">
      <c r="B84">
        <v>5500000000</v>
      </c>
      <c r="C84">
        <v>-7.8152413000000003</v>
      </c>
      <c r="D84">
        <v>-13.245257000000001</v>
      </c>
      <c r="H84" s="6">
        <f t="shared" si="6"/>
        <v>5.8</v>
      </c>
      <c r="I84" s="6">
        <f t="shared" si="7"/>
        <v>-7.7636886000000001</v>
      </c>
      <c r="J84" s="6">
        <f t="shared" si="8"/>
        <v>-13.829959000000001</v>
      </c>
      <c r="L84">
        <v>5500000000</v>
      </c>
      <c r="M84">
        <v>-7.4697886000000002</v>
      </c>
      <c r="N84">
        <v>-13.135821999999999</v>
      </c>
      <c r="R84" s="6">
        <f t="shared" si="9"/>
        <v>5.8</v>
      </c>
      <c r="S84" s="6">
        <f t="shared" si="10"/>
        <v>-7.5143789999999999</v>
      </c>
      <c r="T84" s="6">
        <f t="shared" si="11"/>
        <v>-14.848793000000001</v>
      </c>
    </row>
    <row r="85" spans="2:20" x14ac:dyDescent="0.25">
      <c r="B85">
        <v>5560000000</v>
      </c>
      <c r="C85">
        <v>-7.8359598999999998</v>
      </c>
      <c r="D85">
        <v>-13.286118</v>
      </c>
      <c r="H85" s="6">
        <f t="shared" si="6"/>
        <v>5.86</v>
      </c>
      <c r="I85" s="6">
        <f t="shared" si="7"/>
        <v>-7.7223519999999999</v>
      </c>
      <c r="J85" s="6">
        <f t="shared" si="8"/>
        <v>-14.062487000000001</v>
      </c>
      <c r="L85">
        <v>5560000000</v>
      </c>
      <c r="M85">
        <v>-7.4683951999999998</v>
      </c>
      <c r="N85">
        <v>-13.466908999999999</v>
      </c>
      <c r="R85" s="6">
        <f t="shared" si="9"/>
        <v>5.86</v>
      </c>
      <c r="S85" s="6">
        <f t="shared" si="10"/>
        <v>-7.5265807999999996</v>
      </c>
      <c r="T85" s="6">
        <f t="shared" si="11"/>
        <v>-15.189848</v>
      </c>
    </row>
    <row r="86" spans="2:20" x14ac:dyDescent="0.25">
      <c r="B86">
        <v>5620000000</v>
      </c>
      <c r="C86">
        <v>-7.8402361999999997</v>
      </c>
      <c r="D86">
        <v>-13.300789999999999</v>
      </c>
      <c r="H86" s="6">
        <f t="shared" si="6"/>
        <v>5.92</v>
      </c>
      <c r="I86" s="6">
        <f t="shared" si="7"/>
        <v>-7.6539903000000002</v>
      </c>
      <c r="J86" s="6">
        <f t="shared" si="8"/>
        <v>-14.377554999999999</v>
      </c>
      <c r="L86">
        <v>5620000000</v>
      </c>
      <c r="M86">
        <v>-7.4771441999999997</v>
      </c>
      <c r="N86">
        <v>-13.745831000000001</v>
      </c>
      <c r="R86" s="6">
        <f t="shared" si="9"/>
        <v>5.92</v>
      </c>
      <c r="S86" s="6">
        <f t="shared" si="10"/>
        <v>-7.5206885000000003</v>
      </c>
      <c r="T86" s="6">
        <f t="shared" si="11"/>
        <v>-15.597424</v>
      </c>
    </row>
    <row r="87" spans="2:20" x14ac:dyDescent="0.25">
      <c r="B87">
        <v>5680000000</v>
      </c>
      <c r="C87">
        <v>-7.8169084</v>
      </c>
      <c r="D87">
        <v>-13.4274</v>
      </c>
      <c r="H87" s="6">
        <f t="shared" si="6"/>
        <v>5.98</v>
      </c>
      <c r="I87" s="6">
        <f t="shared" si="7"/>
        <v>-7.6130886000000002</v>
      </c>
      <c r="J87" s="6">
        <f t="shared" si="8"/>
        <v>-14.656236</v>
      </c>
      <c r="L87">
        <v>5680000000</v>
      </c>
      <c r="M87">
        <v>-7.4769968999999996</v>
      </c>
      <c r="N87">
        <v>-14.120511</v>
      </c>
      <c r="R87" s="6">
        <f t="shared" si="9"/>
        <v>5.98</v>
      </c>
      <c r="S87" s="6">
        <f t="shared" si="10"/>
        <v>-7.5330877000000003</v>
      </c>
      <c r="T87" s="6">
        <f t="shared" si="11"/>
        <v>-15.920525</v>
      </c>
    </row>
    <row r="88" spans="2:20" x14ac:dyDescent="0.25">
      <c r="B88">
        <v>5740000000</v>
      </c>
      <c r="C88">
        <v>-7.8017158999999996</v>
      </c>
      <c r="D88">
        <v>-13.611948</v>
      </c>
      <c r="H88" s="6">
        <f t="shared" si="6"/>
        <v>6.04</v>
      </c>
      <c r="I88" s="6">
        <f t="shared" si="7"/>
        <v>-7.5480818999999997</v>
      </c>
      <c r="J88" s="6">
        <f t="shared" si="8"/>
        <v>-15.051137000000001</v>
      </c>
      <c r="L88">
        <v>5740000000</v>
      </c>
      <c r="M88">
        <v>-7.5021296</v>
      </c>
      <c r="N88">
        <v>-14.468622</v>
      </c>
      <c r="R88" s="6">
        <f t="shared" si="9"/>
        <v>6.04</v>
      </c>
      <c r="S88" s="6">
        <f t="shared" si="10"/>
        <v>-7.5180005999999997</v>
      </c>
      <c r="T88" s="6">
        <f t="shared" si="11"/>
        <v>-16.359192</v>
      </c>
    </row>
    <row r="89" spans="2:20" x14ac:dyDescent="0.25">
      <c r="B89">
        <v>5800000000</v>
      </c>
      <c r="C89">
        <v>-7.7636886000000001</v>
      </c>
      <c r="D89">
        <v>-13.829959000000001</v>
      </c>
      <c r="H89" s="6">
        <f t="shared" si="6"/>
        <v>6.1</v>
      </c>
      <c r="I89" s="6">
        <f t="shared" si="7"/>
        <v>-7.5005240000000004</v>
      </c>
      <c r="J89" s="6">
        <f t="shared" si="8"/>
        <v>-15.398675000000001</v>
      </c>
      <c r="L89">
        <v>5800000000</v>
      </c>
      <c r="M89">
        <v>-7.5143789999999999</v>
      </c>
      <c r="N89">
        <v>-14.848793000000001</v>
      </c>
      <c r="R89" s="6">
        <f t="shared" si="9"/>
        <v>6.1</v>
      </c>
      <c r="S89" s="6">
        <f t="shared" si="10"/>
        <v>-7.5077629000000004</v>
      </c>
      <c r="T89" s="6">
        <f t="shared" si="11"/>
        <v>-16.721526999999998</v>
      </c>
    </row>
    <row r="90" spans="2:20" x14ac:dyDescent="0.25">
      <c r="B90">
        <v>5860000000</v>
      </c>
      <c r="C90">
        <v>-7.7223519999999999</v>
      </c>
      <c r="D90">
        <v>-14.062487000000001</v>
      </c>
      <c r="H90" s="6">
        <f t="shared" si="6"/>
        <v>6.16</v>
      </c>
      <c r="I90" s="6">
        <f t="shared" si="7"/>
        <v>-7.4659877000000003</v>
      </c>
      <c r="J90" s="6">
        <f t="shared" si="8"/>
        <v>-15.853889000000001</v>
      </c>
      <c r="L90">
        <v>5860000000</v>
      </c>
      <c r="M90">
        <v>-7.5265807999999996</v>
      </c>
      <c r="N90">
        <v>-15.189848</v>
      </c>
      <c r="R90" s="6">
        <f t="shared" si="9"/>
        <v>6.16</v>
      </c>
      <c r="S90" s="6">
        <f t="shared" si="10"/>
        <v>-7.4962720999999997</v>
      </c>
      <c r="T90" s="6">
        <f t="shared" si="11"/>
        <v>-17.170048000000001</v>
      </c>
    </row>
    <row r="91" spans="2:20" x14ac:dyDescent="0.25">
      <c r="B91">
        <v>5920000000</v>
      </c>
      <c r="C91">
        <v>-7.6539903000000002</v>
      </c>
      <c r="D91">
        <v>-14.377554999999999</v>
      </c>
      <c r="H91" s="6">
        <f t="shared" si="6"/>
        <v>6.22</v>
      </c>
      <c r="I91" s="6">
        <f t="shared" si="7"/>
        <v>-7.4492035000000003</v>
      </c>
      <c r="J91" s="6">
        <f t="shared" si="8"/>
        <v>-16.392734999999998</v>
      </c>
      <c r="L91">
        <v>5920000000</v>
      </c>
      <c r="M91">
        <v>-7.5206885000000003</v>
      </c>
      <c r="N91">
        <v>-15.597424</v>
      </c>
      <c r="R91" s="6">
        <f t="shared" si="9"/>
        <v>6.22</v>
      </c>
      <c r="S91" s="6">
        <f t="shared" si="10"/>
        <v>-7.4898825000000002</v>
      </c>
      <c r="T91" s="6">
        <f t="shared" si="11"/>
        <v>-17.706492999999998</v>
      </c>
    </row>
    <row r="92" spans="2:20" x14ac:dyDescent="0.25">
      <c r="B92">
        <v>5980000000</v>
      </c>
      <c r="C92">
        <v>-7.6130886000000002</v>
      </c>
      <c r="D92">
        <v>-14.656236</v>
      </c>
      <c r="H92" s="6">
        <f t="shared" si="6"/>
        <v>6.28</v>
      </c>
      <c r="I92" s="6">
        <f t="shared" si="7"/>
        <v>-7.4311809999999996</v>
      </c>
      <c r="J92" s="6">
        <f t="shared" si="8"/>
        <v>-17.043558000000001</v>
      </c>
      <c r="L92">
        <v>5980000000</v>
      </c>
      <c r="M92">
        <v>-7.5330877000000003</v>
      </c>
      <c r="N92">
        <v>-15.920525</v>
      </c>
      <c r="R92" s="6">
        <f t="shared" si="9"/>
        <v>6.28</v>
      </c>
      <c r="S92" s="6">
        <f t="shared" si="10"/>
        <v>-7.4752178000000002</v>
      </c>
      <c r="T92" s="6">
        <f t="shared" si="11"/>
        <v>-18.406123999999998</v>
      </c>
    </row>
    <row r="93" spans="2:20" x14ac:dyDescent="0.25">
      <c r="B93">
        <v>6040000000</v>
      </c>
      <c r="C93">
        <v>-7.5480818999999997</v>
      </c>
      <c r="D93">
        <v>-15.051137000000001</v>
      </c>
      <c r="H93" s="6">
        <f t="shared" si="6"/>
        <v>6.34</v>
      </c>
      <c r="I93" s="6">
        <f t="shared" si="7"/>
        <v>-7.4402590000000002</v>
      </c>
      <c r="J93" s="6">
        <f t="shared" si="8"/>
        <v>-17.594711</v>
      </c>
      <c r="L93">
        <v>6040000000</v>
      </c>
      <c r="M93">
        <v>-7.5180005999999997</v>
      </c>
      <c r="N93">
        <v>-16.359192</v>
      </c>
      <c r="R93" s="6">
        <f t="shared" si="9"/>
        <v>6.34</v>
      </c>
      <c r="S93" s="6">
        <f t="shared" si="10"/>
        <v>-7.4837151000000004</v>
      </c>
      <c r="T93" s="6">
        <f t="shared" si="11"/>
        <v>-19.051017999999999</v>
      </c>
    </row>
    <row r="94" spans="2:20" x14ac:dyDescent="0.25">
      <c r="B94">
        <v>6100000000</v>
      </c>
      <c r="C94">
        <v>-7.5005240000000004</v>
      </c>
      <c r="D94">
        <v>-15.398675000000001</v>
      </c>
      <c r="H94" s="6">
        <f t="shared" si="6"/>
        <v>6.4</v>
      </c>
      <c r="I94" s="6">
        <f t="shared" si="7"/>
        <v>-7.4492263999999997</v>
      </c>
      <c r="J94" s="6">
        <f t="shared" si="8"/>
        <v>-18.304489</v>
      </c>
      <c r="L94">
        <v>6100000000</v>
      </c>
      <c r="M94">
        <v>-7.5077629000000004</v>
      </c>
      <c r="N94">
        <v>-16.721526999999998</v>
      </c>
      <c r="R94" s="6">
        <f t="shared" si="9"/>
        <v>6.4</v>
      </c>
      <c r="S94" s="6">
        <f t="shared" si="10"/>
        <v>-7.4868679</v>
      </c>
      <c r="T94" s="6">
        <f t="shared" si="11"/>
        <v>-19.966017000000001</v>
      </c>
    </row>
    <row r="95" spans="2:20" x14ac:dyDescent="0.25">
      <c r="B95">
        <v>6160000000</v>
      </c>
      <c r="C95">
        <v>-7.4659877000000003</v>
      </c>
      <c r="D95">
        <v>-15.853889000000001</v>
      </c>
      <c r="H95" s="6">
        <f t="shared" si="6"/>
        <v>6.46</v>
      </c>
      <c r="I95" s="6">
        <f t="shared" si="7"/>
        <v>-7.4473938999999998</v>
      </c>
      <c r="J95" s="6">
        <f t="shared" si="8"/>
        <v>-18.871500000000001</v>
      </c>
      <c r="L95">
        <v>6160000000</v>
      </c>
      <c r="M95">
        <v>-7.4962720999999997</v>
      </c>
      <c r="N95">
        <v>-17.170048000000001</v>
      </c>
      <c r="R95" s="6">
        <f t="shared" si="9"/>
        <v>6.46</v>
      </c>
      <c r="S95" s="6">
        <f t="shared" si="10"/>
        <v>-7.4797440000000002</v>
      </c>
      <c r="T95" s="6">
        <f t="shared" si="11"/>
        <v>-21.042534</v>
      </c>
    </row>
    <row r="96" spans="2:20" x14ac:dyDescent="0.25">
      <c r="B96">
        <v>6220000000</v>
      </c>
      <c r="C96">
        <v>-7.4492035000000003</v>
      </c>
      <c r="D96">
        <v>-16.392734999999998</v>
      </c>
      <c r="H96" s="6">
        <f t="shared" si="6"/>
        <v>6.52</v>
      </c>
      <c r="I96" s="6">
        <f t="shared" si="7"/>
        <v>-7.4523263000000002</v>
      </c>
      <c r="J96" s="6">
        <f t="shared" si="8"/>
        <v>-19.296564</v>
      </c>
      <c r="L96">
        <v>6220000000</v>
      </c>
      <c r="M96">
        <v>-7.4898825000000002</v>
      </c>
      <c r="N96">
        <v>-17.706492999999998</v>
      </c>
      <c r="R96" s="6">
        <f t="shared" si="9"/>
        <v>6.52</v>
      </c>
      <c r="S96" s="6">
        <f t="shared" si="10"/>
        <v>-7.4768758000000002</v>
      </c>
      <c r="T96" s="6">
        <f t="shared" si="11"/>
        <v>-22.154585000000001</v>
      </c>
    </row>
    <row r="97" spans="2:20" x14ac:dyDescent="0.25">
      <c r="B97">
        <v>6280000000</v>
      </c>
      <c r="C97">
        <v>-7.4311809999999996</v>
      </c>
      <c r="D97">
        <v>-17.043558000000001</v>
      </c>
      <c r="H97" s="6">
        <f t="shared" si="6"/>
        <v>6.58</v>
      </c>
      <c r="I97" s="6">
        <f t="shared" si="7"/>
        <v>-7.4785313999999996</v>
      </c>
      <c r="J97" s="6">
        <f t="shared" si="8"/>
        <v>-19.564716000000001</v>
      </c>
      <c r="L97">
        <v>6280000000</v>
      </c>
      <c r="M97">
        <v>-7.4752178000000002</v>
      </c>
      <c r="N97">
        <v>-18.406123999999998</v>
      </c>
      <c r="R97" s="6">
        <f t="shared" si="9"/>
        <v>6.58</v>
      </c>
      <c r="S97" s="6">
        <f t="shared" si="10"/>
        <v>-7.4925461000000002</v>
      </c>
      <c r="T97" s="6">
        <f t="shared" si="11"/>
        <v>-23.296883000000001</v>
      </c>
    </row>
    <row r="98" spans="2:20" x14ac:dyDescent="0.25">
      <c r="B98">
        <v>6340000000</v>
      </c>
      <c r="C98">
        <v>-7.4402590000000002</v>
      </c>
      <c r="D98">
        <v>-17.594711</v>
      </c>
      <c r="H98" s="6">
        <f t="shared" si="6"/>
        <v>6.64</v>
      </c>
      <c r="I98" s="6">
        <f t="shared" si="7"/>
        <v>-7.4843478000000001</v>
      </c>
      <c r="J98" s="6">
        <f t="shared" si="8"/>
        <v>-19.689668999999999</v>
      </c>
      <c r="L98">
        <v>6340000000</v>
      </c>
      <c r="M98">
        <v>-7.4837151000000004</v>
      </c>
      <c r="N98">
        <v>-19.051017999999999</v>
      </c>
      <c r="R98" s="6">
        <f t="shared" si="9"/>
        <v>6.64</v>
      </c>
      <c r="S98" s="6">
        <f t="shared" si="10"/>
        <v>-7.4853592000000004</v>
      </c>
      <c r="T98" s="6">
        <f t="shared" si="11"/>
        <v>-24.469874999999998</v>
      </c>
    </row>
    <row r="99" spans="2:20" x14ac:dyDescent="0.25">
      <c r="B99">
        <v>6400000000</v>
      </c>
      <c r="C99">
        <v>-7.4492263999999997</v>
      </c>
      <c r="D99">
        <v>-18.304489</v>
      </c>
      <c r="H99" s="6">
        <f t="shared" si="6"/>
        <v>6.7</v>
      </c>
      <c r="I99" s="6">
        <f t="shared" si="7"/>
        <v>-7.4963031000000004</v>
      </c>
      <c r="J99" s="6">
        <f t="shared" si="8"/>
        <v>-19.441949999999999</v>
      </c>
      <c r="L99">
        <v>6400000000</v>
      </c>
      <c r="M99">
        <v>-7.4868679</v>
      </c>
      <c r="N99">
        <v>-19.966017000000001</v>
      </c>
      <c r="R99" s="6">
        <f t="shared" si="9"/>
        <v>6.7</v>
      </c>
      <c r="S99" s="6">
        <f t="shared" si="10"/>
        <v>-7.4830623000000003</v>
      </c>
      <c r="T99" s="6">
        <f t="shared" si="11"/>
        <v>-25.086542000000001</v>
      </c>
    </row>
    <row r="100" spans="2:20" x14ac:dyDescent="0.25">
      <c r="B100">
        <v>6460000000</v>
      </c>
      <c r="C100">
        <v>-7.4473938999999998</v>
      </c>
      <c r="D100">
        <v>-18.871500000000001</v>
      </c>
      <c r="H100" s="6">
        <f t="shared" si="6"/>
        <v>6.76</v>
      </c>
      <c r="I100" s="6">
        <f t="shared" si="7"/>
        <v>-7.5153455999999998</v>
      </c>
      <c r="J100" s="6">
        <f t="shared" si="8"/>
        <v>-19.090299999999999</v>
      </c>
      <c r="L100">
        <v>6460000000</v>
      </c>
      <c r="M100">
        <v>-7.4797440000000002</v>
      </c>
      <c r="N100">
        <v>-21.042534</v>
      </c>
      <c r="R100" s="6">
        <f t="shared" si="9"/>
        <v>6.76</v>
      </c>
      <c r="S100" s="6">
        <f t="shared" si="10"/>
        <v>-7.4893536999999997</v>
      </c>
      <c r="T100" s="6">
        <f t="shared" si="11"/>
        <v>-25.319804999999999</v>
      </c>
    </row>
    <row r="101" spans="2:20" x14ac:dyDescent="0.25">
      <c r="B101">
        <v>6520000000</v>
      </c>
      <c r="C101">
        <v>-7.4523263000000002</v>
      </c>
      <c r="D101">
        <v>-19.296564</v>
      </c>
      <c r="H101" s="6">
        <f t="shared" si="6"/>
        <v>6.82</v>
      </c>
      <c r="I101" s="6">
        <f t="shared" si="7"/>
        <v>-7.5310186999999997</v>
      </c>
      <c r="J101" s="6">
        <f t="shared" si="8"/>
        <v>-18.670265000000001</v>
      </c>
      <c r="L101">
        <v>6520000000</v>
      </c>
      <c r="M101">
        <v>-7.4768758000000002</v>
      </c>
      <c r="N101">
        <v>-22.154585000000001</v>
      </c>
      <c r="R101" s="6">
        <f t="shared" si="9"/>
        <v>6.82</v>
      </c>
      <c r="S101" s="6">
        <f t="shared" si="10"/>
        <v>-7.4896840999999998</v>
      </c>
      <c r="T101" s="6">
        <f t="shared" si="11"/>
        <v>-25.199638</v>
      </c>
    </row>
    <row r="102" spans="2:20" x14ac:dyDescent="0.25">
      <c r="B102">
        <v>6580000000</v>
      </c>
      <c r="C102">
        <v>-7.4785313999999996</v>
      </c>
      <c r="D102">
        <v>-19.564716000000001</v>
      </c>
      <c r="H102" s="6">
        <f t="shared" si="6"/>
        <v>6.88</v>
      </c>
      <c r="I102" s="6">
        <f t="shared" si="7"/>
        <v>-7.5441532000000002</v>
      </c>
      <c r="J102" s="6">
        <f t="shared" si="8"/>
        <v>-18.10239</v>
      </c>
      <c r="L102">
        <v>6580000000</v>
      </c>
      <c r="M102">
        <v>-7.4925461000000002</v>
      </c>
      <c r="N102">
        <v>-23.296883000000001</v>
      </c>
      <c r="R102" s="6">
        <f t="shared" si="9"/>
        <v>6.88</v>
      </c>
      <c r="S102" s="6">
        <f t="shared" si="10"/>
        <v>-7.4882317</v>
      </c>
      <c r="T102" s="6">
        <f t="shared" si="11"/>
        <v>-24.542466999999998</v>
      </c>
    </row>
    <row r="103" spans="2:20" x14ac:dyDescent="0.25">
      <c r="B103">
        <v>6640000000</v>
      </c>
      <c r="C103">
        <v>-7.4843478000000001</v>
      </c>
      <c r="D103">
        <v>-19.689668999999999</v>
      </c>
      <c r="H103" s="6">
        <f t="shared" si="6"/>
        <v>6.94</v>
      </c>
      <c r="I103" s="6">
        <f t="shared" si="7"/>
        <v>-7.5729651000000002</v>
      </c>
      <c r="J103" s="6">
        <f t="shared" si="8"/>
        <v>-17.462572000000002</v>
      </c>
      <c r="L103">
        <v>6640000000</v>
      </c>
      <c r="M103">
        <v>-7.4853592000000004</v>
      </c>
      <c r="N103">
        <v>-24.469874999999998</v>
      </c>
      <c r="R103" s="6">
        <f t="shared" si="9"/>
        <v>6.94</v>
      </c>
      <c r="S103" s="6">
        <f t="shared" si="10"/>
        <v>-7.5011678000000002</v>
      </c>
      <c r="T103" s="6">
        <f t="shared" si="11"/>
        <v>-23.446676</v>
      </c>
    </row>
    <row r="104" spans="2:20" x14ac:dyDescent="0.25">
      <c r="B104">
        <v>6700000000</v>
      </c>
      <c r="C104">
        <v>-7.4963031000000004</v>
      </c>
      <c r="D104">
        <v>-19.441949999999999</v>
      </c>
      <c r="H104" s="6">
        <f t="shared" si="6"/>
        <v>7</v>
      </c>
      <c r="I104" s="6">
        <f t="shared" si="7"/>
        <v>-7.6003145999999999</v>
      </c>
      <c r="J104" s="6">
        <f t="shared" si="8"/>
        <v>-16.982944</v>
      </c>
      <c r="L104">
        <v>6700000000</v>
      </c>
      <c r="M104">
        <v>-7.4830623000000003</v>
      </c>
      <c r="N104">
        <v>-25.086542000000001</v>
      </c>
      <c r="R104" s="6">
        <f t="shared" si="9"/>
        <v>7</v>
      </c>
      <c r="S104" s="6">
        <f t="shared" si="10"/>
        <v>-7.5165705999999997</v>
      </c>
      <c r="T104" s="6">
        <f t="shared" si="11"/>
        <v>-22.495419999999999</v>
      </c>
    </row>
    <row r="105" spans="2:20" x14ac:dyDescent="0.25">
      <c r="B105">
        <v>6760000000</v>
      </c>
      <c r="C105">
        <v>-7.5153455999999998</v>
      </c>
      <c r="D105">
        <v>-19.090299999999999</v>
      </c>
      <c r="H105" s="6">
        <f t="shared" si="6"/>
        <v>7.06</v>
      </c>
      <c r="I105" s="6">
        <f t="shared" si="7"/>
        <v>-7.6330809999999998</v>
      </c>
      <c r="J105" s="6">
        <f t="shared" si="8"/>
        <v>-16.460379</v>
      </c>
      <c r="L105">
        <v>6760000000</v>
      </c>
      <c r="M105">
        <v>-7.4893536999999997</v>
      </c>
      <c r="N105">
        <v>-25.319804999999999</v>
      </c>
      <c r="R105" s="6">
        <f t="shared" si="9"/>
        <v>7.06</v>
      </c>
      <c r="S105" s="6">
        <f t="shared" si="10"/>
        <v>-7.5378790000000002</v>
      </c>
      <c r="T105" s="6">
        <f t="shared" si="11"/>
        <v>-21.406884999999999</v>
      </c>
    </row>
    <row r="106" spans="2:20" x14ac:dyDescent="0.25">
      <c r="B106">
        <v>6820000000</v>
      </c>
      <c r="C106">
        <v>-7.5310186999999997</v>
      </c>
      <c r="D106">
        <v>-18.670265000000001</v>
      </c>
      <c r="H106" s="6">
        <f t="shared" si="6"/>
        <v>7.12</v>
      </c>
      <c r="I106" s="6">
        <f t="shared" si="7"/>
        <v>-7.6682863000000001</v>
      </c>
      <c r="J106" s="6">
        <f t="shared" si="8"/>
        <v>-15.991320999999999</v>
      </c>
      <c r="L106">
        <v>6820000000</v>
      </c>
      <c r="M106">
        <v>-7.4896840999999998</v>
      </c>
      <c r="N106">
        <v>-25.199638</v>
      </c>
      <c r="R106" s="6">
        <f t="shared" si="9"/>
        <v>7.12</v>
      </c>
      <c r="S106" s="6">
        <f t="shared" si="10"/>
        <v>-7.5613985000000001</v>
      </c>
      <c r="T106" s="6">
        <f t="shared" si="11"/>
        <v>-20.376992999999999</v>
      </c>
    </row>
    <row r="107" spans="2:20" x14ac:dyDescent="0.25">
      <c r="B107">
        <v>6880000000</v>
      </c>
      <c r="C107">
        <v>-7.5441532000000002</v>
      </c>
      <c r="D107">
        <v>-18.10239</v>
      </c>
      <c r="H107" s="6">
        <f t="shared" si="6"/>
        <v>7.18</v>
      </c>
      <c r="I107" s="6">
        <f t="shared" si="7"/>
        <v>-7.6964272999999999</v>
      </c>
      <c r="J107" s="6">
        <f t="shared" si="8"/>
        <v>-15.560461999999999</v>
      </c>
      <c r="L107">
        <v>6880000000</v>
      </c>
      <c r="M107">
        <v>-7.4882317</v>
      </c>
      <c r="N107">
        <v>-24.542466999999998</v>
      </c>
      <c r="R107" s="6">
        <f t="shared" si="9"/>
        <v>7.18</v>
      </c>
      <c r="S107" s="6">
        <f t="shared" si="10"/>
        <v>-7.5827622000000003</v>
      </c>
      <c r="T107" s="6">
        <f t="shared" si="11"/>
        <v>-19.473949000000001</v>
      </c>
    </row>
    <row r="108" spans="2:20" x14ac:dyDescent="0.25">
      <c r="B108">
        <v>6940000000</v>
      </c>
      <c r="C108">
        <v>-7.5729651000000002</v>
      </c>
      <c r="D108">
        <v>-17.462572000000002</v>
      </c>
      <c r="H108" s="6">
        <f t="shared" si="6"/>
        <v>7.24</v>
      </c>
      <c r="I108" s="6">
        <f t="shared" si="7"/>
        <v>-7.7343235000000004</v>
      </c>
      <c r="J108" s="6">
        <f t="shared" si="8"/>
        <v>-15.218987</v>
      </c>
      <c r="L108">
        <v>6940000000</v>
      </c>
      <c r="M108">
        <v>-7.5011678000000002</v>
      </c>
      <c r="N108">
        <v>-23.446676</v>
      </c>
      <c r="R108" s="6">
        <f t="shared" si="9"/>
        <v>7.24</v>
      </c>
      <c r="S108" s="6">
        <f t="shared" si="10"/>
        <v>-7.6133541999999998</v>
      </c>
      <c r="T108" s="6">
        <f t="shared" si="11"/>
        <v>-18.741023999999999</v>
      </c>
    </row>
    <row r="109" spans="2:20" x14ac:dyDescent="0.25">
      <c r="B109">
        <v>7000000000</v>
      </c>
      <c r="C109">
        <v>-7.6003145999999999</v>
      </c>
      <c r="D109">
        <v>-16.982944</v>
      </c>
      <c r="H109" s="6">
        <f t="shared" si="6"/>
        <v>7.3</v>
      </c>
      <c r="I109" s="6">
        <f t="shared" si="7"/>
        <v>-7.7758969999999996</v>
      </c>
      <c r="J109" s="6">
        <f t="shared" si="8"/>
        <v>-14.859904</v>
      </c>
      <c r="L109">
        <v>7000000000</v>
      </c>
      <c r="M109">
        <v>-7.5165705999999997</v>
      </c>
      <c r="N109">
        <v>-22.495419999999999</v>
      </c>
      <c r="R109" s="6">
        <f t="shared" si="9"/>
        <v>7.3</v>
      </c>
      <c r="S109" s="6">
        <f t="shared" si="10"/>
        <v>-7.6509651999999999</v>
      </c>
      <c r="T109" s="6">
        <f t="shared" si="11"/>
        <v>-18.025971999999999</v>
      </c>
    </row>
    <row r="110" spans="2:20" x14ac:dyDescent="0.25">
      <c r="B110">
        <v>7060000000</v>
      </c>
      <c r="C110">
        <v>-7.6330809999999998</v>
      </c>
      <c r="D110">
        <v>-16.460379</v>
      </c>
      <c r="H110" s="6">
        <f t="shared" si="6"/>
        <v>7.36</v>
      </c>
      <c r="I110" s="6">
        <f t="shared" si="7"/>
        <v>-7.8097156999999999</v>
      </c>
      <c r="J110" s="6">
        <f t="shared" si="8"/>
        <v>-14.573024999999999</v>
      </c>
      <c r="L110">
        <v>7060000000</v>
      </c>
      <c r="M110">
        <v>-7.5378790000000002</v>
      </c>
      <c r="N110">
        <v>-21.406884999999999</v>
      </c>
      <c r="R110" s="6">
        <f t="shared" si="9"/>
        <v>7.36</v>
      </c>
      <c r="S110" s="6">
        <f t="shared" si="10"/>
        <v>-7.6842465000000004</v>
      </c>
      <c r="T110" s="6">
        <f t="shared" si="11"/>
        <v>-17.449753000000001</v>
      </c>
    </row>
    <row r="111" spans="2:20" x14ac:dyDescent="0.25">
      <c r="B111">
        <v>7120000000</v>
      </c>
      <c r="C111">
        <v>-7.6682863000000001</v>
      </c>
      <c r="D111">
        <v>-15.991320999999999</v>
      </c>
      <c r="H111" s="6">
        <f t="shared" si="6"/>
        <v>7.42</v>
      </c>
      <c r="I111" s="6">
        <f t="shared" si="7"/>
        <v>-7.8466205999999996</v>
      </c>
      <c r="J111" s="6">
        <f t="shared" si="8"/>
        <v>-14.214091</v>
      </c>
      <c r="L111">
        <v>7120000000</v>
      </c>
      <c r="M111">
        <v>-7.5613985000000001</v>
      </c>
      <c r="N111">
        <v>-20.376992999999999</v>
      </c>
      <c r="R111" s="6">
        <f t="shared" si="9"/>
        <v>7.42</v>
      </c>
      <c r="S111" s="6">
        <f t="shared" si="10"/>
        <v>-7.7184906</v>
      </c>
      <c r="T111" s="6">
        <f t="shared" si="11"/>
        <v>-16.814457000000001</v>
      </c>
    </row>
    <row r="112" spans="2:20" x14ac:dyDescent="0.25">
      <c r="B112">
        <v>7180000000</v>
      </c>
      <c r="C112">
        <v>-7.6964272999999999</v>
      </c>
      <c r="D112">
        <v>-15.560461999999999</v>
      </c>
      <c r="H112" s="6">
        <f t="shared" si="6"/>
        <v>7.48</v>
      </c>
      <c r="I112" s="6">
        <f t="shared" si="7"/>
        <v>-7.8806967999999999</v>
      </c>
      <c r="J112" s="6">
        <f t="shared" si="8"/>
        <v>-13.874637999999999</v>
      </c>
      <c r="L112">
        <v>7180000000</v>
      </c>
      <c r="M112">
        <v>-7.5827622000000003</v>
      </c>
      <c r="N112">
        <v>-19.473949000000001</v>
      </c>
      <c r="R112" s="6">
        <f t="shared" si="9"/>
        <v>7.48</v>
      </c>
      <c r="S112" s="6">
        <f t="shared" si="10"/>
        <v>-7.7455300999999999</v>
      </c>
      <c r="T112" s="6">
        <f t="shared" si="11"/>
        <v>-16.231511999999999</v>
      </c>
    </row>
    <row r="113" spans="2:20" x14ac:dyDescent="0.25">
      <c r="B113">
        <v>7240000000</v>
      </c>
      <c r="C113">
        <v>-7.7343235000000004</v>
      </c>
      <c r="D113">
        <v>-15.218987</v>
      </c>
      <c r="H113" s="6">
        <f t="shared" si="6"/>
        <v>7.54</v>
      </c>
      <c r="I113" s="6">
        <f t="shared" si="7"/>
        <v>-7.9109258999999996</v>
      </c>
      <c r="J113" s="6">
        <f t="shared" si="8"/>
        <v>-13.550694999999999</v>
      </c>
      <c r="L113">
        <v>7240000000</v>
      </c>
      <c r="M113">
        <v>-7.6133541999999998</v>
      </c>
      <c r="N113">
        <v>-18.741023999999999</v>
      </c>
      <c r="R113" s="6">
        <f t="shared" si="9"/>
        <v>7.54</v>
      </c>
      <c r="S113" s="6">
        <f t="shared" si="10"/>
        <v>-7.7661199999999999</v>
      </c>
      <c r="T113" s="6">
        <f t="shared" si="11"/>
        <v>-15.706591</v>
      </c>
    </row>
    <row r="114" spans="2:20" x14ac:dyDescent="0.25">
      <c r="B114">
        <v>7300000000</v>
      </c>
      <c r="C114">
        <v>-7.7758969999999996</v>
      </c>
      <c r="D114">
        <v>-14.859904</v>
      </c>
      <c r="H114" s="6">
        <f t="shared" si="6"/>
        <v>7.6</v>
      </c>
      <c r="I114" s="6">
        <f t="shared" si="7"/>
        <v>-7.9319201000000001</v>
      </c>
      <c r="J114" s="6">
        <f t="shared" si="8"/>
        <v>-13.235353</v>
      </c>
      <c r="L114">
        <v>7300000000</v>
      </c>
      <c r="M114">
        <v>-7.6509651999999999</v>
      </c>
      <c r="N114">
        <v>-18.025971999999999</v>
      </c>
      <c r="R114" s="6">
        <f t="shared" si="9"/>
        <v>7.6</v>
      </c>
      <c r="S114" s="6">
        <f t="shared" si="10"/>
        <v>-7.770124</v>
      </c>
      <c r="T114" s="6">
        <f t="shared" si="11"/>
        <v>-15.215078</v>
      </c>
    </row>
    <row r="115" spans="2:20" x14ac:dyDescent="0.25">
      <c r="B115">
        <v>7360000000</v>
      </c>
      <c r="C115">
        <v>-7.8097156999999999</v>
      </c>
      <c r="D115">
        <v>-14.573024999999999</v>
      </c>
      <c r="H115" s="6">
        <f t="shared" si="6"/>
        <v>7.66</v>
      </c>
      <c r="I115" s="6">
        <f t="shared" si="7"/>
        <v>-7.9669246999999999</v>
      </c>
      <c r="J115" s="6">
        <f t="shared" si="8"/>
        <v>-12.915426999999999</v>
      </c>
      <c r="L115">
        <v>7360000000</v>
      </c>
      <c r="M115">
        <v>-7.6842465000000004</v>
      </c>
      <c r="N115">
        <v>-17.449753000000001</v>
      </c>
      <c r="R115" s="6">
        <f t="shared" si="9"/>
        <v>7.66</v>
      </c>
      <c r="S115" s="6">
        <f t="shared" si="10"/>
        <v>-7.7888694000000003</v>
      </c>
      <c r="T115" s="6">
        <f t="shared" si="11"/>
        <v>-14.724356999999999</v>
      </c>
    </row>
    <row r="116" spans="2:20" x14ac:dyDescent="0.25">
      <c r="B116">
        <v>7420000000</v>
      </c>
      <c r="C116">
        <v>-7.8466205999999996</v>
      </c>
      <c r="D116">
        <v>-14.214091</v>
      </c>
      <c r="H116" s="6">
        <f t="shared" si="6"/>
        <v>7.72</v>
      </c>
      <c r="I116" s="6">
        <f t="shared" si="7"/>
        <v>-7.9875946000000004</v>
      </c>
      <c r="J116" s="6">
        <f t="shared" si="8"/>
        <v>-12.647141</v>
      </c>
      <c r="L116">
        <v>7420000000</v>
      </c>
      <c r="M116">
        <v>-7.7184906</v>
      </c>
      <c r="N116">
        <v>-16.814457000000001</v>
      </c>
      <c r="R116" s="6">
        <f t="shared" si="9"/>
        <v>7.72</v>
      </c>
      <c r="S116" s="6">
        <f t="shared" si="10"/>
        <v>-7.8055987</v>
      </c>
      <c r="T116" s="6">
        <f t="shared" si="11"/>
        <v>-14.318623000000001</v>
      </c>
    </row>
    <row r="117" spans="2:20" x14ac:dyDescent="0.25">
      <c r="B117">
        <v>7480000000</v>
      </c>
      <c r="C117">
        <v>-7.8806967999999999</v>
      </c>
      <c r="D117">
        <v>-13.874637999999999</v>
      </c>
      <c r="H117" s="6">
        <f t="shared" si="6"/>
        <v>7.78</v>
      </c>
      <c r="I117" s="6">
        <f t="shared" si="7"/>
        <v>-8.0130663000000002</v>
      </c>
      <c r="J117" s="6">
        <f t="shared" si="8"/>
        <v>-12.416304</v>
      </c>
      <c r="L117">
        <v>7480000000</v>
      </c>
      <c r="M117">
        <v>-7.7455300999999999</v>
      </c>
      <c r="N117">
        <v>-16.231511999999999</v>
      </c>
      <c r="R117" s="6">
        <f t="shared" si="9"/>
        <v>7.78</v>
      </c>
      <c r="S117" s="6">
        <f t="shared" si="10"/>
        <v>-7.8325833999999999</v>
      </c>
      <c r="T117" s="6">
        <f t="shared" si="11"/>
        <v>-13.961245</v>
      </c>
    </row>
    <row r="118" spans="2:20" x14ac:dyDescent="0.25">
      <c r="B118">
        <v>7540000000</v>
      </c>
      <c r="C118">
        <v>-7.9109258999999996</v>
      </c>
      <c r="D118">
        <v>-13.550694999999999</v>
      </c>
      <c r="H118" s="6">
        <f t="shared" si="6"/>
        <v>7.84</v>
      </c>
      <c r="I118" s="6">
        <f t="shared" si="7"/>
        <v>-8.0296965</v>
      </c>
      <c r="J118" s="6">
        <f t="shared" si="8"/>
        <v>-12.209994999999999</v>
      </c>
      <c r="L118">
        <v>7540000000</v>
      </c>
      <c r="M118">
        <v>-7.7661199999999999</v>
      </c>
      <c r="N118">
        <v>-15.706591</v>
      </c>
      <c r="R118" s="6">
        <f t="shared" si="9"/>
        <v>7.84</v>
      </c>
      <c r="S118" s="6">
        <f t="shared" si="10"/>
        <v>-7.8581652999999996</v>
      </c>
      <c r="T118" s="6">
        <f t="shared" si="11"/>
        <v>-13.627307999999999</v>
      </c>
    </row>
    <row r="119" spans="2:20" x14ac:dyDescent="0.25">
      <c r="B119">
        <v>7600000000</v>
      </c>
      <c r="C119">
        <v>-7.9319201000000001</v>
      </c>
      <c r="D119">
        <v>-13.235353</v>
      </c>
      <c r="H119" s="6">
        <f t="shared" si="6"/>
        <v>7.9</v>
      </c>
      <c r="I119" s="6">
        <f t="shared" si="7"/>
        <v>-8.0427847000000003</v>
      </c>
      <c r="J119" s="6">
        <f t="shared" si="8"/>
        <v>-12.015919999999999</v>
      </c>
      <c r="L119">
        <v>7600000000</v>
      </c>
      <c r="M119">
        <v>-7.770124</v>
      </c>
      <c r="N119">
        <v>-15.215078</v>
      </c>
      <c r="R119" s="6">
        <f t="shared" si="9"/>
        <v>7.9</v>
      </c>
      <c r="S119" s="6">
        <f t="shared" si="10"/>
        <v>-7.8900237000000004</v>
      </c>
      <c r="T119" s="6">
        <f t="shared" si="11"/>
        <v>-13.304351</v>
      </c>
    </row>
    <row r="120" spans="2:20" x14ac:dyDescent="0.25">
      <c r="B120">
        <v>7660000000</v>
      </c>
      <c r="C120">
        <v>-7.9669246999999999</v>
      </c>
      <c r="D120">
        <v>-12.915426999999999</v>
      </c>
      <c r="H120" s="6">
        <f t="shared" si="6"/>
        <v>7.96</v>
      </c>
      <c r="I120" s="6">
        <f t="shared" si="7"/>
        <v>-8.0514975</v>
      </c>
      <c r="J120" s="6">
        <f t="shared" si="8"/>
        <v>-11.850982999999999</v>
      </c>
      <c r="L120">
        <v>7660000000</v>
      </c>
      <c r="M120">
        <v>-7.7888694000000003</v>
      </c>
      <c r="N120">
        <v>-14.724356999999999</v>
      </c>
      <c r="R120" s="6">
        <f t="shared" si="9"/>
        <v>7.96</v>
      </c>
      <c r="S120" s="6">
        <f t="shared" si="10"/>
        <v>-7.9156770999999999</v>
      </c>
      <c r="T120" s="6">
        <f t="shared" si="11"/>
        <v>-13.011385000000001</v>
      </c>
    </row>
    <row r="121" spans="2:20" x14ac:dyDescent="0.25">
      <c r="B121">
        <v>7720000000</v>
      </c>
      <c r="C121">
        <v>-7.9875946000000004</v>
      </c>
      <c r="D121">
        <v>-12.647141</v>
      </c>
      <c r="H121" s="6">
        <f t="shared" si="6"/>
        <v>8.02</v>
      </c>
      <c r="I121" s="6">
        <f t="shared" si="7"/>
        <v>-8.0653524000000001</v>
      </c>
      <c r="J121" s="6">
        <f t="shared" si="8"/>
        <v>-11.71753</v>
      </c>
      <c r="L121">
        <v>7720000000</v>
      </c>
      <c r="M121">
        <v>-7.8055987</v>
      </c>
      <c r="N121">
        <v>-14.318623000000001</v>
      </c>
      <c r="R121" s="6">
        <f t="shared" si="9"/>
        <v>8.02</v>
      </c>
      <c r="S121" s="6">
        <f t="shared" si="10"/>
        <v>-7.9429325999999998</v>
      </c>
      <c r="T121" s="6">
        <f t="shared" si="11"/>
        <v>-12.74949</v>
      </c>
    </row>
    <row r="122" spans="2:20" x14ac:dyDescent="0.25">
      <c r="B122">
        <v>7780000000</v>
      </c>
      <c r="C122">
        <v>-8.0130663000000002</v>
      </c>
      <c r="D122">
        <v>-12.416304</v>
      </c>
      <c r="H122" s="6">
        <f t="shared" si="6"/>
        <v>8.08</v>
      </c>
      <c r="I122" s="6">
        <f t="shared" si="7"/>
        <v>-8.0586681000000002</v>
      </c>
      <c r="J122" s="6">
        <f t="shared" si="8"/>
        <v>-11.587653</v>
      </c>
      <c r="L122">
        <v>7780000000</v>
      </c>
      <c r="M122">
        <v>-7.8325833999999999</v>
      </c>
      <c r="N122">
        <v>-13.961245</v>
      </c>
      <c r="R122" s="6">
        <f t="shared" si="9"/>
        <v>8.08</v>
      </c>
      <c r="S122" s="6">
        <f t="shared" si="10"/>
        <v>-7.9610399999999997</v>
      </c>
      <c r="T122" s="6">
        <f t="shared" si="11"/>
        <v>-12.493169999999999</v>
      </c>
    </row>
    <row r="123" spans="2:20" x14ac:dyDescent="0.25">
      <c r="B123">
        <v>7840000000</v>
      </c>
      <c r="C123">
        <v>-8.0296965</v>
      </c>
      <c r="D123">
        <v>-12.209994999999999</v>
      </c>
      <c r="H123" s="6">
        <f t="shared" si="6"/>
        <v>8.14</v>
      </c>
      <c r="I123" s="6">
        <f t="shared" si="7"/>
        <v>-8.0453501000000003</v>
      </c>
      <c r="J123" s="6">
        <f t="shared" si="8"/>
        <v>-11.460794</v>
      </c>
      <c r="L123">
        <v>7840000000</v>
      </c>
      <c r="M123">
        <v>-7.8581652999999996</v>
      </c>
      <c r="N123">
        <v>-13.627307999999999</v>
      </c>
      <c r="R123" s="6">
        <f t="shared" si="9"/>
        <v>8.14</v>
      </c>
      <c r="S123" s="6">
        <f t="shared" si="10"/>
        <v>-7.9726219</v>
      </c>
      <c r="T123" s="6">
        <f t="shared" si="11"/>
        <v>-12.250838</v>
      </c>
    </row>
    <row r="124" spans="2:20" x14ac:dyDescent="0.25">
      <c r="B124">
        <v>7900000000</v>
      </c>
      <c r="C124">
        <v>-8.0427847000000003</v>
      </c>
      <c r="D124">
        <v>-12.015919999999999</v>
      </c>
      <c r="H124" s="6">
        <f t="shared" si="6"/>
        <v>8.1999999999999993</v>
      </c>
      <c r="I124" s="6">
        <f t="shared" si="7"/>
        <v>-8.0422010000000004</v>
      </c>
      <c r="J124" s="6">
        <f t="shared" si="8"/>
        <v>-11.333672999999999</v>
      </c>
      <c r="L124">
        <v>7900000000</v>
      </c>
      <c r="M124">
        <v>-7.8900237000000004</v>
      </c>
      <c r="N124">
        <v>-13.304351</v>
      </c>
      <c r="R124" s="6">
        <f t="shared" si="9"/>
        <v>8.1999999999999993</v>
      </c>
      <c r="S124" s="6">
        <f t="shared" si="10"/>
        <v>-7.9932660999999996</v>
      </c>
      <c r="T124" s="6">
        <f t="shared" si="11"/>
        <v>-12.02492</v>
      </c>
    </row>
    <row r="125" spans="2:20" x14ac:dyDescent="0.25">
      <c r="B125">
        <v>7960000000</v>
      </c>
      <c r="C125">
        <v>-8.0514975</v>
      </c>
      <c r="D125">
        <v>-11.850982999999999</v>
      </c>
      <c r="H125" s="6">
        <f t="shared" si="6"/>
        <v>8.26</v>
      </c>
      <c r="I125" s="6">
        <f t="shared" si="7"/>
        <v>-8.0294799999999995</v>
      </c>
      <c r="J125" s="6">
        <f t="shared" si="8"/>
        <v>-11.235981000000001</v>
      </c>
      <c r="L125">
        <v>7960000000</v>
      </c>
      <c r="M125">
        <v>-7.9156770999999999</v>
      </c>
      <c r="N125">
        <v>-13.011385000000001</v>
      </c>
      <c r="R125" s="6">
        <f t="shared" si="9"/>
        <v>8.26</v>
      </c>
      <c r="S125" s="6">
        <f t="shared" si="10"/>
        <v>-8.0221499999999999</v>
      </c>
      <c r="T125" s="6">
        <f t="shared" si="11"/>
        <v>-11.835129999999999</v>
      </c>
    </row>
    <row r="126" spans="2:20" x14ac:dyDescent="0.25">
      <c r="B126">
        <v>8020000000</v>
      </c>
      <c r="C126">
        <v>-8.0653524000000001</v>
      </c>
      <c r="D126">
        <v>-11.71753</v>
      </c>
      <c r="H126" s="6">
        <f t="shared" si="6"/>
        <v>8.32</v>
      </c>
      <c r="I126" s="6">
        <f t="shared" si="7"/>
        <v>-8.0210942999999997</v>
      </c>
      <c r="J126" s="6">
        <f t="shared" si="8"/>
        <v>-11.153263000000001</v>
      </c>
      <c r="L126">
        <v>8020000000</v>
      </c>
      <c r="M126">
        <v>-7.9429325999999998</v>
      </c>
      <c r="N126">
        <v>-12.74949</v>
      </c>
      <c r="R126" s="6">
        <f t="shared" si="9"/>
        <v>8.32</v>
      </c>
      <c r="S126" s="6">
        <f t="shared" si="10"/>
        <v>-8.0548239000000006</v>
      </c>
      <c r="T126" s="6">
        <f t="shared" si="11"/>
        <v>-11.669359</v>
      </c>
    </row>
    <row r="127" spans="2:20" x14ac:dyDescent="0.25">
      <c r="B127">
        <v>8080000000</v>
      </c>
      <c r="C127">
        <v>-8.0586681000000002</v>
      </c>
      <c r="D127">
        <v>-11.587653</v>
      </c>
      <c r="H127" s="6">
        <f t="shared" si="6"/>
        <v>8.3800000000000008</v>
      </c>
      <c r="I127" s="6">
        <f t="shared" si="7"/>
        <v>-8.0243939999999991</v>
      </c>
      <c r="J127" s="6">
        <f t="shared" si="8"/>
        <v>-11.069001</v>
      </c>
      <c r="L127">
        <v>8080000000</v>
      </c>
      <c r="M127">
        <v>-7.9610399999999997</v>
      </c>
      <c r="N127">
        <v>-12.493169999999999</v>
      </c>
      <c r="R127" s="6">
        <f t="shared" si="9"/>
        <v>8.3800000000000008</v>
      </c>
      <c r="S127" s="6">
        <f t="shared" si="10"/>
        <v>-8.1036301000000002</v>
      </c>
      <c r="T127" s="6">
        <f t="shared" si="11"/>
        <v>-11.511734000000001</v>
      </c>
    </row>
    <row r="128" spans="2:20" x14ac:dyDescent="0.25">
      <c r="B128">
        <v>8140000000</v>
      </c>
      <c r="C128">
        <v>-8.0453501000000003</v>
      </c>
      <c r="D128">
        <v>-11.460794</v>
      </c>
      <c r="H128" s="6">
        <f t="shared" si="6"/>
        <v>8.44</v>
      </c>
      <c r="I128" s="6">
        <f t="shared" si="7"/>
        <v>-8.0367841999999996</v>
      </c>
      <c r="J128" s="6">
        <f t="shared" si="8"/>
        <v>-11.005337000000001</v>
      </c>
      <c r="L128">
        <v>8140000000</v>
      </c>
      <c r="M128">
        <v>-7.9726219</v>
      </c>
      <c r="N128">
        <v>-12.250838</v>
      </c>
      <c r="R128" s="6">
        <f t="shared" si="9"/>
        <v>8.44</v>
      </c>
      <c r="S128" s="6">
        <f t="shared" si="10"/>
        <v>-8.1689509999999999</v>
      </c>
      <c r="T128" s="6">
        <f t="shared" si="11"/>
        <v>-11.385636</v>
      </c>
    </row>
    <row r="129" spans="2:20" x14ac:dyDescent="0.25">
      <c r="B129">
        <v>8200000000</v>
      </c>
      <c r="C129">
        <v>-8.0422010000000004</v>
      </c>
      <c r="D129">
        <v>-11.333672999999999</v>
      </c>
      <c r="H129" s="6">
        <f t="shared" si="6"/>
        <v>8.5</v>
      </c>
      <c r="I129" s="6">
        <f t="shared" si="7"/>
        <v>-8.0384826999999994</v>
      </c>
      <c r="J129" s="6">
        <f t="shared" si="8"/>
        <v>-10.958695000000001</v>
      </c>
      <c r="L129">
        <v>8200000000</v>
      </c>
      <c r="M129">
        <v>-7.9932660999999996</v>
      </c>
      <c r="N129">
        <v>-12.02492</v>
      </c>
      <c r="R129" s="6">
        <f t="shared" si="9"/>
        <v>8.5</v>
      </c>
      <c r="S129" s="6">
        <f t="shared" si="10"/>
        <v>-8.2276459000000006</v>
      </c>
      <c r="T129" s="6">
        <f t="shared" si="11"/>
        <v>-11.291344</v>
      </c>
    </row>
    <row r="130" spans="2:20" x14ac:dyDescent="0.25">
      <c r="B130">
        <v>8260000000</v>
      </c>
      <c r="C130">
        <v>-8.0294799999999995</v>
      </c>
      <c r="D130">
        <v>-11.235981000000001</v>
      </c>
      <c r="H130" s="6">
        <f t="shared" si="6"/>
        <v>8.56</v>
      </c>
      <c r="I130" s="6">
        <f t="shared" si="7"/>
        <v>-8.0498972000000002</v>
      </c>
      <c r="J130" s="6">
        <f t="shared" si="8"/>
        <v>-10.913568</v>
      </c>
      <c r="L130">
        <v>8260000000</v>
      </c>
      <c r="M130">
        <v>-8.0221499999999999</v>
      </c>
      <c r="N130">
        <v>-11.835129999999999</v>
      </c>
      <c r="R130" s="6">
        <f t="shared" si="9"/>
        <v>8.56</v>
      </c>
      <c r="S130" s="6">
        <f t="shared" si="10"/>
        <v>-8.2837305000000008</v>
      </c>
      <c r="T130" s="6">
        <f t="shared" si="11"/>
        <v>-11.224936</v>
      </c>
    </row>
    <row r="131" spans="2:20" x14ac:dyDescent="0.25">
      <c r="B131">
        <v>8320000000</v>
      </c>
      <c r="C131">
        <v>-8.0210942999999997</v>
      </c>
      <c r="D131">
        <v>-11.153263000000001</v>
      </c>
      <c r="H131" s="6">
        <f t="shared" si="6"/>
        <v>8.6199999999999992</v>
      </c>
      <c r="I131" s="6">
        <f t="shared" si="7"/>
        <v>-8.0720100000000006</v>
      </c>
      <c r="J131" s="6">
        <f t="shared" si="8"/>
        <v>-10.877485999999999</v>
      </c>
      <c r="L131">
        <v>8320000000</v>
      </c>
      <c r="M131">
        <v>-8.0548239000000006</v>
      </c>
      <c r="N131">
        <v>-11.669359</v>
      </c>
      <c r="R131" s="6">
        <f t="shared" si="9"/>
        <v>8.6199999999999992</v>
      </c>
      <c r="S131" s="6">
        <f t="shared" si="10"/>
        <v>-8.3530187999999992</v>
      </c>
      <c r="T131" s="6">
        <f t="shared" si="11"/>
        <v>-11.186273</v>
      </c>
    </row>
    <row r="132" spans="2:20" x14ac:dyDescent="0.25">
      <c r="B132">
        <v>8380000000</v>
      </c>
      <c r="C132">
        <v>-8.0243939999999991</v>
      </c>
      <c r="D132">
        <v>-11.069001</v>
      </c>
      <c r="H132" s="6">
        <f t="shared" ref="H132:H195" si="12">B137/1000000000</f>
        <v>8.68</v>
      </c>
      <c r="I132" s="6">
        <f t="shared" ref="I132:I195" si="13">C137</f>
        <v>-8.0967789000000003</v>
      </c>
      <c r="J132" s="6">
        <f t="shared" ref="J132:J195" si="14">D137</f>
        <v>-10.834749</v>
      </c>
      <c r="L132">
        <v>8380000000</v>
      </c>
      <c r="M132">
        <v>-8.1036301000000002</v>
      </c>
      <c r="N132">
        <v>-11.511734000000001</v>
      </c>
      <c r="R132" s="6">
        <f t="shared" ref="R132:R195" si="15">L137/1000000000</f>
        <v>8.68</v>
      </c>
      <c r="S132" s="6">
        <f t="shared" ref="S132:S195" si="16">M137</f>
        <v>-8.4076576000000003</v>
      </c>
      <c r="T132" s="6">
        <f t="shared" ref="T132:T195" si="17">N137</f>
        <v>-11.165172</v>
      </c>
    </row>
    <row r="133" spans="2:20" x14ac:dyDescent="0.25">
      <c r="B133">
        <v>8440000000</v>
      </c>
      <c r="C133">
        <v>-8.0367841999999996</v>
      </c>
      <c r="D133">
        <v>-11.005337000000001</v>
      </c>
      <c r="H133" s="6">
        <f t="shared" si="12"/>
        <v>8.74</v>
      </c>
      <c r="I133" s="6">
        <f t="shared" si="13"/>
        <v>-8.1386242000000006</v>
      </c>
      <c r="J133" s="6">
        <f t="shared" si="14"/>
        <v>-10.811477</v>
      </c>
      <c r="L133">
        <v>8440000000</v>
      </c>
      <c r="M133">
        <v>-8.1689509999999999</v>
      </c>
      <c r="N133">
        <v>-11.385636</v>
      </c>
      <c r="R133" s="6">
        <f t="shared" si="15"/>
        <v>8.74</v>
      </c>
      <c r="S133" s="6">
        <f t="shared" si="16"/>
        <v>-8.4719934000000006</v>
      </c>
      <c r="T133" s="6">
        <f t="shared" si="17"/>
        <v>-11.188696999999999</v>
      </c>
    </row>
    <row r="134" spans="2:20" x14ac:dyDescent="0.25">
      <c r="B134">
        <v>8500000000</v>
      </c>
      <c r="C134">
        <v>-8.0384826999999994</v>
      </c>
      <c r="D134">
        <v>-10.958695000000001</v>
      </c>
      <c r="H134" s="6">
        <f t="shared" si="12"/>
        <v>8.8000000000000007</v>
      </c>
      <c r="I134" s="6">
        <f t="shared" si="13"/>
        <v>-8.1894340999999997</v>
      </c>
      <c r="J134" s="6">
        <f t="shared" si="14"/>
        <v>-10.807115</v>
      </c>
      <c r="L134">
        <v>8500000000</v>
      </c>
      <c r="M134">
        <v>-8.2276459000000006</v>
      </c>
      <c r="N134">
        <v>-11.291344</v>
      </c>
      <c r="R134" s="6">
        <f t="shared" si="15"/>
        <v>8.8000000000000007</v>
      </c>
      <c r="S134" s="6">
        <f t="shared" si="16"/>
        <v>-8.5288725000000003</v>
      </c>
      <c r="T134" s="6">
        <f t="shared" si="17"/>
        <v>-11.252799</v>
      </c>
    </row>
    <row r="135" spans="2:20" x14ac:dyDescent="0.25">
      <c r="B135">
        <v>8560000000</v>
      </c>
      <c r="C135">
        <v>-8.0498972000000002</v>
      </c>
      <c r="D135">
        <v>-10.913568</v>
      </c>
      <c r="H135" s="6">
        <f t="shared" si="12"/>
        <v>8.86</v>
      </c>
      <c r="I135" s="6">
        <f t="shared" si="13"/>
        <v>-8.2322989</v>
      </c>
      <c r="J135" s="6">
        <f t="shared" si="14"/>
        <v>-10.787971000000001</v>
      </c>
      <c r="L135">
        <v>8560000000</v>
      </c>
      <c r="M135">
        <v>-8.2837305000000008</v>
      </c>
      <c r="N135">
        <v>-11.224936</v>
      </c>
      <c r="R135" s="6">
        <f t="shared" si="15"/>
        <v>8.86</v>
      </c>
      <c r="S135" s="6">
        <f t="shared" si="16"/>
        <v>-8.5690869999999997</v>
      </c>
      <c r="T135" s="6">
        <f t="shared" si="17"/>
        <v>-11.305807</v>
      </c>
    </row>
    <row r="136" spans="2:20" x14ac:dyDescent="0.25">
      <c r="B136">
        <v>8620000000</v>
      </c>
      <c r="C136">
        <v>-8.0720100000000006</v>
      </c>
      <c r="D136">
        <v>-10.877485999999999</v>
      </c>
      <c r="H136" s="6">
        <f t="shared" si="12"/>
        <v>8.92</v>
      </c>
      <c r="I136" s="6">
        <f t="shared" si="13"/>
        <v>-8.2660999000000004</v>
      </c>
      <c r="J136" s="6">
        <f t="shared" si="14"/>
        <v>-10.768435</v>
      </c>
      <c r="L136">
        <v>8620000000</v>
      </c>
      <c r="M136">
        <v>-8.3530187999999992</v>
      </c>
      <c r="N136">
        <v>-11.186273</v>
      </c>
      <c r="R136" s="6">
        <f t="shared" si="15"/>
        <v>8.92</v>
      </c>
      <c r="S136" s="6">
        <f t="shared" si="16"/>
        <v>-8.5834235999999997</v>
      </c>
      <c r="T136" s="6">
        <f t="shared" si="17"/>
        <v>-11.365399999999999</v>
      </c>
    </row>
    <row r="137" spans="2:20" x14ac:dyDescent="0.25">
      <c r="B137">
        <v>8680000000</v>
      </c>
      <c r="C137">
        <v>-8.0967789000000003</v>
      </c>
      <c r="D137">
        <v>-10.834749</v>
      </c>
      <c r="H137" s="6">
        <f t="shared" si="12"/>
        <v>8.98</v>
      </c>
      <c r="I137" s="6">
        <f t="shared" si="13"/>
        <v>-8.3069334000000001</v>
      </c>
      <c r="J137" s="6">
        <f t="shared" si="14"/>
        <v>-10.760733</v>
      </c>
      <c r="L137">
        <v>8680000000</v>
      </c>
      <c r="M137">
        <v>-8.4076576000000003</v>
      </c>
      <c r="N137">
        <v>-11.165172</v>
      </c>
      <c r="R137" s="6">
        <f t="shared" si="15"/>
        <v>8.98</v>
      </c>
      <c r="S137" s="6">
        <f t="shared" si="16"/>
        <v>-8.5926085000000008</v>
      </c>
      <c r="T137" s="6">
        <f t="shared" si="17"/>
        <v>-11.444523</v>
      </c>
    </row>
    <row r="138" spans="2:20" x14ac:dyDescent="0.25">
      <c r="B138">
        <v>8740000000</v>
      </c>
      <c r="C138">
        <v>-8.1386242000000006</v>
      </c>
      <c r="D138">
        <v>-10.811477</v>
      </c>
      <c r="H138" s="6">
        <f t="shared" si="12"/>
        <v>9.0399999999999991</v>
      </c>
      <c r="I138" s="6">
        <f t="shared" si="13"/>
        <v>-8.3274422000000001</v>
      </c>
      <c r="J138" s="6">
        <f t="shared" si="14"/>
        <v>-10.727333</v>
      </c>
      <c r="L138">
        <v>8740000000</v>
      </c>
      <c r="M138">
        <v>-8.4719934000000006</v>
      </c>
      <c r="N138">
        <v>-11.188696999999999</v>
      </c>
      <c r="R138" s="6">
        <f t="shared" si="15"/>
        <v>9.0399999999999991</v>
      </c>
      <c r="S138" s="6">
        <f t="shared" si="16"/>
        <v>-8.5632485999999997</v>
      </c>
      <c r="T138" s="6">
        <f t="shared" si="17"/>
        <v>-11.483627</v>
      </c>
    </row>
    <row r="139" spans="2:20" x14ac:dyDescent="0.25">
      <c r="B139">
        <v>8800000000</v>
      </c>
      <c r="C139">
        <v>-8.1894340999999997</v>
      </c>
      <c r="D139">
        <v>-10.807115</v>
      </c>
      <c r="H139" s="6">
        <f t="shared" si="12"/>
        <v>9.1</v>
      </c>
      <c r="I139" s="6">
        <f t="shared" si="13"/>
        <v>-8.3472185000000003</v>
      </c>
      <c r="J139" s="6">
        <f t="shared" si="14"/>
        <v>-10.684547999999999</v>
      </c>
      <c r="L139">
        <v>8800000000</v>
      </c>
      <c r="M139">
        <v>-8.5288725000000003</v>
      </c>
      <c r="N139">
        <v>-11.252799</v>
      </c>
      <c r="R139" s="6">
        <f t="shared" si="15"/>
        <v>9.1</v>
      </c>
      <c r="S139" s="6">
        <f t="shared" si="16"/>
        <v>-8.5284127999999999</v>
      </c>
      <c r="T139" s="6">
        <f t="shared" si="17"/>
        <v>-11.50001</v>
      </c>
    </row>
    <row r="140" spans="2:20" x14ac:dyDescent="0.25">
      <c r="B140">
        <v>8860000000</v>
      </c>
      <c r="C140">
        <v>-8.2322989</v>
      </c>
      <c r="D140">
        <v>-10.787971000000001</v>
      </c>
      <c r="H140" s="6">
        <f t="shared" si="12"/>
        <v>9.16</v>
      </c>
      <c r="I140" s="6">
        <f t="shared" si="13"/>
        <v>-8.3734646000000001</v>
      </c>
      <c r="J140" s="6">
        <f t="shared" si="14"/>
        <v>-10.627927</v>
      </c>
      <c r="L140">
        <v>8860000000</v>
      </c>
      <c r="M140">
        <v>-8.5690869999999997</v>
      </c>
      <c r="N140">
        <v>-11.305807</v>
      </c>
      <c r="R140" s="6">
        <f t="shared" si="15"/>
        <v>9.16</v>
      </c>
      <c r="S140" s="6">
        <f t="shared" si="16"/>
        <v>-8.4877300000000009</v>
      </c>
      <c r="T140" s="6">
        <f t="shared" si="17"/>
        <v>-11.488412</v>
      </c>
    </row>
    <row r="141" spans="2:20" x14ac:dyDescent="0.25">
      <c r="B141">
        <v>8920000000</v>
      </c>
      <c r="C141">
        <v>-8.2660999000000004</v>
      </c>
      <c r="D141">
        <v>-10.768435</v>
      </c>
      <c r="H141" s="6">
        <f t="shared" si="12"/>
        <v>9.2200000000000006</v>
      </c>
      <c r="I141" s="6">
        <f t="shared" si="13"/>
        <v>-8.4008550999999994</v>
      </c>
      <c r="J141" s="6">
        <f t="shared" si="14"/>
        <v>-10.557275000000001</v>
      </c>
      <c r="L141">
        <v>8920000000</v>
      </c>
      <c r="M141">
        <v>-8.5834235999999997</v>
      </c>
      <c r="N141">
        <v>-11.365399999999999</v>
      </c>
      <c r="R141" s="6">
        <f t="shared" si="15"/>
        <v>9.2200000000000006</v>
      </c>
      <c r="S141" s="6">
        <f t="shared" si="16"/>
        <v>-8.4522160999999993</v>
      </c>
      <c r="T141" s="6">
        <f t="shared" si="17"/>
        <v>-11.428519</v>
      </c>
    </row>
    <row r="142" spans="2:20" x14ac:dyDescent="0.25">
      <c r="B142">
        <v>8980000000</v>
      </c>
      <c r="C142">
        <v>-8.3069334000000001</v>
      </c>
      <c r="D142">
        <v>-10.760733</v>
      </c>
      <c r="H142" s="6">
        <f t="shared" si="12"/>
        <v>9.2799999999999994</v>
      </c>
      <c r="I142" s="6">
        <f t="shared" si="13"/>
        <v>-8.4168366999999993</v>
      </c>
      <c r="J142" s="6">
        <f t="shared" si="14"/>
        <v>-10.502122</v>
      </c>
      <c r="L142">
        <v>8980000000</v>
      </c>
      <c r="M142">
        <v>-8.5926085000000008</v>
      </c>
      <c r="N142">
        <v>-11.444523</v>
      </c>
      <c r="R142" s="6">
        <f t="shared" si="15"/>
        <v>9.2799999999999994</v>
      </c>
      <c r="S142" s="6">
        <f t="shared" si="16"/>
        <v>-8.4066086000000002</v>
      </c>
      <c r="T142" s="6">
        <f t="shared" si="17"/>
        <v>-11.342708</v>
      </c>
    </row>
    <row r="143" spans="2:20" x14ac:dyDescent="0.25">
      <c r="B143">
        <v>9040000000</v>
      </c>
      <c r="C143">
        <v>-8.3274422000000001</v>
      </c>
      <c r="D143">
        <v>-10.727333</v>
      </c>
      <c r="H143" s="6">
        <f t="shared" si="12"/>
        <v>9.34</v>
      </c>
      <c r="I143" s="6">
        <f t="shared" si="13"/>
        <v>-8.4449424999999998</v>
      </c>
      <c r="J143" s="6">
        <f t="shared" si="14"/>
        <v>-10.445772</v>
      </c>
      <c r="L143">
        <v>9040000000</v>
      </c>
      <c r="M143">
        <v>-8.5632485999999997</v>
      </c>
      <c r="N143">
        <v>-11.483627</v>
      </c>
      <c r="R143" s="6">
        <f t="shared" si="15"/>
        <v>9.34</v>
      </c>
      <c r="S143" s="6">
        <f t="shared" si="16"/>
        <v>-8.3827858000000006</v>
      </c>
      <c r="T143" s="6">
        <f t="shared" si="17"/>
        <v>-11.227594</v>
      </c>
    </row>
    <row r="144" spans="2:20" x14ac:dyDescent="0.25">
      <c r="B144">
        <v>9100000000</v>
      </c>
      <c r="C144">
        <v>-8.3472185000000003</v>
      </c>
      <c r="D144">
        <v>-10.684547999999999</v>
      </c>
      <c r="H144" s="6">
        <f t="shared" si="12"/>
        <v>9.4</v>
      </c>
      <c r="I144" s="6">
        <f t="shared" si="13"/>
        <v>-8.4794187999999995</v>
      </c>
      <c r="J144" s="6">
        <f t="shared" si="14"/>
        <v>-10.379956999999999</v>
      </c>
      <c r="L144">
        <v>9100000000</v>
      </c>
      <c r="M144">
        <v>-8.5284127999999999</v>
      </c>
      <c r="N144">
        <v>-11.50001</v>
      </c>
      <c r="R144" s="6">
        <f t="shared" si="15"/>
        <v>9.4</v>
      </c>
      <c r="S144" s="6">
        <f t="shared" si="16"/>
        <v>-8.3731852</v>
      </c>
      <c r="T144" s="6">
        <f t="shared" si="17"/>
        <v>-11.071154</v>
      </c>
    </row>
    <row r="145" spans="2:20" x14ac:dyDescent="0.25">
      <c r="B145">
        <v>9160000000</v>
      </c>
      <c r="C145">
        <v>-8.3734646000000001</v>
      </c>
      <c r="D145">
        <v>-10.627927</v>
      </c>
      <c r="H145" s="6">
        <f t="shared" si="12"/>
        <v>9.4600000000000009</v>
      </c>
      <c r="I145" s="6">
        <f t="shared" si="13"/>
        <v>-8.508934</v>
      </c>
      <c r="J145" s="6">
        <f t="shared" si="14"/>
        <v>-10.341628999999999</v>
      </c>
      <c r="L145">
        <v>9160000000</v>
      </c>
      <c r="M145">
        <v>-8.4877300000000009</v>
      </c>
      <c r="N145">
        <v>-11.488412</v>
      </c>
      <c r="R145" s="6">
        <f t="shared" si="15"/>
        <v>9.4600000000000009</v>
      </c>
      <c r="S145" s="6">
        <f t="shared" si="16"/>
        <v>-8.3700770999999996</v>
      </c>
      <c r="T145" s="6">
        <f t="shared" si="17"/>
        <v>-10.925673</v>
      </c>
    </row>
    <row r="146" spans="2:20" x14ac:dyDescent="0.25">
      <c r="B146">
        <v>9220000000</v>
      </c>
      <c r="C146">
        <v>-8.4008550999999994</v>
      </c>
      <c r="D146">
        <v>-10.557275000000001</v>
      </c>
      <c r="H146" s="6">
        <f t="shared" si="12"/>
        <v>9.52</v>
      </c>
      <c r="I146" s="6">
        <f t="shared" si="13"/>
        <v>-8.5415229999999998</v>
      </c>
      <c r="J146" s="6">
        <f t="shared" si="14"/>
        <v>-10.325767000000001</v>
      </c>
      <c r="L146">
        <v>9220000000</v>
      </c>
      <c r="M146">
        <v>-8.4522160999999993</v>
      </c>
      <c r="N146">
        <v>-11.428519</v>
      </c>
      <c r="R146" s="6">
        <f t="shared" si="15"/>
        <v>9.52</v>
      </c>
      <c r="S146" s="6">
        <f t="shared" si="16"/>
        <v>-8.3762378999999996</v>
      </c>
      <c r="T146" s="6">
        <f t="shared" si="17"/>
        <v>-10.804846</v>
      </c>
    </row>
    <row r="147" spans="2:20" x14ac:dyDescent="0.25">
      <c r="B147">
        <v>9280000000</v>
      </c>
      <c r="C147">
        <v>-8.4168366999999993</v>
      </c>
      <c r="D147">
        <v>-10.502122</v>
      </c>
      <c r="H147" s="6">
        <f t="shared" si="12"/>
        <v>9.58</v>
      </c>
      <c r="I147" s="6">
        <f t="shared" si="13"/>
        <v>-8.5693712000000009</v>
      </c>
      <c r="J147" s="6">
        <f t="shared" si="14"/>
        <v>-10.305578000000001</v>
      </c>
      <c r="L147">
        <v>9280000000</v>
      </c>
      <c r="M147">
        <v>-8.4066086000000002</v>
      </c>
      <c r="N147">
        <v>-11.342708</v>
      </c>
      <c r="R147" s="6">
        <f t="shared" si="15"/>
        <v>9.58</v>
      </c>
      <c r="S147" s="6">
        <f t="shared" si="16"/>
        <v>-8.3902883999999993</v>
      </c>
      <c r="T147" s="6">
        <f t="shared" si="17"/>
        <v>-10.678296</v>
      </c>
    </row>
    <row r="148" spans="2:20" x14ac:dyDescent="0.25">
      <c r="B148">
        <v>9340000000</v>
      </c>
      <c r="C148">
        <v>-8.4449424999999998</v>
      </c>
      <c r="D148">
        <v>-10.445772</v>
      </c>
      <c r="H148" s="6">
        <f t="shared" si="12"/>
        <v>9.64</v>
      </c>
      <c r="I148" s="6">
        <f t="shared" si="13"/>
        <v>-8.5954999999999995</v>
      </c>
      <c r="J148" s="6">
        <f t="shared" si="14"/>
        <v>-10.311256</v>
      </c>
      <c r="L148">
        <v>9340000000</v>
      </c>
      <c r="M148">
        <v>-8.3827858000000006</v>
      </c>
      <c r="N148">
        <v>-11.227594</v>
      </c>
      <c r="R148" s="6">
        <f t="shared" si="15"/>
        <v>9.64</v>
      </c>
      <c r="S148" s="6">
        <f t="shared" si="16"/>
        <v>-8.4080323999999997</v>
      </c>
      <c r="T148" s="6">
        <f t="shared" si="17"/>
        <v>-10.574736</v>
      </c>
    </row>
    <row r="149" spans="2:20" x14ac:dyDescent="0.25">
      <c r="B149">
        <v>9400000000</v>
      </c>
      <c r="C149">
        <v>-8.4794187999999995</v>
      </c>
      <c r="D149">
        <v>-10.379956999999999</v>
      </c>
      <c r="H149" s="6">
        <f t="shared" si="12"/>
        <v>9.6999999999999993</v>
      </c>
      <c r="I149" s="6">
        <f t="shared" si="13"/>
        <v>-8.6143312000000005</v>
      </c>
      <c r="J149" s="6">
        <f t="shared" si="14"/>
        <v>-10.336874999999999</v>
      </c>
      <c r="L149">
        <v>9400000000</v>
      </c>
      <c r="M149">
        <v>-8.3731852</v>
      </c>
      <c r="N149">
        <v>-11.071154</v>
      </c>
      <c r="R149" s="6">
        <f t="shared" si="15"/>
        <v>9.6999999999999993</v>
      </c>
      <c r="S149" s="6">
        <f t="shared" si="16"/>
        <v>-8.4209528000000002</v>
      </c>
      <c r="T149" s="6">
        <f t="shared" si="17"/>
        <v>-10.496320000000001</v>
      </c>
    </row>
    <row r="150" spans="2:20" x14ac:dyDescent="0.25">
      <c r="B150">
        <v>9460000000</v>
      </c>
      <c r="C150">
        <v>-8.508934</v>
      </c>
      <c r="D150">
        <v>-10.341628999999999</v>
      </c>
      <c r="H150" s="6">
        <f t="shared" si="12"/>
        <v>9.76</v>
      </c>
      <c r="I150" s="6">
        <f t="shared" si="13"/>
        <v>-8.6278143000000007</v>
      </c>
      <c r="J150" s="6">
        <f t="shared" si="14"/>
        <v>-10.382078999999999</v>
      </c>
      <c r="L150">
        <v>9460000000</v>
      </c>
      <c r="M150">
        <v>-8.3700770999999996</v>
      </c>
      <c r="N150">
        <v>-10.925673</v>
      </c>
      <c r="R150" s="6">
        <f t="shared" si="15"/>
        <v>9.76</v>
      </c>
      <c r="S150" s="6">
        <f t="shared" si="16"/>
        <v>-8.4416808999999997</v>
      </c>
      <c r="T150" s="6">
        <f t="shared" si="17"/>
        <v>-10.434371000000001</v>
      </c>
    </row>
    <row r="151" spans="2:20" x14ac:dyDescent="0.25">
      <c r="B151">
        <v>9520000000</v>
      </c>
      <c r="C151">
        <v>-8.5415229999999998</v>
      </c>
      <c r="D151">
        <v>-10.325767000000001</v>
      </c>
      <c r="H151" s="6">
        <f t="shared" si="12"/>
        <v>9.82</v>
      </c>
      <c r="I151" s="6">
        <f t="shared" si="13"/>
        <v>-8.6348628999999999</v>
      </c>
      <c r="J151" s="6">
        <f t="shared" si="14"/>
        <v>-10.440066</v>
      </c>
      <c r="L151">
        <v>9520000000</v>
      </c>
      <c r="M151">
        <v>-8.3762378999999996</v>
      </c>
      <c r="N151">
        <v>-10.804846</v>
      </c>
      <c r="R151" s="6">
        <f t="shared" si="15"/>
        <v>9.82</v>
      </c>
      <c r="S151" s="6">
        <f t="shared" si="16"/>
        <v>-8.4611225000000001</v>
      </c>
      <c r="T151" s="6">
        <f t="shared" si="17"/>
        <v>-10.385049</v>
      </c>
    </row>
    <row r="152" spans="2:20" x14ac:dyDescent="0.25">
      <c r="B152">
        <v>9580000000</v>
      </c>
      <c r="C152">
        <v>-8.5693712000000009</v>
      </c>
      <c r="D152">
        <v>-10.305578000000001</v>
      </c>
      <c r="H152" s="6">
        <f t="shared" si="12"/>
        <v>9.8800000000000008</v>
      </c>
      <c r="I152" s="6">
        <f t="shared" si="13"/>
        <v>-8.6423577999999992</v>
      </c>
      <c r="J152" s="6">
        <f t="shared" si="14"/>
        <v>-10.514953</v>
      </c>
      <c r="L152">
        <v>9580000000</v>
      </c>
      <c r="M152">
        <v>-8.3902883999999993</v>
      </c>
      <c r="N152">
        <v>-10.678296</v>
      </c>
      <c r="R152" s="6">
        <f t="shared" si="15"/>
        <v>9.8800000000000008</v>
      </c>
      <c r="S152" s="6">
        <f t="shared" si="16"/>
        <v>-8.4815655000000003</v>
      </c>
      <c r="T152" s="6">
        <f t="shared" si="17"/>
        <v>-10.358954000000001</v>
      </c>
    </row>
    <row r="153" spans="2:20" x14ac:dyDescent="0.25">
      <c r="B153">
        <v>9640000000</v>
      </c>
      <c r="C153">
        <v>-8.5954999999999995</v>
      </c>
      <c r="D153">
        <v>-10.311256</v>
      </c>
      <c r="H153" s="6">
        <f t="shared" si="12"/>
        <v>9.94</v>
      </c>
      <c r="I153" s="6">
        <f t="shared" si="13"/>
        <v>-8.6247863999999996</v>
      </c>
      <c r="J153" s="6">
        <f t="shared" si="14"/>
        <v>-10.613163</v>
      </c>
      <c r="L153">
        <v>9640000000</v>
      </c>
      <c r="M153">
        <v>-8.4080323999999997</v>
      </c>
      <c r="N153">
        <v>-10.574736</v>
      </c>
      <c r="R153" s="6">
        <f t="shared" si="15"/>
        <v>9.94</v>
      </c>
      <c r="S153" s="6">
        <f t="shared" si="16"/>
        <v>-8.4911498999999999</v>
      </c>
      <c r="T153" s="6">
        <f t="shared" si="17"/>
        <v>-10.358041</v>
      </c>
    </row>
    <row r="154" spans="2:20" x14ac:dyDescent="0.25">
      <c r="B154">
        <v>9700000000</v>
      </c>
      <c r="C154">
        <v>-8.6143312000000005</v>
      </c>
      <c r="D154">
        <v>-10.336874999999999</v>
      </c>
      <c r="H154" s="6">
        <f t="shared" si="12"/>
        <v>10</v>
      </c>
      <c r="I154" s="6">
        <f t="shared" si="13"/>
        <v>-8.606185</v>
      </c>
      <c r="J154" s="6">
        <f t="shared" si="14"/>
        <v>-10.731719999999999</v>
      </c>
      <c r="L154">
        <v>9700000000</v>
      </c>
      <c r="M154">
        <v>-8.4209528000000002</v>
      </c>
      <c r="N154">
        <v>-10.496320000000001</v>
      </c>
      <c r="R154" s="6">
        <f t="shared" si="15"/>
        <v>10</v>
      </c>
      <c r="S154" s="6">
        <f t="shared" si="16"/>
        <v>-8.5007523999999997</v>
      </c>
      <c r="T154" s="6">
        <f t="shared" si="17"/>
        <v>-10.376538999999999</v>
      </c>
    </row>
    <row r="155" spans="2:20" x14ac:dyDescent="0.25">
      <c r="B155">
        <v>9760000000</v>
      </c>
      <c r="C155">
        <v>-8.6278143000000007</v>
      </c>
      <c r="D155">
        <v>-10.382078999999999</v>
      </c>
      <c r="H155" s="6">
        <f t="shared" si="12"/>
        <v>10.06</v>
      </c>
      <c r="I155" s="6">
        <f t="shared" si="13"/>
        <v>-8.5897988999999999</v>
      </c>
      <c r="J155" s="6">
        <f t="shared" si="14"/>
        <v>-10.846754000000001</v>
      </c>
      <c r="L155">
        <v>9760000000</v>
      </c>
      <c r="M155">
        <v>-8.4416808999999997</v>
      </c>
      <c r="N155">
        <v>-10.434371000000001</v>
      </c>
      <c r="R155" s="6">
        <f t="shared" si="15"/>
        <v>10.06</v>
      </c>
      <c r="S155" s="6">
        <f t="shared" si="16"/>
        <v>-8.5082568999999992</v>
      </c>
      <c r="T155" s="6">
        <f t="shared" si="17"/>
        <v>-10.395572</v>
      </c>
    </row>
    <row r="156" spans="2:20" x14ac:dyDescent="0.25">
      <c r="B156">
        <v>9820000000</v>
      </c>
      <c r="C156">
        <v>-8.6348628999999999</v>
      </c>
      <c r="D156">
        <v>-10.440066</v>
      </c>
      <c r="H156" s="6">
        <f t="shared" si="12"/>
        <v>10.119999999999999</v>
      </c>
      <c r="I156" s="6">
        <f t="shared" si="13"/>
        <v>-8.5741796000000008</v>
      </c>
      <c r="J156" s="6">
        <f t="shared" si="14"/>
        <v>-10.969867000000001</v>
      </c>
      <c r="L156">
        <v>9820000000</v>
      </c>
      <c r="M156">
        <v>-8.4611225000000001</v>
      </c>
      <c r="N156">
        <v>-10.385049</v>
      </c>
      <c r="R156" s="6">
        <f t="shared" si="15"/>
        <v>10.119999999999999</v>
      </c>
      <c r="S156" s="6">
        <f t="shared" si="16"/>
        <v>-8.5174494000000003</v>
      </c>
      <c r="T156" s="6">
        <f t="shared" si="17"/>
        <v>-10.430082000000001</v>
      </c>
    </row>
    <row r="157" spans="2:20" x14ac:dyDescent="0.25">
      <c r="B157">
        <v>9880000000</v>
      </c>
      <c r="C157">
        <v>-8.6423577999999992</v>
      </c>
      <c r="D157">
        <v>-10.514953</v>
      </c>
      <c r="H157" s="6">
        <f t="shared" si="12"/>
        <v>10.18</v>
      </c>
      <c r="I157" s="6">
        <f t="shared" si="13"/>
        <v>-8.5559349000000005</v>
      </c>
      <c r="J157" s="6">
        <f t="shared" si="14"/>
        <v>-11.104974</v>
      </c>
      <c r="L157">
        <v>9880000000</v>
      </c>
      <c r="M157">
        <v>-8.4815655000000003</v>
      </c>
      <c r="N157">
        <v>-10.358954000000001</v>
      </c>
      <c r="R157" s="6">
        <f t="shared" si="15"/>
        <v>10.18</v>
      </c>
      <c r="S157" s="6">
        <f t="shared" si="16"/>
        <v>-8.5296125000000007</v>
      </c>
      <c r="T157" s="6">
        <f t="shared" si="17"/>
        <v>-10.481688</v>
      </c>
    </row>
    <row r="158" spans="2:20" x14ac:dyDescent="0.25">
      <c r="B158">
        <v>9940000000</v>
      </c>
      <c r="C158">
        <v>-8.6247863999999996</v>
      </c>
      <c r="D158">
        <v>-10.613163</v>
      </c>
      <c r="H158" s="6">
        <f t="shared" si="12"/>
        <v>10.24</v>
      </c>
      <c r="I158" s="6">
        <f t="shared" si="13"/>
        <v>-8.5442944000000001</v>
      </c>
      <c r="J158" s="6">
        <f t="shared" si="14"/>
        <v>-11.24</v>
      </c>
      <c r="L158">
        <v>9940000000</v>
      </c>
      <c r="M158">
        <v>-8.4911498999999999</v>
      </c>
      <c r="N158">
        <v>-10.358041</v>
      </c>
      <c r="R158" s="6">
        <f t="shared" si="15"/>
        <v>10.24</v>
      </c>
      <c r="S158" s="6">
        <f t="shared" si="16"/>
        <v>-8.5345879</v>
      </c>
      <c r="T158" s="6">
        <f t="shared" si="17"/>
        <v>-10.551902</v>
      </c>
    </row>
    <row r="159" spans="2:20" x14ac:dyDescent="0.25">
      <c r="B159">
        <v>10000000000</v>
      </c>
      <c r="C159">
        <v>-8.606185</v>
      </c>
      <c r="D159">
        <v>-10.731719999999999</v>
      </c>
      <c r="H159" s="6">
        <f t="shared" si="12"/>
        <v>10.3</v>
      </c>
      <c r="I159" s="6">
        <f t="shared" si="13"/>
        <v>-8.5204172000000007</v>
      </c>
      <c r="J159" s="6">
        <f t="shared" si="14"/>
        <v>-11.371511</v>
      </c>
      <c r="L159">
        <v>10000000000</v>
      </c>
      <c r="M159">
        <v>-8.5007523999999997</v>
      </c>
      <c r="N159">
        <v>-10.376538999999999</v>
      </c>
      <c r="R159" s="6">
        <f t="shared" si="15"/>
        <v>10.3</v>
      </c>
      <c r="S159" s="6">
        <f t="shared" si="16"/>
        <v>-8.5314741000000005</v>
      </c>
      <c r="T159" s="6">
        <f t="shared" si="17"/>
        <v>-10.634926</v>
      </c>
    </row>
    <row r="160" spans="2:20" x14ac:dyDescent="0.25">
      <c r="B160">
        <v>10060000000</v>
      </c>
      <c r="C160">
        <v>-8.5897988999999999</v>
      </c>
      <c r="D160">
        <v>-10.846754000000001</v>
      </c>
      <c r="H160" s="6">
        <f t="shared" si="12"/>
        <v>10.36</v>
      </c>
      <c r="I160" s="6">
        <f t="shared" si="13"/>
        <v>-8.5006646999999997</v>
      </c>
      <c r="J160" s="6">
        <f t="shared" si="14"/>
        <v>-11.511144</v>
      </c>
      <c r="L160">
        <v>10060000000</v>
      </c>
      <c r="M160">
        <v>-8.5082568999999992</v>
      </c>
      <c r="N160">
        <v>-10.395572</v>
      </c>
      <c r="R160" s="6">
        <f t="shared" si="15"/>
        <v>10.36</v>
      </c>
      <c r="S160" s="6">
        <f t="shared" si="16"/>
        <v>-8.5252503999999991</v>
      </c>
      <c r="T160" s="6">
        <f t="shared" si="17"/>
        <v>-10.746675</v>
      </c>
    </row>
    <row r="161" spans="2:20" x14ac:dyDescent="0.25">
      <c r="B161">
        <v>10120000000</v>
      </c>
      <c r="C161">
        <v>-8.5741796000000008</v>
      </c>
      <c r="D161">
        <v>-10.969867000000001</v>
      </c>
      <c r="H161" s="6">
        <f t="shared" si="12"/>
        <v>10.42</v>
      </c>
      <c r="I161" s="6">
        <f t="shared" si="13"/>
        <v>-8.4788178999999992</v>
      </c>
      <c r="J161" s="6">
        <f t="shared" si="14"/>
        <v>-11.649677000000001</v>
      </c>
      <c r="L161">
        <v>10120000000</v>
      </c>
      <c r="M161">
        <v>-8.5174494000000003</v>
      </c>
      <c r="N161">
        <v>-10.430082000000001</v>
      </c>
      <c r="R161" s="6">
        <f t="shared" si="15"/>
        <v>10.42</v>
      </c>
      <c r="S161" s="6">
        <f t="shared" si="16"/>
        <v>-8.5081033999999995</v>
      </c>
      <c r="T161" s="6">
        <f t="shared" si="17"/>
        <v>-10.873189</v>
      </c>
    </row>
    <row r="162" spans="2:20" x14ac:dyDescent="0.25">
      <c r="B162">
        <v>10180000000</v>
      </c>
      <c r="C162">
        <v>-8.5559349000000005</v>
      </c>
      <c r="D162">
        <v>-11.104974</v>
      </c>
      <c r="H162" s="6">
        <f t="shared" si="12"/>
        <v>10.48</v>
      </c>
      <c r="I162" s="6">
        <f t="shared" si="13"/>
        <v>-8.4594994000000003</v>
      </c>
      <c r="J162" s="6">
        <f t="shared" si="14"/>
        <v>-11.774919000000001</v>
      </c>
      <c r="L162">
        <v>10180000000</v>
      </c>
      <c r="M162">
        <v>-8.5296125000000007</v>
      </c>
      <c r="N162">
        <v>-10.481688</v>
      </c>
      <c r="R162" s="6">
        <f t="shared" si="15"/>
        <v>10.48</v>
      </c>
      <c r="S162" s="6">
        <f t="shared" si="16"/>
        <v>-8.4907483999999993</v>
      </c>
      <c r="T162" s="6">
        <f t="shared" si="17"/>
        <v>-10.999672</v>
      </c>
    </row>
    <row r="163" spans="2:20" x14ac:dyDescent="0.25">
      <c r="B163">
        <v>10240000000</v>
      </c>
      <c r="C163">
        <v>-8.5442944000000001</v>
      </c>
      <c r="D163">
        <v>-11.24</v>
      </c>
      <c r="H163" s="6">
        <f t="shared" si="12"/>
        <v>10.54</v>
      </c>
      <c r="I163" s="6">
        <f t="shared" si="13"/>
        <v>-8.4381036999999992</v>
      </c>
      <c r="J163" s="6">
        <f t="shared" si="14"/>
        <v>-11.887237000000001</v>
      </c>
      <c r="L163">
        <v>10240000000</v>
      </c>
      <c r="M163">
        <v>-8.5345879</v>
      </c>
      <c r="N163">
        <v>-10.551902</v>
      </c>
      <c r="R163" s="6">
        <f t="shared" si="15"/>
        <v>10.54</v>
      </c>
      <c r="S163" s="6">
        <f t="shared" si="16"/>
        <v>-8.4718198999999998</v>
      </c>
      <c r="T163" s="6">
        <f t="shared" si="17"/>
        <v>-11.114929</v>
      </c>
    </row>
    <row r="164" spans="2:20" x14ac:dyDescent="0.25">
      <c r="B164">
        <v>10300000000</v>
      </c>
      <c r="C164">
        <v>-8.5204172000000007</v>
      </c>
      <c r="D164">
        <v>-11.371511</v>
      </c>
      <c r="H164" s="6">
        <f t="shared" si="12"/>
        <v>10.6</v>
      </c>
      <c r="I164" s="6">
        <f t="shared" si="13"/>
        <v>-8.4252853000000005</v>
      </c>
      <c r="J164" s="6">
        <f t="shared" si="14"/>
        <v>-11.990252</v>
      </c>
      <c r="L164">
        <v>10300000000</v>
      </c>
      <c r="M164">
        <v>-8.5314741000000005</v>
      </c>
      <c r="N164">
        <v>-10.634926</v>
      </c>
      <c r="R164" s="6">
        <f t="shared" si="15"/>
        <v>10.6</v>
      </c>
      <c r="S164" s="6">
        <f t="shared" si="16"/>
        <v>-8.4604578000000004</v>
      </c>
      <c r="T164" s="6">
        <f t="shared" si="17"/>
        <v>-11.214774999999999</v>
      </c>
    </row>
    <row r="165" spans="2:20" x14ac:dyDescent="0.25">
      <c r="B165">
        <v>10360000000</v>
      </c>
      <c r="C165">
        <v>-8.5006646999999997</v>
      </c>
      <c r="D165">
        <v>-11.511144</v>
      </c>
      <c r="H165" s="6">
        <f t="shared" si="12"/>
        <v>10.66</v>
      </c>
      <c r="I165" s="6">
        <f t="shared" si="13"/>
        <v>-8.4143218999999991</v>
      </c>
      <c r="J165" s="6">
        <f t="shared" si="14"/>
        <v>-12.069278000000001</v>
      </c>
      <c r="L165">
        <v>10360000000</v>
      </c>
      <c r="M165">
        <v>-8.5252503999999991</v>
      </c>
      <c r="N165">
        <v>-10.746675</v>
      </c>
      <c r="R165" s="6">
        <f t="shared" si="15"/>
        <v>10.66</v>
      </c>
      <c r="S165" s="6">
        <f t="shared" si="16"/>
        <v>-8.4560575</v>
      </c>
      <c r="T165" s="6">
        <f t="shared" si="17"/>
        <v>-11.284032</v>
      </c>
    </row>
    <row r="166" spans="2:20" x14ac:dyDescent="0.25">
      <c r="B166">
        <v>10420000000</v>
      </c>
      <c r="C166">
        <v>-8.4788178999999992</v>
      </c>
      <c r="D166">
        <v>-11.649677000000001</v>
      </c>
      <c r="H166" s="6">
        <f t="shared" si="12"/>
        <v>10.72</v>
      </c>
      <c r="I166" s="6">
        <f t="shared" si="13"/>
        <v>-8.4112463000000002</v>
      </c>
      <c r="J166" s="6">
        <f t="shared" si="14"/>
        <v>-12.136998</v>
      </c>
      <c r="L166">
        <v>10420000000</v>
      </c>
      <c r="M166">
        <v>-8.5081033999999995</v>
      </c>
      <c r="N166">
        <v>-10.873189</v>
      </c>
      <c r="R166" s="6">
        <f t="shared" si="15"/>
        <v>10.72</v>
      </c>
      <c r="S166" s="6">
        <f t="shared" si="16"/>
        <v>-8.4591112000000006</v>
      </c>
      <c r="T166" s="6">
        <f t="shared" si="17"/>
        <v>-11.335728</v>
      </c>
    </row>
    <row r="167" spans="2:20" x14ac:dyDescent="0.25">
      <c r="B167">
        <v>10480000000</v>
      </c>
      <c r="C167">
        <v>-8.4594994000000003</v>
      </c>
      <c r="D167">
        <v>-11.774919000000001</v>
      </c>
      <c r="H167" s="6">
        <f t="shared" si="12"/>
        <v>10.78</v>
      </c>
      <c r="I167" s="6">
        <f t="shared" si="13"/>
        <v>-8.4180679000000005</v>
      </c>
      <c r="J167" s="6">
        <f t="shared" si="14"/>
        <v>-12.183522</v>
      </c>
      <c r="L167">
        <v>10480000000</v>
      </c>
      <c r="M167">
        <v>-8.4907483999999993</v>
      </c>
      <c r="N167">
        <v>-10.999672</v>
      </c>
      <c r="R167" s="6">
        <f t="shared" si="15"/>
        <v>10.78</v>
      </c>
      <c r="S167" s="6">
        <f t="shared" si="16"/>
        <v>-8.4696864999999999</v>
      </c>
      <c r="T167" s="6">
        <f t="shared" si="17"/>
        <v>-11.361508000000001</v>
      </c>
    </row>
    <row r="168" spans="2:20" x14ac:dyDescent="0.25">
      <c r="B168">
        <v>10540000000</v>
      </c>
      <c r="C168">
        <v>-8.4381036999999992</v>
      </c>
      <c r="D168">
        <v>-11.887237000000001</v>
      </c>
      <c r="H168" s="6">
        <f t="shared" si="12"/>
        <v>10.84</v>
      </c>
      <c r="I168" s="6">
        <f t="shared" si="13"/>
        <v>-8.4386071999999999</v>
      </c>
      <c r="J168" s="6">
        <f t="shared" si="14"/>
        <v>-12.219552999999999</v>
      </c>
      <c r="L168">
        <v>10540000000</v>
      </c>
      <c r="M168">
        <v>-8.4718198999999998</v>
      </c>
      <c r="N168">
        <v>-11.114929</v>
      </c>
      <c r="R168" s="6">
        <f t="shared" si="15"/>
        <v>10.84</v>
      </c>
      <c r="S168" s="6">
        <f t="shared" si="16"/>
        <v>-8.4986324</v>
      </c>
      <c r="T168" s="6">
        <f t="shared" si="17"/>
        <v>-11.375576000000001</v>
      </c>
    </row>
    <row r="169" spans="2:20" x14ac:dyDescent="0.25">
      <c r="B169">
        <v>10600000000</v>
      </c>
      <c r="C169">
        <v>-8.4252853000000005</v>
      </c>
      <c r="D169">
        <v>-11.990252</v>
      </c>
      <c r="H169" s="6">
        <f t="shared" si="12"/>
        <v>10.9</v>
      </c>
      <c r="I169" s="6">
        <f t="shared" si="13"/>
        <v>-8.4564123000000002</v>
      </c>
      <c r="J169" s="6">
        <f t="shared" si="14"/>
        <v>-12.24058</v>
      </c>
      <c r="L169">
        <v>10600000000</v>
      </c>
      <c r="M169">
        <v>-8.4604578000000004</v>
      </c>
      <c r="N169">
        <v>-11.214774999999999</v>
      </c>
      <c r="R169" s="6">
        <f t="shared" si="15"/>
        <v>10.9</v>
      </c>
      <c r="S169" s="6">
        <f t="shared" si="16"/>
        <v>-8.5200175999999992</v>
      </c>
      <c r="T169" s="6">
        <f t="shared" si="17"/>
        <v>-11.397205</v>
      </c>
    </row>
    <row r="170" spans="2:20" x14ac:dyDescent="0.25">
      <c r="B170">
        <v>10660000000</v>
      </c>
      <c r="C170">
        <v>-8.4143218999999991</v>
      </c>
      <c r="D170">
        <v>-12.069278000000001</v>
      </c>
      <c r="H170" s="6">
        <f t="shared" si="12"/>
        <v>10.96</v>
      </c>
      <c r="I170" s="6">
        <f t="shared" si="13"/>
        <v>-8.4736948000000005</v>
      </c>
      <c r="J170" s="6">
        <f t="shared" si="14"/>
        <v>-12.249158</v>
      </c>
      <c r="L170">
        <v>10660000000</v>
      </c>
      <c r="M170">
        <v>-8.4560575</v>
      </c>
      <c r="N170">
        <v>-11.284032</v>
      </c>
      <c r="R170" s="6">
        <f t="shared" si="15"/>
        <v>10.96</v>
      </c>
      <c r="S170" s="6">
        <f t="shared" si="16"/>
        <v>-8.5345068000000008</v>
      </c>
      <c r="T170" s="6">
        <f t="shared" si="17"/>
        <v>-11.428159000000001</v>
      </c>
    </row>
    <row r="171" spans="2:20" x14ac:dyDescent="0.25">
      <c r="B171">
        <v>10720000000</v>
      </c>
      <c r="C171">
        <v>-8.4112463000000002</v>
      </c>
      <c r="D171">
        <v>-12.136998</v>
      </c>
      <c r="H171" s="6">
        <f t="shared" si="12"/>
        <v>11.02</v>
      </c>
      <c r="I171" s="6">
        <f t="shared" si="13"/>
        <v>-8.4904145999999994</v>
      </c>
      <c r="J171" s="6">
        <f t="shared" si="14"/>
        <v>-12.232385000000001</v>
      </c>
      <c r="L171">
        <v>10720000000</v>
      </c>
      <c r="M171">
        <v>-8.4591112000000006</v>
      </c>
      <c r="N171">
        <v>-11.335728</v>
      </c>
      <c r="R171" s="6">
        <f t="shared" si="15"/>
        <v>11.02</v>
      </c>
      <c r="S171" s="6">
        <f t="shared" si="16"/>
        <v>-8.5535583000000006</v>
      </c>
      <c r="T171" s="6">
        <f t="shared" si="17"/>
        <v>-11.451257999999999</v>
      </c>
    </row>
    <row r="172" spans="2:20" x14ac:dyDescent="0.25">
      <c r="B172">
        <v>10780000000</v>
      </c>
      <c r="C172">
        <v>-8.4180679000000005</v>
      </c>
      <c r="D172">
        <v>-12.183522</v>
      </c>
      <c r="H172" s="6">
        <f t="shared" si="12"/>
        <v>11.08</v>
      </c>
      <c r="I172" s="6">
        <f t="shared" si="13"/>
        <v>-8.5176239000000002</v>
      </c>
      <c r="J172" s="6">
        <f t="shared" si="14"/>
        <v>-12.193954</v>
      </c>
      <c r="L172">
        <v>10780000000</v>
      </c>
      <c r="M172">
        <v>-8.4696864999999999</v>
      </c>
      <c r="N172">
        <v>-11.361508000000001</v>
      </c>
      <c r="R172" s="6">
        <f t="shared" si="15"/>
        <v>11.08</v>
      </c>
      <c r="S172" s="6">
        <f t="shared" si="16"/>
        <v>-8.5813302999999994</v>
      </c>
      <c r="T172" s="6">
        <f t="shared" si="17"/>
        <v>-11.474055</v>
      </c>
    </row>
    <row r="173" spans="2:20" x14ac:dyDescent="0.25">
      <c r="B173">
        <v>10840000000</v>
      </c>
      <c r="C173">
        <v>-8.4386071999999999</v>
      </c>
      <c r="D173">
        <v>-12.219552999999999</v>
      </c>
      <c r="H173" s="6">
        <f t="shared" si="12"/>
        <v>11.14</v>
      </c>
      <c r="I173" s="6">
        <f t="shared" si="13"/>
        <v>-8.5473461000000004</v>
      </c>
      <c r="J173" s="6">
        <f t="shared" si="14"/>
        <v>-12.120749999999999</v>
      </c>
      <c r="L173">
        <v>10840000000</v>
      </c>
      <c r="M173">
        <v>-8.4986324</v>
      </c>
      <c r="N173">
        <v>-11.375576000000001</v>
      </c>
      <c r="R173" s="6">
        <f t="shared" si="15"/>
        <v>11.14</v>
      </c>
      <c r="S173" s="6">
        <f t="shared" si="16"/>
        <v>-8.6033974000000004</v>
      </c>
      <c r="T173" s="6">
        <f t="shared" si="17"/>
        <v>-11.488929000000001</v>
      </c>
    </row>
    <row r="174" spans="2:20" x14ac:dyDescent="0.25">
      <c r="B174">
        <v>10900000000</v>
      </c>
      <c r="C174">
        <v>-8.4564123000000002</v>
      </c>
      <c r="D174">
        <v>-12.24058</v>
      </c>
      <c r="H174" s="6">
        <f t="shared" si="12"/>
        <v>11.2</v>
      </c>
      <c r="I174" s="6">
        <f t="shared" si="13"/>
        <v>-8.5793371</v>
      </c>
      <c r="J174" s="6">
        <f t="shared" si="14"/>
        <v>-12.037222</v>
      </c>
      <c r="L174">
        <v>10900000000</v>
      </c>
      <c r="M174">
        <v>-8.5200175999999992</v>
      </c>
      <c r="N174">
        <v>-11.397205</v>
      </c>
      <c r="R174" s="6">
        <f t="shared" si="15"/>
        <v>11.2</v>
      </c>
      <c r="S174" s="6">
        <f t="shared" si="16"/>
        <v>-8.6308231000000006</v>
      </c>
      <c r="T174" s="6">
        <f t="shared" si="17"/>
        <v>-11.503508</v>
      </c>
    </row>
    <row r="175" spans="2:20" x14ac:dyDescent="0.25">
      <c r="B175">
        <v>10960000000</v>
      </c>
      <c r="C175">
        <v>-8.4736948000000005</v>
      </c>
      <c r="D175">
        <v>-12.249158</v>
      </c>
      <c r="H175" s="6">
        <f t="shared" si="12"/>
        <v>11.26</v>
      </c>
      <c r="I175" s="6">
        <f t="shared" si="13"/>
        <v>-8.6085624999999997</v>
      </c>
      <c r="J175" s="6">
        <f t="shared" si="14"/>
        <v>-11.925319999999999</v>
      </c>
      <c r="L175">
        <v>10960000000</v>
      </c>
      <c r="M175">
        <v>-8.5345068000000008</v>
      </c>
      <c r="N175">
        <v>-11.428159000000001</v>
      </c>
      <c r="R175" s="6">
        <f t="shared" si="15"/>
        <v>11.26</v>
      </c>
      <c r="S175" s="6">
        <f t="shared" si="16"/>
        <v>-8.6581316000000008</v>
      </c>
      <c r="T175" s="6">
        <f t="shared" si="17"/>
        <v>-11.491152</v>
      </c>
    </row>
    <row r="176" spans="2:20" x14ac:dyDescent="0.25">
      <c r="B176">
        <v>11020000000</v>
      </c>
      <c r="C176">
        <v>-8.4904145999999994</v>
      </c>
      <c r="D176">
        <v>-12.232385000000001</v>
      </c>
      <c r="H176" s="6">
        <f t="shared" si="12"/>
        <v>11.32</v>
      </c>
      <c r="I176" s="6">
        <f t="shared" si="13"/>
        <v>-8.6453694999999993</v>
      </c>
      <c r="J176" s="6">
        <f t="shared" si="14"/>
        <v>-11.789785999999999</v>
      </c>
      <c r="L176">
        <v>11020000000</v>
      </c>
      <c r="M176">
        <v>-8.5535583000000006</v>
      </c>
      <c r="N176">
        <v>-11.451257999999999</v>
      </c>
      <c r="R176" s="6">
        <f t="shared" si="15"/>
        <v>11.32</v>
      </c>
      <c r="S176" s="6">
        <f t="shared" si="16"/>
        <v>-8.6840878000000004</v>
      </c>
      <c r="T176" s="6">
        <f t="shared" si="17"/>
        <v>-11.460373000000001</v>
      </c>
    </row>
    <row r="177" spans="2:20" x14ac:dyDescent="0.25">
      <c r="B177">
        <v>11080000000</v>
      </c>
      <c r="C177">
        <v>-8.5176239000000002</v>
      </c>
      <c r="D177">
        <v>-12.193954</v>
      </c>
      <c r="H177" s="6">
        <f t="shared" si="12"/>
        <v>11.38</v>
      </c>
      <c r="I177" s="6">
        <f t="shared" si="13"/>
        <v>-8.6874093999999999</v>
      </c>
      <c r="J177" s="6">
        <f t="shared" si="14"/>
        <v>-11.650722</v>
      </c>
      <c r="L177">
        <v>11080000000</v>
      </c>
      <c r="M177">
        <v>-8.5813302999999994</v>
      </c>
      <c r="N177">
        <v>-11.474055</v>
      </c>
      <c r="R177" s="6">
        <f t="shared" si="15"/>
        <v>11.38</v>
      </c>
      <c r="S177" s="6">
        <f t="shared" si="16"/>
        <v>-8.7122240000000009</v>
      </c>
      <c r="T177" s="6">
        <f t="shared" si="17"/>
        <v>-11.42821</v>
      </c>
    </row>
    <row r="178" spans="2:20" x14ac:dyDescent="0.25">
      <c r="B178">
        <v>11140000000</v>
      </c>
      <c r="C178">
        <v>-8.5473461000000004</v>
      </c>
      <c r="D178">
        <v>-12.120749999999999</v>
      </c>
      <c r="H178" s="6">
        <f t="shared" si="12"/>
        <v>11.44</v>
      </c>
      <c r="I178" s="6">
        <f t="shared" si="13"/>
        <v>-8.7243071000000008</v>
      </c>
      <c r="J178" s="6">
        <f t="shared" si="14"/>
        <v>-11.498127</v>
      </c>
      <c r="L178">
        <v>11140000000</v>
      </c>
      <c r="M178">
        <v>-8.6033974000000004</v>
      </c>
      <c r="N178">
        <v>-11.488929000000001</v>
      </c>
      <c r="R178" s="6">
        <f t="shared" si="15"/>
        <v>11.44</v>
      </c>
      <c r="S178" s="6">
        <f t="shared" si="16"/>
        <v>-8.7379847000000002</v>
      </c>
      <c r="T178" s="6">
        <f t="shared" si="17"/>
        <v>-11.378536</v>
      </c>
    </row>
    <row r="179" spans="2:20" x14ac:dyDescent="0.25">
      <c r="B179">
        <v>11200000000</v>
      </c>
      <c r="C179">
        <v>-8.5793371</v>
      </c>
      <c r="D179">
        <v>-12.037222</v>
      </c>
      <c r="H179" s="6">
        <f t="shared" si="12"/>
        <v>11.5</v>
      </c>
      <c r="I179" s="6">
        <f t="shared" si="13"/>
        <v>-8.7646961000000001</v>
      </c>
      <c r="J179" s="6">
        <f t="shared" si="14"/>
        <v>-11.306739</v>
      </c>
      <c r="L179">
        <v>11200000000</v>
      </c>
      <c r="M179">
        <v>-8.6308231000000006</v>
      </c>
      <c r="N179">
        <v>-11.503508</v>
      </c>
      <c r="R179" s="6">
        <f t="shared" si="15"/>
        <v>11.5</v>
      </c>
      <c r="S179" s="6">
        <f t="shared" si="16"/>
        <v>-8.7709141000000006</v>
      </c>
      <c r="T179" s="6">
        <f t="shared" si="17"/>
        <v>-11.277021</v>
      </c>
    </row>
    <row r="180" spans="2:20" x14ac:dyDescent="0.25">
      <c r="B180">
        <v>11260000000</v>
      </c>
      <c r="C180">
        <v>-8.6085624999999997</v>
      </c>
      <c r="D180">
        <v>-11.925319999999999</v>
      </c>
      <c r="H180" s="6">
        <f t="shared" si="12"/>
        <v>11.56</v>
      </c>
      <c r="I180" s="6">
        <f t="shared" si="13"/>
        <v>-8.8217362999999995</v>
      </c>
      <c r="J180" s="6">
        <f t="shared" si="14"/>
        <v>-11.106128</v>
      </c>
      <c r="L180">
        <v>11260000000</v>
      </c>
      <c r="M180">
        <v>-8.6581316000000008</v>
      </c>
      <c r="N180">
        <v>-11.491152</v>
      </c>
      <c r="R180" s="6">
        <f t="shared" si="15"/>
        <v>11.56</v>
      </c>
      <c r="S180" s="6">
        <f t="shared" si="16"/>
        <v>-8.8198585999999999</v>
      </c>
      <c r="T180" s="6">
        <f t="shared" si="17"/>
        <v>-11.16004</v>
      </c>
    </row>
    <row r="181" spans="2:20" x14ac:dyDescent="0.25">
      <c r="B181">
        <v>11320000000</v>
      </c>
      <c r="C181">
        <v>-8.6453694999999993</v>
      </c>
      <c r="D181">
        <v>-11.789785999999999</v>
      </c>
      <c r="H181" s="6">
        <f t="shared" si="12"/>
        <v>11.62</v>
      </c>
      <c r="I181" s="6">
        <f t="shared" si="13"/>
        <v>-8.8665465999999995</v>
      </c>
      <c r="J181" s="6">
        <f t="shared" si="14"/>
        <v>-10.89767</v>
      </c>
      <c r="L181">
        <v>11320000000</v>
      </c>
      <c r="M181">
        <v>-8.6840878000000004</v>
      </c>
      <c r="N181">
        <v>-11.460373000000001</v>
      </c>
      <c r="R181" s="6">
        <f t="shared" si="15"/>
        <v>11.62</v>
      </c>
      <c r="S181" s="6">
        <f t="shared" si="16"/>
        <v>-8.8644361000000007</v>
      </c>
      <c r="T181" s="6">
        <f t="shared" si="17"/>
        <v>-11.024381999999999</v>
      </c>
    </row>
    <row r="182" spans="2:20" x14ac:dyDescent="0.25">
      <c r="B182">
        <v>11380000000</v>
      </c>
      <c r="C182">
        <v>-8.6874093999999999</v>
      </c>
      <c r="D182">
        <v>-11.650722</v>
      </c>
      <c r="H182" s="6">
        <f t="shared" si="12"/>
        <v>11.68</v>
      </c>
      <c r="I182" s="6">
        <f t="shared" si="13"/>
        <v>-8.9022731999999998</v>
      </c>
      <c r="J182" s="6">
        <f t="shared" si="14"/>
        <v>-10.676583000000001</v>
      </c>
      <c r="L182">
        <v>11380000000</v>
      </c>
      <c r="M182">
        <v>-8.7122240000000009</v>
      </c>
      <c r="N182">
        <v>-11.42821</v>
      </c>
      <c r="R182" s="6">
        <f t="shared" si="15"/>
        <v>11.68</v>
      </c>
      <c r="S182" s="6">
        <f t="shared" si="16"/>
        <v>-8.9005556000000006</v>
      </c>
      <c r="T182" s="6">
        <f t="shared" si="17"/>
        <v>-10.860744</v>
      </c>
    </row>
    <row r="183" spans="2:20" x14ac:dyDescent="0.25">
      <c r="B183">
        <v>11440000000</v>
      </c>
      <c r="C183">
        <v>-8.7243071000000008</v>
      </c>
      <c r="D183">
        <v>-11.498127</v>
      </c>
      <c r="H183" s="6">
        <f t="shared" si="12"/>
        <v>11.74</v>
      </c>
      <c r="I183" s="6">
        <f t="shared" si="13"/>
        <v>-8.9542408000000009</v>
      </c>
      <c r="J183" s="6">
        <f t="shared" si="14"/>
        <v>-10.448124</v>
      </c>
      <c r="L183">
        <v>11440000000</v>
      </c>
      <c r="M183">
        <v>-8.7379847000000002</v>
      </c>
      <c r="N183">
        <v>-11.378536</v>
      </c>
      <c r="R183" s="6">
        <f t="shared" si="15"/>
        <v>11.74</v>
      </c>
      <c r="S183" s="6">
        <f t="shared" si="16"/>
        <v>-8.9535704000000003</v>
      </c>
      <c r="T183" s="6">
        <f t="shared" si="17"/>
        <v>-10.675224</v>
      </c>
    </row>
    <row r="184" spans="2:20" x14ac:dyDescent="0.25">
      <c r="B184">
        <v>11500000000</v>
      </c>
      <c r="C184">
        <v>-8.7646961000000001</v>
      </c>
      <c r="D184">
        <v>-11.306739</v>
      </c>
      <c r="H184" s="6">
        <f t="shared" si="12"/>
        <v>11.8</v>
      </c>
      <c r="I184" s="6">
        <f t="shared" si="13"/>
        <v>-9.0132408000000002</v>
      </c>
      <c r="J184" s="6">
        <f t="shared" si="14"/>
        <v>-10.221321</v>
      </c>
      <c r="L184">
        <v>11500000000</v>
      </c>
      <c r="M184">
        <v>-8.7709141000000006</v>
      </c>
      <c r="N184">
        <v>-11.277021</v>
      </c>
      <c r="R184" s="6">
        <f t="shared" si="15"/>
        <v>11.8</v>
      </c>
      <c r="S184" s="6">
        <f t="shared" si="16"/>
        <v>-9.0071849999999998</v>
      </c>
      <c r="T184" s="6">
        <f t="shared" si="17"/>
        <v>-10.487500000000001</v>
      </c>
    </row>
    <row r="185" spans="2:20" x14ac:dyDescent="0.25">
      <c r="B185">
        <v>11560000000</v>
      </c>
      <c r="C185">
        <v>-8.8217362999999995</v>
      </c>
      <c r="D185">
        <v>-11.106128</v>
      </c>
      <c r="H185" s="6">
        <f t="shared" si="12"/>
        <v>11.86</v>
      </c>
      <c r="I185" s="6">
        <f t="shared" si="13"/>
        <v>-9.0520496000000001</v>
      </c>
      <c r="J185" s="6">
        <f t="shared" si="14"/>
        <v>-10.010164</v>
      </c>
      <c r="L185">
        <v>11560000000</v>
      </c>
      <c r="M185">
        <v>-8.8198585999999999</v>
      </c>
      <c r="N185">
        <v>-11.16004</v>
      </c>
      <c r="R185" s="6">
        <f t="shared" si="15"/>
        <v>11.86</v>
      </c>
      <c r="S185" s="6">
        <f t="shared" si="16"/>
        <v>-9.0434903999999996</v>
      </c>
      <c r="T185" s="6">
        <f t="shared" si="17"/>
        <v>-10.309295000000001</v>
      </c>
    </row>
    <row r="186" spans="2:20" x14ac:dyDescent="0.25">
      <c r="B186">
        <v>11620000000</v>
      </c>
      <c r="C186">
        <v>-8.8665465999999995</v>
      </c>
      <c r="D186">
        <v>-10.89767</v>
      </c>
      <c r="H186" s="6">
        <f t="shared" si="12"/>
        <v>11.92</v>
      </c>
      <c r="I186" s="6">
        <f t="shared" si="13"/>
        <v>-9.0951929000000007</v>
      </c>
      <c r="J186" s="6">
        <f t="shared" si="14"/>
        <v>-9.8018417000000007</v>
      </c>
      <c r="L186">
        <v>11620000000</v>
      </c>
      <c r="M186">
        <v>-8.8644361000000007</v>
      </c>
      <c r="N186">
        <v>-11.024381999999999</v>
      </c>
      <c r="R186" s="6">
        <f t="shared" si="15"/>
        <v>11.92</v>
      </c>
      <c r="S186" s="6">
        <f t="shared" si="16"/>
        <v>-9.0801020000000001</v>
      </c>
      <c r="T186" s="6">
        <f t="shared" si="17"/>
        <v>-10.127864000000001</v>
      </c>
    </row>
    <row r="187" spans="2:20" x14ac:dyDescent="0.25">
      <c r="B187">
        <v>11680000000</v>
      </c>
      <c r="C187">
        <v>-8.9022731999999998</v>
      </c>
      <c r="D187">
        <v>-10.676583000000001</v>
      </c>
      <c r="H187" s="6">
        <f t="shared" si="12"/>
        <v>11.98</v>
      </c>
      <c r="I187" s="6">
        <f t="shared" si="13"/>
        <v>-9.1460714000000003</v>
      </c>
      <c r="J187" s="6">
        <f t="shared" si="14"/>
        <v>-9.5850448999999998</v>
      </c>
      <c r="L187">
        <v>11680000000</v>
      </c>
      <c r="M187">
        <v>-8.9005556000000006</v>
      </c>
      <c r="N187">
        <v>-10.860744</v>
      </c>
      <c r="R187" s="6">
        <f t="shared" si="15"/>
        <v>11.98</v>
      </c>
      <c r="S187" s="6">
        <f t="shared" si="16"/>
        <v>-9.1216583</v>
      </c>
      <c r="T187" s="6">
        <f t="shared" si="17"/>
        <v>-9.9329900999999996</v>
      </c>
    </row>
    <row r="188" spans="2:20" x14ac:dyDescent="0.25">
      <c r="B188">
        <v>11740000000</v>
      </c>
      <c r="C188">
        <v>-8.9542408000000009</v>
      </c>
      <c r="D188">
        <v>-10.448124</v>
      </c>
      <c r="H188" s="6">
        <f t="shared" si="12"/>
        <v>12.04</v>
      </c>
      <c r="I188" s="6">
        <f t="shared" si="13"/>
        <v>-9.1920300000000008</v>
      </c>
      <c r="J188" s="6">
        <f t="shared" si="14"/>
        <v>-9.3775291000000003</v>
      </c>
      <c r="L188">
        <v>11740000000</v>
      </c>
      <c r="M188">
        <v>-8.9535704000000003</v>
      </c>
      <c r="N188">
        <v>-10.675224</v>
      </c>
      <c r="R188" s="6">
        <f t="shared" si="15"/>
        <v>12.04</v>
      </c>
      <c r="S188" s="6">
        <f t="shared" si="16"/>
        <v>-9.1522722000000005</v>
      </c>
      <c r="T188" s="6">
        <f t="shared" si="17"/>
        <v>-9.7471856999999993</v>
      </c>
    </row>
    <row r="189" spans="2:20" x14ac:dyDescent="0.25">
      <c r="B189">
        <v>11800000000</v>
      </c>
      <c r="C189">
        <v>-9.0132408000000002</v>
      </c>
      <c r="D189">
        <v>-10.221321</v>
      </c>
      <c r="H189" s="6">
        <f t="shared" si="12"/>
        <v>12.1</v>
      </c>
      <c r="I189" s="6">
        <f t="shared" si="13"/>
        <v>-9.2409800999999998</v>
      </c>
      <c r="J189" s="6">
        <f t="shared" si="14"/>
        <v>-9.1774540000000009</v>
      </c>
      <c r="L189">
        <v>11800000000</v>
      </c>
      <c r="M189">
        <v>-9.0071849999999998</v>
      </c>
      <c r="N189">
        <v>-10.487500000000001</v>
      </c>
      <c r="R189" s="6">
        <f t="shared" si="15"/>
        <v>12.1</v>
      </c>
      <c r="S189" s="6">
        <f t="shared" si="16"/>
        <v>-9.1900472999999998</v>
      </c>
      <c r="T189" s="6">
        <f t="shared" si="17"/>
        <v>-9.5614491000000008</v>
      </c>
    </row>
    <row r="190" spans="2:20" x14ac:dyDescent="0.25">
      <c r="B190">
        <v>11860000000</v>
      </c>
      <c r="C190">
        <v>-9.0520496000000001</v>
      </c>
      <c r="D190">
        <v>-10.010164</v>
      </c>
      <c r="H190" s="6">
        <f t="shared" si="12"/>
        <v>12.16</v>
      </c>
      <c r="I190" s="6">
        <f t="shared" si="13"/>
        <v>-9.3014258999999999</v>
      </c>
      <c r="J190" s="6">
        <f t="shared" si="14"/>
        <v>-8.9707059999999998</v>
      </c>
      <c r="L190">
        <v>11860000000</v>
      </c>
      <c r="M190">
        <v>-9.0434903999999996</v>
      </c>
      <c r="N190">
        <v>-10.309295000000001</v>
      </c>
      <c r="R190" s="6">
        <f t="shared" si="15"/>
        <v>12.16</v>
      </c>
      <c r="S190" s="6">
        <f t="shared" si="16"/>
        <v>-9.2396469000000003</v>
      </c>
      <c r="T190" s="6">
        <f t="shared" si="17"/>
        <v>-9.3623600000000007</v>
      </c>
    </row>
    <row r="191" spans="2:20" x14ac:dyDescent="0.25">
      <c r="B191">
        <v>11920000000</v>
      </c>
      <c r="C191">
        <v>-9.0951929000000007</v>
      </c>
      <c r="D191">
        <v>-9.8018417000000007</v>
      </c>
      <c r="H191" s="6">
        <f t="shared" si="12"/>
        <v>12.22</v>
      </c>
      <c r="I191" s="6">
        <f t="shared" si="13"/>
        <v>-9.3704947999999995</v>
      </c>
      <c r="J191" s="6">
        <f t="shared" si="14"/>
        <v>-8.7647238000000005</v>
      </c>
      <c r="L191">
        <v>11920000000</v>
      </c>
      <c r="M191">
        <v>-9.0801020000000001</v>
      </c>
      <c r="N191">
        <v>-10.127864000000001</v>
      </c>
      <c r="R191" s="6">
        <f t="shared" si="15"/>
        <v>12.22</v>
      </c>
      <c r="S191" s="6">
        <f t="shared" si="16"/>
        <v>-9.2963895999999995</v>
      </c>
      <c r="T191" s="6">
        <f t="shared" si="17"/>
        <v>-9.1590366000000003</v>
      </c>
    </row>
    <row r="192" spans="2:20" x14ac:dyDescent="0.25">
      <c r="B192">
        <v>11980000000</v>
      </c>
      <c r="C192">
        <v>-9.1460714000000003</v>
      </c>
      <c r="D192">
        <v>-9.5850448999999998</v>
      </c>
      <c r="H192" s="6">
        <f t="shared" si="12"/>
        <v>12.28</v>
      </c>
      <c r="I192" s="6">
        <f t="shared" si="13"/>
        <v>-9.4356507999999994</v>
      </c>
      <c r="J192" s="6">
        <f t="shared" si="14"/>
        <v>-8.5744285999999992</v>
      </c>
      <c r="L192">
        <v>11980000000</v>
      </c>
      <c r="M192">
        <v>-9.1216583</v>
      </c>
      <c r="N192">
        <v>-9.9329900999999996</v>
      </c>
      <c r="R192" s="6">
        <f t="shared" si="15"/>
        <v>12.28</v>
      </c>
      <c r="S192" s="6">
        <f t="shared" si="16"/>
        <v>-9.3534088000000004</v>
      </c>
      <c r="T192" s="6">
        <f t="shared" si="17"/>
        <v>-8.9693755999999993</v>
      </c>
    </row>
    <row r="193" spans="2:20" x14ac:dyDescent="0.25">
      <c r="B193">
        <v>12040000000</v>
      </c>
      <c r="C193">
        <v>-9.1920300000000008</v>
      </c>
      <c r="D193">
        <v>-9.3775291000000003</v>
      </c>
      <c r="H193" s="6">
        <f t="shared" si="12"/>
        <v>12.34</v>
      </c>
      <c r="I193" s="6">
        <f t="shared" si="13"/>
        <v>-9.4953383999999996</v>
      </c>
      <c r="J193" s="6">
        <f t="shared" si="14"/>
        <v>-8.3976851000000003</v>
      </c>
      <c r="L193">
        <v>12040000000</v>
      </c>
      <c r="M193">
        <v>-9.1522722000000005</v>
      </c>
      <c r="N193">
        <v>-9.7471856999999993</v>
      </c>
      <c r="R193" s="6">
        <f t="shared" si="15"/>
        <v>12.34</v>
      </c>
      <c r="S193" s="6">
        <f t="shared" si="16"/>
        <v>-9.4114083999999991</v>
      </c>
      <c r="T193" s="6">
        <f t="shared" si="17"/>
        <v>-8.7824449999999992</v>
      </c>
    </row>
    <row r="194" spans="2:20" x14ac:dyDescent="0.25">
      <c r="B194">
        <v>12100000000</v>
      </c>
      <c r="C194">
        <v>-9.2409800999999998</v>
      </c>
      <c r="D194">
        <v>-9.1774540000000009</v>
      </c>
      <c r="H194" s="6">
        <f t="shared" si="12"/>
        <v>12.4</v>
      </c>
      <c r="I194" s="6">
        <f t="shared" si="13"/>
        <v>-9.5568036999999997</v>
      </c>
      <c r="J194" s="6">
        <f t="shared" si="14"/>
        <v>-8.2289600000000007</v>
      </c>
      <c r="L194">
        <v>12100000000</v>
      </c>
      <c r="M194">
        <v>-9.1900472999999998</v>
      </c>
      <c r="N194">
        <v>-9.5614491000000008</v>
      </c>
      <c r="R194" s="6">
        <f t="shared" si="15"/>
        <v>12.4</v>
      </c>
      <c r="S194" s="6">
        <f t="shared" si="16"/>
        <v>-9.4649315000000005</v>
      </c>
      <c r="T194" s="6">
        <f t="shared" si="17"/>
        <v>-8.6024417999999994</v>
      </c>
    </row>
    <row r="195" spans="2:20" x14ac:dyDescent="0.25">
      <c r="B195">
        <v>12160000000</v>
      </c>
      <c r="C195">
        <v>-9.3014258999999999</v>
      </c>
      <c r="D195">
        <v>-8.9707059999999998</v>
      </c>
      <c r="H195" s="6">
        <f t="shared" si="12"/>
        <v>12.46</v>
      </c>
      <c r="I195" s="6">
        <f t="shared" si="13"/>
        <v>-9.6313046999999994</v>
      </c>
      <c r="J195" s="6">
        <f t="shared" si="14"/>
        <v>-8.0699614999999998</v>
      </c>
      <c r="L195">
        <v>12160000000</v>
      </c>
      <c r="M195">
        <v>-9.2396469000000003</v>
      </c>
      <c r="N195">
        <v>-9.3623600000000007</v>
      </c>
      <c r="R195" s="6">
        <f t="shared" si="15"/>
        <v>12.46</v>
      </c>
      <c r="S195" s="6">
        <f t="shared" si="16"/>
        <v>-9.5251169000000004</v>
      </c>
      <c r="T195" s="6">
        <f t="shared" si="17"/>
        <v>-8.4287747999999993</v>
      </c>
    </row>
    <row r="196" spans="2:20" x14ac:dyDescent="0.25">
      <c r="B196">
        <v>12220000000</v>
      </c>
      <c r="C196">
        <v>-9.3704947999999995</v>
      </c>
      <c r="D196">
        <v>-8.7647238000000005</v>
      </c>
      <c r="H196" s="6">
        <f t="shared" ref="H196:H204" si="18">B201/1000000000</f>
        <v>12.52</v>
      </c>
      <c r="I196" s="6">
        <f t="shared" ref="I196:I204" si="19">C201</f>
        <v>-9.7030992999999999</v>
      </c>
      <c r="J196" s="6">
        <f t="shared" ref="J196:J204" si="20">D201</f>
        <v>-7.9250517</v>
      </c>
      <c r="L196">
        <v>12220000000</v>
      </c>
      <c r="M196">
        <v>-9.2963895999999995</v>
      </c>
      <c r="N196">
        <v>-9.1590366000000003</v>
      </c>
      <c r="R196" s="6">
        <f t="shared" ref="R196:R204" si="21">L201/1000000000</f>
        <v>12.52</v>
      </c>
      <c r="S196" s="6">
        <f t="shared" ref="S196:S204" si="22">M201</f>
        <v>-9.5881261999999996</v>
      </c>
      <c r="T196" s="6">
        <f t="shared" ref="T196:T204" si="23">N201</f>
        <v>-8.2663612000000004</v>
      </c>
    </row>
    <row r="197" spans="2:20" x14ac:dyDescent="0.25">
      <c r="B197">
        <v>12280000000</v>
      </c>
      <c r="C197">
        <v>-9.4356507999999994</v>
      </c>
      <c r="D197">
        <v>-8.5744285999999992</v>
      </c>
      <c r="H197" s="6">
        <f t="shared" si="18"/>
        <v>12.58</v>
      </c>
      <c r="I197" s="6">
        <f t="shared" si="19"/>
        <v>-9.7724256999999994</v>
      </c>
      <c r="J197" s="6">
        <f t="shared" si="20"/>
        <v>-7.7924842999999999</v>
      </c>
      <c r="L197">
        <v>12280000000</v>
      </c>
      <c r="M197">
        <v>-9.3534088000000004</v>
      </c>
      <c r="N197">
        <v>-8.9693755999999993</v>
      </c>
      <c r="R197" s="6">
        <f t="shared" si="21"/>
        <v>12.58</v>
      </c>
      <c r="S197" s="6">
        <f t="shared" si="22"/>
        <v>-9.6486826000000008</v>
      </c>
      <c r="T197" s="6">
        <f t="shared" si="23"/>
        <v>-8.1129417000000004</v>
      </c>
    </row>
    <row r="198" spans="2:20" x14ac:dyDescent="0.25">
      <c r="B198">
        <v>12340000000</v>
      </c>
      <c r="C198">
        <v>-9.4953383999999996</v>
      </c>
      <c r="D198">
        <v>-8.3976851000000003</v>
      </c>
      <c r="H198" s="6">
        <f t="shared" si="18"/>
        <v>12.64</v>
      </c>
      <c r="I198" s="6">
        <f t="shared" si="19"/>
        <v>-9.8499908000000005</v>
      </c>
      <c r="J198" s="6">
        <f t="shared" si="20"/>
        <v>-7.6668873</v>
      </c>
      <c r="L198">
        <v>12340000000</v>
      </c>
      <c r="M198">
        <v>-9.4114083999999991</v>
      </c>
      <c r="N198">
        <v>-8.7824449999999992</v>
      </c>
      <c r="R198" s="6">
        <f t="shared" si="21"/>
        <v>12.64</v>
      </c>
      <c r="S198" s="6">
        <f t="shared" si="22"/>
        <v>-9.7114762999999993</v>
      </c>
      <c r="T198" s="6">
        <f t="shared" si="23"/>
        <v>-7.9672312999999999</v>
      </c>
    </row>
    <row r="199" spans="2:20" x14ac:dyDescent="0.25">
      <c r="B199">
        <v>12400000000</v>
      </c>
      <c r="C199">
        <v>-9.5568036999999997</v>
      </c>
      <c r="D199">
        <v>-8.2289600000000007</v>
      </c>
      <c r="H199" s="6">
        <f t="shared" si="18"/>
        <v>12.7</v>
      </c>
      <c r="I199" s="6">
        <f t="shared" si="19"/>
        <v>-9.9238148000000006</v>
      </c>
      <c r="J199" s="6">
        <f t="shared" si="20"/>
        <v>-7.5534606000000002</v>
      </c>
      <c r="L199">
        <v>12400000000</v>
      </c>
      <c r="M199">
        <v>-9.4649315000000005</v>
      </c>
      <c r="N199">
        <v>-8.6024417999999994</v>
      </c>
      <c r="R199" s="6">
        <f t="shared" si="21"/>
        <v>12.7</v>
      </c>
      <c r="S199" s="6">
        <f t="shared" si="22"/>
        <v>-9.7728757999999996</v>
      </c>
      <c r="T199" s="6">
        <f t="shared" si="23"/>
        <v>-7.8294515999999996</v>
      </c>
    </row>
    <row r="200" spans="2:20" x14ac:dyDescent="0.25">
      <c r="B200">
        <v>12460000000</v>
      </c>
      <c r="C200">
        <v>-9.6313046999999994</v>
      </c>
      <c r="D200">
        <v>-8.0699614999999998</v>
      </c>
      <c r="H200" s="6">
        <f t="shared" si="18"/>
        <v>12.76</v>
      </c>
      <c r="I200" s="6">
        <f t="shared" si="19"/>
        <v>-9.9830217000000001</v>
      </c>
      <c r="J200" s="6">
        <f t="shared" si="20"/>
        <v>-7.4497166000000004</v>
      </c>
      <c r="L200">
        <v>12460000000</v>
      </c>
      <c r="M200">
        <v>-9.5251169000000004</v>
      </c>
      <c r="N200">
        <v>-8.4287747999999993</v>
      </c>
      <c r="R200" s="6">
        <f t="shared" si="21"/>
        <v>12.76</v>
      </c>
      <c r="S200" s="6">
        <f t="shared" si="22"/>
        <v>-9.8288670000000007</v>
      </c>
      <c r="T200" s="6">
        <f t="shared" si="23"/>
        <v>-7.6996612999999998</v>
      </c>
    </row>
    <row r="201" spans="2:20" x14ac:dyDescent="0.25">
      <c r="B201">
        <v>12520000000</v>
      </c>
      <c r="C201">
        <v>-9.7030992999999999</v>
      </c>
      <c r="D201">
        <v>-7.9250517</v>
      </c>
      <c r="H201" s="6">
        <f t="shared" si="18"/>
        <v>12.82</v>
      </c>
      <c r="I201" s="6">
        <f t="shared" si="19"/>
        <v>-10.042266</v>
      </c>
      <c r="J201" s="6">
        <f t="shared" si="20"/>
        <v>-7.3608092999999997</v>
      </c>
      <c r="L201">
        <v>12520000000</v>
      </c>
      <c r="M201">
        <v>-9.5881261999999996</v>
      </c>
      <c r="N201">
        <v>-8.2663612000000004</v>
      </c>
      <c r="R201" s="6">
        <f t="shared" si="21"/>
        <v>12.82</v>
      </c>
      <c r="S201" s="6">
        <f t="shared" si="22"/>
        <v>-9.8834782000000008</v>
      </c>
      <c r="T201" s="6">
        <f t="shared" si="23"/>
        <v>-7.5818667</v>
      </c>
    </row>
    <row r="202" spans="2:20" x14ac:dyDescent="0.25">
      <c r="B202">
        <v>12580000000</v>
      </c>
      <c r="C202">
        <v>-9.7724256999999994</v>
      </c>
      <c r="D202">
        <v>-7.7924842999999999</v>
      </c>
      <c r="H202" s="6">
        <f t="shared" si="18"/>
        <v>12.88</v>
      </c>
      <c r="I202" s="6">
        <f t="shared" si="19"/>
        <v>-10.099943</v>
      </c>
      <c r="J202" s="6">
        <f t="shared" si="20"/>
        <v>-7.2823772</v>
      </c>
      <c r="L202">
        <v>12580000000</v>
      </c>
      <c r="M202">
        <v>-9.6486826000000008</v>
      </c>
      <c r="N202">
        <v>-8.1129417000000004</v>
      </c>
      <c r="R202" s="6">
        <f t="shared" si="21"/>
        <v>12.88</v>
      </c>
      <c r="S202" s="6">
        <f t="shared" si="22"/>
        <v>-9.9383440000000007</v>
      </c>
      <c r="T202" s="6">
        <f t="shared" si="23"/>
        <v>-7.4734277999999996</v>
      </c>
    </row>
    <row r="203" spans="2:20" x14ac:dyDescent="0.25">
      <c r="B203">
        <v>12640000000</v>
      </c>
      <c r="C203">
        <v>-9.8499908000000005</v>
      </c>
      <c r="D203">
        <v>-7.6668873</v>
      </c>
      <c r="H203" s="6">
        <f t="shared" si="18"/>
        <v>12.94</v>
      </c>
      <c r="I203" s="6">
        <f t="shared" si="19"/>
        <v>-10.140803999999999</v>
      </c>
      <c r="J203" s="6">
        <f t="shared" si="20"/>
        <v>-7.2229462</v>
      </c>
      <c r="L203">
        <v>12640000000</v>
      </c>
      <c r="M203">
        <v>-9.7114762999999993</v>
      </c>
      <c r="N203">
        <v>-7.9672312999999999</v>
      </c>
      <c r="R203" s="6">
        <f t="shared" si="21"/>
        <v>12.94</v>
      </c>
      <c r="S203" s="6">
        <f t="shared" si="22"/>
        <v>-9.9821577000000001</v>
      </c>
      <c r="T203" s="6">
        <f t="shared" si="23"/>
        <v>-7.3887849000000001</v>
      </c>
    </row>
    <row r="204" spans="2:20" x14ac:dyDescent="0.25">
      <c r="B204">
        <v>12700000000</v>
      </c>
      <c r="C204">
        <v>-9.9238148000000006</v>
      </c>
      <c r="D204">
        <v>-7.5534606000000002</v>
      </c>
      <c r="H204" s="6">
        <f t="shared" si="18"/>
        <v>13</v>
      </c>
      <c r="I204" s="6">
        <f t="shared" si="19"/>
        <v>-10.17201</v>
      </c>
      <c r="J204" s="6">
        <f t="shared" si="20"/>
        <v>-7.1827841000000001</v>
      </c>
      <c r="L204">
        <v>12700000000</v>
      </c>
      <c r="M204">
        <v>-9.7728757999999996</v>
      </c>
      <c r="N204">
        <v>-7.8294515999999996</v>
      </c>
      <c r="R204" s="6">
        <f t="shared" si="21"/>
        <v>13</v>
      </c>
      <c r="S204" s="6">
        <f t="shared" si="22"/>
        <v>-10.018046999999999</v>
      </c>
      <c r="T204" s="6">
        <f t="shared" si="23"/>
        <v>-7.3293442999999998</v>
      </c>
    </row>
    <row r="205" spans="2:20" x14ac:dyDescent="0.25">
      <c r="B205">
        <v>12760000000</v>
      </c>
      <c r="C205">
        <v>-9.9830217000000001</v>
      </c>
      <c r="D205">
        <v>-7.4497166000000004</v>
      </c>
      <c r="L205">
        <v>12760000000</v>
      </c>
      <c r="M205">
        <v>-9.8288670000000007</v>
      </c>
      <c r="N205">
        <v>-7.6996612999999998</v>
      </c>
    </row>
    <row r="206" spans="2:20" x14ac:dyDescent="0.25">
      <c r="B206">
        <v>12820000000</v>
      </c>
      <c r="C206">
        <v>-10.042266</v>
      </c>
      <c r="D206">
        <v>-7.3608092999999997</v>
      </c>
      <c r="L206">
        <v>12820000000</v>
      </c>
      <c r="M206">
        <v>-9.8834782000000008</v>
      </c>
      <c r="N206">
        <v>-7.5818667</v>
      </c>
    </row>
    <row r="207" spans="2:20" x14ac:dyDescent="0.25">
      <c r="B207">
        <v>12880000000</v>
      </c>
      <c r="C207">
        <v>-10.099943</v>
      </c>
      <c r="D207">
        <v>-7.2823772</v>
      </c>
      <c r="L207">
        <v>12880000000</v>
      </c>
      <c r="M207">
        <v>-9.9383440000000007</v>
      </c>
      <c r="N207">
        <v>-7.4734277999999996</v>
      </c>
    </row>
    <row r="208" spans="2:20" x14ac:dyDescent="0.25">
      <c r="B208">
        <v>12940000000</v>
      </c>
      <c r="C208">
        <v>-10.140803999999999</v>
      </c>
      <c r="D208">
        <v>-7.2229462</v>
      </c>
      <c r="L208">
        <v>12940000000</v>
      </c>
      <c r="M208">
        <v>-9.9821577000000001</v>
      </c>
      <c r="N208">
        <v>-7.3887849000000001</v>
      </c>
    </row>
    <row r="209" spans="2:14" x14ac:dyDescent="0.25">
      <c r="B209">
        <v>13000000000</v>
      </c>
      <c r="C209">
        <v>-10.17201</v>
      </c>
      <c r="D209">
        <v>-7.1827841000000001</v>
      </c>
      <c r="L209">
        <v>13000000000</v>
      </c>
      <c r="M209">
        <v>-10.018046999999999</v>
      </c>
      <c r="N209">
        <v>-7.3293442999999998</v>
      </c>
    </row>
    <row r="210" spans="2:14" x14ac:dyDescent="0.25">
      <c r="B210" t="s">
        <v>25</v>
      </c>
      <c r="L210" t="s">
        <v>25</v>
      </c>
    </row>
    <row r="213" spans="2:14" x14ac:dyDescent="0.25">
      <c r="B213" t="s">
        <v>22</v>
      </c>
      <c r="L213" t="s">
        <v>22</v>
      </c>
    </row>
    <row r="214" spans="2:14" x14ac:dyDescent="0.25">
      <c r="B214" t="s">
        <v>23</v>
      </c>
      <c r="C214" t="s">
        <v>246</v>
      </c>
      <c r="D214" t="s">
        <v>247</v>
      </c>
      <c r="L214" t="s">
        <v>23</v>
      </c>
      <c r="M214" t="s">
        <v>246</v>
      </c>
      <c r="N214" t="s">
        <v>247</v>
      </c>
    </row>
    <row r="215" spans="2:14" x14ac:dyDescent="0.25">
      <c r="B215">
        <v>10000000</v>
      </c>
      <c r="C215">
        <v>-28.54438</v>
      </c>
      <c r="D215">
        <v>-0.33263211999999998</v>
      </c>
      <c r="L215">
        <v>10000000</v>
      </c>
      <c r="M215">
        <v>-29.260549999999999</v>
      </c>
      <c r="N215">
        <v>-0.31539896000000001</v>
      </c>
    </row>
    <row r="216" spans="2:14" x14ac:dyDescent="0.25">
      <c r="B216">
        <v>109900000</v>
      </c>
      <c r="C216">
        <v>-21.132726999999999</v>
      </c>
      <c r="D216">
        <v>-1.3603338</v>
      </c>
      <c r="L216">
        <v>109900000</v>
      </c>
      <c r="M216">
        <v>-21.76042</v>
      </c>
      <c r="N216">
        <v>-1.3060544999999999</v>
      </c>
    </row>
    <row r="217" spans="2:14" x14ac:dyDescent="0.25">
      <c r="B217">
        <v>209800000</v>
      </c>
      <c r="C217">
        <v>-13.729421</v>
      </c>
      <c r="D217">
        <v>-3.0721824</v>
      </c>
      <c r="L217">
        <v>209800000</v>
      </c>
      <c r="M217">
        <v>-14.278027</v>
      </c>
      <c r="N217">
        <v>-2.9414753999999999</v>
      </c>
    </row>
    <row r="218" spans="2:14" x14ac:dyDescent="0.25">
      <c r="B218">
        <v>309700000</v>
      </c>
      <c r="C218">
        <v>-12.991752999999999</v>
      </c>
      <c r="D218">
        <v>-5.8634176</v>
      </c>
      <c r="L218">
        <v>309700000</v>
      </c>
      <c r="M218">
        <v>-13.584244</v>
      </c>
      <c r="N218">
        <v>-5.6376143000000001</v>
      </c>
    </row>
    <row r="219" spans="2:14" x14ac:dyDescent="0.25">
      <c r="B219">
        <v>409600000</v>
      </c>
      <c r="C219">
        <v>-13.123293</v>
      </c>
      <c r="D219">
        <v>-9.1996555000000004</v>
      </c>
      <c r="L219">
        <v>409600000</v>
      </c>
      <c r="M219">
        <v>-13.767685</v>
      </c>
      <c r="N219">
        <v>-8.9697866000000008</v>
      </c>
    </row>
    <row r="220" spans="2:14" x14ac:dyDescent="0.25">
      <c r="B220">
        <v>509500000</v>
      </c>
      <c r="C220">
        <v>-12.423173</v>
      </c>
      <c r="D220">
        <v>-15.784473</v>
      </c>
      <c r="L220">
        <v>509500000</v>
      </c>
      <c r="M220">
        <v>-13.093997</v>
      </c>
      <c r="N220">
        <v>-15.407681</v>
      </c>
    </row>
    <row r="221" spans="2:14" x14ac:dyDescent="0.25">
      <c r="B221">
        <v>609400000</v>
      </c>
      <c r="C221">
        <v>-10.959094</v>
      </c>
      <c r="D221">
        <v>-19.552199999999999</v>
      </c>
      <c r="L221">
        <v>609400000</v>
      </c>
      <c r="M221">
        <v>-11.620118</v>
      </c>
      <c r="N221">
        <v>-18.759722</v>
      </c>
    </row>
    <row r="222" spans="2:14" x14ac:dyDescent="0.25">
      <c r="B222">
        <v>709300000</v>
      </c>
      <c r="C222">
        <v>-9.4587430999999995</v>
      </c>
      <c r="D222">
        <v>-21.897227999999998</v>
      </c>
      <c r="L222">
        <v>709300000</v>
      </c>
      <c r="M222">
        <v>-10.091485</v>
      </c>
      <c r="N222">
        <v>-20.605547000000001</v>
      </c>
    </row>
    <row r="223" spans="2:14" x14ac:dyDescent="0.25">
      <c r="B223">
        <v>809200000</v>
      </c>
      <c r="C223">
        <v>-8.4441614000000005</v>
      </c>
      <c r="D223">
        <v>-19.707249000000001</v>
      </c>
      <c r="L223">
        <v>809200000</v>
      </c>
      <c r="M223">
        <v>-9.0750770999999997</v>
      </c>
      <c r="N223">
        <v>-18.003806999999998</v>
      </c>
    </row>
    <row r="224" spans="2:14" x14ac:dyDescent="0.25">
      <c r="B224">
        <v>909100000</v>
      </c>
      <c r="C224">
        <v>-8.0013857000000002</v>
      </c>
      <c r="D224">
        <v>-18.573992000000001</v>
      </c>
      <c r="L224">
        <v>909100000</v>
      </c>
      <c r="M224">
        <v>-8.6480131</v>
      </c>
      <c r="N224">
        <v>-16.798914</v>
      </c>
    </row>
    <row r="225" spans="2:14" x14ac:dyDescent="0.25">
      <c r="B225">
        <v>1009000000</v>
      </c>
      <c r="C225">
        <v>-7.5591892999999999</v>
      </c>
      <c r="D225">
        <v>-17.714908999999999</v>
      </c>
      <c r="L225">
        <v>1009000000</v>
      </c>
      <c r="M225">
        <v>-8.2195853999999997</v>
      </c>
      <c r="N225">
        <v>-15.770206999999999</v>
      </c>
    </row>
    <row r="226" spans="2:14" x14ac:dyDescent="0.25">
      <c r="B226">
        <v>1108900000</v>
      </c>
      <c r="C226">
        <v>-7.5344728999999999</v>
      </c>
      <c r="D226">
        <v>-17.110984999999999</v>
      </c>
      <c r="L226">
        <v>1108900000</v>
      </c>
      <c r="M226">
        <v>-8.1854162000000006</v>
      </c>
      <c r="N226">
        <v>-15.176130000000001</v>
      </c>
    </row>
    <row r="227" spans="2:14" x14ac:dyDescent="0.25">
      <c r="B227">
        <v>1208800000</v>
      </c>
      <c r="C227">
        <v>-7.4159746000000002</v>
      </c>
      <c r="D227">
        <v>-16.836189000000001</v>
      </c>
      <c r="L227">
        <v>1208800000</v>
      </c>
      <c r="M227">
        <v>-8.0814094999999995</v>
      </c>
      <c r="N227">
        <v>-14.785539999999999</v>
      </c>
    </row>
    <row r="228" spans="2:14" x14ac:dyDescent="0.25">
      <c r="B228">
        <v>1308700000</v>
      </c>
      <c r="C228">
        <v>-7.3783225999999997</v>
      </c>
      <c r="D228">
        <v>-16.794899000000001</v>
      </c>
      <c r="L228">
        <v>1308700000</v>
      </c>
      <c r="M228">
        <v>-8.0791245000000007</v>
      </c>
      <c r="N228">
        <v>-14.592245</v>
      </c>
    </row>
    <row r="229" spans="2:14" x14ac:dyDescent="0.25">
      <c r="B229">
        <v>1408600000</v>
      </c>
      <c r="C229">
        <v>-7.2875905000000003</v>
      </c>
      <c r="D229">
        <v>-16.801242999999999</v>
      </c>
      <c r="L229">
        <v>1408600000</v>
      </c>
      <c r="M229">
        <v>-8.0434436999999992</v>
      </c>
      <c r="N229">
        <v>-14.501175</v>
      </c>
    </row>
    <row r="230" spans="2:14" x14ac:dyDescent="0.25">
      <c r="B230">
        <v>1508500000</v>
      </c>
      <c r="C230">
        <v>-7.3680167000000001</v>
      </c>
      <c r="D230">
        <v>-16.879760999999998</v>
      </c>
      <c r="L230">
        <v>1508500000</v>
      </c>
      <c r="M230">
        <v>-8.1128178000000002</v>
      </c>
      <c r="N230">
        <v>-14.771815999999999</v>
      </c>
    </row>
    <row r="231" spans="2:14" x14ac:dyDescent="0.25">
      <c r="B231">
        <v>1608400000</v>
      </c>
      <c r="C231">
        <v>-7.4130411</v>
      </c>
      <c r="D231">
        <v>-16.609086999999999</v>
      </c>
      <c r="L231">
        <v>1608400000</v>
      </c>
      <c r="M231">
        <v>-8.1518830999999992</v>
      </c>
      <c r="N231">
        <v>-14.786101</v>
      </c>
    </row>
    <row r="232" spans="2:14" x14ac:dyDescent="0.25">
      <c r="B232">
        <v>1708300000</v>
      </c>
      <c r="C232">
        <v>-7.4471064</v>
      </c>
      <c r="D232">
        <v>-16.632363999999999</v>
      </c>
      <c r="L232">
        <v>1708300000</v>
      </c>
      <c r="M232">
        <v>-8.1443452999999995</v>
      </c>
      <c r="N232">
        <v>-15.096804000000001</v>
      </c>
    </row>
    <row r="233" spans="2:14" x14ac:dyDescent="0.25">
      <c r="B233">
        <v>1808200000</v>
      </c>
      <c r="C233">
        <v>-7.4039140000000003</v>
      </c>
      <c r="D233">
        <v>-16.686814999999999</v>
      </c>
      <c r="L233">
        <v>1808200000</v>
      </c>
      <c r="M233">
        <v>-8.0913067000000005</v>
      </c>
      <c r="N233">
        <v>-15.299548</v>
      </c>
    </row>
    <row r="234" spans="2:14" x14ac:dyDescent="0.25">
      <c r="B234">
        <v>1908100000</v>
      </c>
      <c r="C234">
        <v>-7.4574366000000003</v>
      </c>
      <c r="D234">
        <v>-16.451521</v>
      </c>
      <c r="L234">
        <v>1908100000</v>
      </c>
      <c r="M234">
        <v>-8.1042213000000007</v>
      </c>
      <c r="N234">
        <v>-15.369697</v>
      </c>
    </row>
    <row r="235" spans="2:14" x14ac:dyDescent="0.25">
      <c r="B235">
        <v>2008000000</v>
      </c>
      <c r="C235">
        <v>-7.5159773999999997</v>
      </c>
      <c r="D235">
        <v>-16.276703000000001</v>
      </c>
      <c r="L235">
        <v>2008000000</v>
      </c>
      <c r="M235">
        <v>-8.1760988000000001</v>
      </c>
      <c r="N235">
        <v>-15.347530000000001</v>
      </c>
    </row>
    <row r="236" spans="2:14" x14ac:dyDescent="0.25">
      <c r="B236">
        <v>2107900000</v>
      </c>
      <c r="C236">
        <v>-7.5406437000000004</v>
      </c>
      <c r="D236">
        <v>-15.98654</v>
      </c>
      <c r="L236">
        <v>2107900000</v>
      </c>
      <c r="M236">
        <v>-8.1933612999999994</v>
      </c>
      <c r="N236">
        <v>-15.132069</v>
      </c>
    </row>
    <row r="237" spans="2:14" x14ac:dyDescent="0.25">
      <c r="B237">
        <v>2207800000</v>
      </c>
      <c r="C237">
        <v>-7.5917443999999996</v>
      </c>
      <c r="D237">
        <v>-15.75281</v>
      </c>
      <c r="L237">
        <v>2207800000</v>
      </c>
      <c r="M237">
        <v>-8.2562894999999994</v>
      </c>
      <c r="N237">
        <v>-14.865143</v>
      </c>
    </row>
    <row r="238" spans="2:14" x14ac:dyDescent="0.25">
      <c r="B238">
        <v>2307700000</v>
      </c>
      <c r="C238">
        <v>-7.6124238999999996</v>
      </c>
      <c r="D238">
        <v>-15.499603</v>
      </c>
      <c r="L238">
        <v>2307700000</v>
      </c>
      <c r="M238">
        <v>-8.2448473</v>
      </c>
      <c r="N238">
        <v>-14.724030000000001</v>
      </c>
    </row>
    <row r="239" spans="2:14" x14ac:dyDescent="0.25">
      <c r="B239">
        <v>2407600000</v>
      </c>
      <c r="C239">
        <v>-7.6746283000000002</v>
      </c>
      <c r="D239">
        <v>-15.20454</v>
      </c>
      <c r="L239">
        <v>2407600000</v>
      </c>
      <c r="M239">
        <v>-8.2828522000000007</v>
      </c>
      <c r="N239">
        <v>-14.491209</v>
      </c>
    </row>
    <row r="240" spans="2:14" x14ac:dyDescent="0.25">
      <c r="B240">
        <v>2507500000</v>
      </c>
      <c r="C240">
        <v>-7.6843705</v>
      </c>
      <c r="D240">
        <v>-15.057513999999999</v>
      </c>
      <c r="L240">
        <v>2507500000</v>
      </c>
      <c r="M240">
        <v>-8.2474364999999992</v>
      </c>
      <c r="N240">
        <v>-14.539078</v>
      </c>
    </row>
    <row r="241" spans="2:14" x14ac:dyDescent="0.25">
      <c r="B241">
        <v>2607400000</v>
      </c>
      <c r="C241">
        <v>-7.7878756999999998</v>
      </c>
      <c r="D241">
        <v>-14.760426000000001</v>
      </c>
      <c r="L241">
        <v>2607400000</v>
      </c>
      <c r="M241">
        <v>-8.3488941000000008</v>
      </c>
      <c r="N241">
        <v>-14.313003999999999</v>
      </c>
    </row>
    <row r="242" spans="2:14" x14ac:dyDescent="0.25">
      <c r="B242">
        <v>2707300000</v>
      </c>
      <c r="C242">
        <v>-7.7944531000000001</v>
      </c>
      <c r="D242">
        <v>-14.694922</v>
      </c>
      <c r="L242">
        <v>2707300000</v>
      </c>
      <c r="M242">
        <v>-8.3621206000000008</v>
      </c>
      <c r="N242">
        <v>-14.317755</v>
      </c>
    </row>
    <row r="243" spans="2:14" x14ac:dyDescent="0.25">
      <c r="B243">
        <v>2807200000</v>
      </c>
      <c r="C243">
        <v>-7.9163975999999998</v>
      </c>
      <c r="D243">
        <v>-14.597811999999999</v>
      </c>
      <c r="L243">
        <v>2807200000</v>
      </c>
      <c r="M243">
        <v>-8.4961909999999996</v>
      </c>
      <c r="N243">
        <v>-14.178786000000001</v>
      </c>
    </row>
    <row r="244" spans="2:14" x14ac:dyDescent="0.25">
      <c r="B244">
        <v>2907100000</v>
      </c>
      <c r="C244">
        <v>-7.9129642999999996</v>
      </c>
      <c r="D244">
        <v>-14.605184</v>
      </c>
      <c r="L244">
        <v>2907100000</v>
      </c>
      <c r="M244">
        <v>-8.4828930000000007</v>
      </c>
      <c r="N244">
        <v>-14.083755</v>
      </c>
    </row>
    <row r="245" spans="2:14" x14ac:dyDescent="0.25">
      <c r="B245">
        <v>3007000000</v>
      </c>
      <c r="C245">
        <v>-8.0712910000000004</v>
      </c>
      <c r="D245">
        <v>-14.462636</v>
      </c>
      <c r="L245">
        <v>3007000000</v>
      </c>
      <c r="M245">
        <v>-8.6133203999999992</v>
      </c>
      <c r="N245">
        <v>-13.837443</v>
      </c>
    </row>
    <row r="246" spans="2:14" x14ac:dyDescent="0.25">
      <c r="B246">
        <v>3106900000</v>
      </c>
      <c r="C246">
        <v>-8.0883521999999992</v>
      </c>
      <c r="D246">
        <v>-14.465878</v>
      </c>
      <c r="L246">
        <v>3106900000</v>
      </c>
      <c r="M246">
        <v>-8.6160622</v>
      </c>
      <c r="N246">
        <v>-13.702617999999999</v>
      </c>
    </row>
    <row r="247" spans="2:14" x14ac:dyDescent="0.25">
      <c r="B247">
        <v>3206800000</v>
      </c>
      <c r="C247">
        <v>-8.2067441999999993</v>
      </c>
      <c r="D247">
        <v>-14.457101</v>
      </c>
      <c r="L247">
        <v>3206800000</v>
      </c>
      <c r="M247">
        <v>-8.6798429000000006</v>
      </c>
      <c r="N247">
        <v>-13.582642</v>
      </c>
    </row>
    <row r="248" spans="2:14" x14ac:dyDescent="0.25">
      <c r="B248">
        <v>3306700000</v>
      </c>
      <c r="C248">
        <v>-8.2858237999999993</v>
      </c>
      <c r="D248">
        <v>-14.489228000000001</v>
      </c>
      <c r="L248">
        <v>3306700000</v>
      </c>
      <c r="M248">
        <v>-8.7112435999999995</v>
      </c>
      <c r="N248">
        <v>-13.592715</v>
      </c>
    </row>
    <row r="249" spans="2:14" x14ac:dyDescent="0.25">
      <c r="B249">
        <v>3406600000</v>
      </c>
      <c r="C249">
        <v>-8.4148253999999998</v>
      </c>
      <c r="D249">
        <v>-14.512803</v>
      </c>
      <c r="L249">
        <v>3406600000</v>
      </c>
      <c r="M249">
        <v>-8.7949561999999997</v>
      </c>
      <c r="N249">
        <v>-13.595846999999999</v>
      </c>
    </row>
    <row r="250" spans="2:14" x14ac:dyDescent="0.25">
      <c r="B250">
        <v>3506500000</v>
      </c>
      <c r="C250">
        <v>-8.4811458999999996</v>
      </c>
      <c r="D250">
        <v>-14.642516000000001</v>
      </c>
      <c r="L250">
        <v>3506500000</v>
      </c>
      <c r="M250">
        <v>-8.8700027000000006</v>
      </c>
      <c r="N250">
        <v>-13.724577999999999</v>
      </c>
    </row>
    <row r="251" spans="2:14" x14ac:dyDescent="0.25">
      <c r="B251">
        <v>3606400000</v>
      </c>
      <c r="C251">
        <v>-8.5192928000000006</v>
      </c>
      <c r="D251">
        <v>-14.711838999999999</v>
      </c>
      <c r="L251">
        <v>3606400000</v>
      </c>
      <c r="M251">
        <v>-8.9355688000000004</v>
      </c>
      <c r="N251">
        <v>-13.777721</v>
      </c>
    </row>
    <row r="252" spans="2:14" x14ac:dyDescent="0.25">
      <c r="B252">
        <v>3706300000</v>
      </c>
      <c r="C252">
        <v>-8.5338773999999997</v>
      </c>
      <c r="D252">
        <v>-14.784499</v>
      </c>
      <c r="L252">
        <v>3706300000</v>
      </c>
      <c r="M252">
        <v>-9.0127144000000001</v>
      </c>
      <c r="N252">
        <v>-13.851722000000001</v>
      </c>
    </row>
    <row r="253" spans="2:14" x14ac:dyDescent="0.25">
      <c r="B253">
        <v>3806200000</v>
      </c>
      <c r="C253">
        <v>-8.5354489999999998</v>
      </c>
      <c r="D253">
        <v>-14.737273</v>
      </c>
      <c r="L253">
        <v>3806200000</v>
      </c>
      <c r="M253">
        <v>-9.0642300000000002</v>
      </c>
      <c r="N253">
        <v>-13.841106999999999</v>
      </c>
    </row>
    <row r="254" spans="2:14" x14ac:dyDescent="0.25">
      <c r="B254">
        <v>3906100000</v>
      </c>
      <c r="C254">
        <v>-8.5534619999999997</v>
      </c>
      <c r="D254">
        <v>-14.625050999999999</v>
      </c>
      <c r="L254">
        <v>3906100000</v>
      </c>
      <c r="M254">
        <v>-9.1328230000000001</v>
      </c>
      <c r="N254">
        <v>-13.762033000000001</v>
      </c>
    </row>
    <row r="255" spans="2:14" x14ac:dyDescent="0.25">
      <c r="B255">
        <v>4006000000</v>
      </c>
      <c r="C255">
        <v>-8.5476092999999995</v>
      </c>
      <c r="D255">
        <v>-14.483999000000001</v>
      </c>
      <c r="L255">
        <v>4006000000</v>
      </c>
      <c r="M255">
        <v>-9.1430340000000001</v>
      </c>
      <c r="N255">
        <v>-13.678984</v>
      </c>
    </row>
    <row r="256" spans="2:14" x14ac:dyDescent="0.25">
      <c r="B256">
        <v>4105900000</v>
      </c>
      <c r="C256">
        <v>-8.6143894000000003</v>
      </c>
      <c r="D256">
        <v>-14.320330999999999</v>
      </c>
      <c r="L256">
        <v>4105900000</v>
      </c>
      <c r="M256">
        <v>-9.2229489999999998</v>
      </c>
      <c r="N256">
        <v>-13.525945999999999</v>
      </c>
    </row>
    <row r="257" spans="2:14" x14ac:dyDescent="0.25">
      <c r="B257">
        <v>4205800000</v>
      </c>
      <c r="C257">
        <v>-8.6060800999999998</v>
      </c>
      <c r="D257">
        <v>-14.158661</v>
      </c>
      <c r="L257">
        <v>4205800000</v>
      </c>
      <c r="M257">
        <v>-9.2102537000000009</v>
      </c>
      <c r="N257">
        <v>-13.353107</v>
      </c>
    </row>
    <row r="258" spans="2:14" x14ac:dyDescent="0.25">
      <c r="B258">
        <v>4305700000</v>
      </c>
      <c r="C258">
        <v>-8.6966763</v>
      </c>
      <c r="D258">
        <v>-14.022024999999999</v>
      </c>
      <c r="L258">
        <v>4305700000</v>
      </c>
      <c r="M258">
        <v>-9.2735605000000003</v>
      </c>
      <c r="N258">
        <v>-13.168176000000001</v>
      </c>
    </row>
    <row r="259" spans="2:14" x14ac:dyDescent="0.25">
      <c r="B259">
        <v>4405600000</v>
      </c>
      <c r="C259">
        <v>-8.7454184999999995</v>
      </c>
      <c r="D259">
        <v>-13.821222000000001</v>
      </c>
      <c r="L259">
        <v>4405600000</v>
      </c>
      <c r="M259">
        <v>-9.2729321000000002</v>
      </c>
      <c r="N259">
        <v>-12.948221999999999</v>
      </c>
    </row>
    <row r="260" spans="2:14" x14ac:dyDescent="0.25">
      <c r="B260">
        <v>4505500000</v>
      </c>
      <c r="C260">
        <v>-8.8578910999999998</v>
      </c>
      <c r="D260">
        <v>-13.663434000000001</v>
      </c>
      <c r="L260">
        <v>4505500000</v>
      </c>
      <c r="M260">
        <v>-9.3341083999999999</v>
      </c>
      <c r="N260">
        <v>-12.787169</v>
      </c>
    </row>
    <row r="261" spans="2:14" x14ac:dyDescent="0.25">
      <c r="B261">
        <v>4605400000</v>
      </c>
      <c r="C261">
        <v>-8.9246663999999996</v>
      </c>
      <c r="D261">
        <v>-13.366566000000001</v>
      </c>
      <c r="L261">
        <v>4605400000</v>
      </c>
      <c r="M261">
        <v>-9.3644104000000006</v>
      </c>
      <c r="N261">
        <v>-12.525701</v>
      </c>
    </row>
    <row r="262" spans="2:14" x14ac:dyDescent="0.25">
      <c r="B262">
        <v>4705300000</v>
      </c>
      <c r="C262">
        <v>-8.9809227000000007</v>
      </c>
      <c r="D262">
        <v>-13.129320999999999</v>
      </c>
      <c r="L262">
        <v>4705300000</v>
      </c>
      <c r="M262">
        <v>-9.4084883000000001</v>
      </c>
      <c r="N262">
        <v>-12.292553</v>
      </c>
    </row>
    <row r="263" spans="2:14" x14ac:dyDescent="0.25">
      <c r="B263">
        <v>4805200000</v>
      </c>
      <c r="C263">
        <v>-9.0045041999999995</v>
      </c>
      <c r="D263">
        <v>-12.880939</v>
      </c>
      <c r="L263">
        <v>4805200000</v>
      </c>
      <c r="M263">
        <v>-9.4335298999999999</v>
      </c>
      <c r="N263">
        <v>-12.036089</v>
      </c>
    </row>
    <row r="264" spans="2:14" x14ac:dyDescent="0.25">
      <c r="B264">
        <v>4905100000</v>
      </c>
      <c r="C264">
        <v>-9.0445136999999995</v>
      </c>
      <c r="D264">
        <v>-12.633746</v>
      </c>
      <c r="L264">
        <v>4905100000</v>
      </c>
      <c r="M264">
        <v>-9.4831944000000004</v>
      </c>
      <c r="N264">
        <v>-11.814577999999999</v>
      </c>
    </row>
    <row r="265" spans="2:14" x14ac:dyDescent="0.25">
      <c r="B265">
        <v>5005000000</v>
      </c>
      <c r="C265">
        <v>-9.0730056999999995</v>
      </c>
      <c r="D265">
        <v>-12.309582000000001</v>
      </c>
      <c r="L265">
        <v>5005000000</v>
      </c>
      <c r="M265">
        <v>-9.5472497999999995</v>
      </c>
      <c r="N265">
        <v>-11.550746</v>
      </c>
    </row>
    <row r="266" spans="2:14" x14ac:dyDescent="0.25">
      <c r="B266">
        <v>5104900000</v>
      </c>
      <c r="C266">
        <v>-9.1181421</v>
      </c>
      <c r="D266">
        <v>-11.965845</v>
      </c>
      <c r="L266">
        <v>5104900000</v>
      </c>
      <c r="M266">
        <v>-9.6193247</v>
      </c>
      <c r="N266">
        <v>-11.285100999999999</v>
      </c>
    </row>
    <row r="267" spans="2:14" x14ac:dyDescent="0.25">
      <c r="B267">
        <v>5204800000</v>
      </c>
      <c r="C267">
        <v>-9.1483115999999995</v>
      </c>
      <c r="D267">
        <v>-11.674745</v>
      </c>
      <c r="L267">
        <v>5204800000</v>
      </c>
      <c r="M267">
        <v>-9.6777066999999999</v>
      </c>
      <c r="N267">
        <v>-11.024032999999999</v>
      </c>
    </row>
    <row r="268" spans="2:14" x14ac:dyDescent="0.25">
      <c r="B268">
        <v>5304700000</v>
      </c>
      <c r="C268">
        <v>-9.2061557999999994</v>
      </c>
      <c r="D268">
        <v>-11.494503</v>
      </c>
      <c r="L268">
        <v>5304700000</v>
      </c>
      <c r="M268">
        <v>-9.7223624999999991</v>
      </c>
      <c r="N268">
        <v>-10.888864999999999</v>
      </c>
    </row>
    <row r="269" spans="2:14" x14ac:dyDescent="0.25">
      <c r="B269">
        <v>5404600000</v>
      </c>
      <c r="C269">
        <v>-9.2828397999999996</v>
      </c>
      <c r="D269">
        <v>-11.335334</v>
      </c>
      <c r="L269">
        <v>5404600000</v>
      </c>
      <c r="M269">
        <v>-9.7867422000000008</v>
      </c>
      <c r="N269">
        <v>-10.778795000000001</v>
      </c>
    </row>
    <row r="270" spans="2:14" x14ac:dyDescent="0.25">
      <c r="B270">
        <v>5504500000</v>
      </c>
      <c r="C270">
        <v>-9.3423146999999993</v>
      </c>
      <c r="D270">
        <v>-11.185835000000001</v>
      </c>
      <c r="L270">
        <v>5504500000</v>
      </c>
      <c r="M270">
        <v>-9.8046570000000006</v>
      </c>
      <c r="N270">
        <v>-10.695448000000001</v>
      </c>
    </row>
    <row r="271" spans="2:14" x14ac:dyDescent="0.25">
      <c r="B271">
        <v>5604400000</v>
      </c>
      <c r="C271">
        <v>-9.410717</v>
      </c>
      <c r="D271">
        <v>-11.042475</v>
      </c>
      <c r="L271">
        <v>5604400000</v>
      </c>
      <c r="M271">
        <v>-9.8330994</v>
      </c>
      <c r="N271">
        <v>-10.587275999999999</v>
      </c>
    </row>
    <row r="272" spans="2:14" x14ac:dyDescent="0.25">
      <c r="B272">
        <v>5704300000</v>
      </c>
      <c r="C272">
        <v>-9.4651747000000004</v>
      </c>
      <c r="D272">
        <v>-10.992488</v>
      </c>
      <c r="L272">
        <v>5704300000</v>
      </c>
      <c r="M272">
        <v>-9.8476315000000003</v>
      </c>
      <c r="N272">
        <v>-10.542052999999999</v>
      </c>
    </row>
    <row r="273" spans="2:14" x14ac:dyDescent="0.25">
      <c r="B273">
        <v>5804200000</v>
      </c>
      <c r="C273">
        <v>-9.5419321000000004</v>
      </c>
      <c r="D273">
        <v>-10.969175999999999</v>
      </c>
      <c r="L273">
        <v>5804200000</v>
      </c>
      <c r="M273">
        <v>-9.9194364999999998</v>
      </c>
      <c r="N273">
        <v>-10.518546000000001</v>
      </c>
    </row>
    <row r="274" spans="2:14" x14ac:dyDescent="0.25">
      <c r="B274">
        <v>5904100000</v>
      </c>
      <c r="C274">
        <v>-9.5815886999999993</v>
      </c>
      <c r="D274">
        <v>-10.957053</v>
      </c>
      <c r="L274">
        <v>5904100000</v>
      </c>
      <c r="M274">
        <v>-9.9624348000000005</v>
      </c>
      <c r="N274">
        <v>-10.484367000000001</v>
      </c>
    </row>
    <row r="275" spans="2:14" x14ac:dyDescent="0.25">
      <c r="B275">
        <v>6004000000</v>
      </c>
      <c r="C275">
        <v>-9.6365242000000002</v>
      </c>
      <c r="D275">
        <v>-10.920382</v>
      </c>
      <c r="L275">
        <v>6004000000</v>
      </c>
      <c r="M275">
        <v>-10.015821000000001</v>
      </c>
      <c r="N275">
        <v>-10.421773999999999</v>
      </c>
    </row>
    <row r="276" spans="2:14" x14ac:dyDescent="0.25">
      <c r="B276">
        <v>6103900000</v>
      </c>
      <c r="C276">
        <v>-9.6710166999999991</v>
      </c>
      <c r="D276">
        <v>-10.875178</v>
      </c>
      <c r="L276">
        <v>6103900000</v>
      </c>
      <c r="M276">
        <v>-10.029787000000001</v>
      </c>
      <c r="N276">
        <v>-10.320601</v>
      </c>
    </row>
    <row r="277" spans="2:14" x14ac:dyDescent="0.25">
      <c r="B277">
        <v>6203800000</v>
      </c>
      <c r="C277">
        <v>-9.7166405000000005</v>
      </c>
      <c r="D277">
        <v>-10.835518</v>
      </c>
      <c r="L277">
        <v>6203800000</v>
      </c>
      <c r="M277">
        <v>-10.047945</v>
      </c>
      <c r="N277">
        <v>-10.233263000000001</v>
      </c>
    </row>
    <row r="278" spans="2:14" x14ac:dyDescent="0.25">
      <c r="B278">
        <v>6303700000</v>
      </c>
      <c r="C278">
        <v>-9.7275410000000004</v>
      </c>
      <c r="D278">
        <v>-10.791278</v>
      </c>
      <c r="L278">
        <v>6303700000</v>
      </c>
      <c r="M278">
        <v>-10.033658000000001</v>
      </c>
      <c r="N278">
        <v>-10.154000999999999</v>
      </c>
    </row>
    <row r="279" spans="2:14" x14ac:dyDescent="0.25">
      <c r="B279">
        <v>6403600000</v>
      </c>
      <c r="C279">
        <v>-9.7495002999999993</v>
      </c>
      <c r="D279">
        <v>-10.73368</v>
      </c>
      <c r="L279">
        <v>6403600000</v>
      </c>
      <c r="M279">
        <v>-10.041133</v>
      </c>
      <c r="N279">
        <v>-10.068239999999999</v>
      </c>
    </row>
    <row r="280" spans="2:14" x14ac:dyDescent="0.25">
      <c r="B280">
        <v>6503500000</v>
      </c>
      <c r="C280">
        <v>-9.7606897000000004</v>
      </c>
      <c r="D280">
        <v>-10.676064999999999</v>
      </c>
      <c r="L280">
        <v>6503500000</v>
      </c>
      <c r="M280">
        <v>-10.049071</v>
      </c>
      <c r="N280">
        <v>-9.9851732000000002</v>
      </c>
    </row>
    <row r="281" spans="2:14" x14ac:dyDescent="0.25">
      <c r="B281">
        <v>6603400000</v>
      </c>
      <c r="C281">
        <v>-9.7899408000000001</v>
      </c>
      <c r="D281">
        <v>-10.612442</v>
      </c>
      <c r="L281">
        <v>6603400000</v>
      </c>
      <c r="M281">
        <v>-10.071683</v>
      </c>
      <c r="N281">
        <v>-9.8972329999999999</v>
      </c>
    </row>
    <row r="282" spans="2:14" x14ac:dyDescent="0.25">
      <c r="B282">
        <v>6703300000</v>
      </c>
      <c r="C282">
        <v>-9.7869042999999998</v>
      </c>
      <c r="D282">
        <v>-10.569053</v>
      </c>
      <c r="L282">
        <v>6703300000</v>
      </c>
      <c r="M282">
        <v>-10.063336</v>
      </c>
      <c r="N282">
        <v>-9.8121718999999992</v>
      </c>
    </row>
    <row r="283" spans="2:14" x14ac:dyDescent="0.25">
      <c r="B283">
        <v>6803200000</v>
      </c>
      <c r="C283">
        <v>-9.7949132999999993</v>
      </c>
      <c r="D283">
        <v>-10.494681999999999</v>
      </c>
      <c r="L283">
        <v>6803200000</v>
      </c>
      <c r="M283">
        <v>-10.076714000000001</v>
      </c>
      <c r="N283">
        <v>-9.7336273000000002</v>
      </c>
    </row>
    <row r="284" spans="2:14" x14ac:dyDescent="0.25">
      <c r="B284">
        <v>6903100000</v>
      </c>
      <c r="C284">
        <v>-9.7805996000000004</v>
      </c>
      <c r="D284">
        <v>-10.394907</v>
      </c>
      <c r="L284">
        <v>6903100000</v>
      </c>
      <c r="M284">
        <v>-10.079696999999999</v>
      </c>
      <c r="N284">
        <v>-9.6616839999999993</v>
      </c>
    </row>
    <row r="285" spans="2:14" x14ac:dyDescent="0.25">
      <c r="B285">
        <v>7003000000</v>
      </c>
      <c r="C285">
        <v>-9.7928514</v>
      </c>
      <c r="D285">
        <v>-10.281173000000001</v>
      </c>
      <c r="L285">
        <v>7003000000</v>
      </c>
      <c r="M285">
        <v>-10.083945999999999</v>
      </c>
      <c r="N285">
        <v>-9.6191072000000002</v>
      </c>
    </row>
    <row r="286" spans="2:14" x14ac:dyDescent="0.25">
      <c r="B286">
        <v>7102900000</v>
      </c>
      <c r="C286">
        <v>-9.8060960999999995</v>
      </c>
      <c r="D286">
        <v>-10.132987999999999</v>
      </c>
      <c r="L286">
        <v>7102900000</v>
      </c>
      <c r="M286">
        <v>-10.096524</v>
      </c>
      <c r="N286">
        <v>-9.6218634000000005</v>
      </c>
    </row>
    <row r="287" spans="2:14" x14ac:dyDescent="0.25">
      <c r="B287">
        <v>7202800000</v>
      </c>
      <c r="C287">
        <v>-9.8237286000000008</v>
      </c>
      <c r="D287">
        <v>-9.9348954999999997</v>
      </c>
      <c r="L287">
        <v>7202800000</v>
      </c>
      <c r="M287">
        <v>-10.128294</v>
      </c>
      <c r="N287">
        <v>-9.7088985000000001</v>
      </c>
    </row>
    <row r="288" spans="2:14" x14ac:dyDescent="0.25">
      <c r="B288">
        <v>7302700000</v>
      </c>
      <c r="C288">
        <v>-9.8291997999999996</v>
      </c>
      <c r="D288">
        <v>-9.7235431999999999</v>
      </c>
      <c r="L288">
        <v>7302700000</v>
      </c>
      <c r="M288">
        <v>-10.194668999999999</v>
      </c>
      <c r="N288">
        <v>-9.9179449000000002</v>
      </c>
    </row>
    <row r="289" spans="2:14" x14ac:dyDescent="0.25">
      <c r="B289">
        <v>7402600000</v>
      </c>
      <c r="C289">
        <v>-9.83249</v>
      </c>
      <c r="D289">
        <v>-9.5044403000000006</v>
      </c>
      <c r="L289">
        <v>7402600000</v>
      </c>
      <c r="M289">
        <v>-10.291183</v>
      </c>
      <c r="N289">
        <v>-10.186237999999999</v>
      </c>
    </row>
    <row r="290" spans="2:14" x14ac:dyDescent="0.25">
      <c r="B290">
        <v>7502500000</v>
      </c>
      <c r="C290">
        <v>-9.8550491000000005</v>
      </c>
      <c r="D290">
        <v>-9.3411702999999999</v>
      </c>
      <c r="L290">
        <v>7502500000</v>
      </c>
      <c r="M290">
        <v>-10.452514000000001</v>
      </c>
      <c r="N290">
        <v>-10.476205</v>
      </c>
    </row>
    <row r="291" spans="2:14" x14ac:dyDescent="0.25">
      <c r="B291">
        <v>7602400000</v>
      </c>
      <c r="C291">
        <v>-9.8812370000000005</v>
      </c>
      <c r="D291">
        <v>-9.1953601999999997</v>
      </c>
      <c r="L291">
        <v>7602400000</v>
      </c>
      <c r="M291">
        <v>-10.656192000000001</v>
      </c>
      <c r="N291">
        <v>-10.662162</v>
      </c>
    </row>
    <row r="292" spans="2:14" x14ac:dyDescent="0.25">
      <c r="B292">
        <v>7702300000</v>
      </c>
      <c r="C292">
        <v>-9.9228716000000006</v>
      </c>
      <c r="D292">
        <v>-9.1233044000000003</v>
      </c>
      <c r="L292">
        <v>7702300000</v>
      </c>
      <c r="M292">
        <v>-10.856895</v>
      </c>
      <c r="N292">
        <v>-10.683926</v>
      </c>
    </row>
    <row r="293" spans="2:14" x14ac:dyDescent="0.25">
      <c r="B293">
        <v>7802200000</v>
      </c>
      <c r="C293">
        <v>-9.9721078999999992</v>
      </c>
      <c r="D293">
        <v>-9.0795908000000001</v>
      </c>
      <c r="L293">
        <v>7802200000</v>
      </c>
      <c r="M293">
        <v>-11.028897000000001</v>
      </c>
      <c r="N293">
        <v>-10.520689000000001</v>
      </c>
    </row>
    <row r="294" spans="2:14" x14ac:dyDescent="0.25">
      <c r="B294">
        <v>7902100000</v>
      </c>
      <c r="C294">
        <v>-10.035959999999999</v>
      </c>
      <c r="D294">
        <v>-9.0713138999999998</v>
      </c>
      <c r="L294">
        <v>7902100000</v>
      </c>
      <c r="M294">
        <v>-11.157959999999999</v>
      </c>
      <c r="N294">
        <v>-10.284397999999999</v>
      </c>
    </row>
    <row r="295" spans="2:14" x14ac:dyDescent="0.25">
      <c r="B295">
        <v>8002000000</v>
      </c>
      <c r="C295">
        <v>-10.077893</v>
      </c>
      <c r="D295">
        <v>-9.1030455000000003</v>
      </c>
      <c r="L295">
        <v>8002000000</v>
      </c>
      <c r="M295">
        <v>-11.222333000000001</v>
      </c>
      <c r="N295">
        <v>-10.036156</v>
      </c>
    </row>
    <row r="296" spans="2:14" x14ac:dyDescent="0.25">
      <c r="B296">
        <v>8101900000</v>
      </c>
      <c r="C296">
        <v>-10.115596999999999</v>
      </c>
      <c r="D296">
        <v>-9.2036686000000003</v>
      </c>
      <c r="L296">
        <v>8101900000</v>
      </c>
      <c r="M296">
        <v>-11.260915000000001</v>
      </c>
      <c r="N296">
        <v>-9.8632345000000008</v>
      </c>
    </row>
    <row r="297" spans="2:14" x14ac:dyDescent="0.25">
      <c r="B297">
        <v>8201800000</v>
      </c>
      <c r="C297">
        <v>-10.152723999999999</v>
      </c>
      <c r="D297">
        <v>-9.4147376999999999</v>
      </c>
      <c r="L297">
        <v>8201800000</v>
      </c>
      <c r="M297">
        <v>-11.295645</v>
      </c>
      <c r="N297">
        <v>-9.7379493999999998</v>
      </c>
    </row>
    <row r="298" spans="2:14" x14ac:dyDescent="0.25">
      <c r="B298">
        <v>8301700000</v>
      </c>
      <c r="C298">
        <v>-10.200583</v>
      </c>
      <c r="D298">
        <v>-9.7042742000000004</v>
      </c>
      <c r="L298">
        <v>8301700000</v>
      </c>
      <c r="M298">
        <v>-11.350125</v>
      </c>
      <c r="N298">
        <v>-9.6828050999999995</v>
      </c>
    </row>
    <row r="299" spans="2:14" x14ac:dyDescent="0.25">
      <c r="B299">
        <v>8401600000</v>
      </c>
      <c r="C299">
        <v>-10.246777</v>
      </c>
      <c r="D299">
        <v>-10.079040000000001</v>
      </c>
      <c r="L299">
        <v>8401600000</v>
      </c>
      <c r="M299">
        <v>-11.379478000000001</v>
      </c>
      <c r="N299">
        <v>-9.6757936000000004</v>
      </c>
    </row>
    <row r="300" spans="2:14" x14ac:dyDescent="0.25">
      <c r="B300">
        <v>8501500000</v>
      </c>
      <c r="C300">
        <v>-10.303986</v>
      </c>
      <c r="D300">
        <v>-10.502487</v>
      </c>
      <c r="L300">
        <v>8501500000</v>
      </c>
      <c r="M300">
        <v>-11.382154999999999</v>
      </c>
      <c r="N300">
        <v>-9.7191267000000003</v>
      </c>
    </row>
    <row r="301" spans="2:14" x14ac:dyDescent="0.25">
      <c r="B301">
        <v>8601400000</v>
      </c>
      <c r="C301">
        <v>-10.414956999999999</v>
      </c>
      <c r="D301">
        <v>-11.021845000000001</v>
      </c>
      <c r="L301">
        <v>8601400000</v>
      </c>
      <c r="M301">
        <v>-11.39644</v>
      </c>
      <c r="N301">
        <v>-9.8564482000000009</v>
      </c>
    </row>
    <row r="302" spans="2:14" x14ac:dyDescent="0.25">
      <c r="B302">
        <v>8701300000</v>
      </c>
      <c r="C302">
        <v>-10.564975</v>
      </c>
      <c r="D302">
        <v>-11.543015</v>
      </c>
      <c r="L302">
        <v>8701300000</v>
      </c>
      <c r="M302">
        <v>-11.418493</v>
      </c>
      <c r="N302">
        <v>-10.038209</v>
      </c>
    </row>
    <row r="303" spans="2:14" x14ac:dyDescent="0.25">
      <c r="B303">
        <v>8801200000</v>
      </c>
      <c r="C303">
        <v>-10.749561999999999</v>
      </c>
      <c r="D303">
        <v>-11.999556999999999</v>
      </c>
      <c r="L303">
        <v>8801200000</v>
      </c>
      <c r="M303">
        <v>-11.471317000000001</v>
      </c>
      <c r="N303">
        <v>-10.28369</v>
      </c>
    </row>
    <row r="304" spans="2:14" x14ac:dyDescent="0.25">
      <c r="B304">
        <v>8901100000</v>
      </c>
      <c r="C304">
        <v>-10.956308</v>
      </c>
      <c r="D304">
        <v>-12.318652999999999</v>
      </c>
      <c r="L304">
        <v>8901100000</v>
      </c>
      <c r="M304">
        <v>-11.52863</v>
      </c>
      <c r="N304">
        <v>-10.55213</v>
      </c>
    </row>
    <row r="305" spans="2:14" x14ac:dyDescent="0.25">
      <c r="B305">
        <v>9001000000</v>
      </c>
      <c r="C305">
        <v>-11.186132000000001</v>
      </c>
      <c r="D305">
        <v>-12.520823</v>
      </c>
      <c r="L305">
        <v>9001000000</v>
      </c>
      <c r="M305">
        <v>-11.611276999999999</v>
      </c>
      <c r="N305">
        <v>-10.865239000000001</v>
      </c>
    </row>
    <row r="306" spans="2:14" x14ac:dyDescent="0.25">
      <c r="B306">
        <v>9100900000</v>
      </c>
      <c r="C306">
        <v>-11.385908000000001</v>
      </c>
      <c r="D306">
        <v>-12.580501</v>
      </c>
      <c r="L306">
        <v>9100900000</v>
      </c>
      <c r="M306">
        <v>-11.682859000000001</v>
      </c>
      <c r="N306">
        <v>-11.185271999999999</v>
      </c>
    </row>
    <row r="307" spans="2:14" x14ac:dyDescent="0.25">
      <c r="B307">
        <v>9200800000</v>
      </c>
      <c r="C307">
        <v>-11.556077</v>
      </c>
      <c r="D307">
        <v>-12.499853</v>
      </c>
      <c r="L307">
        <v>9200800000</v>
      </c>
      <c r="M307">
        <v>-11.789555</v>
      </c>
      <c r="N307">
        <v>-11.460687</v>
      </c>
    </row>
    <row r="308" spans="2:14" x14ac:dyDescent="0.25">
      <c r="B308">
        <v>9300700000</v>
      </c>
      <c r="C308">
        <v>-11.664210000000001</v>
      </c>
      <c r="D308">
        <v>-12.350128</v>
      </c>
      <c r="L308">
        <v>9300700000</v>
      </c>
      <c r="M308">
        <v>-11.894690000000001</v>
      </c>
      <c r="N308">
        <v>-11.67178</v>
      </c>
    </row>
    <row r="309" spans="2:14" x14ac:dyDescent="0.25">
      <c r="B309">
        <v>9400600000</v>
      </c>
      <c r="C309">
        <v>-11.750095</v>
      </c>
      <c r="D309">
        <v>-12.188991</v>
      </c>
      <c r="L309">
        <v>9400600000</v>
      </c>
      <c r="M309">
        <v>-12.021105</v>
      </c>
      <c r="N309">
        <v>-11.765924</v>
      </c>
    </row>
    <row r="310" spans="2:14" x14ac:dyDescent="0.25">
      <c r="B310">
        <v>9500500000</v>
      </c>
      <c r="C310">
        <v>-11.783028</v>
      </c>
      <c r="D310">
        <v>-12.093939000000001</v>
      </c>
      <c r="L310">
        <v>9500500000</v>
      </c>
      <c r="M310">
        <v>-12.091946999999999</v>
      </c>
      <c r="N310">
        <v>-11.824653</v>
      </c>
    </row>
    <row r="311" spans="2:14" x14ac:dyDescent="0.25">
      <c r="B311">
        <v>9600400000</v>
      </c>
      <c r="C311">
        <v>-11.789751000000001</v>
      </c>
      <c r="D311">
        <v>-12.023363</v>
      </c>
      <c r="L311">
        <v>9600400000</v>
      </c>
      <c r="M311">
        <v>-12.134187000000001</v>
      </c>
      <c r="N311">
        <v>-11.828379999999999</v>
      </c>
    </row>
    <row r="312" spans="2:14" x14ac:dyDescent="0.25">
      <c r="B312">
        <v>9700300000</v>
      </c>
      <c r="C312">
        <v>-11.789854</v>
      </c>
      <c r="D312">
        <v>-11.971062</v>
      </c>
      <c r="L312">
        <v>9700300000</v>
      </c>
      <c r="M312">
        <v>-12.167211999999999</v>
      </c>
      <c r="N312">
        <v>-11.803404</v>
      </c>
    </row>
    <row r="313" spans="2:14" x14ac:dyDescent="0.25">
      <c r="B313">
        <v>9800200000</v>
      </c>
      <c r="C313">
        <v>-11.767834000000001</v>
      </c>
      <c r="D313">
        <v>-11.922254000000001</v>
      </c>
      <c r="L313">
        <v>9800200000</v>
      </c>
      <c r="M313">
        <v>-12.190559</v>
      </c>
      <c r="N313">
        <v>-11.724406999999999</v>
      </c>
    </row>
    <row r="314" spans="2:14" x14ac:dyDescent="0.25">
      <c r="B314">
        <v>9900100000</v>
      </c>
      <c r="C314">
        <v>-11.746518</v>
      </c>
      <c r="D314">
        <v>-11.867001999999999</v>
      </c>
      <c r="L314">
        <v>9900100000</v>
      </c>
      <c r="M314">
        <v>-12.206638999999999</v>
      </c>
      <c r="N314">
        <v>-11.618078000000001</v>
      </c>
    </row>
    <row r="315" spans="2:14" x14ac:dyDescent="0.25">
      <c r="B315">
        <v>10000000000</v>
      </c>
      <c r="C315">
        <v>-11.716587000000001</v>
      </c>
      <c r="D315">
        <v>-11.84864</v>
      </c>
      <c r="L315">
        <v>10000000000</v>
      </c>
      <c r="M315">
        <v>-12.19608</v>
      </c>
      <c r="N315">
        <v>-11.55733</v>
      </c>
    </row>
    <row r="316" spans="2:14" x14ac:dyDescent="0.25">
      <c r="B316" t="s">
        <v>25</v>
      </c>
      <c r="L316" t="s">
        <v>25</v>
      </c>
    </row>
    <row r="319" spans="2:14" x14ac:dyDescent="0.25">
      <c r="B319" t="s">
        <v>26</v>
      </c>
      <c r="L319" t="s">
        <v>26</v>
      </c>
    </row>
    <row r="320" spans="2:14" x14ac:dyDescent="0.25">
      <c r="B320" t="s">
        <v>23</v>
      </c>
      <c r="C320" t="s">
        <v>248</v>
      </c>
      <c r="D320" t="s">
        <v>249</v>
      </c>
      <c r="L320" t="s">
        <v>23</v>
      </c>
      <c r="M320" t="s">
        <v>248</v>
      </c>
      <c r="N320" t="s">
        <v>249</v>
      </c>
    </row>
    <row r="321" spans="2:14" x14ac:dyDescent="0.25">
      <c r="B321">
        <v>10000000</v>
      </c>
      <c r="C321">
        <v>-30.218209999999999</v>
      </c>
      <c r="D321">
        <v>-0.30457276</v>
      </c>
      <c r="L321">
        <v>10000000</v>
      </c>
      <c r="M321">
        <v>-30.062714</v>
      </c>
      <c r="N321">
        <v>-0.31551337000000002</v>
      </c>
    </row>
    <row r="322" spans="2:14" x14ac:dyDescent="0.25">
      <c r="B322">
        <v>109900000</v>
      </c>
      <c r="C322">
        <v>-22.846094000000001</v>
      </c>
      <c r="D322">
        <v>-1.1446909999999999</v>
      </c>
      <c r="L322">
        <v>109900000</v>
      </c>
      <c r="M322">
        <v>-22.621334000000001</v>
      </c>
      <c r="N322">
        <v>-1.1618229</v>
      </c>
    </row>
    <row r="323" spans="2:14" x14ac:dyDescent="0.25">
      <c r="B323">
        <v>209800000</v>
      </c>
      <c r="C323">
        <v>-15.550426</v>
      </c>
      <c r="D323">
        <v>-2.6330155999999998</v>
      </c>
      <c r="L323">
        <v>209800000</v>
      </c>
      <c r="M323">
        <v>-15.19924</v>
      </c>
      <c r="N323">
        <v>-2.6759352999999999</v>
      </c>
    </row>
    <row r="324" spans="2:14" x14ac:dyDescent="0.25">
      <c r="B324">
        <v>309700000</v>
      </c>
      <c r="C324">
        <v>-15.269553999999999</v>
      </c>
      <c r="D324">
        <v>-4.7413406</v>
      </c>
      <c r="L324">
        <v>309700000</v>
      </c>
      <c r="M324">
        <v>-14.776178</v>
      </c>
      <c r="N324">
        <v>-4.8020452999999996</v>
      </c>
    </row>
    <row r="325" spans="2:14" x14ac:dyDescent="0.25">
      <c r="B325">
        <v>409600000</v>
      </c>
      <c r="C325">
        <v>-15.615458</v>
      </c>
      <c r="D325">
        <v>-7.6731104999999999</v>
      </c>
      <c r="L325">
        <v>409600000</v>
      </c>
      <c r="M325">
        <v>-15.214955</v>
      </c>
      <c r="N325">
        <v>-7.7618694000000001</v>
      </c>
    </row>
    <row r="326" spans="2:14" x14ac:dyDescent="0.25">
      <c r="B326">
        <v>509500000</v>
      </c>
      <c r="C326">
        <v>-14.830063000000001</v>
      </c>
      <c r="D326">
        <v>-11.338733</v>
      </c>
      <c r="L326">
        <v>509500000</v>
      </c>
      <c r="M326">
        <v>-14.568865000000001</v>
      </c>
      <c r="N326">
        <v>-11.549046000000001</v>
      </c>
    </row>
    <row r="327" spans="2:14" x14ac:dyDescent="0.25">
      <c r="B327">
        <v>609400000</v>
      </c>
      <c r="C327">
        <v>-12.83943</v>
      </c>
      <c r="D327">
        <v>-14.501339</v>
      </c>
      <c r="L327">
        <v>609400000</v>
      </c>
      <c r="M327">
        <v>-12.756508999999999</v>
      </c>
      <c r="N327">
        <v>-15.103979000000001</v>
      </c>
    </row>
    <row r="328" spans="2:14" x14ac:dyDescent="0.25">
      <c r="B328">
        <v>709300000</v>
      </c>
      <c r="C328">
        <v>-10.955181</v>
      </c>
      <c r="D328">
        <v>-16.301345999999999</v>
      </c>
      <c r="L328">
        <v>709300000</v>
      </c>
      <c r="M328">
        <v>-10.843534999999999</v>
      </c>
      <c r="N328">
        <v>-17.393826000000001</v>
      </c>
    </row>
    <row r="329" spans="2:14" x14ac:dyDescent="0.25">
      <c r="B329">
        <v>809200000</v>
      </c>
      <c r="C329">
        <v>-9.9899435000000008</v>
      </c>
      <c r="D329">
        <v>-16.513224000000001</v>
      </c>
      <c r="L329">
        <v>809200000</v>
      </c>
      <c r="M329">
        <v>-9.8613558000000001</v>
      </c>
      <c r="N329">
        <v>-17.918192000000001</v>
      </c>
    </row>
    <row r="330" spans="2:14" x14ac:dyDescent="0.25">
      <c r="B330">
        <v>909100000</v>
      </c>
      <c r="C330">
        <v>-9.4968739000000006</v>
      </c>
      <c r="D330">
        <v>-16.234020000000001</v>
      </c>
      <c r="L330">
        <v>909100000</v>
      </c>
      <c r="M330">
        <v>-9.3814583000000002</v>
      </c>
      <c r="N330">
        <v>-17.645140000000001</v>
      </c>
    </row>
    <row r="331" spans="2:14" x14ac:dyDescent="0.25">
      <c r="B331">
        <v>1009000000</v>
      </c>
      <c r="C331">
        <v>-9.2025938000000007</v>
      </c>
      <c r="D331">
        <v>-16.034641000000001</v>
      </c>
      <c r="L331">
        <v>1009000000</v>
      </c>
      <c r="M331">
        <v>-9.1446380999999999</v>
      </c>
      <c r="N331">
        <v>-17.211114999999999</v>
      </c>
    </row>
    <row r="332" spans="2:14" x14ac:dyDescent="0.25">
      <c r="B332">
        <v>1108900000</v>
      </c>
      <c r="C332">
        <v>-9.0233983999999996</v>
      </c>
      <c r="D332">
        <v>-15.914396999999999</v>
      </c>
      <c r="L332">
        <v>1108900000</v>
      </c>
      <c r="M332">
        <v>-9.0480155999999994</v>
      </c>
      <c r="N332">
        <v>-16.884613000000002</v>
      </c>
    </row>
    <row r="333" spans="2:14" x14ac:dyDescent="0.25">
      <c r="B333">
        <v>1208800000</v>
      </c>
      <c r="C333">
        <v>-8.8988276000000006</v>
      </c>
      <c r="D333">
        <v>-16.058734999999999</v>
      </c>
      <c r="L333">
        <v>1208800000</v>
      </c>
      <c r="M333">
        <v>-9.0074834999999993</v>
      </c>
      <c r="N333">
        <v>-16.788944000000001</v>
      </c>
    </row>
    <row r="334" spans="2:14" x14ac:dyDescent="0.25">
      <c r="B334">
        <v>1308700000</v>
      </c>
      <c r="C334">
        <v>-8.8526077000000001</v>
      </c>
      <c r="D334">
        <v>-16.169602999999999</v>
      </c>
      <c r="L334">
        <v>1308700000</v>
      </c>
      <c r="M334">
        <v>-9.0225039000000002</v>
      </c>
      <c r="N334">
        <v>-16.676918000000001</v>
      </c>
    </row>
    <row r="335" spans="2:14" x14ac:dyDescent="0.25">
      <c r="B335">
        <v>1408600000</v>
      </c>
      <c r="C335">
        <v>-8.8216085</v>
      </c>
      <c r="D335">
        <v>-16.592783000000001</v>
      </c>
      <c r="L335">
        <v>1408600000</v>
      </c>
      <c r="M335">
        <v>-9.0297803999999999</v>
      </c>
      <c r="N335">
        <v>-16.622067999999999</v>
      </c>
    </row>
    <row r="336" spans="2:14" x14ac:dyDescent="0.25">
      <c r="B336">
        <v>1508500000</v>
      </c>
      <c r="C336">
        <v>-8.8304089999999995</v>
      </c>
      <c r="D336">
        <v>-16.806253000000002</v>
      </c>
      <c r="L336">
        <v>1508500000</v>
      </c>
      <c r="M336">
        <v>-9.0475960000000004</v>
      </c>
      <c r="N336">
        <v>-16.266494999999999</v>
      </c>
    </row>
    <row r="337" spans="2:14" x14ac:dyDescent="0.25">
      <c r="B337">
        <v>1608400000</v>
      </c>
      <c r="C337">
        <v>-8.8685130999999995</v>
      </c>
      <c r="D337">
        <v>-16.849481999999998</v>
      </c>
      <c r="L337">
        <v>1608400000</v>
      </c>
      <c r="M337">
        <v>-9.0485925999999992</v>
      </c>
      <c r="N337">
        <v>-15.861276999999999</v>
      </c>
    </row>
    <row r="338" spans="2:14" x14ac:dyDescent="0.25">
      <c r="B338">
        <v>1708300000</v>
      </c>
      <c r="C338">
        <v>-8.9390687999999994</v>
      </c>
      <c r="D338">
        <v>-16.880369000000002</v>
      </c>
      <c r="L338">
        <v>1708300000</v>
      </c>
      <c r="M338">
        <v>-9.0333165999999991</v>
      </c>
      <c r="N338">
        <v>-15.732975</v>
      </c>
    </row>
    <row r="339" spans="2:14" x14ac:dyDescent="0.25">
      <c r="B339">
        <v>1808200000</v>
      </c>
      <c r="C339">
        <v>-9.0086527000000007</v>
      </c>
      <c r="D339">
        <v>-16.685921</v>
      </c>
      <c r="L339">
        <v>1808200000</v>
      </c>
      <c r="M339">
        <v>-9.0166053999999995</v>
      </c>
      <c r="N339">
        <v>-15.664069</v>
      </c>
    </row>
    <row r="340" spans="2:14" x14ac:dyDescent="0.25">
      <c r="B340">
        <v>1908100000</v>
      </c>
      <c r="C340">
        <v>-9.0849914999999992</v>
      </c>
      <c r="D340">
        <v>-16.648389999999999</v>
      </c>
      <c r="L340">
        <v>1908100000</v>
      </c>
      <c r="M340">
        <v>-9.0131531000000003</v>
      </c>
      <c r="N340">
        <v>-15.821531999999999</v>
      </c>
    </row>
    <row r="341" spans="2:14" x14ac:dyDescent="0.25">
      <c r="B341">
        <v>2008000000</v>
      </c>
      <c r="C341">
        <v>-9.1748303999999994</v>
      </c>
      <c r="D341">
        <v>-16.226341000000001</v>
      </c>
      <c r="L341">
        <v>2008000000</v>
      </c>
      <c r="M341">
        <v>-9.0519713999999993</v>
      </c>
      <c r="N341">
        <v>-15.735257000000001</v>
      </c>
    </row>
    <row r="342" spans="2:14" x14ac:dyDescent="0.25">
      <c r="B342">
        <v>2107900000</v>
      </c>
      <c r="C342">
        <v>-9.2800092999999997</v>
      </c>
      <c r="D342">
        <v>-15.827399</v>
      </c>
      <c r="L342">
        <v>2107900000</v>
      </c>
      <c r="M342">
        <v>-9.1025609999999997</v>
      </c>
      <c r="N342">
        <v>-15.722764</v>
      </c>
    </row>
    <row r="343" spans="2:14" x14ac:dyDescent="0.25">
      <c r="B343">
        <v>2207800000</v>
      </c>
      <c r="C343">
        <v>-9.3866137999999992</v>
      </c>
      <c r="D343">
        <v>-15.267443999999999</v>
      </c>
      <c r="L343">
        <v>2207800000</v>
      </c>
      <c r="M343">
        <v>-9.1569786000000004</v>
      </c>
      <c r="N343">
        <v>-15.573003999999999</v>
      </c>
    </row>
    <row r="344" spans="2:14" x14ac:dyDescent="0.25">
      <c r="B344">
        <v>2307700000</v>
      </c>
      <c r="C344">
        <v>-9.4961319</v>
      </c>
      <c r="D344">
        <v>-14.845684</v>
      </c>
      <c r="L344">
        <v>2307700000</v>
      </c>
      <c r="M344">
        <v>-9.2236509000000009</v>
      </c>
      <c r="N344">
        <v>-15.486689999999999</v>
      </c>
    </row>
    <row r="345" spans="2:14" x14ac:dyDescent="0.25">
      <c r="B345">
        <v>2407600000</v>
      </c>
      <c r="C345">
        <v>-9.5810089000000005</v>
      </c>
      <c r="D345">
        <v>-14.638544</v>
      </c>
      <c r="L345">
        <v>2407600000</v>
      </c>
      <c r="M345">
        <v>-9.2597035999999999</v>
      </c>
      <c r="N345">
        <v>-15.462282999999999</v>
      </c>
    </row>
    <row r="346" spans="2:14" x14ac:dyDescent="0.25">
      <c r="B346">
        <v>2507500000</v>
      </c>
      <c r="C346">
        <v>-9.6852731999999992</v>
      </c>
      <c r="D346">
        <v>-14.471282</v>
      </c>
      <c r="L346">
        <v>2507500000</v>
      </c>
      <c r="M346">
        <v>-9.3112659000000004</v>
      </c>
      <c r="N346">
        <v>-15.456787</v>
      </c>
    </row>
    <row r="347" spans="2:14" x14ac:dyDescent="0.25">
      <c r="B347">
        <v>2607400000</v>
      </c>
      <c r="C347">
        <v>-9.7875338000000003</v>
      </c>
      <c r="D347">
        <v>-14.145367</v>
      </c>
      <c r="L347">
        <v>2607400000</v>
      </c>
      <c r="M347">
        <v>-9.3625430999999999</v>
      </c>
      <c r="N347">
        <v>-15.274645</v>
      </c>
    </row>
    <row r="348" spans="2:14" x14ac:dyDescent="0.25">
      <c r="B348">
        <v>2707300000</v>
      </c>
      <c r="C348">
        <v>-9.9028606000000003</v>
      </c>
      <c r="D348">
        <v>-14.017512</v>
      </c>
      <c r="L348">
        <v>2707300000</v>
      </c>
      <c r="M348">
        <v>-9.4458342000000002</v>
      </c>
      <c r="N348">
        <v>-15.320281</v>
      </c>
    </row>
    <row r="349" spans="2:14" x14ac:dyDescent="0.25">
      <c r="B349">
        <v>2807200000</v>
      </c>
      <c r="C349">
        <v>-9.9910239999999995</v>
      </c>
      <c r="D349">
        <v>-13.882323</v>
      </c>
      <c r="L349">
        <v>2807200000</v>
      </c>
      <c r="M349">
        <v>-9.5162353999999993</v>
      </c>
      <c r="N349">
        <v>-15.312668</v>
      </c>
    </row>
    <row r="350" spans="2:14" x14ac:dyDescent="0.25">
      <c r="B350">
        <v>2907100000</v>
      </c>
      <c r="C350">
        <v>-10.053203999999999</v>
      </c>
      <c r="D350">
        <v>-14.046794999999999</v>
      </c>
      <c r="L350">
        <v>2907100000</v>
      </c>
      <c r="M350">
        <v>-9.5809803000000002</v>
      </c>
      <c r="N350">
        <v>-15.590109999999999</v>
      </c>
    </row>
    <row r="351" spans="2:14" x14ac:dyDescent="0.25">
      <c r="B351">
        <v>3007000000</v>
      </c>
      <c r="C351">
        <v>-10.135014999999999</v>
      </c>
      <c r="D351">
        <v>-13.991249</v>
      </c>
      <c r="L351">
        <v>3007000000</v>
      </c>
      <c r="M351">
        <v>-9.6782675000000005</v>
      </c>
      <c r="N351">
        <v>-15.560280000000001</v>
      </c>
    </row>
    <row r="352" spans="2:14" x14ac:dyDescent="0.25">
      <c r="B352">
        <v>3106900000</v>
      </c>
      <c r="C352">
        <v>-10.171170999999999</v>
      </c>
      <c r="D352">
        <v>-14.110371000000001</v>
      </c>
      <c r="L352">
        <v>3106900000</v>
      </c>
      <c r="M352">
        <v>-9.7807627000000004</v>
      </c>
      <c r="N352">
        <v>-15.722753000000001</v>
      </c>
    </row>
    <row r="353" spans="2:14" x14ac:dyDescent="0.25">
      <c r="B353">
        <v>3206800000</v>
      </c>
      <c r="C353">
        <v>-10.205410000000001</v>
      </c>
      <c r="D353">
        <v>-14.26629</v>
      </c>
      <c r="L353">
        <v>3206800000</v>
      </c>
      <c r="M353">
        <v>-9.8909035000000003</v>
      </c>
      <c r="N353">
        <v>-15.890993</v>
      </c>
    </row>
    <row r="354" spans="2:14" x14ac:dyDescent="0.25">
      <c r="B354">
        <v>3306700000</v>
      </c>
      <c r="C354">
        <v>-10.196497000000001</v>
      </c>
      <c r="D354">
        <v>-14.494128</v>
      </c>
      <c r="L354">
        <v>3306700000</v>
      </c>
      <c r="M354">
        <v>-9.9760913999999996</v>
      </c>
      <c r="N354">
        <v>-16.122783999999999</v>
      </c>
    </row>
    <row r="355" spans="2:14" x14ac:dyDescent="0.25">
      <c r="B355">
        <v>3406600000</v>
      </c>
      <c r="C355">
        <v>-10.218138</v>
      </c>
      <c r="D355">
        <v>-14.622840999999999</v>
      </c>
      <c r="L355">
        <v>3406600000</v>
      </c>
      <c r="M355">
        <v>-10.077603</v>
      </c>
      <c r="N355">
        <v>-16.170739999999999</v>
      </c>
    </row>
    <row r="356" spans="2:14" x14ac:dyDescent="0.25">
      <c r="B356">
        <v>3506500000</v>
      </c>
      <c r="C356">
        <v>-10.234829</v>
      </c>
      <c r="D356">
        <v>-14.823143</v>
      </c>
      <c r="L356">
        <v>3506500000</v>
      </c>
      <c r="M356">
        <v>-10.168215999999999</v>
      </c>
      <c r="N356">
        <v>-16.274038000000001</v>
      </c>
    </row>
    <row r="357" spans="2:14" x14ac:dyDescent="0.25">
      <c r="B357">
        <v>3606400000</v>
      </c>
      <c r="C357">
        <v>-10.274013999999999</v>
      </c>
      <c r="D357">
        <v>-14.823938999999999</v>
      </c>
      <c r="L357">
        <v>3606400000</v>
      </c>
      <c r="M357">
        <v>-10.264434</v>
      </c>
      <c r="N357">
        <v>-16.154221</v>
      </c>
    </row>
    <row r="358" spans="2:14" x14ac:dyDescent="0.25">
      <c r="B358">
        <v>3706300000</v>
      </c>
      <c r="C358">
        <v>-10.313122999999999</v>
      </c>
      <c r="D358">
        <v>-14.898960000000001</v>
      </c>
      <c r="L358">
        <v>3706300000</v>
      </c>
      <c r="M358">
        <v>-10.338187</v>
      </c>
      <c r="N358">
        <v>-16.113440000000001</v>
      </c>
    </row>
    <row r="359" spans="2:14" x14ac:dyDescent="0.25">
      <c r="B359">
        <v>3806200000</v>
      </c>
      <c r="C359">
        <v>-10.354239</v>
      </c>
      <c r="D359">
        <v>-14.801142</v>
      </c>
      <c r="L359">
        <v>3806200000</v>
      </c>
      <c r="M359">
        <v>-10.402094</v>
      </c>
      <c r="N359">
        <v>-15.847105000000001</v>
      </c>
    </row>
    <row r="360" spans="2:14" x14ac:dyDescent="0.25">
      <c r="B360">
        <v>3906100000</v>
      </c>
      <c r="C360">
        <v>-10.399594</v>
      </c>
      <c r="D360">
        <v>-14.917083999999999</v>
      </c>
      <c r="L360">
        <v>3906100000</v>
      </c>
      <c r="M360">
        <v>-10.477010999999999</v>
      </c>
      <c r="N360">
        <v>-15.866249</v>
      </c>
    </row>
    <row r="361" spans="2:14" x14ac:dyDescent="0.25">
      <c r="B361">
        <v>4006000000</v>
      </c>
      <c r="C361">
        <v>-10.364678</v>
      </c>
      <c r="D361">
        <v>-15.040914000000001</v>
      </c>
      <c r="L361">
        <v>4006000000</v>
      </c>
      <c r="M361">
        <v>-10.474665</v>
      </c>
      <c r="N361">
        <v>-15.880164000000001</v>
      </c>
    </row>
    <row r="362" spans="2:14" x14ac:dyDescent="0.25">
      <c r="B362">
        <v>4105900000</v>
      </c>
      <c r="C362">
        <v>-10.392643</v>
      </c>
      <c r="D362">
        <v>-15.091500999999999</v>
      </c>
      <c r="L362">
        <v>4105900000</v>
      </c>
      <c r="M362">
        <v>-10.550576</v>
      </c>
      <c r="N362">
        <v>-15.870557</v>
      </c>
    </row>
    <row r="363" spans="2:14" x14ac:dyDescent="0.25">
      <c r="B363">
        <v>4205800000</v>
      </c>
      <c r="C363">
        <v>-10.357310999999999</v>
      </c>
      <c r="D363">
        <v>-15.000211</v>
      </c>
      <c r="L363">
        <v>4205800000</v>
      </c>
      <c r="M363">
        <v>-10.551655</v>
      </c>
      <c r="N363">
        <v>-15.645676999999999</v>
      </c>
    </row>
    <row r="364" spans="2:14" x14ac:dyDescent="0.25">
      <c r="B364">
        <v>4305700000</v>
      </c>
      <c r="C364">
        <v>-10.422231999999999</v>
      </c>
      <c r="D364">
        <v>-14.79992</v>
      </c>
      <c r="L364">
        <v>4305700000</v>
      </c>
      <c r="M364">
        <v>-10.647918000000001</v>
      </c>
      <c r="N364">
        <v>-15.252865999999999</v>
      </c>
    </row>
    <row r="365" spans="2:14" x14ac:dyDescent="0.25">
      <c r="B365">
        <v>4405600000</v>
      </c>
      <c r="C365">
        <v>-10.458339</v>
      </c>
      <c r="D365">
        <v>-14.565906999999999</v>
      </c>
      <c r="L365">
        <v>4405600000</v>
      </c>
      <c r="M365">
        <v>-10.690237</v>
      </c>
      <c r="N365">
        <v>-14.838812000000001</v>
      </c>
    </row>
    <row r="366" spans="2:14" x14ac:dyDescent="0.25">
      <c r="B366">
        <v>4505500000</v>
      </c>
      <c r="C366">
        <v>-10.508039999999999</v>
      </c>
      <c r="D366">
        <v>-14.337368</v>
      </c>
      <c r="L366">
        <v>4505500000</v>
      </c>
      <c r="M366">
        <v>-10.742812000000001</v>
      </c>
      <c r="N366">
        <v>-14.355192000000001</v>
      </c>
    </row>
    <row r="367" spans="2:14" x14ac:dyDescent="0.25">
      <c r="B367">
        <v>4605400000</v>
      </c>
      <c r="C367">
        <v>-10.618109</v>
      </c>
      <c r="D367">
        <v>-13.992445</v>
      </c>
      <c r="L367">
        <v>4605400000</v>
      </c>
      <c r="M367">
        <v>-10.796836000000001</v>
      </c>
      <c r="N367">
        <v>-13.750456</v>
      </c>
    </row>
    <row r="368" spans="2:14" x14ac:dyDescent="0.25">
      <c r="B368">
        <v>4705300000</v>
      </c>
      <c r="C368">
        <v>-10.682592</v>
      </c>
      <c r="D368">
        <v>-13.702398000000001</v>
      </c>
      <c r="L368">
        <v>4705300000</v>
      </c>
      <c r="M368">
        <v>-10.818693</v>
      </c>
      <c r="N368">
        <v>-13.132918</v>
      </c>
    </row>
    <row r="369" spans="2:14" x14ac:dyDescent="0.25">
      <c r="B369">
        <v>4805200000</v>
      </c>
      <c r="C369">
        <v>-10.763588</v>
      </c>
      <c r="D369">
        <v>-13.238832</v>
      </c>
      <c r="L369">
        <v>4805200000</v>
      </c>
      <c r="M369">
        <v>-10.814227000000001</v>
      </c>
      <c r="N369">
        <v>-12.506183</v>
      </c>
    </row>
    <row r="370" spans="2:14" x14ac:dyDescent="0.25">
      <c r="B370">
        <v>4905100000</v>
      </c>
      <c r="C370">
        <v>-10.756273</v>
      </c>
      <c r="D370">
        <v>-12.830083999999999</v>
      </c>
      <c r="L370">
        <v>4905100000</v>
      </c>
      <c r="M370">
        <v>-10.793454000000001</v>
      </c>
      <c r="N370">
        <v>-12.029059999999999</v>
      </c>
    </row>
    <row r="371" spans="2:14" x14ac:dyDescent="0.25">
      <c r="B371">
        <v>5005000000</v>
      </c>
      <c r="C371">
        <v>-10.858891</v>
      </c>
      <c r="D371">
        <v>-12.414806</v>
      </c>
      <c r="L371">
        <v>5005000000</v>
      </c>
      <c r="M371">
        <v>-10.822948</v>
      </c>
      <c r="N371">
        <v>-11.574509000000001</v>
      </c>
    </row>
    <row r="372" spans="2:14" x14ac:dyDescent="0.25">
      <c r="B372">
        <v>5104900000</v>
      </c>
      <c r="C372">
        <v>-10.93233</v>
      </c>
      <c r="D372">
        <v>-12.088027</v>
      </c>
      <c r="L372">
        <v>5104900000</v>
      </c>
      <c r="M372">
        <v>-10.890318000000001</v>
      </c>
      <c r="N372">
        <v>-11.200576999999999</v>
      </c>
    </row>
    <row r="373" spans="2:14" x14ac:dyDescent="0.25">
      <c r="B373">
        <v>5204800000</v>
      </c>
      <c r="C373">
        <v>-11.012549999999999</v>
      </c>
      <c r="D373">
        <v>-11.703523000000001</v>
      </c>
      <c r="L373">
        <v>5204800000</v>
      </c>
      <c r="M373">
        <v>-10.913195999999999</v>
      </c>
      <c r="N373">
        <v>-10.808895</v>
      </c>
    </row>
    <row r="374" spans="2:14" x14ac:dyDescent="0.25">
      <c r="B374">
        <v>5304700000</v>
      </c>
      <c r="C374">
        <v>-11.029396</v>
      </c>
      <c r="D374">
        <v>-11.228674</v>
      </c>
      <c r="L374">
        <v>5304700000</v>
      </c>
      <c r="M374">
        <v>-10.915713999999999</v>
      </c>
      <c r="N374">
        <v>-10.427574</v>
      </c>
    </row>
    <row r="375" spans="2:14" x14ac:dyDescent="0.25">
      <c r="B375">
        <v>5404600000</v>
      </c>
      <c r="C375">
        <v>-11.035817</v>
      </c>
      <c r="D375">
        <v>-10.835421</v>
      </c>
      <c r="L375">
        <v>5404600000</v>
      </c>
      <c r="M375">
        <v>-10.860618000000001</v>
      </c>
      <c r="N375">
        <v>-10.194312999999999</v>
      </c>
    </row>
    <row r="376" spans="2:14" x14ac:dyDescent="0.25">
      <c r="B376">
        <v>5504500000</v>
      </c>
      <c r="C376">
        <v>-11.038627999999999</v>
      </c>
      <c r="D376">
        <v>-10.559175</v>
      </c>
      <c r="L376">
        <v>5504500000</v>
      </c>
      <c r="M376">
        <v>-10.829579000000001</v>
      </c>
      <c r="N376">
        <v>-10.115463</v>
      </c>
    </row>
    <row r="377" spans="2:14" x14ac:dyDescent="0.25">
      <c r="B377">
        <v>5604400000</v>
      </c>
      <c r="C377">
        <v>-10.916347</v>
      </c>
      <c r="D377">
        <v>-10.34534</v>
      </c>
      <c r="L377">
        <v>5604400000</v>
      </c>
      <c r="M377">
        <v>-10.688636000000001</v>
      </c>
      <c r="N377">
        <v>-10.184335000000001</v>
      </c>
    </row>
    <row r="378" spans="2:14" x14ac:dyDescent="0.25">
      <c r="B378">
        <v>5704300000</v>
      </c>
      <c r="C378">
        <v>-10.826487999999999</v>
      </c>
      <c r="D378">
        <v>-10.246713</v>
      </c>
      <c r="L378">
        <v>5704300000</v>
      </c>
      <c r="M378">
        <v>-10.605138</v>
      </c>
      <c r="N378">
        <v>-10.407396</v>
      </c>
    </row>
    <row r="379" spans="2:14" x14ac:dyDescent="0.25">
      <c r="B379">
        <v>5804200000</v>
      </c>
      <c r="C379">
        <v>-10.68267</v>
      </c>
      <c r="D379">
        <v>-10.193075</v>
      </c>
      <c r="L379">
        <v>5804200000</v>
      </c>
      <c r="M379">
        <v>-10.500470999999999</v>
      </c>
      <c r="N379">
        <v>-10.631973</v>
      </c>
    </row>
    <row r="380" spans="2:14" x14ac:dyDescent="0.25">
      <c r="B380">
        <v>5904100000</v>
      </c>
      <c r="C380">
        <v>-10.579048999999999</v>
      </c>
      <c r="D380">
        <v>-10.360806</v>
      </c>
      <c r="L380">
        <v>5904100000</v>
      </c>
      <c r="M380">
        <v>-10.453901</v>
      </c>
      <c r="N380">
        <v>-10.950919000000001</v>
      </c>
    </row>
    <row r="381" spans="2:14" x14ac:dyDescent="0.25">
      <c r="B381">
        <v>6004000000</v>
      </c>
      <c r="C381">
        <v>-10.471181</v>
      </c>
      <c r="D381">
        <v>-10.792249999999999</v>
      </c>
      <c r="L381">
        <v>6004000000</v>
      </c>
      <c r="M381">
        <v>-10.415056</v>
      </c>
      <c r="N381">
        <v>-11.289202</v>
      </c>
    </row>
    <row r="382" spans="2:14" x14ac:dyDescent="0.25">
      <c r="B382">
        <v>6103900000</v>
      </c>
      <c r="C382">
        <v>-10.423446999999999</v>
      </c>
      <c r="D382">
        <v>-11.396045000000001</v>
      </c>
      <c r="L382">
        <v>6103900000</v>
      </c>
      <c r="M382">
        <v>-10.425585</v>
      </c>
      <c r="N382">
        <v>-11.70833</v>
      </c>
    </row>
    <row r="383" spans="2:14" x14ac:dyDescent="0.25">
      <c r="B383">
        <v>6203800000</v>
      </c>
      <c r="C383">
        <v>-10.461130000000001</v>
      </c>
      <c r="D383">
        <v>-12.079076000000001</v>
      </c>
      <c r="L383">
        <v>6203800000</v>
      </c>
      <c r="M383">
        <v>-10.468984000000001</v>
      </c>
      <c r="N383">
        <v>-12.072182</v>
      </c>
    </row>
    <row r="384" spans="2:14" x14ac:dyDescent="0.25">
      <c r="B384">
        <v>6303700000</v>
      </c>
      <c r="C384">
        <v>-10.543279</v>
      </c>
      <c r="D384">
        <v>-12.624762</v>
      </c>
      <c r="L384">
        <v>6303700000</v>
      </c>
      <c r="M384">
        <v>-10.511703000000001</v>
      </c>
      <c r="N384">
        <v>-12.303879</v>
      </c>
    </row>
    <row r="385" spans="2:14" x14ac:dyDescent="0.25">
      <c r="B385">
        <v>6403600000</v>
      </c>
      <c r="C385">
        <v>-10.745879</v>
      </c>
      <c r="D385">
        <v>-13.141337999999999</v>
      </c>
      <c r="L385">
        <v>6403600000</v>
      </c>
      <c r="M385">
        <v>-10.593954999999999</v>
      </c>
      <c r="N385">
        <v>-12.551375</v>
      </c>
    </row>
    <row r="386" spans="2:14" x14ac:dyDescent="0.25">
      <c r="B386">
        <v>6503500000</v>
      </c>
      <c r="C386">
        <v>-10.908033</v>
      </c>
      <c r="D386">
        <v>-13.532492</v>
      </c>
      <c r="L386">
        <v>6503500000</v>
      </c>
      <c r="M386">
        <v>-10.678094</v>
      </c>
      <c r="N386">
        <v>-12.871551</v>
      </c>
    </row>
    <row r="387" spans="2:14" x14ac:dyDescent="0.25">
      <c r="B387">
        <v>6603400000</v>
      </c>
      <c r="C387">
        <v>-11.172300999999999</v>
      </c>
      <c r="D387">
        <v>-13.637874</v>
      </c>
      <c r="L387">
        <v>6603400000</v>
      </c>
      <c r="M387">
        <v>-10.815702</v>
      </c>
      <c r="N387">
        <v>-13.128344999999999</v>
      </c>
    </row>
    <row r="388" spans="2:14" x14ac:dyDescent="0.25">
      <c r="B388">
        <v>6703300000</v>
      </c>
      <c r="C388">
        <v>-11.245233000000001</v>
      </c>
      <c r="D388">
        <v>-13.463200000000001</v>
      </c>
      <c r="L388">
        <v>6703300000</v>
      </c>
      <c r="M388">
        <v>-10.902048000000001</v>
      </c>
      <c r="N388">
        <v>-13.220485999999999</v>
      </c>
    </row>
    <row r="389" spans="2:14" x14ac:dyDescent="0.25">
      <c r="B389">
        <v>6803200000</v>
      </c>
      <c r="C389">
        <v>-11.461843</v>
      </c>
      <c r="D389">
        <v>-13.032318999999999</v>
      </c>
      <c r="L389">
        <v>6803200000</v>
      </c>
      <c r="M389">
        <v>-11.093097</v>
      </c>
      <c r="N389">
        <v>-13.047002000000001</v>
      </c>
    </row>
    <row r="390" spans="2:14" x14ac:dyDescent="0.25">
      <c r="B390">
        <v>6903100000</v>
      </c>
      <c r="C390">
        <v>-11.495065</v>
      </c>
      <c r="D390">
        <v>-12.715541999999999</v>
      </c>
      <c r="L390">
        <v>6903100000</v>
      </c>
      <c r="M390">
        <v>-11.208800999999999</v>
      </c>
      <c r="N390">
        <v>-12.943243000000001</v>
      </c>
    </row>
    <row r="391" spans="2:14" x14ac:dyDescent="0.25">
      <c r="B391">
        <v>7003000000</v>
      </c>
      <c r="C391">
        <v>-11.650074999999999</v>
      </c>
      <c r="D391">
        <v>-12.335412</v>
      </c>
      <c r="L391">
        <v>7003000000</v>
      </c>
      <c r="M391">
        <v>-11.390841</v>
      </c>
      <c r="N391">
        <v>-12.718657</v>
      </c>
    </row>
    <row r="392" spans="2:14" x14ac:dyDescent="0.25">
      <c r="B392">
        <v>7102900000</v>
      </c>
      <c r="C392">
        <v>-11.640245</v>
      </c>
      <c r="D392">
        <v>-11.961482999999999</v>
      </c>
      <c r="L392">
        <v>7102900000</v>
      </c>
      <c r="M392">
        <v>-11.463419999999999</v>
      </c>
      <c r="N392">
        <v>-12.408588</v>
      </c>
    </row>
    <row r="393" spans="2:14" x14ac:dyDescent="0.25">
      <c r="B393">
        <v>7202800000</v>
      </c>
      <c r="C393">
        <v>-11.809749</v>
      </c>
      <c r="D393">
        <v>-11.546006999999999</v>
      </c>
      <c r="L393">
        <v>7202800000</v>
      </c>
      <c r="M393">
        <v>-11.669594999999999</v>
      </c>
      <c r="N393">
        <v>-12.004932</v>
      </c>
    </row>
    <row r="394" spans="2:14" x14ac:dyDescent="0.25">
      <c r="B394">
        <v>7302700000</v>
      </c>
      <c r="C394">
        <v>-11.843588</v>
      </c>
      <c r="D394">
        <v>-11.249131999999999</v>
      </c>
      <c r="L394">
        <v>7302700000</v>
      </c>
      <c r="M394">
        <v>-11.747426000000001</v>
      </c>
      <c r="N394">
        <v>-11.657443000000001</v>
      </c>
    </row>
    <row r="395" spans="2:14" x14ac:dyDescent="0.25">
      <c r="B395">
        <v>7402600000</v>
      </c>
      <c r="C395">
        <v>-11.933329000000001</v>
      </c>
      <c r="D395">
        <v>-11.00681</v>
      </c>
      <c r="L395">
        <v>7402600000</v>
      </c>
      <c r="M395">
        <v>-11.865837000000001</v>
      </c>
      <c r="N395">
        <v>-11.366507</v>
      </c>
    </row>
    <row r="396" spans="2:14" x14ac:dyDescent="0.25">
      <c r="B396">
        <v>7502500000</v>
      </c>
      <c r="C396">
        <v>-11.947782999999999</v>
      </c>
      <c r="D396">
        <v>-10.724454</v>
      </c>
      <c r="L396">
        <v>7502500000</v>
      </c>
      <c r="M396">
        <v>-11.948719000000001</v>
      </c>
      <c r="N396">
        <v>-11.044401000000001</v>
      </c>
    </row>
    <row r="397" spans="2:14" x14ac:dyDescent="0.25">
      <c r="B397">
        <v>7602400000</v>
      </c>
      <c r="C397">
        <v>-11.995593</v>
      </c>
      <c r="D397">
        <v>-10.538496</v>
      </c>
      <c r="L397">
        <v>7602400000</v>
      </c>
      <c r="M397">
        <v>-12.025722</v>
      </c>
      <c r="N397">
        <v>-10.805804</v>
      </c>
    </row>
    <row r="398" spans="2:14" x14ac:dyDescent="0.25">
      <c r="B398">
        <v>7702300000</v>
      </c>
      <c r="C398">
        <v>-12.049801</v>
      </c>
      <c r="D398">
        <v>-10.430262000000001</v>
      </c>
      <c r="L398">
        <v>7702300000</v>
      </c>
      <c r="M398">
        <v>-12.160788</v>
      </c>
      <c r="N398">
        <v>-10.616476</v>
      </c>
    </row>
    <row r="399" spans="2:14" x14ac:dyDescent="0.25">
      <c r="B399">
        <v>7802200000</v>
      </c>
      <c r="C399">
        <v>-11.986506</v>
      </c>
      <c r="D399">
        <v>-10.450073</v>
      </c>
      <c r="L399">
        <v>7802200000</v>
      </c>
      <c r="M399">
        <v>-12.140435</v>
      </c>
      <c r="N399">
        <v>-10.518350999999999</v>
      </c>
    </row>
    <row r="400" spans="2:14" x14ac:dyDescent="0.25">
      <c r="B400">
        <v>7902100000</v>
      </c>
      <c r="C400">
        <v>-12.009523</v>
      </c>
      <c r="D400">
        <v>-10.362544</v>
      </c>
      <c r="L400">
        <v>7902100000</v>
      </c>
      <c r="M400">
        <v>-12.245808</v>
      </c>
      <c r="N400">
        <v>-10.364356000000001</v>
      </c>
    </row>
    <row r="401" spans="2:14" x14ac:dyDescent="0.25">
      <c r="B401">
        <v>8002000000</v>
      </c>
      <c r="C401">
        <v>-12.088965</v>
      </c>
      <c r="D401">
        <v>-10.284490999999999</v>
      </c>
      <c r="L401">
        <v>8002000000</v>
      </c>
      <c r="M401">
        <v>-12.299196999999999</v>
      </c>
      <c r="N401">
        <v>-10.234363</v>
      </c>
    </row>
    <row r="402" spans="2:14" x14ac:dyDescent="0.25">
      <c r="B402">
        <v>8101900000</v>
      </c>
      <c r="C402">
        <v>-12.354483999999999</v>
      </c>
      <c r="D402">
        <v>-10.251721999999999</v>
      </c>
      <c r="L402">
        <v>8101900000</v>
      </c>
      <c r="M402">
        <v>-12.536635</v>
      </c>
      <c r="N402">
        <v>-10.162890000000001</v>
      </c>
    </row>
    <row r="403" spans="2:14" x14ac:dyDescent="0.25">
      <c r="B403">
        <v>8201800000</v>
      </c>
      <c r="C403">
        <v>-12.555778</v>
      </c>
      <c r="D403">
        <v>-10.359928</v>
      </c>
      <c r="L403">
        <v>8201800000</v>
      </c>
      <c r="M403">
        <v>-12.681167</v>
      </c>
      <c r="N403">
        <v>-10.182045</v>
      </c>
    </row>
    <row r="404" spans="2:14" x14ac:dyDescent="0.25">
      <c r="B404">
        <v>8301700000</v>
      </c>
      <c r="C404">
        <v>-12.729488999999999</v>
      </c>
      <c r="D404">
        <v>-10.515826000000001</v>
      </c>
      <c r="L404">
        <v>8301700000</v>
      </c>
      <c r="M404">
        <v>-12.843897999999999</v>
      </c>
      <c r="N404">
        <v>-10.262549999999999</v>
      </c>
    </row>
    <row r="405" spans="2:14" x14ac:dyDescent="0.25">
      <c r="B405">
        <v>8401600000</v>
      </c>
      <c r="C405">
        <v>-12.860251999999999</v>
      </c>
      <c r="D405">
        <v>-10.763873999999999</v>
      </c>
      <c r="L405">
        <v>8401600000</v>
      </c>
      <c r="M405">
        <v>-12.92665</v>
      </c>
      <c r="N405">
        <v>-10.452313</v>
      </c>
    </row>
    <row r="406" spans="2:14" x14ac:dyDescent="0.25">
      <c r="B406">
        <v>8501500000</v>
      </c>
      <c r="C406">
        <v>-12.963203</v>
      </c>
      <c r="D406">
        <v>-10.878454</v>
      </c>
      <c r="L406">
        <v>8501500000</v>
      </c>
      <c r="M406">
        <v>-12.984698</v>
      </c>
      <c r="N406">
        <v>-10.534399000000001</v>
      </c>
    </row>
    <row r="407" spans="2:14" x14ac:dyDescent="0.25">
      <c r="B407">
        <v>8601400000</v>
      </c>
      <c r="C407">
        <v>-13.041368</v>
      </c>
      <c r="D407">
        <v>-11.01169</v>
      </c>
      <c r="L407">
        <v>8601400000</v>
      </c>
      <c r="M407">
        <v>-12.975496</v>
      </c>
      <c r="N407">
        <v>-10.676026</v>
      </c>
    </row>
    <row r="408" spans="2:14" x14ac:dyDescent="0.25">
      <c r="B408">
        <v>8701300000</v>
      </c>
      <c r="C408">
        <v>-13.135464000000001</v>
      </c>
      <c r="D408">
        <v>-11.077916999999999</v>
      </c>
      <c r="L408">
        <v>8701300000</v>
      </c>
      <c r="M408">
        <v>-12.990905</v>
      </c>
      <c r="N408">
        <v>-10.77989</v>
      </c>
    </row>
    <row r="409" spans="2:14" x14ac:dyDescent="0.25">
      <c r="B409">
        <v>8801200000</v>
      </c>
      <c r="C409">
        <v>-13.268211000000001</v>
      </c>
      <c r="D409">
        <v>-11.231987999999999</v>
      </c>
      <c r="L409">
        <v>8801200000</v>
      </c>
      <c r="M409">
        <v>-13.019488000000001</v>
      </c>
      <c r="N409">
        <v>-10.966658000000001</v>
      </c>
    </row>
    <row r="410" spans="2:14" x14ac:dyDescent="0.25">
      <c r="B410">
        <v>8901100000</v>
      </c>
      <c r="C410">
        <v>-13.414269000000001</v>
      </c>
      <c r="D410">
        <v>-11.537877999999999</v>
      </c>
      <c r="L410">
        <v>8901100000</v>
      </c>
      <c r="M410">
        <v>-13.095723</v>
      </c>
      <c r="N410">
        <v>-11.302633</v>
      </c>
    </row>
    <row r="411" spans="2:14" x14ac:dyDescent="0.25">
      <c r="B411">
        <v>9001000000</v>
      </c>
      <c r="C411">
        <v>-13.448971999999999</v>
      </c>
      <c r="D411">
        <v>-11.697989</v>
      </c>
      <c r="L411">
        <v>9001000000</v>
      </c>
      <c r="M411">
        <v>-13.071394</v>
      </c>
      <c r="N411">
        <v>-11.4808</v>
      </c>
    </row>
    <row r="412" spans="2:14" x14ac:dyDescent="0.25">
      <c r="B412">
        <v>9100900000</v>
      </c>
      <c r="C412">
        <v>-13.483851</v>
      </c>
      <c r="D412">
        <v>-11.806278000000001</v>
      </c>
      <c r="L412">
        <v>9100900000</v>
      </c>
      <c r="M412">
        <v>-13.107172</v>
      </c>
      <c r="N412">
        <v>-11.637014000000001</v>
      </c>
    </row>
    <row r="413" spans="2:14" x14ac:dyDescent="0.25">
      <c r="B413">
        <v>9200800000</v>
      </c>
      <c r="C413">
        <v>-13.545558</v>
      </c>
      <c r="D413">
        <v>-11.853346999999999</v>
      </c>
      <c r="L413">
        <v>9200800000</v>
      </c>
      <c r="M413">
        <v>-13.141356</v>
      </c>
      <c r="N413">
        <v>-11.76956</v>
      </c>
    </row>
    <row r="414" spans="2:14" x14ac:dyDescent="0.25">
      <c r="B414">
        <v>9300700000</v>
      </c>
      <c r="C414">
        <v>-13.619415</v>
      </c>
      <c r="D414">
        <v>-11.965446</v>
      </c>
      <c r="L414">
        <v>9300700000</v>
      </c>
      <c r="M414">
        <v>-13.282866</v>
      </c>
      <c r="N414">
        <v>-11.97438</v>
      </c>
    </row>
    <row r="415" spans="2:14" x14ac:dyDescent="0.25">
      <c r="B415">
        <v>9400600000</v>
      </c>
      <c r="C415">
        <v>-13.685129</v>
      </c>
      <c r="D415">
        <v>-12.015688000000001</v>
      </c>
      <c r="L415">
        <v>9400600000</v>
      </c>
      <c r="M415">
        <v>-13.41048</v>
      </c>
      <c r="N415">
        <v>-12.122268999999999</v>
      </c>
    </row>
    <row r="416" spans="2:14" x14ac:dyDescent="0.25">
      <c r="B416">
        <v>9500500000</v>
      </c>
      <c r="C416">
        <v>-13.691881</v>
      </c>
      <c r="D416">
        <v>-12.005907000000001</v>
      </c>
      <c r="L416">
        <v>9500500000</v>
      </c>
      <c r="M416">
        <v>-13.562055000000001</v>
      </c>
      <c r="N416">
        <v>-12.151972000000001</v>
      </c>
    </row>
    <row r="417" spans="2:16" x14ac:dyDescent="0.25">
      <c r="B417">
        <v>9600400000</v>
      </c>
      <c r="C417">
        <v>-13.750131</v>
      </c>
      <c r="D417">
        <v>-11.954412</v>
      </c>
      <c r="L417">
        <v>9600400000</v>
      </c>
      <c r="M417">
        <v>-13.646929</v>
      </c>
      <c r="N417">
        <v>-12.168576</v>
      </c>
    </row>
    <row r="418" spans="2:16" x14ac:dyDescent="0.25">
      <c r="B418">
        <v>9700300000</v>
      </c>
      <c r="C418">
        <v>-13.74258</v>
      </c>
      <c r="D418">
        <v>-11.852193</v>
      </c>
      <c r="L418">
        <v>9700300000</v>
      </c>
      <c r="M418">
        <v>-13.685295</v>
      </c>
      <c r="N418">
        <v>-12.115372000000001</v>
      </c>
    </row>
    <row r="419" spans="2:16" x14ac:dyDescent="0.25">
      <c r="B419">
        <v>9800200000</v>
      </c>
      <c r="C419">
        <v>-13.713782</v>
      </c>
      <c r="D419">
        <v>-11.741826</v>
      </c>
      <c r="L419">
        <v>9800200000</v>
      </c>
      <c r="M419">
        <v>-13.622043</v>
      </c>
      <c r="N419">
        <v>-12.012705</v>
      </c>
    </row>
    <row r="420" spans="2:16" x14ac:dyDescent="0.25">
      <c r="B420">
        <v>9900100000</v>
      </c>
      <c r="C420">
        <v>-13.401085</v>
      </c>
      <c r="D420">
        <v>-11.740005</v>
      </c>
      <c r="L420">
        <v>9900100000</v>
      </c>
      <c r="M420">
        <v>-14.138979000000001</v>
      </c>
      <c r="N420">
        <v>-12.134335999999999</v>
      </c>
    </row>
    <row r="421" spans="2:16" x14ac:dyDescent="0.25">
      <c r="B421">
        <v>10000000000</v>
      </c>
      <c r="C421">
        <v>-13.171056999999999</v>
      </c>
      <c r="D421">
        <v>-11.882785999999999</v>
      </c>
      <c r="L421">
        <v>10000000000</v>
      </c>
      <c r="M421">
        <v>-14.692315000000001</v>
      </c>
      <c r="N421">
        <v>-12.400373999999999</v>
      </c>
    </row>
    <row r="422" spans="2:16" x14ac:dyDescent="0.25">
      <c r="B422" t="s">
        <v>25</v>
      </c>
      <c r="L422" t="s">
        <v>25</v>
      </c>
    </row>
    <row r="425" spans="2:16" x14ac:dyDescent="0.25">
      <c r="B425" t="s">
        <v>27</v>
      </c>
      <c r="L425" t="s">
        <v>27</v>
      </c>
    </row>
    <row r="426" spans="2:16" x14ac:dyDescent="0.25">
      <c r="B426" t="s">
        <v>23</v>
      </c>
      <c r="C426" t="s">
        <v>109</v>
      </c>
      <c r="D426" t="s">
        <v>110</v>
      </c>
      <c r="E426" t="s">
        <v>111</v>
      </c>
      <c r="F426" t="s">
        <v>112</v>
      </c>
      <c r="L426" t="s">
        <v>23</v>
      </c>
      <c r="M426" t="s">
        <v>109</v>
      </c>
      <c r="N426" t="s">
        <v>110</v>
      </c>
      <c r="O426" t="s">
        <v>111</v>
      </c>
      <c r="P426" t="s">
        <v>112</v>
      </c>
    </row>
    <row r="427" spans="2:16" x14ac:dyDescent="0.25">
      <c r="B427">
        <v>10000000</v>
      </c>
      <c r="C427">
        <v>-2.0396852000000001</v>
      </c>
      <c r="D427">
        <v>-24.568369000000001</v>
      </c>
      <c r="E427">
        <v>-55.034579999999998</v>
      </c>
      <c r="F427">
        <v>-54.544556</v>
      </c>
      <c r="L427">
        <v>10000000</v>
      </c>
      <c r="M427">
        <v>-2.3165678999999999</v>
      </c>
      <c r="N427">
        <v>-24.633023999999999</v>
      </c>
      <c r="O427">
        <v>-50.502102000000001</v>
      </c>
      <c r="P427">
        <v>-58.856873</v>
      </c>
    </row>
    <row r="428" spans="2:16" x14ac:dyDescent="0.25">
      <c r="B428">
        <v>74950000</v>
      </c>
      <c r="C428">
        <v>-2.1362879000000001</v>
      </c>
      <c r="D428">
        <v>-24.593359</v>
      </c>
      <c r="E428">
        <v>-48.567917000000001</v>
      </c>
      <c r="F428">
        <v>-47.826053999999999</v>
      </c>
      <c r="L428">
        <v>74950000</v>
      </c>
      <c r="M428">
        <v>-2.4162246999999999</v>
      </c>
      <c r="N428">
        <v>-24.654624999999999</v>
      </c>
      <c r="O428">
        <v>-43.396186999999998</v>
      </c>
      <c r="P428">
        <v>-52.550258999999997</v>
      </c>
    </row>
    <row r="429" spans="2:16" x14ac:dyDescent="0.25">
      <c r="B429">
        <v>139900000</v>
      </c>
      <c r="C429">
        <v>-2.2813148000000001</v>
      </c>
      <c r="D429">
        <v>-24.655052000000001</v>
      </c>
      <c r="E429">
        <v>-40.516148000000001</v>
      </c>
      <c r="F429">
        <v>-39.559277000000002</v>
      </c>
      <c r="L429">
        <v>139900000</v>
      </c>
      <c r="M429">
        <v>-2.5915121999999999</v>
      </c>
      <c r="N429">
        <v>-24.739695000000001</v>
      </c>
      <c r="O429">
        <v>-34.571503</v>
      </c>
      <c r="P429">
        <v>-45.291561000000002</v>
      </c>
    </row>
    <row r="430" spans="2:16" x14ac:dyDescent="0.25">
      <c r="B430">
        <v>204850000</v>
      </c>
      <c r="C430">
        <v>-2.3763095999999999</v>
      </c>
      <c r="D430">
        <v>-24.781327999999998</v>
      </c>
      <c r="E430">
        <v>-37.377299999999998</v>
      </c>
      <c r="F430">
        <v>-34.148784999999997</v>
      </c>
      <c r="L430">
        <v>204850000</v>
      </c>
      <c r="M430">
        <v>-2.7438555</v>
      </c>
      <c r="N430">
        <v>-24.923956</v>
      </c>
      <c r="O430">
        <v>-29.812152999999999</v>
      </c>
      <c r="P430">
        <v>-41.933846000000003</v>
      </c>
    </row>
    <row r="431" spans="2:16" x14ac:dyDescent="0.25">
      <c r="B431">
        <v>269800000</v>
      </c>
      <c r="C431">
        <v>-2.4775558000000002</v>
      </c>
      <c r="D431">
        <v>-24.984971999999999</v>
      </c>
      <c r="E431">
        <v>-35.375309000000001</v>
      </c>
      <c r="F431">
        <v>-30.464632000000002</v>
      </c>
      <c r="L431">
        <v>269800000</v>
      </c>
      <c r="M431">
        <v>-2.9478981000000002</v>
      </c>
      <c r="N431">
        <v>-25.226216999999998</v>
      </c>
      <c r="O431">
        <v>-26.639099000000002</v>
      </c>
      <c r="P431">
        <v>-39.667458000000003</v>
      </c>
    </row>
    <row r="432" spans="2:16" x14ac:dyDescent="0.25">
      <c r="B432">
        <v>334750000</v>
      </c>
      <c r="C432">
        <v>-2.5702105</v>
      </c>
      <c r="D432">
        <v>-25.25065</v>
      </c>
      <c r="E432">
        <v>-34.662117000000002</v>
      </c>
      <c r="F432">
        <v>-26.515053000000002</v>
      </c>
      <c r="L432">
        <v>334750000</v>
      </c>
      <c r="M432">
        <v>-3.1816602</v>
      </c>
      <c r="N432">
        <v>-25.611923000000001</v>
      </c>
      <c r="O432">
        <v>-24.546274</v>
      </c>
      <c r="P432">
        <v>-36.314075000000003</v>
      </c>
    </row>
    <row r="433" spans="2:16" x14ac:dyDescent="0.25">
      <c r="B433">
        <v>399700000</v>
      </c>
      <c r="C433">
        <v>-2.6902716</v>
      </c>
      <c r="D433">
        <v>-25.507256999999999</v>
      </c>
      <c r="E433">
        <v>-34.159382000000001</v>
      </c>
      <c r="F433">
        <v>-23.715620000000001</v>
      </c>
      <c r="L433">
        <v>399700000</v>
      </c>
      <c r="M433">
        <v>-3.4577384000000002</v>
      </c>
      <c r="N433">
        <v>-26.029803999999999</v>
      </c>
      <c r="O433">
        <v>-23.074432000000002</v>
      </c>
      <c r="P433">
        <v>-33.897841999999997</v>
      </c>
    </row>
    <row r="434" spans="2:16" x14ac:dyDescent="0.25">
      <c r="B434">
        <v>464650000</v>
      </c>
      <c r="C434">
        <v>-2.8172058999999998</v>
      </c>
      <c r="D434">
        <v>-25.759048</v>
      </c>
      <c r="E434">
        <v>-33.521693999999997</v>
      </c>
      <c r="F434">
        <v>-21.080674999999999</v>
      </c>
      <c r="L434">
        <v>464650000</v>
      </c>
      <c r="M434">
        <v>-3.7593388999999999</v>
      </c>
      <c r="N434">
        <v>-26.478916000000002</v>
      </c>
      <c r="O434">
        <v>-21.897984000000001</v>
      </c>
      <c r="P434">
        <v>-31.473171000000001</v>
      </c>
    </row>
    <row r="435" spans="2:16" x14ac:dyDescent="0.25">
      <c r="B435">
        <v>529600000</v>
      </c>
      <c r="C435">
        <v>-2.9617578999999998</v>
      </c>
      <c r="D435">
        <v>-25.991194</v>
      </c>
      <c r="E435">
        <v>-32.790779000000001</v>
      </c>
      <c r="F435">
        <v>-20.301473999999999</v>
      </c>
      <c r="L435">
        <v>529600000</v>
      </c>
      <c r="M435">
        <v>-4.0569448000000001</v>
      </c>
      <c r="N435">
        <v>-26.981607</v>
      </c>
      <c r="O435">
        <v>-21.061169</v>
      </c>
      <c r="P435">
        <v>-31.206102000000001</v>
      </c>
    </row>
    <row r="436" spans="2:16" x14ac:dyDescent="0.25">
      <c r="B436">
        <v>594550000</v>
      </c>
      <c r="C436">
        <v>-3.1201093000000002</v>
      </c>
      <c r="D436">
        <v>-26.264544999999998</v>
      </c>
      <c r="E436">
        <v>-32.038715000000003</v>
      </c>
      <c r="F436">
        <v>-19.800518</v>
      </c>
      <c r="L436">
        <v>594550000</v>
      </c>
      <c r="M436">
        <v>-4.3554634999999999</v>
      </c>
      <c r="N436">
        <v>-27.563186999999999</v>
      </c>
      <c r="O436">
        <v>-20.357199000000001</v>
      </c>
      <c r="P436">
        <v>-31.090209999999999</v>
      </c>
    </row>
    <row r="437" spans="2:16" x14ac:dyDescent="0.25">
      <c r="B437">
        <v>659500000</v>
      </c>
      <c r="C437">
        <v>-3.3070455000000001</v>
      </c>
      <c r="D437">
        <v>-26.598870999999999</v>
      </c>
      <c r="E437">
        <v>-31.639462999999999</v>
      </c>
      <c r="F437">
        <v>-19.730013</v>
      </c>
      <c r="L437">
        <v>659500000</v>
      </c>
      <c r="M437">
        <v>-4.6635051000000001</v>
      </c>
      <c r="N437">
        <v>-28.177648999999999</v>
      </c>
      <c r="O437">
        <v>-19.891846000000001</v>
      </c>
      <c r="P437">
        <v>-31.129576</v>
      </c>
    </row>
    <row r="438" spans="2:16" x14ac:dyDescent="0.25">
      <c r="B438">
        <v>724450000</v>
      </c>
      <c r="C438">
        <v>-3.5154147</v>
      </c>
      <c r="D438">
        <v>-27.065152999999999</v>
      </c>
      <c r="E438">
        <v>-31.746904000000001</v>
      </c>
      <c r="F438">
        <v>-19.727737000000001</v>
      </c>
      <c r="L438">
        <v>724450000</v>
      </c>
      <c r="M438">
        <v>-5.0066986</v>
      </c>
      <c r="N438">
        <v>-28.798753999999999</v>
      </c>
      <c r="O438">
        <v>-19.915623</v>
      </c>
      <c r="P438">
        <v>-31.235201</v>
      </c>
    </row>
    <row r="439" spans="2:16" x14ac:dyDescent="0.25">
      <c r="B439">
        <v>789400000</v>
      </c>
      <c r="C439">
        <v>-3.7615120000000002</v>
      </c>
      <c r="D439">
        <v>-27.570971</v>
      </c>
      <c r="E439">
        <v>-32.231445000000001</v>
      </c>
      <c r="F439">
        <v>-20.162175999999999</v>
      </c>
      <c r="L439">
        <v>789400000</v>
      </c>
      <c r="M439">
        <v>-5.404325</v>
      </c>
      <c r="N439">
        <v>-29.330601000000001</v>
      </c>
      <c r="O439">
        <v>-20.313594999999999</v>
      </c>
      <c r="P439">
        <v>-31.865144999999998</v>
      </c>
    </row>
    <row r="440" spans="2:16" x14ac:dyDescent="0.25">
      <c r="B440">
        <v>854350000</v>
      </c>
      <c r="C440">
        <v>-4.0650253000000003</v>
      </c>
      <c r="D440">
        <v>-28.110887999999999</v>
      </c>
      <c r="E440">
        <v>-32.839129999999997</v>
      </c>
      <c r="F440">
        <v>-20.610403000000002</v>
      </c>
      <c r="L440">
        <v>854350000</v>
      </c>
      <c r="M440">
        <v>-5.8848704999999999</v>
      </c>
      <c r="N440">
        <v>-29.827200000000001</v>
      </c>
      <c r="O440">
        <v>-20.872724999999999</v>
      </c>
      <c r="P440">
        <v>-32.572372000000001</v>
      </c>
    </row>
    <row r="441" spans="2:16" x14ac:dyDescent="0.25">
      <c r="B441">
        <v>919300000</v>
      </c>
      <c r="C441">
        <v>-4.4158977999999998</v>
      </c>
      <c r="D441">
        <v>-28.640187999999998</v>
      </c>
      <c r="E441">
        <v>-33.595641999999998</v>
      </c>
      <c r="F441">
        <v>-20.907295000000001</v>
      </c>
      <c r="L441">
        <v>919300000</v>
      </c>
      <c r="M441">
        <v>-6.4272494</v>
      </c>
      <c r="N441">
        <v>-30.246335999999999</v>
      </c>
      <c r="O441">
        <v>-21.411981999999998</v>
      </c>
      <c r="P441">
        <v>-33.225067000000003</v>
      </c>
    </row>
    <row r="442" spans="2:16" x14ac:dyDescent="0.25">
      <c r="B442">
        <v>984250000</v>
      </c>
      <c r="C442">
        <v>-4.8162661</v>
      </c>
      <c r="D442">
        <v>-29.233170000000001</v>
      </c>
      <c r="E442">
        <v>-34.465515000000003</v>
      </c>
      <c r="F442">
        <v>-21.128447999999999</v>
      </c>
      <c r="L442">
        <v>984250000</v>
      </c>
      <c r="M442">
        <v>-7.0370803000000004</v>
      </c>
      <c r="N442">
        <v>-30.649754999999999</v>
      </c>
      <c r="O442">
        <v>-21.916737000000001</v>
      </c>
      <c r="P442">
        <v>-33.992072999999998</v>
      </c>
    </row>
    <row r="443" spans="2:16" x14ac:dyDescent="0.25">
      <c r="B443">
        <v>1049200000</v>
      </c>
      <c r="C443">
        <v>-5.2324023000000004</v>
      </c>
      <c r="D443">
        <v>-29.80855</v>
      </c>
      <c r="E443">
        <v>-35.364243000000002</v>
      </c>
      <c r="F443">
        <v>-21.405011999999999</v>
      </c>
      <c r="L443">
        <v>1049200000</v>
      </c>
      <c r="M443">
        <v>-7.6767491999999997</v>
      </c>
      <c r="N443">
        <v>-31.040925999999999</v>
      </c>
      <c r="O443">
        <v>-22.284289999999999</v>
      </c>
      <c r="P443">
        <v>-34.928707000000003</v>
      </c>
    </row>
    <row r="444" spans="2:16" x14ac:dyDescent="0.25">
      <c r="B444">
        <v>1114150000</v>
      </c>
      <c r="C444">
        <v>-5.6605052999999996</v>
      </c>
      <c r="D444">
        <v>-30.415935999999999</v>
      </c>
      <c r="E444">
        <v>-36.353431999999998</v>
      </c>
      <c r="F444">
        <v>-21.810832999999999</v>
      </c>
      <c r="L444">
        <v>1114150000</v>
      </c>
      <c r="M444">
        <v>-8.3061971999999997</v>
      </c>
      <c r="N444">
        <v>-31.505123000000001</v>
      </c>
      <c r="O444">
        <v>-22.645451000000001</v>
      </c>
      <c r="P444">
        <v>-35.878647000000001</v>
      </c>
    </row>
    <row r="445" spans="2:16" x14ac:dyDescent="0.25">
      <c r="B445">
        <v>1179100000</v>
      </c>
      <c r="C445">
        <v>-6.0950708000000002</v>
      </c>
      <c r="D445">
        <v>-31.036266000000001</v>
      </c>
      <c r="E445">
        <v>-37.320979999999999</v>
      </c>
      <c r="F445">
        <v>-22.102599999999999</v>
      </c>
      <c r="L445">
        <v>1179100000</v>
      </c>
      <c r="M445">
        <v>-8.9213181000000006</v>
      </c>
      <c r="N445">
        <v>-31.990993</v>
      </c>
      <c r="O445">
        <v>-22.921768</v>
      </c>
      <c r="P445">
        <v>-36.598937999999997</v>
      </c>
    </row>
    <row r="446" spans="2:16" x14ac:dyDescent="0.25">
      <c r="B446">
        <v>1244050000</v>
      </c>
      <c r="C446">
        <v>-6.5280503999999997</v>
      </c>
      <c r="D446">
        <v>-31.683342</v>
      </c>
      <c r="E446">
        <v>-38.265095000000002</v>
      </c>
      <c r="F446">
        <v>-22.117737000000002</v>
      </c>
      <c r="L446">
        <v>1244050000</v>
      </c>
      <c r="M446">
        <v>-9.4943714000000003</v>
      </c>
      <c r="N446">
        <v>-32.525615999999999</v>
      </c>
      <c r="O446">
        <v>-23.331432</v>
      </c>
      <c r="P446">
        <v>-37.315154999999997</v>
      </c>
    </row>
    <row r="447" spans="2:16" x14ac:dyDescent="0.25">
      <c r="B447">
        <v>1309000000</v>
      </c>
      <c r="C447">
        <v>-7.0084990999999999</v>
      </c>
      <c r="D447">
        <v>-32.307406999999998</v>
      </c>
      <c r="E447">
        <v>-39.143543000000001</v>
      </c>
      <c r="F447">
        <v>-22.159172000000002</v>
      </c>
      <c r="L447">
        <v>1309000000</v>
      </c>
      <c r="M447">
        <v>-10.132123999999999</v>
      </c>
      <c r="N447">
        <v>-33.096122999999999</v>
      </c>
      <c r="O447">
        <v>-23.772099999999998</v>
      </c>
      <c r="P447">
        <v>-38.138683</v>
      </c>
    </row>
    <row r="448" spans="2:16" x14ac:dyDescent="0.25">
      <c r="B448">
        <v>1373950000</v>
      </c>
      <c r="C448">
        <v>-7.4991975000000002</v>
      </c>
      <c r="D448">
        <v>-32.991332999999997</v>
      </c>
      <c r="E448">
        <v>-39.981110000000001</v>
      </c>
      <c r="F448">
        <v>-22.462475000000001</v>
      </c>
      <c r="L448">
        <v>1373950000</v>
      </c>
      <c r="M448">
        <v>-10.739388</v>
      </c>
      <c r="N448">
        <v>-33.739531999999997</v>
      </c>
      <c r="O448">
        <v>-24.301438999999998</v>
      </c>
      <c r="P448">
        <v>-39.036053000000003</v>
      </c>
    </row>
    <row r="449" spans="2:16" x14ac:dyDescent="0.25">
      <c r="B449">
        <v>1438900000</v>
      </c>
      <c r="C449">
        <v>-8.0530529000000008</v>
      </c>
      <c r="D449">
        <v>-33.809798999999998</v>
      </c>
      <c r="E449">
        <v>-40.810668999999997</v>
      </c>
      <c r="F449">
        <v>-23.173456000000002</v>
      </c>
      <c r="L449">
        <v>1438900000</v>
      </c>
      <c r="M449">
        <v>-11.447967</v>
      </c>
      <c r="N449">
        <v>-34.398380000000003</v>
      </c>
      <c r="O449">
        <v>-24.829725</v>
      </c>
      <c r="P449">
        <v>-39.928787</v>
      </c>
    </row>
    <row r="450" spans="2:16" x14ac:dyDescent="0.25">
      <c r="B450">
        <v>1503850000</v>
      </c>
      <c r="C450">
        <v>-8.5726651999999994</v>
      </c>
      <c r="D450">
        <v>-34.712432999999997</v>
      </c>
      <c r="E450">
        <v>-41.520290000000003</v>
      </c>
      <c r="F450">
        <v>-23.701895</v>
      </c>
      <c r="L450">
        <v>1503850000</v>
      </c>
      <c r="M450">
        <v>-12.067194000000001</v>
      </c>
      <c r="N450">
        <v>-35.189346</v>
      </c>
      <c r="O450">
        <v>-25.291741999999999</v>
      </c>
      <c r="P450">
        <v>-40.568638</v>
      </c>
    </row>
    <row r="451" spans="2:16" x14ac:dyDescent="0.25">
      <c r="B451">
        <v>1568800000</v>
      </c>
      <c r="C451">
        <v>-9.1185846000000002</v>
      </c>
      <c r="D451">
        <v>-35.775379000000001</v>
      </c>
      <c r="E451">
        <v>-42.237327999999998</v>
      </c>
      <c r="F451">
        <v>-24.245573</v>
      </c>
      <c r="L451">
        <v>1568800000</v>
      </c>
      <c r="M451">
        <v>-12.776052999999999</v>
      </c>
      <c r="N451">
        <v>-35.982239</v>
      </c>
      <c r="O451">
        <v>-25.637225999999998</v>
      </c>
      <c r="P451">
        <v>-41.263573000000001</v>
      </c>
    </row>
    <row r="452" spans="2:16" x14ac:dyDescent="0.25">
      <c r="B452">
        <v>1633750000</v>
      </c>
      <c r="C452">
        <v>-9.6193457000000002</v>
      </c>
      <c r="D452">
        <v>-37.014225000000003</v>
      </c>
      <c r="E452">
        <v>-42.829780999999997</v>
      </c>
      <c r="F452">
        <v>-24.605173000000001</v>
      </c>
      <c r="L452">
        <v>1633750000</v>
      </c>
      <c r="M452">
        <v>-13.394829</v>
      </c>
      <c r="N452">
        <v>-36.893870999999997</v>
      </c>
      <c r="O452">
        <v>-25.925132999999999</v>
      </c>
      <c r="P452">
        <v>-41.838721999999997</v>
      </c>
    </row>
    <row r="453" spans="2:16" x14ac:dyDescent="0.25">
      <c r="B453">
        <v>1698700000</v>
      </c>
      <c r="C453">
        <v>-10.152405999999999</v>
      </c>
      <c r="D453">
        <v>-38.324050999999997</v>
      </c>
      <c r="E453">
        <v>-43.471142</v>
      </c>
      <c r="F453">
        <v>-25.168324999999999</v>
      </c>
      <c r="L453">
        <v>1698700000</v>
      </c>
      <c r="M453">
        <v>-14.118738</v>
      </c>
      <c r="N453">
        <v>-37.799252000000003</v>
      </c>
      <c r="O453">
        <v>-26.213653999999998</v>
      </c>
      <c r="P453">
        <v>-42.544787999999997</v>
      </c>
    </row>
    <row r="454" spans="2:16" x14ac:dyDescent="0.25">
      <c r="B454">
        <v>1763650000</v>
      </c>
      <c r="C454">
        <v>-10.640896</v>
      </c>
      <c r="D454">
        <v>-39.670287999999999</v>
      </c>
      <c r="E454">
        <v>-43.924205999999998</v>
      </c>
      <c r="F454">
        <v>-25.423836000000001</v>
      </c>
      <c r="L454">
        <v>1763650000</v>
      </c>
      <c r="M454">
        <v>-14.756119999999999</v>
      </c>
      <c r="N454">
        <v>-38.792758999999997</v>
      </c>
      <c r="O454">
        <v>-26.655746000000001</v>
      </c>
      <c r="P454">
        <v>-43.296886000000001</v>
      </c>
    </row>
    <row r="455" spans="2:16" x14ac:dyDescent="0.25">
      <c r="B455">
        <v>1828600000</v>
      </c>
      <c r="C455">
        <v>-11.261975</v>
      </c>
      <c r="D455">
        <v>-41.150866999999998</v>
      </c>
      <c r="E455">
        <v>-44.310775999999997</v>
      </c>
      <c r="F455">
        <v>-25.692383</v>
      </c>
      <c r="L455">
        <v>1828600000</v>
      </c>
      <c r="M455">
        <v>-15.635070000000001</v>
      </c>
      <c r="N455">
        <v>-39.834083999999997</v>
      </c>
      <c r="O455">
        <v>-27.052149</v>
      </c>
      <c r="P455">
        <v>-43.879767999999999</v>
      </c>
    </row>
    <row r="456" spans="2:16" x14ac:dyDescent="0.25">
      <c r="B456">
        <v>1893550000</v>
      </c>
      <c r="C456">
        <v>-11.901671</v>
      </c>
      <c r="D456">
        <v>-42.887568999999999</v>
      </c>
      <c r="E456">
        <v>-44.269672</v>
      </c>
      <c r="F456">
        <v>-25.882109</v>
      </c>
      <c r="L456">
        <v>1893550000</v>
      </c>
      <c r="M456">
        <v>-16.483703999999999</v>
      </c>
      <c r="N456">
        <v>-40.909519000000003</v>
      </c>
      <c r="O456">
        <v>-27.434414</v>
      </c>
      <c r="P456">
        <v>-44.310402000000003</v>
      </c>
    </row>
    <row r="457" spans="2:16" x14ac:dyDescent="0.25">
      <c r="B457">
        <v>1958500000</v>
      </c>
      <c r="C457">
        <v>-12.574638</v>
      </c>
      <c r="D457">
        <v>-44.816451999999998</v>
      </c>
      <c r="E457">
        <v>-44.167496</v>
      </c>
      <c r="F457">
        <v>-26.759509999999999</v>
      </c>
      <c r="L457">
        <v>1958500000</v>
      </c>
      <c r="M457">
        <v>-17.450576999999999</v>
      </c>
      <c r="N457">
        <v>-42.201205999999999</v>
      </c>
      <c r="O457">
        <v>-27.621220000000001</v>
      </c>
      <c r="P457">
        <v>-44.341312000000002</v>
      </c>
    </row>
    <row r="458" spans="2:16" x14ac:dyDescent="0.25">
      <c r="B458">
        <v>2023450000</v>
      </c>
      <c r="C458">
        <v>-13.189188</v>
      </c>
      <c r="D458">
        <v>-47.022530000000003</v>
      </c>
      <c r="E458">
        <v>-43.831691999999997</v>
      </c>
      <c r="F458">
        <v>-27.511952999999998</v>
      </c>
      <c r="L458">
        <v>2023450000</v>
      </c>
      <c r="M458">
        <v>-18.261973999999999</v>
      </c>
      <c r="N458">
        <v>-43.401066</v>
      </c>
      <c r="O458">
        <v>-27.890318000000001</v>
      </c>
      <c r="P458">
        <v>-44.415717999999998</v>
      </c>
    </row>
    <row r="459" spans="2:16" x14ac:dyDescent="0.25">
      <c r="B459">
        <v>2088400000</v>
      </c>
      <c r="C459">
        <v>-13.786272</v>
      </c>
      <c r="D459">
        <v>-50.766804</v>
      </c>
      <c r="E459">
        <v>-43.855415000000001</v>
      </c>
      <c r="F459">
        <v>-28.319224999999999</v>
      </c>
      <c r="L459">
        <v>2088400000</v>
      </c>
      <c r="M459">
        <v>-19.155123</v>
      </c>
      <c r="N459">
        <v>-44.732551999999998</v>
      </c>
      <c r="O459">
        <v>-28.174261000000001</v>
      </c>
      <c r="P459">
        <v>-44.610858999999998</v>
      </c>
    </row>
    <row r="460" spans="2:16" x14ac:dyDescent="0.25">
      <c r="B460">
        <v>2153350000</v>
      </c>
      <c r="C460">
        <v>-14.470227</v>
      </c>
      <c r="D460">
        <v>-56.632767000000001</v>
      </c>
      <c r="E460">
        <v>-43.758732000000002</v>
      </c>
      <c r="F460">
        <v>-28.667883</v>
      </c>
      <c r="L460">
        <v>2153350000</v>
      </c>
      <c r="M460">
        <v>-20.057141999999999</v>
      </c>
      <c r="N460">
        <v>-45.576366</v>
      </c>
      <c r="O460">
        <v>-28.601147000000001</v>
      </c>
      <c r="P460">
        <v>-44.782863999999996</v>
      </c>
    </row>
    <row r="461" spans="2:16" x14ac:dyDescent="0.25">
      <c r="B461">
        <v>2218300000</v>
      </c>
      <c r="C461">
        <v>-15.181511</v>
      </c>
      <c r="D461">
        <v>-62.628174000000001</v>
      </c>
      <c r="E461">
        <v>-43.817799000000001</v>
      </c>
      <c r="F461">
        <v>-28.977535</v>
      </c>
      <c r="L461">
        <v>2218300000</v>
      </c>
      <c r="M461">
        <v>-21.110764</v>
      </c>
      <c r="N461">
        <v>-46.141494999999999</v>
      </c>
      <c r="O461">
        <v>-28.839361</v>
      </c>
      <c r="P461">
        <v>-44.832439000000001</v>
      </c>
    </row>
    <row r="462" spans="2:16" x14ac:dyDescent="0.25">
      <c r="B462">
        <v>2283250000</v>
      </c>
      <c r="C462">
        <v>-15.927303999999999</v>
      </c>
      <c r="D462">
        <v>-62.161799999999999</v>
      </c>
      <c r="E462">
        <v>-43.719569999999997</v>
      </c>
      <c r="F462">
        <v>-29.120236999999999</v>
      </c>
      <c r="L462">
        <v>2283250000</v>
      </c>
      <c r="M462">
        <v>-21.989100000000001</v>
      </c>
      <c r="N462">
        <v>-46.320030000000003</v>
      </c>
      <c r="O462">
        <v>-28.984138000000002</v>
      </c>
      <c r="P462">
        <v>-44.808750000000003</v>
      </c>
    </row>
    <row r="463" spans="2:16" x14ac:dyDescent="0.25">
      <c r="B463">
        <v>2348200000</v>
      </c>
      <c r="C463">
        <v>-16.751543000000002</v>
      </c>
      <c r="D463">
        <v>-57.152546000000001</v>
      </c>
      <c r="E463">
        <v>-43.864704000000003</v>
      </c>
      <c r="F463">
        <v>-29.333756999999999</v>
      </c>
      <c r="L463">
        <v>2348200000</v>
      </c>
      <c r="M463">
        <v>-23.045179000000001</v>
      </c>
      <c r="N463">
        <v>-45.866706999999998</v>
      </c>
      <c r="O463">
        <v>-29.107174000000001</v>
      </c>
      <c r="P463">
        <v>-44.681984</v>
      </c>
    </row>
    <row r="464" spans="2:16" x14ac:dyDescent="0.25">
      <c r="B464">
        <v>2413150000</v>
      </c>
      <c r="C464">
        <v>-17.558085999999999</v>
      </c>
      <c r="D464">
        <v>-50.205475</v>
      </c>
      <c r="E464">
        <v>-43.986579999999996</v>
      </c>
      <c r="F464">
        <v>-29.552574</v>
      </c>
      <c r="L464">
        <v>2413150000</v>
      </c>
      <c r="M464">
        <v>-23.552765000000001</v>
      </c>
      <c r="N464">
        <v>-44.831462999999999</v>
      </c>
      <c r="O464">
        <v>-29.324718000000001</v>
      </c>
      <c r="P464">
        <v>-44.680858999999998</v>
      </c>
    </row>
    <row r="465" spans="2:16" x14ac:dyDescent="0.25">
      <c r="B465">
        <v>2478100000</v>
      </c>
      <c r="C465">
        <v>-18.563091</v>
      </c>
      <c r="D465">
        <v>-47.279949000000002</v>
      </c>
      <c r="E465">
        <v>-44.089241000000001</v>
      </c>
      <c r="F465">
        <v>-29.763342000000002</v>
      </c>
      <c r="L465">
        <v>2478100000</v>
      </c>
      <c r="M465">
        <v>-24.033010000000001</v>
      </c>
      <c r="N465">
        <v>-43.500960999999997</v>
      </c>
      <c r="O465">
        <v>-29.692186</v>
      </c>
      <c r="P465">
        <v>-44.694443</v>
      </c>
    </row>
    <row r="466" spans="2:16" x14ac:dyDescent="0.25">
      <c r="B466">
        <v>2543050000</v>
      </c>
      <c r="C466">
        <v>-19.469925</v>
      </c>
      <c r="D466">
        <v>-45.824505000000002</v>
      </c>
      <c r="E466">
        <v>-44.213344999999997</v>
      </c>
      <c r="F466">
        <v>-29.917695999999999</v>
      </c>
      <c r="L466">
        <v>2543050000</v>
      </c>
      <c r="M466">
        <v>-23.877009999999999</v>
      </c>
      <c r="N466">
        <v>-42.357010000000002</v>
      </c>
      <c r="O466">
        <v>-29.974437999999999</v>
      </c>
      <c r="P466">
        <v>-44.707317000000003</v>
      </c>
    </row>
    <row r="467" spans="2:16" x14ac:dyDescent="0.25">
      <c r="B467">
        <v>2608000000</v>
      </c>
      <c r="C467">
        <v>-20.476202000000001</v>
      </c>
      <c r="D467">
        <v>-44.878242</v>
      </c>
      <c r="E467">
        <v>-44.312389000000003</v>
      </c>
      <c r="F467">
        <v>-29.944803</v>
      </c>
      <c r="L467">
        <v>2608000000</v>
      </c>
      <c r="M467">
        <v>-23.653276000000002</v>
      </c>
      <c r="N467">
        <v>-41.593983000000001</v>
      </c>
      <c r="O467">
        <v>-30.207547999999999</v>
      </c>
      <c r="P467">
        <v>-44.705863999999998</v>
      </c>
    </row>
    <row r="468" spans="2:16" x14ac:dyDescent="0.25">
      <c r="B468">
        <v>2672950000</v>
      </c>
      <c r="C468">
        <v>-21.367235000000001</v>
      </c>
      <c r="D468">
        <v>-43.477336999999999</v>
      </c>
      <c r="E468">
        <v>-44.507415999999999</v>
      </c>
      <c r="F468">
        <v>-30.024463999999998</v>
      </c>
      <c r="L468">
        <v>2672950000</v>
      </c>
      <c r="M468">
        <v>-23.189506999999999</v>
      </c>
      <c r="N468">
        <v>-40.829895</v>
      </c>
      <c r="O468">
        <v>-30.300270000000001</v>
      </c>
      <c r="P468">
        <v>-44.499668</v>
      </c>
    </row>
    <row r="469" spans="2:16" x14ac:dyDescent="0.25">
      <c r="B469">
        <v>2737900000</v>
      </c>
      <c r="C469">
        <v>-22.46068</v>
      </c>
      <c r="D469">
        <v>-42.174636999999997</v>
      </c>
      <c r="E469">
        <v>-44.522415000000002</v>
      </c>
      <c r="F469">
        <v>-30.052261000000001</v>
      </c>
      <c r="L469">
        <v>2737900000</v>
      </c>
      <c r="M469">
        <v>-22.658026</v>
      </c>
      <c r="N469">
        <v>-39.824043000000003</v>
      </c>
      <c r="O469">
        <v>-30.484051000000001</v>
      </c>
      <c r="P469">
        <v>-44.436717999999999</v>
      </c>
    </row>
    <row r="470" spans="2:16" x14ac:dyDescent="0.25">
      <c r="B470">
        <v>2802850000</v>
      </c>
      <c r="C470">
        <v>-23.324988999999999</v>
      </c>
      <c r="D470">
        <v>-41.048732999999999</v>
      </c>
      <c r="E470">
        <v>-44.616523999999998</v>
      </c>
      <c r="F470">
        <v>-30.152056000000002</v>
      </c>
      <c r="L470">
        <v>2802850000</v>
      </c>
      <c r="M470">
        <v>-22.135926999999999</v>
      </c>
      <c r="N470">
        <v>-38.993881000000002</v>
      </c>
      <c r="O470">
        <v>-30.680005999999999</v>
      </c>
      <c r="P470">
        <v>-44.315173999999999</v>
      </c>
    </row>
    <row r="471" spans="2:16" x14ac:dyDescent="0.25">
      <c r="B471">
        <v>2867800000</v>
      </c>
      <c r="C471">
        <v>-24.262356</v>
      </c>
      <c r="D471">
        <v>-40.663238999999997</v>
      </c>
      <c r="E471">
        <v>-44.522075999999998</v>
      </c>
      <c r="F471">
        <v>-30.373360000000002</v>
      </c>
      <c r="L471">
        <v>2867800000</v>
      </c>
      <c r="M471">
        <v>-21.585716000000001</v>
      </c>
      <c r="N471">
        <v>-38.090290000000003</v>
      </c>
      <c r="O471">
        <v>-30.917853999999998</v>
      </c>
      <c r="P471">
        <v>-44.316856000000001</v>
      </c>
    </row>
    <row r="472" spans="2:16" x14ac:dyDescent="0.25">
      <c r="B472">
        <v>2932750000</v>
      </c>
      <c r="C472">
        <v>-24.504702000000002</v>
      </c>
      <c r="D472">
        <v>-40.290061999999999</v>
      </c>
      <c r="E472">
        <v>-44.448109000000002</v>
      </c>
      <c r="F472">
        <v>-30.524673</v>
      </c>
      <c r="L472">
        <v>2932750000</v>
      </c>
      <c r="M472">
        <v>-21.024158</v>
      </c>
      <c r="N472">
        <v>-37.937621999999998</v>
      </c>
      <c r="O472">
        <v>-31.022037999999998</v>
      </c>
      <c r="P472">
        <v>-44.334862000000001</v>
      </c>
    </row>
    <row r="473" spans="2:16" x14ac:dyDescent="0.25">
      <c r="B473">
        <v>2997700000</v>
      </c>
      <c r="C473">
        <v>-24.810718999999999</v>
      </c>
      <c r="D473">
        <v>-39.818103999999998</v>
      </c>
      <c r="E473">
        <v>-44.345050999999998</v>
      </c>
      <c r="F473">
        <v>-30.736602999999999</v>
      </c>
      <c r="L473">
        <v>2997700000</v>
      </c>
      <c r="M473">
        <v>-20.429815000000001</v>
      </c>
      <c r="N473">
        <v>-37.421824999999998</v>
      </c>
      <c r="O473">
        <v>-31.166924999999999</v>
      </c>
      <c r="P473">
        <v>-44.245029000000002</v>
      </c>
    </row>
    <row r="474" spans="2:16" x14ac:dyDescent="0.25">
      <c r="B474">
        <v>3062650000</v>
      </c>
      <c r="C474">
        <v>-24.393478000000002</v>
      </c>
      <c r="D474">
        <v>-39.250061000000002</v>
      </c>
      <c r="E474">
        <v>-44.266029000000003</v>
      </c>
      <c r="F474">
        <v>-30.788784</v>
      </c>
      <c r="L474">
        <v>3062650000</v>
      </c>
      <c r="M474">
        <v>-19.959078000000002</v>
      </c>
      <c r="N474">
        <v>-37.270854999999997</v>
      </c>
      <c r="O474">
        <v>-31.333459999999999</v>
      </c>
      <c r="P474">
        <v>-44.220706999999997</v>
      </c>
    </row>
    <row r="475" spans="2:16" x14ac:dyDescent="0.25">
      <c r="B475">
        <v>3127600000</v>
      </c>
      <c r="C475">
        <v>-24.284855</v>
      </c>
      <c r="D475">
        <v>-38.472721</v>
      </c>
      <c r="E475">
        <v>-44.082889999999999</v>
      </c>
      <c r="F475">
        <v>-30.808147000000002</v>
      </c>
      <c r="L475">
        <v>3127600000</v>
      </c>
      <c r="M475">
        <v>-19.496715999999999</v>
      </c>
      <c r="N475">
        <v>-36.977879000000001</v>
      </c>
      <c r="O475">
        <v>-31.486708</v>
      </c>
      <c r="P475">
        <v>-44.124744</v>
      </c>
    </row>
    <row r="476" spans="2:16" x14ac:dyDescent="0.25">
      <c r="B476">
        <v>3192550000</v>
      </c>
      <c r="C476">
        <v>-23.479536</v>
      </c>
      <c r="D476">
        <v>-37.988289000000002</v>
      </c>
      <c r="E476">
        <v>-44.036419000000002</v>
      </c>
      <c r="F476">
        <v>-30.966732</v>
      </c>
      <c r="L476">
        <v>3192550000</v>
      </c>
      <c r="M476">
        <v>-19.250184999999998</v>
      </c>
      <c r="N476">
        <v>-36.616084999999998</v>
      </c>
      <c r="O476">
        <v>-31.535259</v>
      </c>
      <c r="P476">
        <v>-43.981552000000001</v>
      </c>
    </row>
    <row r="477" spans="2:16" x14ac:dyDescent="0.25">
      <c r="B477">
        <v>3257500000</v>
      </c>
      <c r="C477">
        <v>-23.130586999999998</v>
      </c>
      <c r="D477">
        <v>-37.411999000000002</v>
      </c>
      <c r="E477">
        <v>-43.953304000000003</v>
      </c>
      <c r="F477">
        <v>-31.269987</v>
      </c>
      <c r="L477">
        <v>3257500000</v>
      </c>
      <c r="M477">
        <v>-18.893082</v>
      </c>
      <c r="N477">
        <v>-36.280631999999997</v>
      </c>
      <c r="O477">
        <v>-31.704529000000001</v>
      </c>
      <c r="P477">
        <v>-43.919097999999998</v>
      </c>
    </row>
    <row r="478" spans="2:16" x14ac:dyDescent="0.25">
      <c r="B478">
        <v>3322450000</v>
      </c>
      <c r="C478">
        <v>-22.558781</v>
      </c>
      <c r="D478">
        <v>-37.136592999999998</v>
      </c>
      <c r="E478">
        <v>-43.827370000000002</v>
      </c>
      <c r="F478">
        <v>-31.575472000000001</v>
      </c>
      <c r="L478">
        <v>3322450000</v>
      </c>
      <c r="M478">
        <v>-18.685794999999999</v>
      </c>
      <c r="N478">
        <v>-35.805767000000003</v>
      </c>
      <c r="O478">
        <v>-31.809116</v>
      </c>
      <c r="P478">
        <v>-43.676566999999999</v>
      </c>
    </row>
    <row r="479" spans="2:16" x14ac:dyDescent="0.25">
      <c r="B479">
        <v>3387400000</v>
      </c>
      <c r="C479">
        <v>-22.636759000000001</v>
      </c>
      <c r="D479">
        <v>-37.055340000000001</v>
      </c>
      <c r="E479">
        <v>-43.526386000000002</v>
      </c>
      <c r="F479">
        <v>-31.764237999999999</v>
      </c>
      <c r="L479">
        <v>3387400000</v>
      </c>
      <c r="M479">
        <v>-18.344056999999999</v>
      </c>
      <c r="N479">
        <v>-35.650036</v>
      </c>
      <c r="O479">
        <v>-32.039143000000003</v>
      </c>
      <c r="P479">
        <v>-43.514156</v>
      </c>
    </row>
    <row r="480" spans="2:16" x14ac:dyDescent="0.25">
      <c r="B480">
        <v>3452350000</v>
      </c>
      <c r="C480">
        <v>-22.204135999999998</v>
      </c>
      <c r="D480">
        <v>-36.914715000000001</v>
      </c>
      <c r="E480">
        <v>-43.234772</v>
      </c>
      <c r="F480">
        <v>-31.890723999999999</v>
      </c>
      <c r="L480">
        <v>3452350000</v>
      </c>
      <c r="M480">
        <v>-17.976517000000001</v>
      </c>
      <c r="N480">
        <v>-35.895690999999999</v>
      </c>
      <c r="O480">
        <v>-32.128124</v>
      </c>
      <c r="P480">
        <v>-43.286140000000003</v>
      </c>
    </row>
    <row r="481" spans="2:16" x14ac:dyDescent="0.25">
      <c r="B481">
        <v>3517300000</v>
      </c>
      <c r="C481">
        <v>-22.032188000000001</v>
      </c>
      <c r="D481">
        <v>-36.928997000000003</v>
      </c>
      <c r="E481">
        <v>-43.060696</v>
      </c>
      <c r="F481">
        <v>-32.034973000000001</v>
      </c>
      <c r="L481">
        <v>3517300000</v>
      </c>
      <c r="M481">
        <v>-17.613028</v>
      </c>
      <c r="N481">
        <v>-36.021107000000001</v>
      </c>
      <c r="O481">
        <v>-32.260548</v>
      </c>
      <c r="P481">
        <v>-43.068275</v>
      </c>
    </row>
    <row r="482" spans="2:16" x14ac:dyDescent="0.25">
      <c r="B482">
        <v>3582250000</v>
      </c>
      <c r="C482">
        <v>-21.430712</v>
      </c>
      <c r="D482">
        <v>-36.954707999999997</v>
      </c>
      <c r="E482">
        <v>-42.721255999999997</v>
      </c>
      <c r="F482">
        <v>-32.007129999999997</v>
      </c>
      <c r="L482">
        <v>3582250000</v>
      </c>
      <c r="M482">
        <v>-17.219833000000001</v>
      </c>
      <c r="N482">
        <v>-36.179245000000002</v>
      </c>
      <c r="O482">
        <v>-32.241481999999998</v>
      </c>
      <c r="P482">
        <v>-42.824275999999998</v>
      </c>
    </row>
    <row r="483" spans="2:16" x14ac:dyDescent="0.25">
      <c r="B483">
        <v>3647200000</v>
      </c>
      <c r="C483">
        <v>-21.111180999999998</v>
      </c>
      <c r="D483">
        <v>-37.510578000000002</v>
      </c>
      <c r="E483">
        <v>-42.491146000000001</v>
      </c>
      <c r="F483">
        <v>-31.982502</v>
      </c>
      <c r="L483">
        <v>3647200000</v>
      </c>
      <c r="M483">
        <v>-16.964365000000001</v>
      </c>
      <c r="N483">
        <v>-36.339179999999999</v>
      </c>
      <c r="O483">
        <v>-32.167355000000001</v>
      </c>
      <c r="P483">
        <v>-42.551487000000002</v>
      </c>
    </row>
    <row r="484" spans="2:16" x14ac:dyDescent="0.25">
      <c r="B484">
        <v>3712150000</v>
      </c>
      <c r="C484">
        <v>-20.404786999999999</v>
      </c>
      <c r="D484">
        <v>-38.085338999999998</v>
      </c>
      <c r="E484">
        <v>-42.121098000000003</v>
      </c>
      <c r="F484">
        <v>-31.943638</v>
      </c>
      <c r="L484">
        <v>3712150000</v>
      </c>
      <c r="M484">
        <v>-16.616855999999999</v>
      </c>
      <c r="N484">
        <v>-36.484237999999998</v>
      </c>
      <c r="O484">
        <v>-32.182910999999997</v>
      </c>
      <c r="P484">
        <v>-42.455401999999999</v>
      </c>
    </row>
    <row r="485" spans="2:16" x14ac:dyDescent="0.25">
      <c r="B485">
        <v>3777100000</v>
      </c>
      <c r="C485">
        <v>-19.962036000000001</v>
      </c>
      <c r="D485">
        <v>-38.208365999999998</v>
      </c>
      <c r="E485">
        <v>-41.808273</v>
      </c>
      <c r="F485">
        <v>-31.940087999999999</v>
      </c>
      <c r="L485">
        <v>3777100000</v>
      </c>
      <c r="M485">
        <v>-16.499371</v>
      </c>
      <c r="N485">
        <v>-36.854824000000001</v>
      </c>
      <c r="O485">
        <v>-32.233006000000003</v>
      </c>
      <c r="P485">
        <v>-42.434479000000003</v>
      </c>
    </row>
    <row r="486" spans="2:16" x14ac:dyDescent="0.25">
      <c r="B486">
        <v>3842050000</v>
      </c>
      <c r="C486">
        <v>-19.355498999999998</v>
      </c>
      <c r="D486">
        <v>-38.443385999999997</v>
      </c>
      <c r="E486">
        <v>-41.443665000000003</v>
      </c>
      <c r="F486">
        <v>-31.946757999999999</v>
      </c>
      <c r="L486">
        <v>3842050000</v>
      </c>
      <c r="M486">
        <v>-16.291525</v>
      </c>
      <c r="N486">
        <v>-36.535708999999997</v>
      </c>
      <c r="O486">
        <v>-32.187736999999998</v>
      </c>
      <c r="P486">
        <v>-42.206715000000003</v>
      </c>
    </row>
    <row r="487" spans="2:16" x14ac:dyDescent="0.25">
      <c r="B487">
        <v>3907000000</v>
      </c>
      <c r="C487">
        <v>-18.958801000000001</v>
      </c>
      <c r="D487">
        <v>-38.693702999999999</v>
      </c>
      <c r="E487">
        <v>-41.137402000000002</v>
      </c>
      <c r="F487">
        <v>-31.891651</v>
      </c>
      <c r="L487">
        <v>3907000000</v>
      </c>
      <c r="M487">
        <v>-16.29767</v>
      </c>
      <c r="N487">
        <v>-36.588679999999997</v>
      </c>
      <c r="O487">
        <v>-32.090755000000001</v>
      </c>
      <c r="P487">
        <v>-41.957068999999997</v>
      </c>
    </row>
    <row r="488" spans="2:16" x14ac:dyDescent="0.25">
      <c r="B488">
        <v>3971950000</v>
      </c>
      <c r="C488">
        <v>-18.429552000000001</v>
      </c>
      <c r="D488">
        <v>-39.452545000000001</v>
      </c>
      <c r="E488">
        <v>-40.979435000000002</v>
      </c>
      <c r="F488">
        <v>-31.929286999999999</v>
      </c>
      <c r="L488">
        <v>3971950000</v>
      </c>
      <c r="M488">
        <v>-16.198651999999999</v>
      </c>
      <c r="N488">
        <v>-36.294902999999998</v>
      </c>
      <c r="O488">
        <v>-31.975270999999999</v>
      </c>
      <c r="P488">
        <v>-41.548743999999999</v>
      </c>
    </row>
    <row r="489" spans="2:16" x14ac:dyDescent="0.25">
      <c r="B489">
        <v>4036900000</v>
      </c>
      <c r="C489">
        <v>-18.125532</v>
      </c>
      <c r="D489">
        <v>-39.780003000000001</v>
      </c>
      <c r="E489">
        <v>-40.838363999999999</v>
      </c>
      <c r="F489">
        <v>-31.934179</v>
      </c>
      <c r="L489">
        <v>4036900000</v>
      </c>
      <c r="M489">
        <v>-16.299572000000001</v>
      </c>
      <c r="N489">
        <v>-36.230392000000002</v>
      </c>
      <c r="O489">
        <v>-31.980259</v>
      </c>
      <c r="P489">
        <v>-41.343975</v>
      </c>
    </row>
    <row r="490" spans="2:16" x14ac:dyDescent="0.25">
      <c r="B490">
        <v>4101850000</v>
      </c>
      <c r="C490">
        <v>-17.811556</v>
      </c>
      <c r="D490">
        <v>-40.329224000000004</v>
      </c>
      <c r="E490">
        <v>-40.787193000000002</v>
      </c>
      <c r="F490">
        <v>-32.074615000000001</v>
      </c>
      <c r="L490">
        <v>4101850000</v>
      </c>
      <c r="M490">
        <v>-16.293794999999999</v>
      </c>
      <c r="N490">
        <v>-36.485534999999999</v>
      </c>
      <c r="O490">
        <v>-32.019035000000002</v>
      </c>
      <c r="P490">
        <v>-41.221831999999999</v>
      </c>
    </row>
    <row r="491" spans="2:16" x14ac:dyDescent="0.25">
      <c r="B491">
        <v>4166800000</v>
      </c>
      <c r="C491">
        <v>-17.599074999999999</v>
      </c>
      <c r="D491">
        <v>-40.728962000000003</v>
      </c>
      <c r="E491">
        <v>-40.640984000000003</v>
      </c>
      <c r="F491">
        <v>-32.137965999999999</v>
      </c>
      <c r="L491">
        <v>4166800000</v>
      </c>
      <c r="M491">
        <v>-16.362017000000002</v>
      </c>
      <c r="N491">
        <v>-37.106541</v>
      </c>
      <c r="O491">
        <v>-32.101337000000001</v>
      </c>
      <c r="P491">
        <v>-41.217319000000003</v>
      </c>
    </row>
    <row r="492" spans="2:16" x14ac:dyDescent="0.25">
      <c r="B492">
        <v>4231750000</v>
      </c>
      <c r="C492">
        <v>-17.454920000000001</v>
      </c>
      <c r="D492">
        <v>-41.736732000000003</v>
      </c>
      <c r="E492">
        <v>-40.408496999999997</v>
      </c>
      <c r="F492">
        <v>-32.214233</v>
      </c>
      <c r="L492">
        <v>4231750000</v>
      </c>
      <c r="M492">
        <v>-16.367491000000001</v>
      </c>
      <c r="N492">
        <v>-37.682991000000001</v>
      </c>
      <c r="O492">
        <v>-32.236469</v>
      </c>
      <c r="P492">
        <v>-41.180762999999999</v>
      </c>
    </row>
    <row r="493" spans="2:16" x14ac:dyDescent="0.25">
      <c r="B493">
        <v>4296700000</v>
      </c>
      <c r="C493">
        <v>-17.293934</v>
      </c>
      <c r="D493">
        <v>-43.621735000000001</v>
      </c>
      <c r="E493">
        <v>-40.214717999999998</v>
      </c>
      <c r="F493">
        <v>-32.367789999999999</v>
      </c>
      <c r="L493">
        <v>4296700000</v>
      </c>
      <c r="M493">
        <v>-16.391254</v>
      </c>
      <c r="N493">
        <v>-38.265372999999997</v>
      </c>
      <c r="O493">
        <v>-32.331135000000003</v>
      </c>
      <c r="P493">
        <v>-41.003276999999997</v>
      </c>
    </row>
    <row r="494" spans="2:16" x14ac:dyDescent="0.25">
      <c r="B494">
        <v>4361650000</v>
      </c>
      <c r="C494">
        <v>-17.153127999999999</v>
      </c>
      <c r="D494">
        <v>-45.555328000000003</v>
      </c>
      <c r="E494">
        <v>-39.943497000000001</v>
      </c>
      <c r="F494">
        <v>-32.582245</v>
      </c>
      <c r="L494">
        <v>4361650000</v>
      </c>
      <c r="M494">
        <v>-16.334195999999999</v>
      </c>
      <c r="N494">
        <v>-38.910820000000001</v>
      </c>
      <c r="O494">
        <v>-32.566952000000001</v>
      </c>
      <c r="P494">
        <v>-40.712978</v>
      </c>
    </row>
    <row r="495" spans="2:16" x14ac:dyDescent="0.25">
      <c r="B495">
        <v>4426600000</v>
      </c>
      <c r="C495">
        <v>-16.934771999999999</v>
      </c>
      <c r="D495">
        <v>-47.121203999999999</v>
      </c>
      <c r="E495">
        <v>-39.826473</v>
      </c>
      <c r="F495">
        <v>-33.002150999999998</v>
      </c>
      <c r="L495">
        <v>4426600000</v>
      </c>
      <c r="M495">
        <v>-16.212776000000002</v>
      </c>
      <c r="N495">
        <v>-39.669041</v>
      </c>
      <c r="O495">
        <v>-32.786315999999999</v>
      </c>
      <c r="P495">
        <v>-40.540439999999997</v>
      </c>
    </row>
    <row r="496" spans="2:16" x14ac:dyDescent="0.25">
      <c r="B496">
        <v>4491550000</v>
      </c>
      <c r="C496">
        <v>-16.744503000000002</v>
      </c>
      <c r="D496">
        <v>-49.184704000000004</v>
      </c>
      <c r="E496">
        <v>-39.659779</v>
      </c>
      <c r="F496">
        <v>-33.412360999999997</v>
      </c>
      <c r="L496">
        <v>4491550000</v>
      </c>
      <c r="M496">
        <v>-16.073585999999999</v>
      </c>
      <c r="N496">
        <v>-40.568409000000003</v>
      </c>
      <c r="O496">
        <v>-33.176547999999997</v>
      </c>
      <c r="P496">
        <v>-40.478591999999999</v>
      </c>
    </row>
    <row r="497" spans="2:16" x14ac:dyDescent="0.25">
      <c r="B497">
        <v>4556500000</v>
      </c>
      <c r="C497">
        <v>-16.575040999999999</v>
      </c>
      <c r="D497">
        <v>-51.215446</v>
      </c>
      <c r="E497">
        <v>-39.623359999999998</v>
      </c>
      <c r="F497">
        <v>-34.027157000000003</v>
      </c>
      <c r="L497">
        <v>4556500000</v>
      </c>
      <c r="M497">
        <v>-15.909682999999999</v>
      </c>
      <c r="N497">
        <v>-40.873111999999999</v>
      </c>
      <c r="O497">
        <v>-33.634681999999998</v>
      </c>
      <c r="P497">
        <v>-40.597800999999997</v>
      </c>
    </row>
    <row r="498" spans="2:16" x14ac:dyDescent="0.25">
      <c r="B498">
        <v>4621450000</v>
      </c>
      <c r="C498">
        <v>-16.520050000000001</v>
      </c>
      <c r="D498">
        <v>-52.820450000000001</v>
      </c>
      <c r="E498">
        <v>-39.679980999999998</v>
      </c>
      <c r="F498">
        <v>-34.653998999999999</v>
      </c>
      <c r="L498">
        <v>4621450000</v>
      </c>
      <c r="M498">
        <v>-15.814997</v>
      </c>
      <c r="N498">
        <v>-40.958961000000002</v>
      </c>
      <c r="O498">
        <v>-34.224578999999999</v>
      </c>
      <c r="P498">
        <v>-40.735550000000003</v>
      </c>
    </row>
    <row r="499" spans="2:16" x14ac:dyDescent="0.25">
      <c r="B499">
        <v>4686400000</v>
      </c>
      <c r="C499">
        <v>-16.466781999999998</v>
      </c>
      <c r="D499">
        <v>-51.967426000000003</v>
      </c>
      <c r="E499">
        <v>-39.658993000000002</v>
      </c>
      <c r="F499">
        <v>-35.336875999999997</v>
      </c>
      <c r="L499">
        <v>4686400000</v>
      </c>
      <c r="M499">
        <v>-15.657617</v>
      </c>
      <c r="N499">
        <v>-40.649898999999998</v>
      </c>
      <c r="O499">
        <v>-34.825352000000002</v>
      </c>
      <c r="P499">
        <v>-40.844172999999998</v>
      </c>
    </row>
    <row r="500" spans="2:16" x14ac:dyDescent="0.25">
      <c r="B500">
        <v>4751350000</v>
      </c>
      <c r="C500">
        <v>-16.484162999999999</v>
      </c>
      <c r="D500">
        <v>-49.617249000000001</v>
      </c>
      <c r="E500">
        <v>-39.753039999999999</v>
      </c>
      <c r="F500">
        <v>-36.094746000000001</v>
      </c>
      <c r="L500">
        <v>4751350000</v>
      </c>
      <c r="M500">
        <v>-15.590604000000001</v>
      </c>
      <c r="N500">
        <v>-40.558636</v>
      </c>
      <c r="O500">
        <v>-35.472529999999999</v>
      </c>
      <c r="P500">
        <v>-40.883816000000003</v>
      </c>
    </row>
    <row r="501" spans="2:16" x14ac:dyDescent="0.25">
      <c r="B501">
        <v>4816300000</v>
      </c>
      <c r="C501">
        <v>-16.492346000000001</v>
      </c>
      <c r="D501">
        <v>-48.147376999999999</v>
      </c>
      <c r="E501">
        <v>-39.608699999999999</v>
      </c>
      <c r="F501">
        <v>-36.892032999999998</v>
      </c>
      <c r="L501">
        <v>4816300000</v>
      </c>
      <c r="M501">
        <v>-15.446229000000001</v>
      </c>
      <c r="N501">
        <v>-39.958323999999998</v>
      </c>
      <c r="O501">
        <v>-36.134158999999997</v>
      </c>
      <c r="P501">
        <v>-40.861404</v>
      </c>
    </row>
    <row r="502" spans="2:16" x14ac:dyDescent="0.25">
      <c r="B502">
        <v>4881250000</v>
      </c>
      <c r="C502">
        <v>-16.533442000000001</v>
      </c>
      <c r="D502">
        <v>-47.626891999999998</v>
      </c>
      <c r="E502">
        <v>-39.571795999999999</v>
      </c>
      <c r="F502">
        <v>-37.774284000000002</v>
      </c>
      <c r="L502">
        <v>4881250000</v>
      </c>
      <c r="M502">
        <v>-15.349717</v>
      </c>
      <c r="N502">
        <v>-39.464511999999999</v>
      </c>
      <c r="O502">
        <v>-36.788704000000003</v>
      </c>
      <c r="P502">
        <v>-40.974262000000003</v>
      </c>
    </row>
    <row r="503" spans="2:16" x14ac:dyDescent="0.25">
      <c r="B503">
        <v>4946200000</v>
      </c>
      <c r="C503">
        <v>-16.658300000000001</v>
      </c>
      <c r="D503">
        <v>-46.883262999999999</v>
      </c>
      <c r="E503">
        <v>-39.582465999999997</v>
      </c>
      <c r="F503">
        <v>-38.670391000000002</v>
      </c>
      <c r="L503">
        <v>4946200000</v>
      </c>
      <c r="M503">
        <v>-15.310478</v>
      </c>
      <c r="N503">
        <v>-38.895175999999999</v>
      </c>
      <c r="O503">
        <v>-37.491183999999997</v>
      </c>
      <c r="P503">
        <v>-41.217522000000002</v>
      </c>
    </row>
    <row r="504" spans="2:16" x14ac:dyDescent="0.25">
      <c r="B504">
        <v>5011150000</v>
      </c>
      <c r="C504">
        <v>-16.680665999999999</v>
      </c>
      <c r="D504">
        <v>-45.580089999999998</v>
      </c>
      <c r="E504">
        <v>-39.826160000000002</v>
      </c>
      <c r="F504">
        <v>-39.504730000000002</v>
      </c>
      <c r="L504">
        <v>5011150000</v>
      </c>
      <c r="M504">
        <v>-15.214853</v>
      </c>
      <c r="N504">
        <v>-38.772677999999999</v>
      </c>
      <c r="O504">
        <v>-38.014214000000003</v>
      </c>
      <c r="P504">
        <v>-41.635283999999999</v>
      </c>
    </row>
    <row r="505" spans="2:16" x14ac:dyDescent="0.25">
      <c r="B505">
        <v>5076100000</v>
      </c>
      <c r="C505">
        <v>-16.886158000000002</v>
      </c>
      <c r="D505">
        <v>-44.161468999999997</v>
      </c>
      <c r="E505">
        <v>-40.064174999999999</v>
      </c>
      <c r="F505">
        <v>-40.205604999999998</v>
      </c>
      <c r="L505">
        <v>5076100000</v>
      </c>
      <c r="M505">
        <v>-15.298011000000001</v>
      </c>
      <c r="N505">
        <v>-39.004696000000003</v>
      </c>
      <c r="O505">
        <v>-38.668587000000002</v>
      </c>
      <c r="P505">
        <v>-41.940120999999998</v>
      </c>
    </row>
    <row r="506" spans="2:16" x14ac:dyDescent="0.25">
      <c r="B506">
        <v>5141050000</v>
      </c>
      <c r="C506">
        <v>-16.843990000000002</v>
      </c>
      <c r="D506">
        <v>-43.989483</v>
      </c>
      <c r="E506">
        <v>-40.105697999999997</v>
      </c>
      <c r="F506">
        <v>-40.750903999999998</v>
      </c>
      <c r="L506">
        <v>5141050000</v>
      </c>
      <c r="M506">
        <v>-15.160053</v>
      </c>
      <c r="N506">
        <v>-38.980922999999997</v>
      </c>
      <c r="O506">
        <v>-39.169589999999999</v>
      </c>
      <c r="P506">
        <v>-42.167313</v>
      </c>
    </row>
    <row r="507" spans="2:16" x14ac:dyDescent="0.25">
      <c r="B507">
        <v>5206000000</v>
      </c>
      <c r="C507">
        <v>-17.005286999999999</v>
      </c>
      <c r="D507">
        <v>-43.379497999999998</v>
      </c>
      <c r="E507">
        <v>-39.977161000000002</v>
      </c>
      <c r="F507">
        <v>-41.307552000000001</v>
      </c>
      <c r="L507">
        <v>5206000000</v>
      </c>
      <c r="M507">
        <v>-15.253473</v>
      </c>
      <c r="N507">
        <v>-39.522404000000002</v>
      </c>
      <c r="O507">
        <v>-39.673012</v>
      </c>
      <c r="P507">
        <v>-42.256889000000001</v>
      </c>
    </row>
    <row r="508" spans="2:16" x14ac:dyDescent="0.25">
      <c r="B508">
        <v>5270950000</v>
      </c>
      <c r="C508">
        <v>-16.841124000000001</v>
      </c>
      <c r="D508">
        <v>-43.231856999999998</v>
      </c>
      <c r="E508">
        <v>-39.887039000000001</v>
      </c>
      <c r="F508">
        <v>-41.807158999999999</v>
      </c>
      <c r="L508">
        <v>5270950000</v>
      </c>
      <c r="M508">
        <v>-15.091437000000001</v>
      </c>
      <c r="N508">
        <v>-40.120826999999998</v>
      </c>
      <c r="O508">
        <v>-39.921436</v>
      </c>
      <c r="P508">
        <v>-42.43618</v>
      </c>
    </row>
    <row r="509" spans="2:16" x14ac:dyDescent="0.25">
      <c r="B509">
        <v>5335900000</v>
      </c>
      <c r="C509">
        <v>-16.845980000000001</v>
      </c>
      <c r="D509">
        <v>-43.169879999999999</v>
      </c>
      <c r="E509">
        <v>-39.794097999999998</v>
      </c>
      <c r="F509">
        <v>-42.242668000000002</v>
      </c>
      <c r="L509">
        <v>5335900000</v>
      </c>
      <c r="M509">
        <v>-15.191366</v>
      </c>
      <c r="N509">
        <v>-41.432281000000003</v>
      </c>
      <c r="O509">
        <v>-40.229484999999997</v>
      </c>
      <c r="P509">
        <v>-42.801513999999997</v>
      </c>
    </row>
    <row r="510" spans="2:16" x14ac:dyDescent="0.25">
      <c r="B510">
        <v>5400850000</v>
      </c>
      <c r="C510">
        <v>-16.495884</v>
      </c>
      <c r="D510">
        <v>-43.840401</v>
      </c>
      <c r="E510">
        <v>-39.989123999999997</v>
      </c>
      <c r="F510">
        <v>-42.374245000000002</v>
      </c>
      <c r="L510">
        <v>5400850000</v>
      </c>
      <c r="M510">
        <v>-15.007471000000001</v>
      </c>
      <c r="N510">
        <v>-42.461207999999999</v>
      </c>
      <c r="O510">
        <v>-40.521431</v>
      </c>
      <c r="P510">
        <v>-43.302013000000002</v>
      </c>
    </row>
    <row r="511" spans="2:16" x14ac:dyDescent="0.25">
      <c r="B511">
        <v>5465800000</v>
      </c>
      <c r="C511">
        <v>-16.338238</v>
      </c>
      <c r="D511">
        <v>-44.126728</v>
      </c>
      <c r="E511">
        <v>-40.118426999999997</v>
      </c>
      <c r="F511">
        <v>-42.479992000000003</v>
      </c>
      <c r="L511">
        <v>5465800000</v>
      </c>
      <c r="M511">
        <v>-15.027118</v>
      </c>
      <c r="N511">
        <v>-43.673378</v>
      </c>
      <c r="O511">
        <v>-40.845714999999998</v>
      </c>
      <c r="P511">
        <v>-43.928691999999998</v>
      </c>
    </row>
    <row r="512" spans="2:16" x14ac:dyDescent="0.25">
      <c r="B512">
        <v>5530750000</v>
      </c>
      <c r="C512">
        <v>-16.032084000000001</v>
      </c>
      <c r="D512">
        <v>-44.701160000000002</v>
      </c>
      <c r="E512">
        <v>-40.363410999999999</v>
      </c>
      <c r="F512">
        <v>-42.474957000000003</v>
      </c>
      <c r="L512">
        <v>5530750000</v>
      </c>
      <c r="M512">
        <v>-14.875336000000001</v>
      </c>
      <c r="N512">
        <v>-45.221778999999998</v>
      </c>
      <c r="O512">
        <v>-41.114806999999999</v>
      </c>
      <c r="P512">
        <v>-44.222267000000002</v>
      </c>
    </row>
    <row r="513" spans="2:16" x14ac:dyDescent="0.25">
      <c r="B513">
        <v>5595700000</v>
      </c>
      <c r="C513">
        <v>-15.95279</v>
      </c>
      <c r="D513">
        <v>-45.918861</v>
      </c>
      <c r="E513">
        <v>-40.328842000000002</v>
      </c>
      <c r="F513">
        <v>-42.549950000000003</v>
      </c>
      <c r="L513">
        <v>5595700000</v>
      </c>
      <c r="M513">
        <v>-14.8071</v>
      </c>
      <c r="N513">
        <v>-47.103167999999997</v>
      </c>
      <c r="O513">
        <v>-41.381732999999997</v>
      </c>
      <c r="P513">
        <v>-44.567692000000001</v>
      </c>
    </row>
    <row r="514" spans="2:16" x14ac:dyDescent="0.25">
      <c r="B514">
        <v>5660650000</v>
      </c>
      <c r="C514">
        <v>-15.842231</v>
      </c>
      <c r="D514">
        <v>-48.111240000000002</v>
      </c>
      <c r="E514">
        <v>-40.269634000000003</v>
      </c>
      <c r="F514">
        <v>-42.561703000000001</v>
      </c>
      <c r="L514">
        <v>5660650000</v>
      </c>
      <c r="M514">
        <v>-14.564937</v>
      </c>
      <c r="N514">
        <v>-47.91169</v>
      </c>
      <c r="O514">
        <v>-41.690356999999999</v>
      </c>
      <c r="P514">
        <v>-44.906303000000001</v>
      </c>
    </row>
    <row r="515" spans="2:16" x14ac:dyDescent="0.25">
      <c r="B515">
        <v>5725600000</v>
      </c>
      <c r="C515">
        <v>-15.88851</v>
      </c>
      <c r="D515">
        <v>-52.049773999999999</v>
      </c>
      <c r="E515">
        <v>-40.265048999999998</v>
      </c>
      <c r="F515">
        <v>-42.614860999999998</v>
      </c>
      <c r="L515">
        <v>5725600000</v>
      </c>
      <c r="M515">
        <v>-14.273586</v>
      </c>
      <c r="N515">
        <v>-47.655422000000002</v>
      </c>
      <c r="O515">
        <v>-41.963940000000001</v>
      </c>
      <c r="P515">
        <v>-45.400257000000003</v>
      </c>
    </row>
    <row r="516" spans="2:16" x14ac:dyDescent="0.25">
      <c r="B516">
        <v>5790550000</v>
      </c>
      <c r="C516">
        <v>-15.96199</v>
      </c>
      <c r="D516">
        <v>-55.191085999999999</v>
      </c>
      <c r="E516">
        <v>-40.493515000000002</v>
      </c>
      <c r="F516">
        <v>-42.575313999999999</v>
      </c>
      <c r="L516">
        <v>5790550000</v>
      </c>
      <c r="M516">
        <v>-14.009168000000001</v>
      </c>
      <c r="N516">
        <v>-46.410502999999999</v>
      </c>
      <c r="O516">
        <v>-42.151195999999999</v>
      </c>
      <c r="P516">
        <v>-45.840183000000003</v>
      </c>
    </row>
    <row r="517" spans="2:16" x14ac:dyDescent="0.25">
      <c r="B517">
        <v>5855500000</v>
      </c>
      <c r="C517">
        <v>-16.039106</v>
      </c>
      <c r="D517">
        <v>-56.577739999999999</v>
      </c>
      <c r="E517">
        <v>-40.85651</v>
      </c>
      <c r="F517">
        <v>-42.447037000000002</v>
      </c>
      <c r="L517">
        <v>5855500000</v>
      </c>
      <c r="M517">
        <v>-13.693735</v>
      </c>
      <c r="N517">
        <v>-45.828902999999997</v>
      </c>
      <c r="O517">
        <v>-42.249606999999997</v>
      </c>
      <c r="P517">
        <v>-46.410896000000001</v>
      </c>
    </row>
    <row r="518" spans="2:16" x14ac:dyDescent="0.25">
      <c r="B518">
        <v>5920450000</v>
      </c>
      <c r="C518">
        <v>-16.197362999999999</v>
      </c>
      <c r="D518">
        <v>-55.487431000000001</v>
      </c>
      <c r="E518">
        <v>-41.231693</v>
      </c>
      <c r="F518">
        <v>-42.192965999999998</v>
      </c>
      <c r="L518">
        <v>5920450000</v>
      </c>
      <c r="M518">
        <v>-13.48873</v>
      </c>
      <c r="N518">
        <v>-45.578471999999998</v>
      </c>
      <c r="O518">
        <v>-42.317977999999997</v>
      </c>
      <c r="P518">
        <v>-47.163539999999998</v>
      </c>
    </row>
    <row r="519" spans="2:16" x14ac:dyDescent="0.25">
      <c r="B519">
        <v>5985400000</v>
      </c>
      <c r="C519">
        <v>-16.251099</v>
      </c>
      <c r="D519">
        <v>-53.243549000000002</v>
      </c>
      <c r="E519">
        <v>-41.593235</v>
      </c>
      <c r="F519">
        <v>-41.886360000000003</v>
      </c>
      <c r="L519">
        <v>5985400000</v>
      </c>
      <c r="M519">
        <v>-13.210004</v>
      </c>
      <c r="N519">
        <v>-45.295634999999997</v>
      </c>
      <c r="O519">
        <v>-42.197758</v>
      </c>
      <c r="P519">
        <v>-47.993988000000002</v>
      </c>
    </row>
    <row r="520" spans="2:16" x14ac:dyDescent="0.25">
      <c r="B520">
        <v>6050350000</v>
      </c>
      <c r="C520">
        <v>-16.337534000000002</v>
      </c>
      <c r="D520">
        <v>-52.427242</v>
      </c>
      <c r="E520">
        <v>-41.999496000000001</v>
      </c>
      <c r="F520">
        <v>-41.584739999999996</v>
      </c>
      <c r="L520">
        <v>6050350000</v>
      </c>
      <c r="M520">
        <v>-13.058643</v>
      </c>
      <c r="N520">
        <v>-44.790847999999997</v>
      </c>
      <c r="O520">
        <v>-41.998711</v>
      </c>
      <c r="P520">
        <v>-48.778961000000002</v>
      </c>
    </row>
    <row r="521" spans="2:16" x14ac:dyDescent="0.25">
      <c r="B521">
        <v>6115300000</v>
      </c>
      <c r="C521">
        <v>-16.180392999999999</v>
      </c>
      <c r="D521">
        <v>-52.817669000000002</v>
      </c>
      <c r="E521">
        <v>-42.274405999999999</v>
      </c>
      <c r="F521">
        <v>-41.351047999999999</v>
      </c>
      <c r="L521">
        <v>6115300000</v>
      </c>
      <c r="M521">
        <v>-12.785798</v>
      </c>
      <c r="N521">
        <v>-44.139915000000002</v>
      </c>
      <c r="O521">
        <v>-41.569217999999999</v>
      </c>
      <c r="P521">
        <v>-49.317089000000003</v>
      </c>
    </row>
    <row r="522" spans="2:16" x14ac:dyDescent="0.25">
      <c r="B522">
        <v>6180250000</v>
      </c>
      <c r="C522">
        <v>-16.037237000000001</v>
      </c>
      <c r="D522">
        <v>-54.600155000000001</v>
      </c>
      <c r="E522">
        <v>-42.566994000000001</v>
      </c>
      <c r="F522">
        <v>-41.294536999999998</v>
      </c>
      <c r="L522">
        <v>6180250000</v>
      </c>
      <c r="M522">
        <v>-12.614139</v>
      </c>
      <c r="N522">
        <v>-43.445689999999999</v>
      </c>
      <c r="O522">
        <v>-41.408112000000003</v>
      </c>
      <c r="P522">
        <v>-50.084667000000003</v>
      </c>
    </row>
    <row r="523" spans="2:16" x14ac:dyDescent="0.25">
      <c r="B523">
        <v>6245200000</v>
      </c>
      <c r="C523">
        <v>-15.818376000000001</v>
      </c>
      <c r="D523">
        <v>-54.117542</v>
      </c>
      <c r="E523">
        <v>-42.535713000000001</v>
      </c>
      <c r="F523">
        <v>-41.392052</v>
      </c>
      <c r="L523">
        <v>6245200000</v>
      </c>
      <c r="M523">
        <v>-12.459241</v>
      </c>
      <c r="N523">
        <v>-42.890160000000002</v>
      </c>
      <c r="O523">
        <v>-41.024242000000001</v>
      </c>
      <c r="P523">
        <v>-50.449328999999999</v>
      </c>
    </row>
    <row r="524" spans="2:16" x14ac:dyDescent="0.25">
      <c r="B524">
        <v>6310150000</v>
      </c>
      <c r="C524">
        <v>-15.604276</v>
      </c>
      <c r="D524">
        <v>-52.246830000000003</v>
      </c>
      <c r="E524">
        <v>-42.492049999999999</v>
      </c>
      <c r="F524">
        <v>-41.405735</v>
      </c>
      <c r="L524">
        <v>6310150000</v>
      </c>
      <c r="M524">
        <v>-12.398216</v>
      </c>
      <c r="N524">
        <v>-42.233924999999999</v>
      </c>
      <c r="O524">
        <v>-41.040416999999998</v>
      </c>
      <c r="P524">
        <v>-50.688853999999999</v>
      </c>
    </row>
    <row r="525" spans="2:16" x14ac:dyDescent="0.25">
      <c r="B525">
        <v>6375100000</v>
      </c>
      <c r="C525">
        <v>-15.301809</v>
      </c>
      <c r="D525">
        <v>-48.650939999999999</v>
      </c>
      <c r="E525">
        <v>-42.138641</v>
      </c>
      <c r="F525">
        <v>-41.476177</v>
      </c>
      <c r="L525">
        <v>6375100000</v>
      </c>
      <c r="M525">
        <v>-12.307425</v>
      </c>
      <c r="N525">
        <v>-41.825263999999997</v>
      </c>
      <c r="O525">
        <v>-40.967666999999999</v>
      </c>
      <c r="P525">
        <v>-50.294742999999997</v>
      </c>
    </row>
    <row r="526" spans="2:16" x14ac:dyDescent="0.25">
      <c r="B526">
        <v>6440050000</v>
      </c>
      <c r="C526">
        <v>-14.927012</v>
      </c>
      <c r="D526">
        <v>-45.869410999999999</v>
      </c>
      <c r="E526">
        <v>-42.010105000000003</v>
      </c>
      <c r="F526">
        <v>-41.283915999999998</v>
      </c>
      <c r="L526">
        <v>6440050000</v>
      </c>
      <c r="M526">
        <v>-12.182149000000001</v>
      </c>
      <c r="N526">
        <v>-41.142490000000002</v>
      </c>
      <c r="O526">
        <v>-40.931579999999997</v>
      </c>
      <c r="P526">
        <v>-50.004416999999997</v>
      </c>
    </row>
    <row r="527" spans="2:16" x14ac:dyDescent="0.25">
      <c r="B527">
        <v>6505000000</v>
      </c>
      <c r="C527">
        <v>-14.611972</v>
      </c>
      <c r="D527">
        <v>-43.288066999999998</v>
      </c>
      <c r="E527">
        <v>-41.842564000000003</v>
      </c>
      <c r="F527">
        <v>-41.158175999999997</v>
      </c>
      <c r="L527">
        <v>6505000000</v>
      </c>
      <c r="M527">
        <v>-12.115031999999999</v>
      </c>
      <c r="N527">
        <v>-40.476703999999998</v>
      </c>
      <c r="O527">
        <v>-40.559607999999997</v>
      </c>
      <c r="P527">
        <v>-49.997204000000004</v>
      </c>
    </row>
    <row r="528" spans="2:16" x14ac:dyDescent="0.25">
      <c r="B528">
        <v>6569950000</v>
      </c>
      <c r="C528">
        <v>-14.417646</v>
      </c>
      <c r="D528">
        <v>-41.680897000000002</v>
      </c>
      <c r="E528">
        <v>-41.779518000000003</v>
      </c>
      <c r="F528">
        <v>-40.708542000000001</v>
      </c>
      <c r="L528">
        <v>6569950000</v>
      </c>
      <c r="M528">
        <v>-12.085853</v>
      </c>
      <c r="N528">
        <v>-40.033112000000003</v>
      </c>
      <c r="O528">
        <v>-40.351154000000001</v>
      </c>
      <c r="P528">
        <v>-50.572989999999997</v>
      </c>
    </row>
    <row r="529" spans="2:16" x14ac:dyDescent="0.25">
      <c r="B529">
        <v>6634900000</v>
      </c>
      <c r="C529">
        <v>-14.243593000000001</v>
      </c>
      <c r="D529">
        <v>-40.224559999999997</v>
      </c>
      <c r="E529">
        <v>-42.074638</v>
      </c>
      <c r="F529">
        <v>-40.267001999999998</v>
      </c>
      <c r="L529">
        <v>6634900000</v>
      </c>
      <c r="M529">
        <v>-12.095226</v>
      </c>
      <c r="N529">
        <v>-39.365184999999997</v>
      </c>
      <c r="O529">
        <v>-40.038490000000003</v>
      </c>
      <c r="P529">
        <v>-51.563267000000003</v>
      </c>
    </row>
    <row r="530" spans="2:16" x14ac:dyDescent="0.25">
      <c r="B530">
        <v>6699850000</v>
      </c>
      <c r="C530">
        <v>-14.046514</v>
      </c>
      <c r="D530">
        <v>-39.141781000000002</v>
      </c>
      <c r="E530">
        <v>-42.288513000000002</v>
      </c>
      <c r="F530">
        <v>-39.712691999999997</v>
      </c>
      <c r="L530">
        <v>6699850000</v>
      </c>
      <c r="M530">
        <v>-12.003880000000001</v>
      </c>
      <c r="N530">
        <v>-38.874226</v>
      </c>
      <c r="O530">
        <v>-39.661278000000003</v>
      </c>
      <c r="P530">
        <v>-52.967312</v>
      </c>
    </row>
    <row r="531" spans="2:16" x14ac:dyDescent="0.25">
      <c r="B531">
        <v>6764800000</v>
      </c>
      <c r="C531">
        <v>-13.834037</v>
      </c>
      <c r="D531">
        <v>-38.016807999999997</v>
      </c>
      <c r="E531">
        <v>-42.67342</v>
      </c>
      <c r="F531">
        <v>-39.187607</v>
      </c>
      <c r="L531">
        <v>6764800000</v>
      </c>
      <c r="M531">
        <v>-11.925031000000001</v>
      </c>
      <c r="N531">
        <v>-38.213763999999998</v>
      </c>
      <c r="O531">
        <v>-39.109287000000002</v>
      </c>
      <c r="P531">
        <v>-54.227302999999999</v>
      </c>
    </row>
    <row r="532" spans="2:16" x14ac:dyDescent="0.25">
      <c r="B532">
        <v>6829750000</v>
      </c>
      <c r="C532">
        <v>-13.714905</v>
      </c>
      <c r="D532">
        <v>-37.299712999999997</v>
      </c>
      <c r="E532">
        <v>-42.495021999999999</v>
      </c>
      <c r="F532">
        <v>-38.779223999999999</v>
      </c>
      <c r="L532">
        <v>6829750000</v>
      </c>
      <c r="M532">
        <v>-11.829867</v>
      </c>
      <c r="N532">
        <v>-37.656787999999999</v>
      </c>
      <c r="O532">
        <v>-38.641570999999999</v>
      </c>
      <c r="P532">
        <v>-55.590443</v>
      </c>
    </row>
    <row r="533" spans="2:16" x14ac:dyDescent="0.25">
      <c r="B533">
        <v>6894700000</v>
      </c>
      <c r="C533">
        <v>-13.551218</v>
      </c>
      <c r="D533">
        <v>-36.811520000000002</v>
      </c>
      <c r="E533">
        <v>-42.517592999999998</v>
      </c>
      <c r="F533">
        <v>-38.367573</v>
      </c>
      <c r="L533">
        <v>6894700000</v>
      </c>
      <c r="M533">
        <v>-11.711529000000001</v>
      </c>
      <c r="N533">
        <v>-37.263420000000004</v>
      </c>
      <c r="O533">
        <v>-38.151211000000004</v>
      </c>
      <c r="P533">
        <v>-56.638908000000001</v>
      </c>
    </row>
    <row r="534" spans="2:16" x14ac:dyDescent="0.25">
      <c r="B534">
        <v>6959650000</v>
      </c>
      <c r="C534">
        <v>-13.400375</v>
      </c>
      <c r="D534">
        <v>-36.580269000000001</v>
      </c>
      <c r="E534">
        <v>-42.600861000000002</v>
      </c>
      <c r="F534">
        <v>-38.082973000000003</v>
      </c>
      <c r="L534">
        <v>6959650000</v>
      </c>
      <c r="M534">
        <v>-11.54908</v>
      </c>
      <c r="N534">
        <v>-37.144337</v>
      </c>
      <c r="O534">
        <v>-37.852463</v>
      </c>
      <c r="P534">
        <v>-57.807785000000003</v>
      </c>
    </row>
    <row r="535" spans="2:16" x14ac:dyDescent="0.25">
      <c r="B535">
        <v>7024600000</v>
      </c>
      <c r="C535">
        <v>-13.181252000000001</v>
      </c>
      <c r="D535">
        <v>-36.429336999999997</v>
      </c>
      <c r="E535">
        <v>-42.625011000000001</v>
      </c>
      <c r="F535">
        <v>-37.780434</v>
      </c>
      <c r="L535">
        <v>7024600000</v>
      </c>
      <c r="M535">
        <v>-11.360232999999999</v>
      </c>
      <c r="N535">
        <v>-37.167847000000002</v>
      </c>
      <c r="O535">
        <v>-37.538113000000003</v>
      </c>
      <c r="P535">
        <v>-58.549522000000003</v>
      </c>
    </row>
    <row r="536" spans="2:16" x14ac:dyDescent="0.25">
      <c r="B536">
        <v>7089550000</v>
      </c>
      <c r="C536">
        <v>-13.086959999999999</v>
      </c>
      <c r="D536">
        <v>-36.342044999999999</v>
      </c>
      <c r="E536">
        <v>-42.711967000000001</v>
      </c>
      <c r="F536">
        <v>-37.530842</v>
      </c>
      <c r="L536">
        <v>7089550000</v>
      </c>
      <c r="M536">
        <v>-11.258715</v>
      </c>
      <c r="N536">
        <v>-37.319988000000002</v>
      </c>
      <c r="O536">
        <v>-37.307667000000002</v>
      </c>
      <c r="P536">
        <v>-60.331263999999997</v>
      </c>
    </row>
    <row r="537" spans="2:16" x14ac:dyDescent="0.25">
      <c r="B537">
        <v>7154500000</v>
      </c>
      <c r="C537">
        <v>-12.883445</v>
      </c>
      <c r="D537">
        <v>-36.264232999999997</v>
      </c>
      <c r="E537">
        <v>-42.560509000000003</v>
      </c>
      <c r="F537">
        <v>-37.325114999999997</v>
      </c>
      <c r="L537">
        <v>7154500000</v>
      </c>
      <c r="M537">
        <v>-11.098642999999999</v>
      </c>
      <c r="N537">
        <v>-37.567062</v>
      </c>
      <c r="O537">
        <v>-36.863765999999998</v>
      </c>
      <c r="P537">
        <v>-61.839565</v>
      </c>
    </row>
    <row r="538" spans="2:16" x14ac:dyDescent="0.25">
      <c r="B538">
        <v>7219450000</v>
      </c>
      <c r="C538">
        <v>-12.758687999999999</v>
      </c>
      <c r="D538">
        <v>-36.380870999999999</v>
      </c>
      <c r="E538">
        <v>-42.402737000000002</v>
      </c>
      <c r="F538">
        <v>-37.054324999999999</v>
      </c>
      <c r="L538">
        <v>7219450000</v>
      </c>
      <c r="M538">
        <v>-11.011419</v>
      </c>
      <c r="N538">
        <v>-38.003982999999998</v>
      </c>
      <c r="O538">
        <v>-36.557136999999997</v>
      </c>
      <c r="P538">
        <v>-64.289703000000003</v>
      </c>
    </row>
    <row r="539" spans="2:16" x14ac:dyDescent="0.25">
      <c r="B539">
        <v>7284400000</v>
      </c>
      <c r="C539">
        <v>-12.485262000000001</v>
      </c>
      <c r="D539">
        <v>-36.621845</v>
      </c>
      <c r="E539">
        <v>-42.309097000000001</v>
      </c>
      <c r="F539">
        <v>-36.836281</v>
      </c>
      <c r="L539">
        <v>7284400000</v>
      </c>
      <c r="M539">
        <v>-10.802979000000001</v>
      </c>
      <c r="N539">
        <v>-38.435532000000002</v>
      </c>
      <c r="O539">
        <v>-36.101928999999998</v>
      </c>
      <c r="P539">
        <v>-64.792220999999998</v>
      </c>
    </row>
    <row r="540" spans="2:16" x14ac:dyDescent="0.25">
      <c r="B540">
        <v>7349350000</v>
      </c>
      <c r="C540">
        <v>-12.312098000000001</v>
      </c>
      <c r="D540">
        <v>-36.927399000000001</v>
      </c>
      <c r="E540">
        <v>-41.913597000000003</v>
      </c>
      <c r="F540">
        <v>-36.538563000000003</v>
      </c>
      <c r="L540">
        <v>7349350000</v>
      </c>
      <c r="M540">
        <v>-10.697174</v>
      </c>
      <c r="N540">
        <v>-38.828754000000004</v>
      </c>
      <c r="O540">
        <v>-35.837645999999999</v>
      </c>
      <c r="P540">
        <v>-65.207497000000004</v>
      </c>
    </row>
    <row r="541" spans="2:16" x14ac:dyDescent="0.25">
      <c r="B541">
        <v>7414300000</v>
      </c>
      <c r="C541">
        <v>-12.079684</v>
      </c>
      <c r="D541">
        <v>-37.238365000000002</v>
      </c>
      <c r="E541">
        <v>-42.046478</v>
      </c>
      <c r="F541">
        <v>-36.264851</v>
      </c>
      <c r="L541">
        <v>7414300000</v>
      </c>
      <c r="M541">
        <v>-10.529209</v>
      </c>
      <c r="N541">
        <v>-39.097270999999999</v>
      </c>
      <c r="O541">
        <v>-35.504421000000001</v>
      </c>
      <c r="P541">
        <v>-63.176887999999998</v>
      </c>
    </row>
    <row r="542" spans="2:16" x14ac:dyDescent="0.25">
      <c r="B542">
        <v>7479250000</v>
      </c>
      <c r="C542">
        <v>-11.940474999999999</v>
      </c>
      <c r="D542">
        <v>-37.619979999999998</v>
      </c>
      <c r="E542">
        <v>-41.731242999999999</v>
      </c>
      <c r="F542">
        <v>-36.003428999999997</v>
      </c>
      <c r="L542">
        <v>7479250000</v>
      </c>
      <c r="M542">
        <v>-10.476864000000001</v>
      </c>
      <c r="N542">
        <v>-39.350566999999998</v>
      </c>
      <c r="O542">
        <v>-35.318581000000002</v>
      </c>
      <c r="P542">
        <v>-61.339714000000001</v>
      </c>
    </row>
    <row r="543" spans="2:16" x14ac:dyDescent="0.25">
      <c r="B543">
        <v>7544200000</v>
      </c>
      <c r="C543">
        <v>-11.788546999999999</v>
      </c>
      <c r="D543">
        <v>-37.999122999999997</v>
      </c>
      <c r="E543">
        <v>-41.758212999999998</v>
      </c>
      <c r="F543">
        <v>-35.750923</v>
      </c>
      <c r="L543">
        <v>7544200000</v>
      </c>
      <c r="M543">
        <v>-10.395455999999999</v>
      </c>
      <c r="N543">
        <v>-39.505428000000002</v>
      </c>
      <c r="O543">
        <v>-34.898003000000003</v>
      </c>
      <c r="P543">
        <v>-58.718235</v>
      </c>
    </row>
    <row r="544" spans="2:16" x14ac:dyDescent="0.25">
      <c r="B544">
        <v>7609150000</v>
      </c>
      <c r="C544">
        <v>-11.668108</v>
      </c>
      <c r="D544">
        <v>-38.259563</v>
      </c>
      <c r="E544">
        <v>-41.364089999999997</v>
      </c>
      <c r="F544">
        <v>-35.565680999999998</v>
      </c>
      <c r="L544">
        <v>7609150000</v>
      </c>
      <c r="M544">
        <v>-10.372154</v>
      </c>
      <c r="N544">
        <v>-39.561947000000004</v>
      </c>
      <c r="O544">
        <v>-34.634768999999999</v>
      </c>
      <c r="P544">
        <v>-56.998676000000003</v>
      </c>
    </row>
    <row r="545" spans="2:16" x14ac:dyDescent="0.25">
      <c r="B545">
        <v>7674100000</v>
      </c>
      <c r="C545">
        <v>-11.546077</v>
      </c>
      <c r="D545">
        <v>-38.394989000000002</v>
      </c>
      <c r="E545">
        <v>-41.327488000000002</v>
      </c>
      <c r="F545">
        <v>-35.377665999999998</v>
      </c>
      <c r="L545">
        <v>7674100000</v>
      </c>
      <c r="M545">
        <v>-10.326862</v>
      </c>
      <c r="N545">
        <v>-39.472771000000002</v>
      </c>
      <c r="O545">
        <v>-34.336616999999997</v>
      </c>
      <c r="P545">
        <v>-55.148048000000003</v>
      </c>
    </row>
    <row r="546" spans="2:16" x14ac:dyDescent="0.25">
      <c r="B546">
        <v>7739050000</v>
      </c>
      <c r="C546">
        <v>-11.374986</v>
      </c>
      <c r="D546">
        <v>-38.565143999999997</v>
      </c>
      <c r="E546">
        <v>-41.299736000000003</v>
      </c>
      <c r="F546">
        <v>-35.234504999999999</v>
      </c>
      <c r="L546">
        <v>7739050000</v>
      </c>
      <c r="M546">
        <v>-10.263871999999999</v>
      </c>
      <c r="N546">
        <v>-39.377281000000004</v>
      </c>
      <c r="O546">
        <v>-34.165000999999997</v>
      </c>
      <c r="P546">
        <v>-53.576233000000002</v>
      </c>
    </row>
    <row r="547" spans="2:16" x14ac:dyDescent="0.25">
      <c r="B547">
        <v>7804000000</v>
      </c>
      <c r="C547">
        <v>-11.268413000000001</v>
      </c>
      <c r="D547">
        <v>-38.699630999999997</v>
      </c>
      <c r="E547">
        <v>-41.441417999999999</v>
      </c>
      <c r="F547">
        <v>-35.120766000000003</v>
      </c>
      <c r="L547">
        <v>7804000000</v>
      </c>
      <c r="M547">
        <v>-10.231699000000001</v>
      </c>
      <c r="N547">
        <v>-39.198211999999998</v>
      </c>
      <c r="O547">
        <v>-33.917197999999999</v>
      </c>
      <c r="P547">
        <v>-52.123137999999997</v>
      </c>
    </row>
    <row r="548" spans="2:16" x14ac:dyDescent="0.25">
      <c r="B548">
        <v>7868950000</v>
      </c>
      <c r="C548">
        <v>-11.092567000000001</v>
      </c>
      <c r="D548">
        <v>-38.967185999999998</v>
      </c>
      <c r="E548">
        <v>-41.754879000000003</v>
      </c>
      <c r="F548">
        <v>-35.028357999999997</v>
      </c>
      <c r="L548">
        <v>7868950000</v>
      </c>
      <c r="M548">
        <v>-10.154821999999999</v>
      </c>
      <c r="N548">
        <v>-39.094741999999997</v>
      </c>
      <c r="O548">
        <v>-33.876846</v>
      </c>
      <c r="P548">
        <v>-50.835335000000001</v>
      </c>
    </row>
    <row r="549" spans="2:16" x14ac:dyDescent="0.25">
      <c r="B549">
        <v>7933900000</v>
      </c>
      <c r="C549">
        <v>-11.017493999999999</v>
      </c>
      <c r="D549">
        <v>-39.180973000000002</v>
      </c>
      <c r="E549">
        <v>-42.284118999999997</v>
      </c>
      <c r="F549">
        <v>-34.985244999999999</v>
      </c>
      <c r="L549">
        <v>7933900000</v>
      </c>
      <c r="M549">
        <v>-10.158284</v>
      </c>
      <c r="N549">
        <v>-38.841450000000002</v>
      </c>
      <c r="O549">
        <v>-33.760905999999999</v>
      </c>
      <c r="P549">
        <v>-49.547061999999997</v>
      </c>
    </row>
    <row r="550" spans="2:16" x14ac:dyDescent="0.25">
      <c r="B550">
        <v>7998850000</v>
      </c>
      <c r="C550">
        <v>-10.843005</v>
      </c>
      <c r="D550">
        <v>-39.391869</v>
      </c>
      <c r="E550">
        <v>-42.914721999999998</v>
      </c>
      <c r="F550">
        <v>-34.943919999999999</v>
      </c>
      <c r="L550">
        <v>7998850000</v>
      </c>
      <c r="M550">
        <v>-10.081466000000001</v>
      </c>
      <c r="N550">
        <v>-38.628391000000001</v>
      </c>
      <c r="O550">
        <v>-33.624302</v>
      </c>
      <c r="P550">
        <v>-48.258316000000001</v>
      </c>
    </row>
    <row r="551" spans="2:16" x14ac:dyDescent="0.25">
      <c r="B551">
        <v>8063800000</v>
      </c>
      <c r="C551">
        <v>-10.831314000000001</v>
      </c>
      <c r="D551">
        <v>-39.429141999999999</v>
      </c>
      <c r="E551">
        <v>-43.374794000000001</v>
      </c>
      <c r="F551">
        <v>-34.992747999999999</v>
      </c>
      <c r="L551">
        <v>8063800000</v>
      </c>
      <c r="M551">
        <v>-10.149557</v>
      </c>
      <c r="N551">
        <v>-38.3568</v>
      </c>
      <c r="O551">
        <v>-33.437232999999999</v>
      </c>
      <c r="P551">
        <v>-47.091079999999998</v>
      </c>
    </row>
    <row r="552" spans="2:16" x14ac:dyDescent="0.25">
      <c r="B552">
        <v>8128750000</v>
      </c>
      <c r="C552">
        <v>-10.703168</v>
      </c>
      <c r="D552">
        <v>-39.486136999999999</v>
      </c>
      <c r="E552">
        <v>-43.574081</v>
      </c>
      <c r="F552">
        <v>-35.095322000000003</v>
      </c>
      <c r="L552">
        <v>8128750000</v>
      </c>
      <c r="M552">
        <v>-10.113619999999999</v>
      </c>
      <c r="N552">
        <v>-38.17371</v>
      </c>
      <c r="O552">
        <v>-33.442379000000003</v>
      </c>
      <c r="P552">
        <v>-45.911133</v>
      </c>
    </row>
    <row r="553" spans="2:16" x14ac:dyDescent="0.25">
      <c r="B553">
        <v>8193700000</v>
      </c>
      <c r="C553">
        <v>-10.647423</v>
      </c>
      <c r="D553">
        <v>-39.580123999999998</v>
      </c>
      <c r="E553">
        <v>-43.495434000000003</v>
      </c>
      <c r="F553">
        <v>-35.261417000000002</v>
      </c>
      <c r="L553">
        <v>8193700000</v>
      </c>
      <c r="M553">
        <v>-10.16503</v>
      </c>
      <c r="N553">
        <v>-37.921860000000002</v>
      </c>
      <c r="O553">
        <v>-33.544429999999998</v>
      </c>
      <c r="P553">
        <v>-44.828560000000003</v>
      </c>
    </row>
    <row r="554" spans="2:16" x14ac:dyDescent="0.25">
      <c r="B554">
        <v>8258650000</v>
      </c>
      <c r="C554">
        <v>-10.532009</v>
      </c>
      <c r="D554">
        <v>-39.611201999999999</v>
      </c>
      <c r="E554">
        <v>-43.448746</v>
      </c>
      <c r="F554">
        <v>-35.476996999999997</v>
      </c>
      <c r="L554">
        <v>8258650000</v>
      </c>
      <c r="M554">
        <v>-10.151930999999999</v>
      </c>
      <c r="N554">
        <v>-37.732052000000003</v>
      </c>
      <c r="O554">
        <v>-33.611725</v>
      </c>
      <c r="P554">
        <v>-43.839939000000001</v>
      </c>
    </row>
    <row r="555" spans="2:16" x14ac:dyDescent="0.25">
      <c r="B555">
        <v>8323600000</v>
      </c>
      <c r="C555">
        <v>-10.523318</v>
      </c>
      <c r="D555">
        <v>-39.516018000000003</v>
      </c>
      <c r="E555">
        <v>-43.378371999999999</v>
      </c>
      <c r="F555">
        <v>-35.639167999999998</v>
      </c>
      <c r="L555">
        <v>8323600000</v>
      </c>
      <c r="M555">
        <v>-10.245837999999999</v>
      </c>
      <c r="N555">
        <v>-37.499889000000003</v>
      </c>
      <c r="O555">
        <v>-33.720329</v>
      </c>
      <c r="P555">
        <v>-42.982342000000003</v>
      </c>
    </row>
    <row r="556" spans="2:16" x14ac:dyDescent="0.25">
      <c r="B556">
        <v>8388550000</v>
      </c>
      <c r="C556">
        <v>-10.493693</v>
      </c>
      <c r="D556">
        <v>-39.339897000000001</v>
      </c>
      <c r="E556">
        <v>-43.286971999999999</v>
      </c>
      <c r="F556">
        <v>-35.765335</v>
      </c>
      <c r="L556">
        <v>8388550000</v>
      </c>
      <c r="M556">
        <v>-10.293511000000001</v>
      </c>
      <c r="N556">
        <v>-37.306221000000001</v>
      </c>
      <c r="O556">
        <v>-33.871136</v>
      </c>
      <c r="P556">
        <v>-42.287036999999998</v>
      </c>
    </row>
    <row r="557" spans="2:16" x14ac:dyDescent="0.25">
      <c r="B557">
        <v>8453500000</v>
      </c>
      <c r="C557">
        <v>-10.472626</v>
      </c>
      <c r="D557">
        <v>-39.292732000000001</v>
      </c>
      <c r="E557">
        <v>-42.829048</v>
      </c>
      <c r="F557">
        <v>-35.829647000000001</v>
      </c>
      <c r="L557">
        <v>8453500000</v>
      </c>
      <c r="M557">
        <v>-10.338494000000001</v>
      </c>
      <c r="N557">
        <v>-37.092758000000003</v>
      </c>
      <c r="O557">
        <v>-34.081885999999997</v>
      </c>
      <c r="P557">
        <v>-41.659911999999998</v>
      </c>
    </row>
    <row r="558" spans="2:16" x14ac:dyDescent="0.25">
      <c r="B558">
        <v>8518450000</v>
      </c>
      <c r="C558">
        <v>-10.453052</v>
      </c>
      <c r="D558">
        <v>-39.37912</v>
      </c>
      <c r="E558">
        <v>-42.286751000000002</v>
      </c>
      <c r="F558">
        <v>-35.864922</v>
      </c>
      <c r="L558">
        <v>8518450000</v>
      </c>
      <c r="M558">
        <v>-10.365918000000001</v>
      </c>
      <c r="N558">
        <v>-37.003525000000003</v>
      </c>
      <c r="O558">
        <v>-34.339962</v>
      </c>
      <c r="P558">
        <v>-41.197783999999999</v>
      </c>
    </row>
    <row r="559" spans="2:16" x14ac:dyDescent="0.25">
      <c r="B559">
        <v>8583400000</v>
      </c>
      <c r="C559">
        <v>-10.453065</v>
      </c>
      <c r="D559">
        <v>-39.575133999999998</v>
      </c>
      <c r="E559">
        <v>-41.749099999999999</v>
      </c>
      <c r="F559">
        <v>-35.888168</v>
      </c>
      <c r="L559">
        <v>8583400000</v>
      </c>
      <c r="M559">
        <v>-10.398573000000001</v>
      </c>
      <c r="N559">
        <v>-36.896576000000003</v>
      </c>
      <c r="O559">
        <v>-34.616543</v>
      </c>
      <c r="P559">
        <v>-40.794888</v>
      </c>
    </row>
    <row r="560" spans="2:16" x14ac:dyDescent="0.25">
      <c r="B560">
        <v>8648350000</v>
      </c>
      <c r="C560">
        <v>-10.503265000000001</v>
      </c>
      <c r="D560">
        <v>-39.771934999999999</v>
      </c>
      <c r="E560">
        <v>-41.403647999999997</v>
      </c>
      <c r="F560">
        <v>-35.792178999999997</v>
      </c>
      <c r="L560">
        <v>8648350000</v>
      </c>
      <c r="M560">
        <v>-10.4543</v>
      </c>
      <c r="N560">
        <v>-36.730491999999998</v>
      </c>
      <c r="O560">
        <v>-34.923698000000002</v>
      </c>
      <c r="P560">
        <v>-40.543776999999999</v>
      </c>
    </row>
    <row r="561" spans="2:16" x14ac:dyDescent="0.25">
      <c r="B561">
        <v>8713300000</v>
      </c>
      <c r="C561">
        <v>-10.543322</v>
      </c>
      <c r="D561">
        <v>-39.991824999999999</v>
      </c>
      <c r="E561">
        <v>-41.155659</v>
      </c>
      <c r="F561">
        <v>-35.662658999999998</v>
      </c>
      <c r="L561">
        <v>8713300000</v>
      </c>
      <c r="M561">
        <v>-10.480323</v>
      </c>
      <c r="N561">
        <v>-36.579059999999998</v>
      </c>
      <c r="O561">
        <v>-35.046635000000002</v>
      </c>
      <c r="P561">
        <v>-40.355080000000001</v>
      </c>
    </row>
    <row r="562" spans="2:16" x14ac:dyDescent="0.25">
      <c r="B562">
        <v>8778250000</v>
      </c>
      <c r="C562">
        <v>-10.677178</v>
      </c>
      <c r="D562">
        <v>-40.166004000000001</v>
      </c>
      <c r="E562">
        <v>-41.063324000000001</v>
      </c>
      <c r="F562">
        <v>-35.434406000000003</v>
      </c>
      <c r="L562">
        <v>8778250000</v>
      </c>
      <c r="M562">
        <v>-10.583935</v>
      </c>
      <c r="N562">
        <v>-36.492835999999997</v>
      </c>
      <c r="O562">
        <v>-35.103844000000002</v>
      </c>
      <c r="P562">
        <v>-40.186653</v>
      </c>
    </row>
    <row r="563" spans="2:16" x14ac:dyDescent="0.25">
      <c r="B563">
        <v>8843200000</v>
      </c>
      <c r="C563">
        <v>-10.747873</v>
      </c>
      <c r="D563">
        <v>-40.482852999999999</v>
      </c>
      <c r="E563">
        <v>-40.986870000000003</v>
      </c>
      <c r="F563">
        <v>-35.195480000000003</v>
      </c>
      <c r="L563">
        <v>8843200000</v>
      </c>
      <c r="M563">
        <v>-10.590553999999999</v>
      </c>
      <c r="N563">
        <v>-36.608803000000002</v>
      </c>
      <c r="O563">
        <v>-35.026935999999999</v>
      </c>
      <c r="P563">
        <v>-40.082478000000002</v>
      </c>
    </row>
    <row r="564" spans="2:16" x14ac:dyDescent="0.25">
      <c r="B564">
        <v>8908150000</v>
      </c>
      <c r="C564">
        <v>-10.95172</v>
      </c>
      <c r="D564">
        <v>-40.913372000000003</v>
      </c>
      <c r="E564">
        <v>-40.937466000000001</v>
      </c>
      <c r="F564">
        <v>-34.972881000000001</v>
      </c>
      <c r="L564">
        <v>8908150000</v>
      </c>
      <c r="M564">
        <v>-10.705175000000001</v>
      </c>
      <c r="N564">
        <v>-36.600349000000001</v>
      </c>
      <c r="O564">
        <v>-34.821658999999997</v>
      </c>
      <c r="P564">
        <v>-40.039299</v>
      </c>
    </row>
    <row r="565" spans="2:16" x14ac:dyDescent="0.25">
      <c r="B565">
        <v>8973100000</v>
      </c>
      <c r="C565">
        <v>-11.069526</v>
      </c>
      <c r="D565">
        <v>-41.398232</v>
      </c>
      <c r="E565">
        <v>-40.851284</v>
      </c>
      <c r="F565">
        <v>-34.765743000000001</v>
      </c>
      <c r="L565">
        <v>8973100000</v>
      </c>
      <c r="M565">
        <v>-10.708212</v>
      </c>
      <c r="N565">
        <v>-36.615524000000001</v>
      </c>
      <c r="O565">
        <v>-34.529170999999998</v>
      </c>
      <c r="P565">
        <v>-40.030701000000001</v>
      </c>
    </row>
    <row r="566" spans="2:16" x14ac:dyDescent="0.25">
      <c r="B566">
        <v>9038050000</v>
      </c>
      <c r="C566">
        <v>-11.28776</v>
      </c>
      <c r="D566">
        <v>-41.959823999999998</v>
      </c>
      <c r="E566">
        <v>-40.918548999999999</v>
      </c>
      <c r="F566">
        <v>-34.587456000000003</v>
      </c>
      <c r="L566">
        <v>9038050000</v>
      </c>
      <c r="M566">
        <v>-10.837</v>
      </c>
      <c r="N566">
        <v>-36.526699000000001</v>
      </c>
      <c r="O566">
        <v>-34.216178999999997</v>
      </c>
      <c r="P566">
        <v>-39.954825999999997</v>
      </c>
    </row>
    <row r="567" spans="2:16" x14ac:dyDescent="0.25">
      <c r="B567">
        <v>9103000000</v>
      </c>
      <c r="C567">
        <v>-11.406250999999999</v>
      </c>
      <c r="D567">
        <v>-42.514522999999997</v>
      </c>
      <c r="E567">
        <v>-40.929786999999997</v>
      </c>
      <c r="F567">
        <v>-34.422451000000002</v>
      </c>
      <c r="L567">
        <v>9103000000</v>
      </c>
      <c r="M567">
        <v>-10.856168</v>
      </c>
      <c r="N567">
        <v>-36.425212999999999</v>
      </c>
      <c r="O567">
        <v>-34.003695999999998</v>
      </c>
      <c r="P567">
        <v>-39.898273000000003</v>
      </c>
    </row>
    <row r="568" spans="2:16" x14ac:dyDescent="0.25">
      <c r="B568">
        <v>9167950000</v>
      </c>
      <c r="C568">
        <v>-11.603892999999999</v>
      </c>
      <c r="D568">
        <v>-43.104317000000002</v>
      </c>
      <c r="E568">
        <v>-40.950626</v>
      </c>
      <c r="F568">
        <v>-34.304966</v>
      </c>
      <c r="L568">
        <v>9167950000</v>
      </c>
      <c r="M568">
        <v>-10.946778</v>
      </c>
      <c r="N568">
        <v>-36.303382999999997</v>
      </c>
      <c r="O568">
        <v>-33.892014000000003</v>
      </c>
      <c r="P568">
        <v>-39.949534999999997</v>
      </c>
    </row>
    <row r="569" spans="2:16" x14ac:dyDescent="0.25">
      <c r="B569">
        <v>9232900000</v>
      </c>
      <c r="C569">
        <v>-11.755390999999999</v>
      </c>
      <c r="D569">
        <v>-43.735835999999999</v>
      </c>
      <c r="E569">
        <v>-40.914467000000002</v>
      </c>
      <c r="F569">
        <v>-34.156258000000001</v>
      </c>
      <c r="L569">
        <v>9232900000</v>
      </c>
      <c r="M569">
        <v>-10.979248</v>
      </c>
      <c r="N569">
        <v>-36.262462999999997</v>
      </c>
      <c r="O569">
        <v>-33.743758999999997</v>
      </c>
      <c r="P569">
        <v>-39.933734999999999</v>
      </c>
    </row>
    <row r="570" spans="2:16" x14ac:dyDescent="0.25">
      <c r="B570">
        <v>9297850000</v>
      </c>
      <c r="C570">
        <v>-11.973341</v>
      </c>
      <c r="D570">
        <v>-44.367176000000001</v>
      </c>
      <c r="E570">
        <v>-40.880138000000002</v>
      </c>
      <c r="F570">
        <v>-34.020907999999999</v>
      </c>
      <c r="L570">
        <v>9297850000</v>
      </c>
      <c r="M570">
        <v>-11.089973000000001</v>
      </c>
      <c r="N570">
        <v>-36.208213999999998</v>
      </c>
      <c r="O570">
        <v>-33.577869</v>
      </c>
      <c r="P570">
        <v>-39.950211000000003</v>
      </c>
    </row>
    <row r="571" spans="2:16" x14ac:dyDescent="0.25">
      <c r="B571">
        <v>9362800000</v>
      </c>
      <c r="C571">
        <v>-12.18075</v>
      </c>
      <c r="D571">
        <v>-44.926544</v>
      </c>
      <c r="E571">
        <v>-40.763561000000003</v>
      </c>
      <c r="F571">
        <v>-33.874415999999997</v>
      </c>
      <c r="L571">
        <v>9362800000</v>
      </c>
      <c r="M571">
        <v>-11.242528</v>
      </c>
      <c r="N571">
        <v>-36.143658000000002</v>
      </c>
      <c r="O571">
        <v>-33.393101000000001</v>
      </c>
      <c r="P571">
        <v>-39.885078</v>
      </c>
    </row>
    <row r="572" spans="2:16" x14ac:dyDescent="0.25">
      <c r="B572">
        <v>9427750000</v>
      </c>
      <c r="C572">
        <v>-12.343503</v>
      </c>
      <c r="D572">
        <v>-45.183284999999998</v>
      </c>
      <c r="E572">
        <v>-40.661720000000003</v>
      </c>
      <c r="F572">
        <v>-33.798012</v>
      </c>
      <c r="L572">
        <v>9427750000</v>
      </c>
      <c r="M572">
        <v>-11.347239999999999</v>
      </c>
      <c r="N572">
        <v>-36.055774999999997</v>
      </c>
      <c r="O572">
        <v>-33.219532000000001</v>
      </c>
      <c r="P572">
        <v>-39.943435999999998</v>
      </c>
    </row>
    <row r="573" spans="2:16" x14ac:dyDescent="0.25">
      <c r="B573">
        <v>9492700000</v>
      </c>
      <c r="C573">
        <v>-12.50478</v>
      </c>
      <c r="D573">
        <v>-45.460644000000002</v>
      </c>
      <c r="E573">
        <v>-40.606071</v>
      </c>
      <c r="F573">
        <v>-33.680191000000001</v>
      </c>
      <c r="L573">
        <v>9492700000</v>
      </c>
      <c r="M573">
        <v>-11.503909</v>
      </c>
      <c r="N573">
        <v>-35.981209</v>
      </c>
      <c r="O573">
        <v>-33.061157000000001</v>
      </c>
      <c r="P573">
        <v>-40.030974999999998</v>
      </c>
    </row>
    <row r="574" spans="2:16" x14ac:dyDescent="0.25">
      <c r="B574">
        <v>9557650000</v>
      </c>
      <c r="C574">
        <v>-12.611427000000001</v>
      </c>
      <c r="D574">
        <v>-45.695694000000003</v>
      </c>
      <c r="E574">
        <v>-40.811024000000003</v>
      </c>
      <c r="F574">
        <v>-33.669556</v>
      </c>
      <c r="L574">
        <v>9557650000</v>
      </c>
      <c r="M574">
        <v>-11.612363</v>
      </c>
      <c r="N574">
        <v>-35.970230000000001</v>
      </c>
      <c r="O574">
        <v>-33.009556000000003</v>
      </c>
      <c r="P574">
        <v>-40.242393</v>
      </c>
    </row>
    <row r="575" spans="2:16" x14ac:dyDescent="0.25">
      <c r="B575">
        <v>9622600000</v>
      </c>
      <c r="C575">
        <v>-12.806664</v>
      </c>
      <c r="D575">
        <v>-45.930573000000003</v>
      </c>
      <c r="E575">
        <v>-41.075412999999998</v>
      </c>
      <c r="F575">
        <v>-33.641201000000002</v>
      </c>
      <c r="L575">
        <v>9622600000</v>
      </c>
      <c r="M575">
        <v>-11.896163</v>
      </c>
      <c r="N575">
        <v>-35.967941000000003</v>
      </c>
      <c r="O575">
        <v>-33.016993999999997</v>
      </c>
      <c r="P575">
        <v>-40.533450999999999</v>
      </c>
    </row>
    <row r="576" spans="2:16" x14ac:dyDescent="0.25">
      <c r="B576">
        <v>9687550000</v>
      </c>
      <c r="C576">
        <v>-12.895388000000001</v>
      </c>
      <c r="D576">
        <v>-45.956341000000002</v>
      </c>
      <c r="E576">
        <v>-41.479053</v>
      </c>
      <c r="F576">
        <v>-33.678688000000001</v>
      </c>
      <c r="L576">
        <v>9687550000</v>
      </c>
      <c r="M576">
        <v>-12.05405</v>
      </c>
      <c r="N576">
        <v>-35.995739</v>
      </c>
      <c r="O576">
        <v>-33.099552000000003</v>
      </c>
      <c r="P576">
        <v>-40.983291999999999</v>
      </c>
    </row>
    <row r="577" spans="2:16" x14ac:dyDescent="0.25">
      <c r="B577">
        <v>9752500000</v>
      </c>
      <c r="C577">
        <v>-13.114757000000001</v>
      </c>
      <c r="D577">
        <v>-45.789482</v>
      </c>
      <c r="E577">
        <v>-42.006568999999999</v>
      </c>
      <c r="F577">
        <v>-33.617446999999999</v>
      </c>
      <c r="L577">
        <v>9752500000</v>
      </c>
      <c r="M577">
        <v>-12.378792000000001</v>
      </c>
      <c r="N577">
        <v>-35.789112000000003</v>
      </c>
      <c r="O577">
        <v>-33.074669</v>
      </c>
      <c r="P577">
        <v>-41.541252</v>
      </c>
    </row>
    <row r="578" spans="2:16" x14ac:dyDescent="0.25">
      <c r="B578">
        <v>9817450000</v>
      </c>
      <c r="C578">
        <v>-13.230153</v>
      </c>
      <c r="D578">
        <v>-45.534064999999998</v>
      </c>
      <c r="E578">
        <v>-42.716735999999997</v>
      </c>
      <c r="F578">
        <v>-33.617603000000003</v>
      </c>
      <c r="L578">
        <v>9817450000</v>
      </c>
      <c r="M578">
        <v>-12.570701</v>
      </c>
      <c r="N578">
        <v>-35.560192000000001</v>
      </c>
      <c r="O578">
        <v>-33.168156000000003</v>
      </c>
      <c r="P578">
        <v>-42.200485</v>
      </c>
    </row>
    <row r="579" spans="2:16" x14ac:dyDescent="0.25">
      <c r="B579">
        <v>9882400000</v>
      </c>
      <c r="C579">
        <v>-13.434886000000001</v>
      </c>
      <c r="D579">
        <v>-45.544189000000003</v>
      </c>
      <c r="E579">
        <v>-43.876980000000003</v>
      </c>
      <c r="F579">
        <v>-33.612682</v>
      </c>
      <c r="L579">
        <v>9882400000</v>
      </c>
      <c r="M579">
        <v>-12.907071</v>
      </c>
      <c r="N579">
        <v>-35.307696999999997</v>
      </c>
      <c r="O579">
        <v>-33.209372999999999</v>
      </c>
      <c r="P579">
        <v>-43.077534</v>
      </c>
    </row>
    <row r="580" spans="2:16" x14ac:dyDescent="0.25">
      <c r="B580">
        <v>9947350000</v>
      </c>
      <c r="C580">
        <v>-13.425338</v>
      </c>
      <c r="D580">
        <v>-45.816325999999997</v>
      </c>
      <c r="E580">
        <v>-45.086123999999998</v>
      </c>
      <c r="F580">
        <v>-33.664332999999999</v>
      </c>
      <c r="L580">
        <v>9947350000</v>
      </c>
      <c r="M580">
        <v>-13.050227</v>
      </c>
      <c r="N580">
        <v>-34.975498000000002</v>
      </c>
      <c r="O580">
        <v>-33.318866999999997</v>
      </c>
      <c r="P580">
        <v>-44.070480000000003</v>
      </c>
    </row>
    <row r="581" spans="2:16" x14ac:dyDescent="0.25">
      <c r="B581">
        <v>10012300000</v>
      </c>
      <c r="C581">
        <v>-13.513211999999999</v>
      </c>
      <c r="D581">
        <v>-46.151694999999997</v>
      </c>
      <c r="E581">
        <v>-46.511383000000002</v>
      </c>
      <c r="F581">
        <v>-33.652439000000001</v>
      </c>
      <c r="L581">
        <v>10012300000</v>
      </c>
      <c r="M581">
        <v>-13.356296</v>
      </c>
      <c r="N581">
        <v>-34.682853999999999</v>
      </c>
      <c r="O581">
        <v>-33.326622</v>
      </c>
      <c r="P581">
        <v>-45.358111999999998</v>
      </c>
    </row>
    <row r="582" spans="2:16" x14ac:dyDescent="0.25">
      <c r="B582">
        <v>10077250000</v>
      </c>
      <c r="C582">
        <v>-13.435438</v>
      </c>
      <c r="D582">
        <v>-46.100445000000001</v>
      </c>
      <c r="E582">
        <v>-47.54974</v>
      </c>
      <c r="F582">
        <v>-33.691147000000001</v>
      </c>
      <c r="L582">
        <v>10077250000</v>
      </c>
      <c r="M582">
        <v>-13.523009</v>
      </c>
      <c r="N582">
        <v>-34.456505</v>
      </c>
      <c r="O582">
        <v>-33.414867000000001</v>
      </c>
      <c r="P582">
        <v>-46.608673000000003</v>
      </c>
    </row>
    <row r="583" spans="2:16" x14ac:dyDescent="0.25">
      <c r="B583">
        <v>10142200000</v>
      </c>
      <c r="C583">
        <v>-13.465377999999999</v>
      </c>
      <c r="D583">
        <v>-45.915641999999998</v>
      </c>
      <c r="E583">
        <v>-48.433430000000001</v>
      </c>
      <c r="F583">
        <v>-33.714455000000001</v>
      </c>
      <c r="L583">
        <v>10142200000</v>
      </c>
      <c r="M583">
        <v>-13.811871</v>
      </c>
      <c r="N583">
        <v>-34.332664000000001</v>
      </c>
      <c r="O583">
        <v>-33.505096000000002</v>
      </c>
      <c r="P583">
        <v>-48.066142999999997</v>
      </c>
    </row>
    <row r="584" spans="2:16" x14ac:dyDescent="0.25">
      <c r="B584">
        <v>10207150000</v>
      </c>
      <c r="C584">
        <v>-13.306354000000001</v>
      </c>
      <c r="D584">
        <v>-45.865299</v>
      </c>
      <c r="E584">
        <v>-48.810108</v>
      </c>
      <c r="F584">
        <v>-33.821494999999999</v>
      </c>
      <c r="L584">
        <v>10207150000</v>
      </c>
      <c r="M584">
        <v>-13.903332000000001</v>
      </c>
      <c r="N584">
        <v>-34.203754000000004</v>
      </c>
      <c r="O584">
        <v>-33.681843000000001</v>
      </c>
      <c r="P584">
        <v>-49.650272000000001</v>
      </c>
    </row>
    <row r="585" spans="2:16" x14ac:dyDescent="0.25">
      <c r="B585">
        <v>10272100000</v>
      </c>
      <c r="C585">
        <v>-13.270944</v>
      </c>
      <c r="D585">
        <v>-45.751621</v>
      </c>
      <c r="E585">
        <v>-49.018397999999998</v>
      </c>
      <c r="F585">
        <v>-33.904015000000001</v>
      </c>
      <c r="L585">
        <v>10272100000</v>
      </c>
      <c r="M585">
        <v>-14.143368000000001</v>
      </c>
      <c r="N585">
        <v>-33.972197999999999</v>
      </c>
      <c r="O585">
        <v>-33.835963999999997</v>
      </c>
      <c r="P585">
        <v>-51.404747</v>
      </c>
    </row>
    <row r="586" spans="2:16" x14ac:dyDescent="0.25">
      <c r="B586">
        <v>10337050000</v>
      </c>
      <c r="C586">
        <v>-13.26389</v>
      </c>
      <c r="D586">
        <v>-45.654716000000001</v>
      </c>
      <c r="E586">
        <v>-48.868777999999999</v>
      </c>
      <c r="F586">
        <v>-34.040218000000003</v>
      </c>
      <c r="L586">
        <v>10337050000</v>
      </c>
      <c r="M586">
        <v>-14.411830999999999</v>
      </c>
      <c r="N586">
        <v>-33.792549000000001</v>
      </c>
      <c r="O586">
        <v>-34.127955999999998</v>
      </c>
      <c r="P586">
        <v>-53.920174000000003</v>
      </c>
    </row>
    <row r="587" spans="2:16" x14ac:dyDescent="0.25">
      <c r="B587">
        <v>10402000000</v>
      </c>
      <c r="C587">
        <v>-13.324448</v>
      </c>
      <c r="D587">
        <v>-45.563023000000001</v>
      </c>
      <c r="E587">
        <v>-48.586998000000001</v>
      </c>
      <c r="F587">
        <v>-34.157691999999997</v>
      </c>
      <c r="L587">
        <v>10402000000</v>
      </c>
      <c r="M587">
        <v>-14.624063</v>
      </c>
      <c r="N587">
        <v>-33.580607999999998</v>
      </c>
      <c r="O587">
        <v>-34.423935</v>
      </c>
      <c r="P587">
        <v>-56.453792999999997</v>
      </c>
    </row>
    <row r="588" spans="2:16" x14ac:dyDescent="0.25">
      <c r="B588">
        <v>10466950000</v>
      </c>
      <c r="C588">
        <v>-13.273925</v>
      </c>
      <c r="D588">
        <v>-45.519981000000001</v>
      </c>
      <c r="E588">
        <v>-48.204051999999997</v>
      </c>
      <c r="F588">
        <v>-34.304789999999997</v>
      </c>
      <c r="L588">
        <v>10466950000</v>
      </c>
      <c r="M588">
        <v>-14.73644</v>
      </c>
      <c r="N588">
        <v>-33.423653000000002</v>
      </c>
      <c r="O588">
        <v>-34.714953999999999</v>
      </c>
      <c r="P588">
        <v>-58.757815999999998</v>
      </c>
    </row>
    <row r="589" spans="2:16" x14ac:dyDescent="0.25">
      <c r="B589">
        <v>10531900000</v>
      </c>
      <c r="C589">
        <v>-13.184685</v>
      </c>
      <c r="D589">
        <v>-45.416260000000001</v>
      </c>
      <c r="E589">
        <v>-47.930717000000001</v>
      </c>
      <c r="F589">
        <v>-34.403717</v>
      </c>
      <c r="L589">
        <v>10531900000</v>
      </c>
      <c r="M589">
        <v>-14.666878000000001</v>
      </c>
      <c r="N589">
        <v>-33.287998000000002</v>
      </c>
      <c r="O589">
        <v>-34.874854999999997</v>
      </c>
      <c r="P589">
        <v>-59.199471000000003</v>
      </c>
    </row>
    <row r="590" spans="2:16" x14ac:dyDescent="0.25">
      <c r="B590">
        <v>10596850000</v>
      </c>
      <c r="C590">
        <v>-13.128054000000001</v>
      </c>
      <c r="D590">
        <v>-44.962414000000003</v>
      </c>
      <c r="E590">
        <v>-47.681023000000003</v>
      </c>
      <c r="F590">
        <v>-34.491740999999998</v>
      </c>
      <c r="L590">
        <v>10596850000</v>
      </c>
      <c r="M590">
        <v>-14.803858</v>
      </c>
      <c r="N590">
        <v>-33.167541999999997</v>
      </c>
      <c r="O590">
        <v>-34.996841000000003</v>
      </c>
      <c r="P590">
        <v>-57.963974</v>
      </c>
    </row>
    <row r="591" spans="2:16" x14ac:dyDescent="0.25">
      <c r="B591">
        <v>10661800000</v>
      </c>
      <c r="C591">
        <v>-13.17102</v>
      </c>
      <c r="D591">
        <v>-44.560070000000003</v>
      </c>
      <c r="E591">
        <v>-47.202773999999998</v>
      </c>
      <c r="F591">
        <v>-34.515976000000002</v>
      </c>
      <c r="L591">
        <v>10661800000</v>
      </c>
      <c r="M591">
        <v>-14.839971999999999</v>
      </c>
      <c r="N591">
        <v>-33.196095</v>
      </c>
      <c r="O591">
        <v>-34.962471000000001</v>
      </c>
      <c r="P591">
        <v>-55.587994000000002</v>
      </c>
    </row>
    <row r="592" spans="2:16" x14ac:dyDescent="0.25">
      <c r="B592">
        <v>10726750000</v>
      </c>
      <c r="C592">
        <v>-13.201091999999999</v>
      </c>
      <c r="D592">
        <v>-43.997368000000002</v>
      </c>
      <c r="E592">
        <v>-46.493786</v>
      </c>
      <c r="F592">
        <v>-34.537533000000003</v>
      </c>
      <c r="L592">
        <v>10726750000</v>
      </c>
      <c r="M592">
        <v>-14.951418</v>
      </c>
      <c r="N592">
        <v>-33.215983999999999</v>
      </c>
      <c r="O592">
        <v>-34.918689999999998</v>
      </c>
      <c r="P592">
        <v>-53.001682000000002</v>
      </c>
    </row>
    <row r="593" spans="2:16" x14ac:dyDescent="0.25">
      <c r="B593">
        <v>10791700000</v>
      </c>
      <c r="C593">
        <v>-13.243744</v>
      </c>
      <c r="D593">
        <v>-43.644627</v>
      </c>
      <c r="E593">
        <v>-45.574249000000002</v>
      </c>
      <c r="F593">
        <v>-34.524146999999999</v>
      </c>
      <c r="L593">
        <v>10791700000</v>
      </c>
      <c r="M593">
        <v>-14.859560999999999</v>
      </c>
      <c r="N593">
        <v>-33.321617000000003</v>
      </c>
      <c r="O593">
        <v>-34.871989999999997</v>
      </c>
      <c r="P593">
        <v>-50.831496999999999</v>
      </c>
    </row>
    <row r="594" spans="2:16" x14ac:dyDescent="0.25">
      <c r="B594">
        <v>10856650000</v>
      </c>
      <c r="C594">
        <v>-13.261011999999999</v>
      </c>
      <c r="D594">
        <v>-43.539326000000003</v>
      </c>
      <c r="E594">
        <v>-44.711452000000001</v>
      </c>
      <c r="F594">
        <v>-34.492607</v>
      </c>
      <c r="L594">
        <v>10856650000</v>
      </c>
      <c r="M594">
        <v>-14.797264</v>
      </c>
      <c r="N594">
        <v>-33.393230000000003</v>
      </c>
      <c r="O594">
        <v>-34.798045999999999</v>
      </c>
      <c r="P594">
        <v>-49.018082</v>
      </c>
    </row>
    <row r="595" spans="2:16" x14ac:dyDescent="0.25">
      <c r="B595">
        <v>10921600000</v>
      </c>
      <c r="C595">
        <v>-13.331777000000001</v>
      </c>
      <c r="D595">
        <v>-43.469574000000001</v>
      </c>
      <c r="E595">
        <v>-44.023029000000001</v>
      </c>
      <c r="F595">
        <v>-34.438015</v>
      </c>
      <c r="L595">
        <v>10921600000</v>
      </c>
      <c r="M595">
        <v>-14.660149000000001</v>
      </c>
      <c r="N595">
        <v>-33.467106000000001</v>
      </c>
      <c r="O595">
        <v>-34.698830000000001</v>
      </c>
      <c r="P595">
        <v>-47.532989999999998</v>
      </c>
    </row>
    <row r="596" spans="2:16" x14ac:dyDescent="0.25">
      <c r="B596">
        <v>10986550000</v>
      </c>
      <c r="C596">
        <v>-13.288577999999999</v>
      </c>
      <c r="D596">
        <v>-43.481952999999997</v>
      </c>
      <c r="E596">
        <v>-43.241244999999999</v>
      </c>
      <c r="F596">
        <v>-34.435496999999998</v>
      </c>
      <c r="L596">
        <v>10986550000</v>
      </c>
      <c r="M596">
        <v>-14.414121</v>
      </c>
      <c r="N596">
        <v>-33.415447</v>
      </c>
      <c r="O596">
        <v>-34.502524999999999</v>
      </c>
      <c r="P596">
        <v>-46.369143999999999</v>
      </c>
    </row>
    <row r="597" spans="2:16" x14ac:dyDescent="0.25">
      <c r="B597">
        <v>11051500000</v>
      </c>
      <c r="C597">
        <v>-13.290075</v>
      </c>
      <c r="D597">
        <v>-43.389164000000001</v>
      </c>
      <c r="E597">
        <v>-42.764057000000001</v>
      </c>
      <c r="F597">
        <v>-34.465046000000001</v>
      </c>
      <c r="L597">
        <v>11051500000</v>
      </c>
      <c r="M597">
        <v>-14.185192000000001</v>
      </c>
      <c r="N597">
        <v>-33.357093999999996</v>
      </c>
      <c r="O597">
        <v>-34.415581000000003</v>
      </c>
      <c r="P597">
        <v>-45.306057000000003</v>
      </c>
    </row>
    <row r="598" spans="2:16" x14ac:dyDescent="0.25">
      <c r="B598">
        <v>11116450000</v>
      </c>
      <c r="C598">
        <v>-13.138393000000001</v>
      </c>
      <c r="D598">
        <v>-43.568145999999999</v>
      </c>
      <c r="E598">
        <v>-42.073901999999997</v>
      </c>
      <c r="F598">
        <v>-34.558506000000001</v>
      </c>
      <c r="L598">
        <v>11116450000</v>
      </c>
      <c r="M598">
        <v>-13.803208</v>
      </c>
      <c r="N598">
        <v>-33.317588999999998</v>
      </c>
      <c r="O598">
        <v>-34.284134000000002</v>
      </c>
      <c r="P598">
        <v>-44.463261000000003</v>
      </c>
    </row>
    <row r="599" spans="2:16" x14ac:dyDescent="0.25">
      <c r="B599">
        <v>11181400000</v>
      </c>
      <c r="C599">
        <v>-13.144327000000001</v>
      </c>
      <c r="D599">
        <v>-44.032451999999999</v>
      </c>
      <c r="E599">
        <v>-41.791389000000002</v>
      </c>
      <c r="F599">
        <v>-34.626362</v>
      </c>
      <c r="L599">
        <v>11181400000</v>
      </c>
      <c r="M599">
        <v>-13.618876999999999</v>
      </c>
      <c r="N599">
        <v>-33.338627000000002</v>
      </c>
      <c r="O599">
        <v>-34.244067999999999</v>
      </c>
      <c r="P599">
        <v>-43.708770999999999</v>
      </c>
    </row>
    <row r="600" spans="2:16" x14ac:dyDescent="0.25">
      <c r="B600">
        <v>11246350000</v>
      </c>
      <c r="C600">
        <v>-12.98457</v>
      </c>
      <c r="D600">
        <v>-45.254294999999999</v>
      </c>
      <c r="E600">
        <v>-41.327796999999997</v>
      </c>
      <c r="F600">
        <v>-34.759734999999999</v>
      </c>
      <c r="L600">
        <v>11246350000</v>
      </c>
      <c r="M600">
        <v>-13.225961</v>
      </c>
      <c r="N600">
        <v>-33.409030999999999</v>
      </c>
      <c r="O600">
        <v>-34.120438</v>
      </c>
      <c r="P600">
        <v>-43.109692000000003</v>
      </c>
    </row>
    <row r="601" spans="2:16" x14ac:dyDescent="0.25">
      <c r="B601">
        <v>11311300000</v>
      </c>
      <c r="C601">
        <v>-12.986549</v>
      </c>
      <c r="D601">
        <v>-47.364578000000002</v>
      </c>
      <c r="E601">
        <v>-41.092044999999999</v>
      </c>
      <c r="F601">
        <v>-34.864905999999998</v>
      </c>
      <c r="L601">
        <v>11311300000</v>
      </c>
      <c r="M601">
        <v>-13.061154</v>
      </c>
      <c r="N601">
        <v>-33.479464999999998</v>
      </c>
      <c r="O601">
        <v>-34.061211</v>
      </c>
      <c r="P601">
        <v>-42.608536000000001</v>
      </c>
    </row>
    <row r="602" spans="2:16" x14ac:dyDescent="0.25">
      <c r="B602">
        <v>11376250000</v>
      </c>
      <c r="C602">
        <v>-12.72709</v>
      </c>
      <c r="D602">
        <v>-49.2864</v>
      </c>
      <c r="E602">
        <v>-40.864319000000002</v>
      </c>
      <c r="F602">
        <v>-34.999927999999997</v>
      </c>
      <c r="L602">
        <v>11376250000</v>
      </c>
      <c r="M602">
        <v>-12.593482</v>
      </c>
      <c r="N602">
        <v>-33.584625000000003</v>
      </c>
      <c r="O602">
        <v>-33.959533999999998</v>
      </c>
      <c r="P602">
        <v>-42.259678000000001</v>
      </c>
    </row>
    <row r="603" spans="2:16" x14ac:dyDescent="0.25">
      <c r="B603">
        <v>11441200000</v>
      </c>
      <c r="C603">
        <v>-12.672347</v>
      </c>
      <c r="D603">
        <v>-50.883583000000002</v>
      </c>
      <c r="E603">
        <v>-40.609734000000003</v>
      </c>
      <c r="F603">
        <v>-35.127380000000002</v>
      </c>
      <c r="L603">
        <v>11441200000</v>
      </c>
      <c r="M603">
        <v>-12.432286</v>
      </c>
      <c r="N603">
        <v>-33.531058999999999</v>
      </c>
      <c r="O603">
        <v>-33.977631000000002</v>
      </c>
      <c r="P603">
        <v>-41.938735999999999</v>
      </c>
    </row>
    <row r="604" spans="2:16" x14ac:dyDescent="0.25">
      <c r="B604">
        <v>11506150000</v>
      </c>
      <c r="C604">
        <v>-12.338997000000001</v>
      </c>
      <c r="D604">
        <v>-52.472220999999998</v>
      </c>
      <c r="E604">
        <v>-40.436915999999997</v>
      </c>
      <c r="F604">
        <v>-35.286839000000001</v>
      </c>
      <c r="L604">
        <v>11506150000</v>
      </c>
      <c r="M604">
        <v>-11.964288</v>
      </c>
      <c r="N604">
        <v>-33.417782000000003</v>
      </c>
      <c r="O604">
        <v>-33.944225000000003</v>
      </c>
      <c r="P604">
        <v>-41.715564999999998</v>
      </c>
    </row>
    <row r="605" spans="2:16" x14ac:dyDescent="0.25">
      <c r="B605">
        <v>11571100000</v>
      </c>
      <c r="C605">
        <v>-12.302045</v>
      </c>
      <c r="D605">
        <v>-53.787013999999999</v>
      </c>
      <c r="E605">
        <v>-40.216011000000002</v>
      </c>
      <c r="F605">
        <v>-35.466079999999998</v>
      </c>
      <c r="L605">
        <v>11571100000</v>
      </c>
      <c r="M605">
        <v>-11.879600999999999</v>
      </c>
      <c r="N605">
        <v>-33.283104000000002</v>
      </c>
      <c r="O605">
        <v>-33.947659000000002</v>
      </c>
      <c r="P605">
        <v>-41.446064</v>
      </c>
    </row>
    <row r="606" spans="2:16" x14ac:dyDescent="0.25">
      <c r="B606">
        <v>11636050000</v>
      </c>
      <c r="C606">
        <v>-11.989791</v>
      </c>
      <c r="D606">
        <v>-54.485999999999997</v>
      </c>
      <c r="E606">
        <v>-40.034241000000002</v>
      </c>
      <c r="F606">
        <v>-35.663691999999998</v>
      </c>
      <c r="L606">
        <v>11636050000</v>
      </c>
      <c r="M606">
        <v>-11.478788</v>
      </c>
      <c r="N606">
        <v>-33.171363999999997</v>
      </c>
      <c r="O606">
        <v>-33.987343000000003</v>
      </c>
      <c r="P606">
        <v>-41.204315000000001</v>
      </c>
    </row>
    <row r="607" spans="2:16" x14ac:dyDescent="0.25">
      <c r="B607">
        <v>11701000000</v>
      </c>
      <c r="C607">
        <v>-11.953441</v>
      </c>
      <c r="D607">
        <v>-54.071579</v>
      </c>
      <c r="E607">
        <v>-39.803184999999999</v>
      </c>
      <c r="F607">
        <v>-35.851925000000001</v>
      </c>
      <c r="L607">
        <v>11701000000</v>
      </c>
      <c r="M607">
        <v>-11.373362999999999</v>
      </c>
      <c r="N607">
        <v>-33.071731999999997</v>
      </c>
      <c r="O607">
        <v>-34.011752999999999</v>
      </c>
      <c r="P607">
        <v>-40.962933</v>
      </c>
    </row>
    <row r="608" spans="2:16" x14ac:dyDescent="0.25">
      <c r="B608">
        <v>11765950000</v>
      </c>
      <c r="C608">
        <v>-11.579826000000001</v>
      </c>
      <c r="D608">
        <v>-53.165179999999999</v>
      </c>
      <c r="E608">
        <v>-39.663238999999997</v>
      </c>
      <c r="F608">
        <v>-36.061222000000001</v>
      </c>
      <c r="L608">
        <v>11765950000</v>
      </c>
      <c r="M608">
        <v>-10.959714</v>
      </c>
      <c r="N608">
        <v>-32.930461999999999</v>
      </c>
      <c r="O608">
        <v>-33.966545000000004</v>
      </c>
      <c r="P608">
        <v>-40.772410999999998</v>
      </c>
    </row>
    <row r="609" spans="2:16" x14ac:dyDescent="0.25">
      <c r="B609">
        <v>11830900000</v>
      </c>
      <c r="C609">
        <v>-11.601907000000001</v>
      </c>
      <c r="D609">
        <v>-52.327235999999999</v>
      </c>
      <c r="E609">
        <v>-39.622073999999998</v>
      </c>
      <c r="F609">
        <v>-36.279572000000002</v>
      </c>
      <c r="L609">
        <v>11830900000</v>
      </c>
      <c r="M609">
        <v>-10.918141</v>
      </c>
      <c r="N609">
        <v>-32.857577999999997</v>
      </c>
      <c r="O609">
        <v>-33.944443</v>
      </c>
      <c r="P609">
        <v>-40.694682999999998</v>
      </c>
    </row>
    <row r="610" spans="2:16" x14ac:dyDescent="0.25">
      <c r="B610">
        <v>11895850000</v>
      </c>
      <c r="C610">
        <v>-11.192997</v>
      </c>
      <c r="D610">
        <v>-51.088535</v>
      </c>
      <c r="E610">
        <v>-39.593620000000001</v>
      </c>
      <c r="F610">
        <v>-36.552872000000001</v>
      </c>
      <c r="L610">
        <v>11895850000</v>
      </c>
      <c r="M610">
        <v>-10.542128999999999</v>
      </c>
      <c r="N610">
        <v>-32.806927000000002</v>
      </c>
      <c r="O610">
        <v>-34.010688999999999</v>
      </c>
      <c r="P610">
        <v>-40.612923000000002</v>
      </c>
    </row>
    <row r="611" spans="2:16" x14ac:dyDescent="0.25">
      <c r="B611">
        <v>11960800000</v>
      </c>
      <c r="C611">
        <v>-11.200521999999999</v>
      </c>
      <c r="D611">
        <v>-49.865333999999997</v>
      </c>
      <c r="E611">
        <v>-39.626143999999996</v>
      </c>
      <c r="F611">
        <v>-36.807372999999998</v>
      </c>
      <c r="L611">
        <v>11960800000</v>
      </c>
      <c r="M611">
        <v>-10.52774</v>
      </c>
      <c r="N611">
        <v>-32.655579000000003</v>
      </c>
      <c r="O611">
        <v>-34.169421999999997</v>
      </c>
      <c r="P611">
        <v>-40.54842</v>
      </c>
    </row>
    <row r="612" spans="2:16" x14ac:dyDescent="0.25">
      <c r="B612">
        <v>12025750000</v>
      </c>
      <c r="C612">
        <v>-10.765453000000001</v>
      </c>
      <c r="D612">
        <v>-48.495471999999999</v>
      </c>
      <c r="E612">
        <v>-39.696261999999997</v>
      </c>
      <c r="F612">
        <v>-37.079182000000003</v>
      </c>
      <c r="L612">
        <v>12025750000</v>
      </c>
      <c r="M612">
        <v>-10.165514999999999</v>
      </c>
      <c r="N612">
        <v>-32.496963999999998</v>
      </c>
      <c r="O612">
        <v>-34.320338999999997</v>
      </c>
      <c r="P612">
        <v>-40.476779999999998</v>
      </c>
    </row>
    <row r="613" spans="2:16" x14ac:dyDescent="0.25">
      <c r="B613">
        <v>12090700000</v>
      </c>
      <c r="C613">
        <v>-10.758844</v>
      </c>
      <c r="D613">
        <v>-47.299140999999999</v>
      </c>
      <c r="E613">
        <v>-39.870337999999997</v>
      </c>
      <c r="F613">
        <v>-37.374713999999997</v>
      </c>
      <c r="L613">
        <v>12090700000</v>
      </c>
      <c r="M613">
        <v>-10.143212</v>
      </c>
      <c r="N613">
        <v>-32.197746000000002</v>
      </c>
      <c r="O613">
        <v>-34.528950000000002</v>
      </c>
      <c r="P613">
        <v>-40.443309999999997</v>
      </c>
    </row>
    <row r="614" spans="2:16" x14ac:dyDescent="0.25">
      <c r="B614">
        <v>12155650000</v>
      </c>
      <c r="C614">
        <v>-10.36692</v>
      </c>
      <c r="D614">
        <v>-46.459099000000002</v>
      </c>
      <c r="E614">
        <v>-39.980164000000002</v>
      </c>
      <c r="F614">
        <v>-37.701946</v>
      </c>
      <c r="L614">
        <v>12155650000</v>
      </c>
      <c r="M614">
        <v>-9.8460484000000008</v>
      </c>
      <c r="N614">
        <v>-32.116646000000003</v>
      </c>
      <c r="O614">
        <v>-34.719555</v>
      </c>
      <c r="P614">
        <v>-40.438521999999999</v>
      </c>
    </row>
    <row r="615" spans="2:16" x14ac:dyDescent="0.25">
      <c r="B615">
        <v>12220600000</v>
      </c>
      <c r="C615">
        <v>-10.342776000000001</v>
      </c>
      <c r="D615">
        <v>-45.852317999999997</v>
      </c>
      <c r="E615">
        <v>-40.073391000000001</v>
      </c>
      <c r="F615">
        <v>-38.032916999999998</v>
      </c>
      <c r="L615">
        <v>12220600000</v>
      </c>
      <c r="M615">
        <v>-9.7893170999999999</v>
      </c>
      <c r="N615">
        <v>-31.989214</v>
      </c>
      <c r="O615">
        <v>-34.863712</v>
      </c>
      <c r="P615">
        <v>-40.399025000000002</v>
      </c>
    </row>
    <row r="616" spans="2:16" x14ac:dyDescent="0.25">
      <c r="B616">
        <v>12285550000</v>
      </c>
      <c r="C616">
        <v>-9.9707088000000006</v>
      </c>
      <c r="D616">
        <v>-45.258353999999997</v>
      </c>
      <c r="E616">
        <v>-40.169434000000003</v>
      </c>
      <c r="F616">
        <v>-38.352454999999999</v>
      </c>
      <c r="L616">
        <v>12285550000</v>
      </c>
      <c r="M616">
        <v>-9.5253773000000006</v>
      </c>
      <c r="N616">
        <v>-31.921982</v>
      </c>
      <c r="O616">
        <v>-35.004066000000002</v>
      </c>
      <c r="P616">
        <v>-40.424168000000002</v>
      </c>
    </row>
    <row r="617" spans="2:16" x14ac:dyDescent="0.25">
      <c r="B617">
        <v>12350500000</v>
      </c>
      <c r="C617">
        <v>-10.002055</v>
      </c>
      <c r="D617">
        <v>-44.462615999999997</v>
      </c>
      <c r="E617">
        <v>-40.316524999999999</v>
      </c>
      <c r="F617">
        <v>-38.653046000000003</v>
      </c>
      <c r="L617">
        <v>12350500000</v>
      </c>
      <c r="M617">
        <v>-9.5194510999999995</v>
      </c>
      <c r="N617">
        <v>-31.718184000000001</v>
      </c>
      <c r="O617">
        <v>-35.263354999999997</v>
      </c>
      <c r="P617">
        <v>-40.427352999999997</v>
      </c>
    </row>
    <row r="618" spans="2:16" x14ac:dyDescent="0.25">
      <c r="B618">
        <v>12415450000</v>
      </c>
      <c r="C618">
        <v>-9.6902226999999996</v>
      </c>
      <c r="D618">
        <v>-43.653717</v>
      </c>
      <c r="E618">
        <v>-40.411223999999997</v>
      </c>
      <c r="F618">
        <v>-38.939602000000001</v>
      </c>
      <c r="L618">
        <v>12415450000</v>
      </c>
      <c r="M618">
        <v>-9.3098382999999991</v>
      </c>
      <c r="N618">
        <v>-31.679396000000001</v>
      </c>
      <c r="O618">
        <v>-35.651043000000001</v>
      </c>
      <c r="P618">
        <v>-40.513038999999999</v>
      </c>
    </row>
    <row r="619" spans="2:16" x14ac:dyDescent="0.25">
      <c r="B619">
        <v>12480400000</v>
      </c>
      <c r="C619">
        <v>-9.6700029000000001</v>
      </c>
      <c r="D619">
        <v>-43.161552</v>
      </c>
      <c r="E619">
        <v>-40.528804999999998</v>
      </c>
      <c r="F619">
        <v>-39.121613000000004</v>
      </c>
      <c r="L619">
        <v>12480400000</v>
      </c>
      <c r="M619">
        <v>-9.2444533999999994</v>
      </c>
      <c r="N619">
        <v>-31.583496</v>
      </c>
      <c r="O619">
        <v>-36.049072000000002</v>
      </c>
      <c r="P619">
        <v>-40.489730999999999</v>
      </c>
    </row>
    <row r="620" spans="2:16" x14ac:dyDescent="0.25">
      <c r="B620">
        <v>12545350000</v>
      </c>
      <c r="C620">
        <v>-9.3503398999999998</v>
      </c>
      <c r="D620">
        <v>-42.776772000000001</v>
      </c>
      <c r="E620">
        <v>-40.583354999999997</v>
      </c>
      <c r="F620">
        <v>-39.323689000000002</v>
      </c>
      <c r="L620">
        <v>12545350000</v>
      </c>
      <c r="M620">
        <v>-9.0110873999999992</v>
      </c>
      <c r="N620">
        <v>-31.484276000000001</v>
      </c>
      <c r="O620">
        <v>-36.376224999999998</v>
      </c>
      <c r="P620">
        <v>-40.457611</v>
      </c>
    </row>
    <row r="621" spans="2:16" x14ac:dyDescent="0.25">
      <c r="B621">
        <v>12610300000</v>
      </c>
      <c r="C621">
        <v>-9.3037519</v>
      </c>
      <c r="D621">
        <v>-41.928555000000003</v>
      </c>
      <c r="E621">
        <v>-40.735149</v>
      </c>
      <c r="F621">
        <v>-39.476227000000002</v>
      </c>
      <c r="L621">
        <v>12610300000</v>
      </c>
      <c r="M621">
        <v>-8.9642096000000002</v>
      </c>
      <c r="N621">
        <v>-31.320356</v>
      </c>
      <c r="O621">
        <v>-36.780360999999999</v>
      </c>
      <c r="P621">
        <v>-40.459862000000001</v>
      </c>
    </row>
    <row r="622" spans="2:16" x14ac:dyDescent="0.25">
      <c r="B622">
        <v>12675250000</v>
      </c>
      <c r="C622">
        <v>-9.1191043999999994</v>
      </c>
      <c r="D622">
        <v>-40.905838000000003</v>
      </c>
      <c r="E622">
        <v>-40.769669</v>
      </c>
      <c r="F622">
        <v>-39.646320000000003</v>
      </c>
      <c r="L622">
        <v>12675250000</v>
      </c>
      <c r="M622">
        <v>-8.8632621999999994</v>
      </c>
      <c r="N622">
        <v>-31.290078999999999</v>
      </c>
      <c r="O622">
        <v>-37.110615000000003</v>
      </c>
      <c r="P622">
        <v>-40.518852000000003</v>
      </c>
    </row>
    <row r="623" spans="2:16" x14ac:dyDescent="0.25">
      <c r="B623">
        <v>12740200000</v>
      </c>
      <c r="C623">
        <v>-9.1259203000000007</v>
      </c>
      <c r="D623">
        <v>-40.077632999999999</v>
      </c>
      <c r="E623">
        <v>-40.796917000000001</v>
      </c>
      <c r="F623">
        <v>-39.754714999999997</v>
      </c>
      <c r="L623">
        <v>12740200000</v>
      </c>
      <c r="M623">
        <v>-8.8467131000000006</v>
      </c>
      <c r="N623">
        <v>-31.226177</v>
      </c>
      <c r="O623">
        <v>-37.517944</v>
      </c>
      <c r="P623">
        <v>-40.692013000000003</v>
      </c>
    </row>
    <row r="624" spans="2:16" x14ac:dyDescent="0.25">
      <c r="B624">
        <v>12805150000</v>
      </c>
      <c r="C624">
        <v>-8.9374762000000008</v>
      </c>
      <c r="D624">
        <v>-39.484993000000003</v>
      </c>
      <c r="E624">
        <v>-40.801589999999997</v>
      </c>
      <c r="F624">
        <v>-39.867302000000002</v>
      </c>
      <c r="L624">
        <v>12805150000</v>
      </c>
      <c r="M624">
        <v>-8.6907721000000002</v>
      </c>
      <c r="N624">
        <v>-31.212918999999999</v>
      </c>
      <c r="O624">
        <v>-37.729270999999997</v>
      </c>
      <c r="P624">
        <v>-40.811394</v>
      </c>
    </row>
    <row r="625" spans="2:16" x14ac:dyDescent="0.25">
      <c r="B625">
        <v>12870100000</v>
      </c>
      <c r="C625">
        <v>-8.9136361999999991</v>
      </c>
      <c r="D625">
        <v>-38.881287</v>
      </c>
      <c r="E625">
        <v>-40.865856000000001</v>
      </c>
      <c r="F625">
        <v>-39.936557999999998</v>
      </c>
      <c r="L625">
        <v>12870100000</v>
      </c>
      <c r="M625">
        <v>-8.6606568999999993</v>
      </c>
      <c r="N625">
        <v>-31.108915</v>
      </c>
      <c r="O625">
        <v>-37.936584000000003</v>
      </c>
      <c r="P625">
        <v>-40.897098999999997</v>
      </c>
    </row>
    <row r="626" spans="2:16" x14ac:dyDescent="0.25">
      <c r="B626">
        <v>12935050000</v>
      </c>
      <c r="C626">
        <v>-8.7243852999999998</v>
      </c>
      <c r="D626">
        <v>-38.177585999999998</v>
      </c>
      <c r="E626">
        <v>-41.012520000000002</v>
      </c>
      <c r="F626">
        <v>-39.960144</v>
      </c>
      <c r="L626">
        <v>12935050000</v>
      </c>
      <c r="M626">
        <v>-8.5050764000000001</v>
      </c>
      <c r="N626">
        <v>-31.135439000000002</v>
      </c>
      <c r="O626">
        <v>-38.192875000000001</v>
      </c>
      <c r="P626">
        <v>-40.937148999999998</v>
      </c>
    </row>
    <row r="627" spans="2:16" x14ac:dyDescent="0.25">
      <c r="B627">
        <v>13000000000</v>
      </c>
      <c r="C627">
        <v>-8.6802796999999998</v>
      </c>
      <c r="D627">
        <v>-37.718013999999997</v>
      </c>
      <c r="E627">
        <v>-41.134833999999998</v>
      </c>
      <c r="F627">
        <v>-39.933010000000003</v>
      </c>
      <c r="L627">
        <v>13000000000</v>
      </c>
      <c r="M627">
        <v>-8.4697522999999997</v>
      </c>
      <c r="N627">
        <v>-31.078389999999999</v>
      </c>
      <c r="O627">
        <v>-38.405391999999999</v>
      </c>
      <c r="P627">
        <v>-40.962971000000003</v>
      </c>
    </row>
    <row r="628" spans="2:16" x14ac:dyDescent="0.25">
      <c r="B628" t="s">
        <v>25</v>
      </c>
      <c r="L628" t="s">
        <v>25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828"/>
  <sheetViews>
    <sheetView zoomScaleNormal="100" workbookViewId="0">
      <selection activeCell="Z12" sqref="Z12"/>
    </sheetView>
  </sheetViews>
  <sheetFormatPr defaultRowHeight="15" x14ac:dyDescent="0.25"/>
  <cols>
    <col min="1" max="1" width="13.7109375" style="40" customWidth="1"/>
    <col min="4" max="4" width="3" style="19" customWidth="1"/>
    <col min="5" max="5" width="10.7109375" style="5" customWidth="1"/>
    <col min="6" max="7" width="10.7109375" style="88" customWidth="1"/>
    <col min="8" max="8" width="10.7109375" style="5" customWidth="1"/>
    <col min="9" max="9" width="10.7109375" style="88" customWidth="1"/>
    <col min="10" max="10" width="10.7109375" style="5" customWidth="1"/>
    <col min="11" max="11" width="10.7109375" style="88" customWidth="1"/>
    <col min="12" max="12" width="13.7109375" style="40" customWidth="1"/>
    <col min="15" max="15" width="2" style="19" customWidth="1"/>
    <col min="16" max="16" width="10.7109375" style="5" customWidth="1"/>
    <col min="17" max="18" width="10.7109375" style="88" customWidth="1"/>
    <col min="19" max="19" width="10.7109375" style="5" customWidth="1"/>
    <col min="20" max="20" width="10.7109375" style="88" customWidth="1"/>
    <col min="21" max="21" width="10.7109375" style="5" customWidth="1"/>
    <col min="22" max="22" width="10.7109375" style="88" customWidth="1"/>
    <col min="23" max="23" width="2" style="19" customWidth="1"/>
    <col min="24" max="16384" width="9.140625" style="3"/>
  </cols>
  <sheetData>
    <row r="1" spans="1:23" x14ac:dyDescent="0.25">
      <c r="B1" t="s">
        <v>101</v>
      </c>
      <c r="E1" s="5" t="s">
        <v>1</v>
      </c>
      <c r="I1" s="31" t="s">
        <v>16</v>
      </c>
      <c r="M1" t="s">
        <v>101</v>
      </c>
      <c r="P1" s="5" t="s">
        <v>1</v>
      </c>
      <c r="T1" s="31" t="s">
        <v>17</v>
      </c>
    </row>
    <row r="2" spans="1:23" x14ac:dyDescent="0.25">
      <c r="A2" s="39" t="s">
        <v>114</v>
      </c>
      <c r="B2" t="s">
        <v>281</v>
      </c>
      <c r="C2" t="s">
        <v>282</v>
      </c>
      <c r="F2" s="72" t="s">
        <v>215</v>
      </c>
      <c r="G2" s="72" t="s">
        <v>290</v>
      </c>
      <c r="H2" s="72" t="s">
        <v>291</v>
      </c>
      <c r="I2" s="72" t="s">
        <v>301</v>
      </c>
      <c r="J2" s="72" t="s">
        <v>216</v>
      </c>
      <c r="K2" s="72" t="s">
        <v>216</v>
      </c>
      <c r="L2" s="39" t="s">
        <v>115</v>
      </c>
      <c r="M2" t="s">
        <v>281</v>
      </c>
      <c r="N2" t="s">
        <v>282</v>
      </c>
      <c r="Q2" s="72" t="s">
        <v>215</v>
      </c>
      <c r="R2" s="72" t="s">
        <v>290</v>
      </c>
      <c r="S2" s="72" t="s">
        <v>291</v>
      </c>
      <c r="T2" s="72" t="s">
        <v>301</v>
      </c>
      <c r="U2" s="72" t="s">
        <v>216</v>
      </c>
      <c r="V2" s="72" t="s">
        <v>216</v>
      </c>
    </row>
    <row r="3" spans="1:23" x14ac:dyDescent="0.25">
      <c r="B3" t="s">
        <v>293</v>
      </c>
      <c r="C3" t="s">
        <v>294</v>
      </c>
      <c r="F3" s="44" t="str">
        <f>C8</f>
        <v>CL +16dBm LO Log Mag(dB)</v>
      </c>
      <c r="G3" s="44" t="str">
        <f>C214</f>
        <v>CL +13dBm LO Log Mag(dB)</v>
      </c>
      <c r="H3" s="44" t="str">
        <f>C420</f>
        <v>CL +9dBm LO Log Mag(dB)</v>
      </c>
      <c r="I3" s="44" t="str">
        <f>C626</f>
        <v>CL +6dBm LO Log Mag(dB)</v>
      </c>
      <c r="J3" s="44">
        <f>C832</f>
        <v>0</v>
      </c>
      <c r="K3" s="44">
        <f>C1038</f>
        <v>0</v>
      </c>
      <c r="M3" t="s">
        <v>293</v>
      </c>
      <c r="N3" t="s">
        <v>294</v>
      </c>
      <c r="Q3" s="44" t="str">
        <f>N8</f>
        <v>CL +16dBm LO Log Mag(dB)</v>
      </c>
      <c r="R3" s="44" t="str">
        <f>N214</f>
        <v>CL +13dBm LO Log Mag(dB)</v>
      </c>
      <c r="S3" s="44" t="str">
        <f>N420</f>
        <v>CL +9dBm LO Log Mag(dB)</v>
      </c>
      <c r="T3" s="44" t="str">
        <f>N626</f>
        <v>CL +6dBm LO Log Mag(dB)</v>
      </c>
      <c r="U3" s="44">
        <f>N832</f>
        <v>0</v>
      </c>
      <c r="V3" s="44">
        <f>N1038</f>
        <v>0</v>
      </c>
    </row>
    <row r="4" spans="1:23" x14ac:dyDescent="0.25">
      <c r="B4" t="s">
        <v>105</v>
      </c>
      <c r="H4" s="88"/>
      <c r="J4" s="88"/>
      <c r="M4" t="s">
        <v>105</v>
      </c>
      <c r="S4" s="88"/>
      <c r="U4" s="88"/>
    </row>
    <row r="5" spans="1:23" x14ac:dyDescent="0.25">
      <c r="D5" s="20"/>
      <c r="E5" s="88">
        <f t="shared" ref="E5:E68" si="0">B9/1000000000</f>
        <v>1</v>
      </c>
      <c r="F5" s="88">
        <f t="shared" ref="F5:F68" si="1">C9</f>
        <v>-9.9940224000000004</v>
      </c>
      <c r="G5" s="44">
        <f t="shared" ref="G5:G68" si="2">C215</f>
        <v>-10.730385999999999</v>
      </c>
      <c r="H5" s="44">
        <f t="shared" ref="H5:H68" si="3">C421</f>
        <v>-11.356305000000001</v>
      </c>
      <c r="I5" s="44">
        <f t="shared" ref="I5:I68" si="4">C627</f>
        <v>-12.030499000000001</v>
      </c>
      <c r="J5" s="44">
        <f t="shared" ref="J5:J68" si="5">C833</f>
        <v>0</v>
      </c>
      <c r="K5" s="44">
        <f t="shared" ref="K5:K68" si="6">C1039</f>
        <v>0</v>
      </c>
      <c r="O5" s="20"/>
      <c r="P5" s="88">
        <f>M9/1000000000</f>
        <v>1</v>
      </c>
      <c r="Q5" s="88">
        <f>N9</f>
        <v>-11.49141</v>
      </c>
      <c r="R5" s="44">
        <f>N215</f>
        <v>-11.888210000000001</v>
      </c>
      <c r="S5" s="44">
        <f>N421</f>
        <v>-12.454349000000001</v>
      </c>
      <c r="T5" s="44">
        <f>N627</f>
        <v>-13.208449</v>
      </c>
      <c r="U5" s="44">
        <f>N833</f>
        <v>0</v>
      </c>
      <c r="V5" s="44">
        <f>N1039</f>
        <v>0</v>
      </c>
      <c r="W5" s="20"/>
    </row>
    <row r="6" spans="1:23" x14ac:dyDescent="0.25">
      <c r="D6" s="20"/>
      <c r="E6" s="88">
        <f t="shared" si="0"/>
        <v>1.06</v>
      </c>
      <c r="F6" s="88">
        <f t="shared" si="1"/>
        <v>-9.7632884999999998</v>
      </c>
      <c r="G6" s="44">
        <f t="shared" si="2"/>
        <v>-10.471565</v>
      </c>
      <c r="H6" s="44">
        <f t="shared" si="3"/>
        <v>-11.077064999999999</v>
      </c>
      <c r="I6" s="44">
        <f t="shared" si="4"/>
        <v>-11.755315</v>
      </c>
      <c r="J6" s="44">
        <f t="shared" si="5"/>
        <v>0</v>
      </c>
      <c r="K6" s="44">
        <f t="shared" si="6"/>
        <v>0</v>
      </c>
      <c r="O6" s="20"/>
      <c r="P6" s="88">
        <f t="shared" ref="P6:P69" si="7">M10/1000000000</f>
        <v>1.06</v>
      </c>
      <c r="Q6" s="88">
        <f t="shared" ref="Q6:Q69" si="8">N10</f>
        <v>-11.210963</v>
      </c>
      <c r="R6" s="44">
        <f t="shared" ref="R6:R69" si="9">N216</f>
        <v>-11.607179</v>
      </c>
      <c r="S6" s="44">
        <f t="shared" ref="S6:S69" si="10">N422</f>
        <v>-12.173765</v>
      </c>
      <c r="T6" s="44">
        <f t="shared" ref="T6:T69" si="11">N628</f>
        <v>-12.921485000000001</v>
      </c>
      <c r="U6" s="44">
        <f t="shared" ref="U6:U69" si="12">N834</f>
        <v>0</v>
      </c>
      <c r="V6" s="44">
        <f t="shared" ref="V6:V69" si="13">N1040</f>
        <v>0</v>
      </c>
      <c r="W6" s="20"/>
    </row>
    <row r="7" spans="1:23" x14ac:dyDescent="0.25">
      <c r="B7" t="s">
        <v>106</v>
      </c>
      <c r="D7" s="20"/>
      <c r="E7" s="88">
        <f t="shared" si="0"/>
        <v>1.1200000000000001</v>
      </c>
      <c r="F7" s="88">
        <f t="shared" si="1"/>
        <v>-9.4699039000000003</v>
      </c>
      <c r="G7" s="44">
        <f t="shared" si="2"/>
        <v>-10.141313999999999</v>
      </c>
      <c r="H7" s="44">
        <f t="shared" si="3"/>
        <v>-10.722695</v>
      </c>
      <c r="I7" s="44">
        <f t="shared" si="4"/>
        <v>-11.399454</v>
      </c>
      <c r="J7" s="44">
        <f t="shared" si="5"/>
        <v>0</v>
      </c>
      <c r="K7" s="44">
        <f t="shared" si="6"/>
        <v>0</v>
      </c>
      <c r="M7" t="s">
        <v>106</v>
      </c>
      <c r="O7" s="20"/>
      <c r="P7" s="88">
        <f t="shared" si="7"/>
        <v>1.1200000000000001</v>
      </c>
      <c r="Q7" s="88">
        <f t="shared" si="8"/>
        <v>-10.860455999999999</v>
      </c>
      <c r="R7" s="44">
        <f t="shared" si="9"/>
        <v>-11.259012</v>
      </c>
      <c r="S7" s="44">
        <f t="shared" si="10"/>
        <v>-11.820079</v>
      </c>
      <c r="T7" s="44">
        <f t="shared" si="11"/>
        <v>-12.556549</v>
      </c>
      <c r="U7" s="44">
        <f t="shared" si="12"/>
        <v>0</v>
      </c>
      <c r="V7" s="44">
        <f t="shared" si="13"/>
        <v>0</v>
      </c>
      <c r="W7" s="20"/>
    </row>
    <row r="8" spans="1:23" x14ac:dyDescent="0.25">
      <c r="B8" t="s">
        <v>23</v>
      </c>
      <c r="C8" t="s">
        <v>237</v>
      </c>
      <c r="D8" s="20"/>
      <c r="E8" s="88">
        <f t="shared" si="0"/>
        <v>1.18</v>
      </c>
      <c r="F8" s="88">
        <f t="shared" si="1"/>
        <v>-9.1064272000000006</v>
      </c>
      <c r="G8" s="44">
        <f t="shared" si="2"/>
        <v>-9.7321881999999995</v>
      </c>
      <c r="H8" s="44">
        <f t="shared" si="3"/>
        <v>-10.279023</v>
      </c>
      <c r="I8" s="44">
        <f t="shared" si="4"/>
        <v>-10.939118000000001</v>
      </c>
      <c r="J8" s="44">
        <f t="shared" si="5"/>
        <v>0</v>
      </c>
      <c r="K8" s="44">
        <f t="shared" si="6"/>
        <v>0</v>
      </c>
      <c r="M8" t="s">
        <v>23</v>
      </c>
      <c r="N8" t="s">
        <v>237</v>
      </c>
      <c r="O8" s="20"/>
      <c r="P8" s="88">
        <f t="shared" si="7"/>
        <v>1.18</v>
      </c>
      <c r="Q8" s="88">
        <f t="shared" si="8"/>
        <v>-10.442292999999999</v>
      </c>
      <c r="R8" s="44">
        <f t="shared" si="9"/>
        <v>-10.844588</v>
      </c>
      <c r="S8" s="44">
        <f t="shared" si="10"/>
        <v>-11.390180000000001</v>
      </c>
      <c r="T8" s="44">
        <f t="shared" si="11"/>
        <v>-12.101191999999999</v>
      </c>
      <c r="U8" s="44">
        <f t="shared" si="12"/>
        <v>0</v>
      </c>
      <c r="V8" s="44">
        <f t="shared" si="13"/>
        <v>0</v>
      </c>
      <c r="W8" s="20"/>
    </row>
    <row r="9" spans="1:23" x14ac:dyDescent="0.25">
      <c r="B9">
        <v>1000000000</v>
      </c>
      <c r="C9">
        <v>-9.9940224000000004</v>
      </c>
      <c r="D9" s="20"/>
      <c r="E9" s="88">
        <f t="shared" si="0"/>
        <v>1.24</v>
      </c>
      <c r="F9" s="88">
        <f t="shared" si="1"/>
        <v>-8.7723913000000007</v>
      </c>
      <c r="G9" s="44">
        <f t="shared" si="2"/>
        <v>-9.3676004000000006</v>
      </c>
      <c r="H9" s="44">
        <f t="shared" si="3"/>
        <v>-9.8823699999999999</v>
      </c>
      <c r="I9" s="44">
        <f t="shared" si="4"/>
        <v>-10.533670000000001</v>
      </c>
      <c r="J9" s="44">
        <f t="shared" si="5"/>
        <v>0</v>
      </c>
      <c r="K9" s="44">
        <f t="shared" si="6"/>
        <v>0</v>
      </c>
      <c r="M9">
        <v>1000000000</v>
      </c>
      <c r="N9">
        <v>-11.49141</v>
      </c>
      <c r="O9" s="20"/>
      <c r="P9" s="88">
        <f t="shared" si="7"/>
        <v>1.24</v>
      </c>
      <c r="Q9" s="88">
        <f t="shared" si="8"/>
        <v>-10.080550000000001</v>
      </c>
      <c r="R9" s="44">
        <f t="shared" si="9"/>
        <v>-10.495328000000001</v>
      </c>
      <c r="S9" s="44">
        <f t="shared" si="10"/>
        <v>-11.012705</v>
      </c>
      <c r="T9" s="44">
        <f t="shared" si="11"/>
        <v>-11.687846</v>
      </c>
      <c r="U9" s="44">
        <f t="shared" si="12"/>
        <v>0</v>
      </c>
      <c r="V9" s="44">
        <f t="shared" si="13"/>
        <v>0</v>
      </c>
      <c r="W9" s="20"/>
    </row>
    <row r="10" spans="1:23" x14ac:dyDescent="0.25">
      <c r="B10">
        <v>1060000000</v>
      </c>
      <c r="C10">
        <v>-9.7632884999999998</v>
      </c>
      <c r="D10" s="20"/>
      <c r="E10" s="88">
        <f t="shared" si="0"/>
        <v>1.3</v>
      </c>
      <c r="F10" s="88">
        <f t="shared" si="1"/>
        <v>-8.3928575999999993</v>
      </c>
      <c r="G10" s="44">
        <f t="shared" si="2"/>
        <v>-8.9600343999999996</v>
      </c>
      <c r="H10" s="44">
        <f t="shared" si="3"/>
        <v>-9.4509086999999994</v>
      </c>
      <c r="I10" s="44">
        <f t="shared" si="4"/>
        <v>-10.092854000000001</v>
      </c>
      <c r="J10" s="44">
        <f t="shared" si="5"/>
        <v>0</v>
      </c>
      <c r="K10" s="44">
        <f t="shared" si="6"/>
        <v>0</v>
      </c>
      <c r="M10">
        <v>1060000000</v>
      </c>
      <c r="N10">
        <v>-11.210963</v>
      </c>
      <c r="O10" s="20"/>
      <c r="P10" s="88">
        <f t="shared" si="7"/>
        <v>1.3</v>
      </c>
      <c r="Q10" s="88">
        <f t="shared" si="8"/>
        <v>-9.6792306999999997</v>
      </c>
      <c r="R10" s="44">
        <f t="shared" si="9"/>
        <v>-10.104963</v>
      </c>
      <c r="S10" s="44">
        <f t="shared" si="10"/>
        <v>-10.586026</v>
      </c>
      <c r="T10" s="44">
        <f t="shared" si="11"/>
        <v>-11.221954</v>
      </c>
      <c r="U10" s="44">
        <f t="shared" si="12"/>
        <v>0</v>
      </c>
      <c r="V10" s="44">
        <f t="shared" si="13"/>
        <v>0</v>
      </c>
      <c r="W10" s="20"/>
    </row>
    <row r="11" spans="1:23" x14ac:dyDescent="0.25">
      <c r="B11">
        <v>1120000000</v>
      </c>
      <c r="C11">
        <v>-9.4699039000000003</v>
      </c>
      <c r="D11" s="20"/>
      <c r="E11" s="88">
        <f t="shared" si="0"/>
        <v>1.36</v>
      </c>
      <c r="F11" s="88">
        <f t="shared" si="1"/>
        <v>-8.0980691999999994</v>
      </c>
      <c r="G11" s="44">
        <f t="shared" si="2"/>
        <v>-8.6447076999999997</v>
      </c>
      <c r="H11" s="44">
        <f t="shared" si="3"/>
        <v>-9.1168232000000007</v>
      </c>
      <c r="I11" s="44">
        <f t="shared" si="4"/>
        <v>-9.7809066999999992</v>
      </c>
      <c r="J11" s="44">
        <f t="shared" si="5"/>
        <v>0</v>
      </c>
      <c r="K11" s="44">
        <f t="shared" si="6"/>
        <v>0</v>
      </c>
      <c r="M11">
        <v>1120000000</v>
      </c>
      <c r="N11">
        <v>-10.860455999999999</v>
      </c>
      <c r="O11" s="20"/>
      <c r="P11" s="88">
        <f t="shared" si="7"/>
        <v>1.36</v>
      </c>
      <c r="Q11" s="88">
        <f t="shared" si="8"/>
        <v>-9.3740930999999996</v>
      </c>
      <c r="R11" s="44">
        <f t="shared" si="9"/>
        <v>-9.8101062999999993</v>
      </c>
      <c r="S11" s="44">
        <f t="shared" si="10"/>
        <v>-10.248797</v>
      </c>
      <c r="T11" s="44">
        <f t="shared" si="11"/>
        <v>-10.848179</v>
      </c>
      <c r="U11" s="44">
        <f t="shared" si="12"/>
        <v>0</v>
      </c>
      <c r="V11" s="44">
        <f t="shared" si="13"/>
        <v>0</v>
      </c>
      <c r="W11" s="20"/>
    </row>
    <row r="12" spans="1:23" x14ac:dyDescent="0.25">
      <c r="B12">
        <v>1180000000</v>
      </c>
      <c r="C12">
        <v>-9.1064272000000006</v>
      </c>
      <c r="D12" s="20"/>
      <c r="E12" s="88">
        <f t="shared" si="0"/>
        <v>1.42</v>
      </c>
      <c r="F12" s="88">
        <f t="shared" si="1"/>
        <v>-7.8170371000000003</v>
      </c>
      <c r="G12" s="44">
        <f t="shared" si="2"/>
        <v>-8.3555098000000001</v>
      </c>
      <c r="H12" s="44">
        <f t="shared" si="3"/>
        <v>-8.8064718000000006</v>
      </c>
      <c r="I12" s="44">
        <f t="shared" si="4"/>
        <v>-9.4273366999999997</v>
      </c>
      <c r="J12" s="44">
        <f t="shared" si="5"/>
        <v>0</v>
      </c>
      <c r="K12" s="44">
        <f t="shared" si="6"/>
        <v>0</v>
      </c>
      <c r="M12">
        <v>1180000000</v>
      </c>
      <c r="N12">
        <v>-10.442292999999999</v>
      </c>
      <c r="O12" s="20"/>
      <c r="P12" s="88">
        <f t="shared" si="7"/>
        <v>1.42</v>
      </c>
      <c r="Q12" s="88">
        <f t="shared" si="8"/>
        <v>-9.0681361999999996</v>
      </c>
      <c r="R12" s="44">
        <f t="shared" si="9"/>
        <v>-9.5209293000000006</v>
      </c>
      <c r="S12" s="44">
        <f t="shared" si="10"/>
        <v>-9.9145813</v>
      </c>
      <c r="T12" s="44">
        <f t="shared" si="11"/>
        <v>-10.482056999999999</v>
      </c>
      <c r="U12" s="44">
        <f t="shared" si="12"/>
        <v>0</v>
      </c>
      <c r="V12" s="44">
        <f t="shared" si="13"/>
        <v>0</v>
      </c>
      <c r="W12" s="20"/>
    </row>
    <row r="13" spans="1:23" x14ac:dyDescent="0.25">
      <c r="B13">
        <v>1240000000</v>
      </c>
      <c r="C13">
        <v>-8.7723913000000007</v>
      </c>
      <c r="D13" s="20"/>
      <c r="E13" s="88">
        <f t="shared" si="0"/>
        <v>1.48</v>
      </c>
      <c r="F13" s="88">
        <f t="shared" si="1"/>
        <v>-7.5942822000000003</v>
      </c>
      <c r="G13" s="44">
        <f t="shared" si="2"/>
        <v>-8.1332711999999994</v>
      </c>
      <c r="H13" s="44">
        <f t="shared" si="3"/>
        <v>-8.5680312999999995</v>
      </c>
      <c r="I13" s="44">
        <f t="shared" si="4"/>
        <v>-9.1717271999999994</v>
      </c>
      <c r="J13" s="44">
        <f t="shared" si="5"/>
        <v>0</v>
      </c>
      <c r="K13" s="44">
        <f t="shared" si="6"/>
        <v>0</v>
      </c>
      <c r="M13">
        <v>1240000000</v>
      </c>
      <c r="N13">
        <v>-10.080550000000001</v>
      </c>
      <c r="O13" s="20"/>
      <c r="P13" s="88">
        <f t="shared" si="7"/>
        <v>1.48</v>
      </c>
      <c r="Q13" s="88">
        <f t="shared" si="8"/>
        <v>-8.7986688999999991</v>
      </c>
      <c r="R13" s="44">
        <f t="shared" si="9"/>
        <v>-9.2661285000000007</v>
      </c>
      <c r="S13" s="44">
        <f t="shared" si="10"/>
        <v>-9.6218223999999992</v>
      </c>
      <c r="T13" s="44">
        <f t="shared" si="11"/>
        <v>-10.176012</v>
      </c>
      <c r="U13" s="44">
        <f t="shared" si="12"/>
        <v>0</v>
      </c>
      <c r="V13" s="44">
        <f t="shared" si="13"/>
        <v>0</v>
      </c>
      <c r="W13" s="20"/>
    </row>
    <row r="14" spans="1:23" x14ac:dyDescent="0.25">
      <c r="B14">
        <v>1300000000</v>
      </c>
      <c r="C14">
        <v>-8.3928575999999993</v>
      </c>
      <c r="D14" s="20"/>
      <c r="E14" s="88">
        <f t="shared" si="0"/>
        <v>1.54</v>
      </c>
      <c r="F14" s="88">
        <f t="shared" si="1"/>
        <v>-7.3911948000000001</v>
      </c>
      <c r="G14" s="44">
        <f t="shared" si="2"/>
        <v>-7.9355259</v>
      </c>
      <c r="H14" s="44">
        <f t="shared" si="3"/>
        <v>-8.3425960999999997</v>
      </c>
      <c r="I14" s="44">
        <f t="shared" si="4"/>
        <v>-8.9396801000000004</v>
      </c>
      <c r="J14" s="44">
        <f t="shared" si="5"/>
        <v>0</v>
      </c>
      <c r="K14" s="44">
        <f t="shared" si="6"/>
        <v>0</v>
      </c>
      <c r="M14">
        <v>1300000000</v>
      </c>
      <c r="N14">
        <v>-9.6792306999999997</v>
      </c>
      <c r="O14" s="20"/>
      <c r="P14" s="88">
        <f t="shared" si="7"/>
        <v>1.54</v>
      </c>
      <c r="Q14" s="88">
        <f t="shared" si="8"/>
        <v>-8.5124083000000006</v>
      </c>
      <c r="R14" s="44">
        <f t="shared" si="9"/>
        <v>-8.9997548999999992</v>
      </c>
      <c r="S14" s="44">
        <f t="shared" si="10"/>
        <v>-9.3222885000000009</v>
      </c>
      <c r="T14" s="44">
        <f t="shared" si="11"/>
        <v>-9.8696289000000004</v>
      </c>
      <c r="U14" s="44">
        <f t="shared" si="12"/>
        <v>0</v>
      </c>
      <c r="V14" s="44">
        <f t="shared" si="13"/>
        <v>0</v>
      </c>
      <c r="W14" s="20"/>
    </row>
    <row r="15" spans="1:23" x14ac:dyDescent="0.25">
      <c r="B15">
        <v>1360000000</v>
      </c>
      <c r="C15">
        <v>-8.0980691999999994</v>
      </c>
      <c r="D15" s="20"/>
      <c r="E15" s="88">
        <f t="shared" si="0"/>
        <v>1.6</v>
      </c>
      <c r="F15" s="88">
        <f t="shared" si="1"/>
        <v>-7.2476010000000004</v>
      </c>
      <c r="G15" s="44">
        <f t="shared" si="2"/>
        <v>-7.8019356999999996</v>
      </c>
      <c r="H15" s="44">
        <f t="shared" si="3"/>
        <v>-8.1788197</v>
      </c>
      <c r="I15" s="44">
        <f t="shared" si="4"/>
        <v>-8.7652377999999995</v>
      </c>
      <c r="J15" s="44">
        <f t="shared" si="5"/>
        <v>0</v>
      </c>
      <c r="K15" s="44">
        <f t="shared" si="6"/>
        <v>0</v>
      </c>
      <c r="M15">
        <v>1360000000</v>
      </c>
      <c r="N15">
        <v>-9.3740930999999996</v>
      </c>
      <c r="O15" s="20"/>
      <c r="P15" s="88">
        <f t="shared" si="7"/>
        <v>1.6</v>
      </c>
      <c r="Q15" s="88">
        <f t="shared" si="8"/>
        <v>-8.2757120000000004</v>
      </c>
      <c r="R15" s="44">
        <f t="shared" si="9"/>
        <v>-8.7793703000000001</v>
      </c>
      <c r="S15" s="44">
        <f t="shared" si="10"/>
        <v>-9.0785961000000004</v>
      </c>
      <c r="T15" s="44">
        <f t="shared" si="11"/>
        <v>-9.6289376999999998</v>
      </c>
      <c r="U15" s="44">
        <f t="shared" si="12"/>
        <v>0</v>
      </c>
      <c r="V15" s="44">
        <f t="shared" si="13"/>
        <v>0</v>
      </c>
      <c r="W15" s="20"/>
    </row>
    <row r="16" spans="1:23" x14ac:dyDescent="0.25">
      <c r="B16">
        <v>1420000000</v>
      </c>
      <c r="C16">
        <v>-7.8170371000000003</v>
      </c>
      <c r="D16" s="20"/>
      <c r="E16" s="88">
        <f t="shared" si="0"/>
        <v>1.66</v>
      </c>
      <c r="F16" s="88">
        <f t="shared" si="1"/>
        <v>-7.1127194999999999</v>
      </c>
      <c r="G16" s="44">
        <f t="shared" si="2"/>
        <v>-7.6764068999999999</v>
      </c>
      <c r="H16" s="44">
        <f t="shared" si="3"/>
        <v>-8.0276136000000005</v>
      </c>
      <c r="I16" s="44">
        <f t="shared" si="4"/>
        <v>-8.5934620000000006</v>
      </c>
      <c r="J16" s="44">
        <f t="shared" si="5"/>
        <v>0</v>
      </c>
      <c r="K16" s="44">
        <f t="shared" si="6"/>
        <v>0</v>
      </c>
      <c r="M16">
        <v>1420000000</v>
      </c>
      <c r="N16">
        <v>-9.0681361999999996</v>
      </c>
      <c r="O16" s="20"/>
      <c r="P16" s="88">
        <f t="shared" si="7"/>
        <v>1.66</v>
      </c>
      <c r="Q16" s="88">
        <f t="shared" si="8"/>
        <v>-8.0298128000000002</v>
      </c>
      <c r="R16" s="44">
        <f t="shared" si="9"/>
        <v>-8.5484190000000009</v>
      </c>
      <c r="S16" s="44">
        <f t="shared" si="10"/>
        <v>-8.8350220000000004</v>
      </c>
      <c r="T16" s="44">
        <f t="shared" si="11"/>
        <v>-9.3996104999999996</v>
      </c>
      <c r="U16" s="44">
        <f t="shared" si="12"/>
        <v>0</v>
      </c>
      <c r="V16" s="44">
        <f t="shared" si="13"/>
        <v>0</v>
      </c>
      <c r="W16" s="20"/>
    </row>
    <row r="17" spans="2:23" x14ac:dyDescent="0.25">
      <c r="B17">
        <v>1480000000</v>
      </c>
      <c r="C17">
        <v>-7.5942822000000003</v>
      </c>
      <c r="D17" s="20"/>
      <c r="E17" s="88">
        <f t="shared" si="0"/>
        <v>1.72</v>
      </c>
      <c r="F17" s="88">
        <f t="shared" si="1"/>
        <v>-7.0176363000000004</v>
      </c>
      <c r="G17" s="44">
        <f t="shared" si="2"/>
        <v>-7.5845117999999996</v>
      </c>
      <c r="H17" s="44">
        <f t="shared" si="3"/>
        <v>-7.9172807000000001</v>
      </c>
      <c r="I17" s="44">
        <f t="shared" si="4"/>
        <v>-8.5272731999999998</v>
      </c>
      <c r="J17" s="44">
        <f t="shared" si="5"/>
        <v>0</v>
      </c>
      <c r="K17" s="44">
        <f t="shared" si="6"/>
        <v>0</v>
      </c>
      <c r="M17">
        <v>1480000000</v>
      </c>
      <c r="N17">
        <v>-8.7986688999999991</v>
      </c>
      <c r="O17" s="20"/>
      <c r="P17" s="88">
        <f t="shared" si="7"/>
        <v>1.72</v>
      </c>
      <c r="Q17" s="88">
        <f t="shared" si="8"/>
        <v>-7.8364539000000004</v>
      </c>
      <c r="R17" s="44">
        <f t="shared" si="9"/>
        <v>-8.3551701999999999</v>
      </c>
      <c r="S17" s="44">
        <f t="shared" si="10"/>
        <v>-8.6414986000000003</v>
      </c>
      <c r="T17" s="44">
        <f t="shared" si="11"/>
        <v>-9.2212657999999994</v>
      </c>
      <c r="U17" s="44">
        <f t="shared" si="12"/>
        <v>0</v>
      </c>
      <c r="V17" s="44">
        <f t="shared" si="13"/>
        <v>0</v>
      </c>
      <c r="W17" s="20"/>
    </row>
    <row r="18" spans="2:23" x14ac:dyDescent="0.25">
      <c r="B18">
        <v>1540000000</v>
      </c>
      <c r="C18">
        <v>-7.3911948000000001</v>
      </c>
      <c r="D18" s="20"/>
      <c r="E18" s="88">
        <f t="shared" si="0"/>
        <v>1.78</v>
      </c>
      <c r="F18" s="88">
        <f t="shared" si="1"/>
        <v>-6.9141836000000003</v>
      </c>
      <c r="G18" s="44">
        <f t="shared" si="2"/>
        <v>-7.4873513999999997</v>
      </c>
      <c r="H18" s="44">
        <f t="shared" si="3"/>
        <v>-7.7997817999999999</v>
      </c>
      <c r="I18" s="44">
        <f t="shared" si="4"/>
        <v>-8.3637323000000006</v>
      </c>
      <c r="J18" s="44">
        <f t="shared" si="5"/>
        <v>0</v>
      </c>
      <c r="K18" s="44">
        <f t="shared" si="6"/>
        <v>0</v>
      </c>
      <c r="M18">
        <v>1540000000</v>
      </c>
      <c r="N18">
        <v>-8.5124083000000006</v>
      </c>
      <c r="O18" s="20"/>
      <c r="P18" s="88">
        <f t="shared" si="7"/>
        <v>1.78</v>
      </c>
      <c r="Q18" s="88">
        <f t="shared" si="8"/>
        <v>-7.6492782000000004</v>
      </c>
      <c r="R18" s="44">
        <f t="shared" si="9"/>
        <v>-8.1746435000000002</v>
      </c>
      <c r="S18" s="44">
        <f t="shared" si="10"/>
        <v>-8.4555682999999995</v>
      </c>
      <c r="T18" s="44">
        <f t="shared" si="11"/>
        <v>-9.0380964000000006</v>
      </c>
      <c r="U18" s="44">
        <f t="shared" si="12"/>
        <v>0</v>
      </c>
      <c r="V18" s="44">
        <f t="shared" si="13"/>
        <v>0</v>
      </c>
      <c r="W18" s="20"/>
    </row>
    <row r="19" spans="2:23" x14ac:dyDescent="0.25">
      <c r="B19">
        <v>1600000000</v>
      </c>
      <c r="C19">
        <v>-7.2476010000000004</v>
      </c>
      <c r="D19" s="20"/>
      <c r="E19" s="88">
        <f t="shared" si="0"/>
        <v>1.84</v>
      </c>
      <c r="F19" s="88">
        <f t="shared" si="1"/>
        <v>-6.8368044000000001</v>
      </c>
      <c r="G19" s="44">
        <f t="shared" si="2"/>
        <v>-7.4129128</v>
      </c>
      <c r="H19" s="44">
        <f t="shared" si="3"/>
        <v>-7.7224050000000002</v>
      </c>
      <c r="I19" s="44">
        <f t="shared" si="4"/>
        <v>-8.2782716999999995</v>
      </c>
      <c r="J19" s="44">
        <f t="shared" si="5"/>
        <v>0</v>
      </c>
      <c r="K19" s="44">
        <f t="shared" si="6"/>
        <v>0</v>
      </c>
      <c r="M19">
        <v>1600000000</v>
      </c>
      <c r="N19">
        <v>-8.2757120000000004</v>
      </c>
      <c r="O19" s="20"/>
      <c r="P19" s="88">
        <f t="shared" si="7"/>
        <v>1.84</v>
      </c>
      <c r="Q19" s="88">
        <f t="shared" si="8"/>
        <v>-7.5017142000000003</v>
      </c>
      <c r="R19" s="44">
        <f t="shared" si="9"/>
        <v>-8.0258064000000005</v>
      </c>
      <c r="S19" s="44">
        <f t="shared" si="10"/>
        <v>-8.3108559</v>
      </c>
      <c r="T19" s="44">
        <f t="shared" si="11"/>
        <v>-8.9017420000000005</v>
      </c>
      <c r="U19" s="44">
        <f t="shared" si="12"/>
        <v>0</v>
      </c>
      <c r="V19" s="44">
        <f t="shared" si="13"/>
        <v>0</v>
      </c>
      <c r="W19" s="20"/>
    </row>
    <row r="20" spans="2:23" x14ac:dyDescent="0.25">
      <c r="B20">
        <v>1660000000</v>
      </c>
      <c r="C20">
        <v>-7.1127194999999999</v>
      </c>
      <c r="D20" s="20"/>
      <c r="E20" s="88">
        <f t="shared" si="0"/>
        <v>1.9</v>
      </c>
      <c r="F20" s="88">
        <f t="shared" si="1"/>
        <v>-6.7791338000000003</v>
      </c>
      <c r="G20" s="44">
        <f t="shared" si="2"/>
        <v>-7.3528323000000002</v>
      </c>
      <c r="H20" s="44">
        <f t="shared" si="3"/>
        <v>-7.6641764999999999</v>
      </c>
      <c r="I20" s="44">
        <f t="shared" si="4"/>
        <v>-8.2407865999999999</v>
      </c>
      <c r="J20" s="44">
        <f t="shared" si="5"/>
        <v>0</v>
      </c>
      <c r="K20" s="44">
        <f t="shared" si="6"/>
        <v>0</v>
      </c>
      <c r="M20">
        <v>1660000000</v>
      </c>
      <c r="N20">
        <v>-8.0298128000000002</v>
      </c>
      <c r="O20" s="20"/>
      <c r="P20" s="88">
        <f t="shared" si="7"/>
        <v>1.9</v>
      </c>
      <c r="Q20" s="88">
        <f t="shared" si="8"/>
        <v>-7.3814339999999996</v>
      </c>
      <c r="R20" s="44">
        <f t="shared" si="9"/>
        <v>-7.8982162000000002</v>
      </c>
      <c r="S20" s="44">
        <f t="shared" si="10"/>
        <v>-8.1905870000000007</v>
      </c>
      <c r="T20" s="44">
        <f t="shared" si="11"/>
        <v>-8.7821034999999998</v>
      </c>
      <c r="U20" s="44">
        <f t="shared" si="12"/>
        <v>0</v>
      </c>
      <c r="V20" s="44">
        <f t="shared" si="13"/>
        <v>0</v>
      </c>
      <c r="W20" s="20"/>
    </row>
    <row r="21" spans="2:23" x14ac:dyDescent="0.25">
      <c r="B21">
        <v>1720000000</v>
      </c>
      <c r="C21">
        <v>-7.0176363000000004</v>
      </c>
      <c r="D21" s="20"/>
      <c r="E21" s="88">
        <f t="shared" si="0"/>
        <v>1.96</v>
      </c>
      <c r="F21" s="88">
        <f t="shared" si="1"/>
        <v>-6.7205215000000003</v>
      </c>
      <c r="G21" s="44">
        <f t="shared" si="2"/>
        <v>-7.2881970000000003</v>
      </c>
      <c r="H21" s="44">
        <f t="shared" si="3"/>
        <v>-7.6055861</v>
      </c>
      <c r="I21" s="44">
        <f t="shared" si="4"/>
        <v>-8.1279077999999991</v>
      </c>
      <c r="J21" s="44">
        <f t="shared" si="5"/>
        <v>0</v>
      </c>
      <c r="K21" s="44">
        <f t="shared" si="6"/>
        <v>0</v>
      </c>
      <c r="M21">
        <v>1720000000</v>
      </c>
      <c r="N21">
        <v>-7.8364539000000004</v>
      </c>
      <c r="O21" s="20"/>
      <c r="P21" s="88">
        <f t="shared" si="7"/>
        <v>1.96</v>
      </c>
      <c r="Q21" s="88">
        <f t="shared" si="8"/>
        <v>-7.2648592000000001</v>
      </c>
      <c r="R21" s="44">
        <f t="shared" si="9"/>
        <v>-7.7771357999999999</v>
      </c>
      <c r="S21" s="44">
        <f t="shared" si="10"/>
        <v>-8.0737848000000003</v>
      </c>
      <c r="T21" s="44">
        <f t="shared" si="11"/>
        <v>-8.6566515000000006</v>
      </c>
      <c r="U21" s="44">
        <f t="shared" si="12"/>
        <v>0</v>
      </c>
      <c r="V21" s="44">
        <f t="shared" si="13"/>
        <v>0</v>
      </c>
      <c r="W21" s="20"/>
    </row>
    <row r="22" spans="2:23" x14ac:dyDescent="0.25">
      <c r="B22">
        <v>1780000000</v>
      </c>
      <c r="C22">
        <v>-6.9141836000000003</v>
      </c>
      <c r="D22" s="20"/>
      <c r="E22" s="88">
        <f t="shared" si="0"/>
        <v>2.02</v>
      </c>
      <c r="F22" s="88">
        <f t="shared" si="1"/>
        <v>-6.6660003999999997</v>
      </c>
      <c r="G22" s="44">
        <f t="shared" si="2"/>
        <v>-7.2248073000000002</v>
      </c>
      <c r="H22" s="44">
        <f t="shared" si="3"/>
        <v>-7.5471586999999998</v>
      </c>
      <c r="I22" s="44">
        <f t="shared" si="4"/>
        <v>-8.0495272</v>
      </c>
      <c r="J22" s="44">
        <f t="shared" si="5"/>
        <v>0</v>
      </c>
      <c r="K22" s="44">
        <f t="shared" si="6"/>
        <v>0</v>
      </c>
      <c r="M22">
        <v>1780000000</v>
      </c>
      <c r="N22">
        <v>-7.6492782000000004</v>
      </c>
      <c r="O22" s="20"/>
      <c r="P22" s="88">
        <f t="shared" si="7"/>
        <v>2.02</v>
      </c>
      <c r="Q22" s="88">
        <f t="shared" si="8"/>
        <v>-7.1454925999999999</v>
      </c>
      <c r="R22" s="44">
        <f t="shared" si="9"/>
        <v>-7.6618294999999996</v>
      </c>
      <c r="S22" s="44">
        <f t="shared" si="10"/>
        <v>-7.9564985999999998</v>
      </c>
      <c r="T22" s="44">
        <f t="shared" si="11"/>
        <v>-8.5259599999999995</v>
      </c>
      <c r="U22" s="44">
        <f t="shared" si="12"/>
        <v>0</v>
      </c>
      <c r="V22" s="44">
        <f t="shared" si="13"/>
        <v>0</v>
      </c>
      <c r="W22" s="20"/>
    </row>
    <row r="23" spans="2:23" x14ac:dyDescent="0.25">
      <c r="B23">
        <v>1840000000</v>
      </c>
      <c r="C23">
        <v>-6.8368044000000001</v>
      </c>
      <c r="D23" s="20"/>
      <c r="E23" s="88">
        <f t="shared" si="0"/>
        <v>2.08</v>
      </c>
      <c r="F23" s="88">
        <f t="shared" si="1"/>
        <v>-6.6409035000000003</v>
      </c>
      <c r="G23" s="44">
        <f t="shared" si="2"/>
        <v>-7.1812100000000001</v>
      </c>
      <c r="H23" s="44">
        <f t="shared" si="3"/>
        <v>-7.5139326999999998</v>
      </c>
      <c r="I23" s="44">
        <f t="shared" si="4"/>
        <v>-8.0417594999999995</v>
      </c>
      <c r="J23" s="44">
        <f t="shared" si="5"/>
        <v>0</v>
      </c>
      <c r="K23" s="44">
        <f t="shared" si="6"/>
        <v>0</v>
      </c>
      <c r="M23">
        <v>1840000000</v>
      </c>
      <c r="N23">
        <v>-7.5017142000000003</v>
      </c>
      <c r="O23" s="20"/>
      <c r="P23" s="88">
        <f t="shared" si="7"/>
        <v>2.08</v>
      </c>
      <c r="Q23" s="88">
        <f t="shared" si="8"/>
        <v>-7.0408343999999996</v>
      </c>
      <c r="R23" s="44">
        <f t="shared" si="9"/>
        <v>-7.5531601999999998</v>
      </c>
      <c r="S23" s="44">
        <f t="shared" si="10"/>
        <v>-7.8551183</v>
      </c>
      <c r="T23" s="44">
        <f t="shared" si="11"/>
        <v>-8.4188594999999999</v>
      </c>
      <c r="U23" s="44">
        <f t="shared" si="12"/>
        <v>0</v>
      </c>
      <c r="V23" s="44">
        <f t="shared" si="13"/>
        <v>0</v>
      </c>
      <c r="W23" s="20"/>
    </row>
    <row r="24" spans="2:23" x14ac:dyDescent="0.25">
      <c r="B24">
        <v>1900000000</v>
      </c>
      <c r="C24">
        <v>-6.7791338000000003</v>
      </c>
      <c r="D24" s="20"/>
      <c r="E24" s="88">
        <f t="shared" si="0"/>
        <v>2.14</v>
      </c>
      <c r="F24" s="88">
        <f t="shared" si="1"/>
        <v>-6.6200108999999996</v>
      </c>
      <c r="G24" s="44">
        <f t="shared" si="2"/>
        <v>-7.1461902000000004</v>
      </c>
      <c r="H24" s="44">
        <f t="shared" si="3"/>
        <v>-7.4737920999999998</v>
      </c>
      <c r="I24" s="44">
        <f t="shared" si="4"/>
        <v>-7.9591798999999996</v>
      </c>
      <c r="J24" s="44">
        <f t="shared" si="5"/>
        <v>0</v>
      </c>
      <c r="K24" s="44">
        <f t="shared" si="6"/>
        <v>0</v>
      </c>
      <c r="M24">
        <v>1900000000</v>
      </c>
      <c r="N24">
        <v>-7.3814339999999996</v>
      </c>
      <c r="O24" s="20"/>
      <c r="P24" s="88">
        <f t="shared" si="7"/>
        <v>2.14</v>
      </c>
      <c r="Q24" s="88">
        <f t="shared" si="8"/>
        <v>-6.9584136000000001</v>
      </c>
      <c r="R24" s="44">
        <f t="shared" si="9"/>
        <v>-7.4747304999999997</v>
      </c>
      <c r="S24" s="44">
        <f t="shared" si="10"/>
        <v>-7.7671999999999999</v>
      </c>
      <c r="T24" s="44">
        <f t="shared" si="11"/>
        <v>-8.3098106000000005</v>
      </c>
      <c r="U24" s="44">
        <f t="shared" si="12"/>
        <v>0</v>
      </c>
      <c r="V24" s="44">
        <f t="shared" si="13"/>
        <v>0</v>
      </c>
      <c r="W24" s="20"/>
    </row>
    <row r="25" spans="2:23" x14ac:dyDescent="0.25">
      <c r="B25">
        <v>1960000000</v>
      </c>
      <c r="C25">
        <v>-6.7205215000000003</v>
      </c>
      <c r="D25" s="20"/>
      <c r="E25" s="88">
        <f t="shared" si="0"/>
        <v>2.2000000000000002</v>
      </c>
      <c r="F25" s="88">
        <f t="shared" si="1"/>
        <v>-6.5966538999999997</v>
      </c>
      <c r="G25" s="44">
        <f t="shared" si="2"/>
        <v>-7.1085162000000004</v>
      </c>
      <c r="H25" s="44">
        <f t="shared" si="3"/>
        <v>-7.4278708</v>
      </c>
      <c r="I25" s="44">
        <f t="shared" si="4"/>
        <v>-7.8514866999999997</v>
      </c>
      <c r="J25" s="44">
        <f t="shared" si="5"/>
        <v>0</v>
      </c>
      <c r="K25" s="44">
        <f t="shared" si="6"/>
        <v>0</v>
      </c>
      <c r="M25">
        <v>1960000000</v>
      </c>
      <c r="N25">
        <v>-7.2648592000000001</v>
      </c>
      <c r="O25" s="20"/>
      <c r="P25" s="88">
        <f t="shared" si="7"/>
        <v>2.2000000000000002</v>
      </c>
      <c r="Q25" s="88">
        <f t="shared" si="8"/>
        <v>-6.8877658999999998</v>
      </c>
      <c r="R25" s="44">
        <f t="shared" si="9"/>
        <v>-7.4127926999999998</v>
      </c>
      <c r="S25" s="44">
        <f t="shared" si="10"/>
        <v>-7.6911291999999998</v>
      </c>
      <c r="T25" s="44">
        <f t="shared" si="11"/>
        <v>-8.2121220000000008</v>
      </c>
      <c r="U25" s="44">
        <f t="shared" si="12"/>
        <v>0</v>
      </c>
      <c r="V25" s="44">
        <f t="shared" si="13"/>
        <v>0</v>
      </c>
      <c r="W25" s="20"/>
    </row>
    <row r="26" spans="2:23" x14ac:dyDescent="0.25">
      <c r="B26">
        <v>2020000000</v>
      </c>
      <c r="C26">
        <v>-6.6660003999999997</v>
      </c>
      <c r="D26" s="20"/>
      <c r="E26" s="88">
        <f t="shared" si="0"/>
        <v>2.2599999999999998</v>
      </c>
      <c r="F26" s="88">
        <f t="shared" si="1"/>
        <v>-6.5865973999999996</v>
      </c>
      <c r="G26" s="44">
        <f t="shared" si="2"/>
        <v>-7.0887852000000002</v>
      </c>
      <c r="H26" s="44">
        <f t="shared" si="3"/>
        <v>-7.3935909000000004</v>
      </c>
      <c r="I26" s="44">
        <f t="shared" si="4"/>
        <v>-7.8759351000000004</v>
      </c>
      <c r="J26" s="44">
        <f t="shared" si="5"/>
        <v>0</v>
      </c>
      <c r="K26" s="44">
        <f t="shared" si="6"/>
        <v>0</v>
      </c>
      <c r="M26">
        <v>2020000000</v>
      </c>
      <c r="N26">
        <v>-7.1454925999999999</v>
      </c>
      <c r="O26" s="20"/>
      <c r="P26" s="88">
        <f t="shared" si="7"/>
        <v>2.2599999999999998</v>
      </c>
      <c r="Q26" s="88">
        <f t="shared" si="8"/>
        <v>-6.854692</v>
      </c>
      <c r="R26" s="44">
        <f t="shared" si="9"/>
        <v>-7.3845653999999996</v>
      </c>
      <c r="S26" s="44">
        <f t="shared" si="10"/>
        <v>-7.6462764999999999</v>
      </c>
      <c r="T26" s="44">
        <f t="shared" si="11"/>
        <v>-8.1449490000000004</v>
      </c>
      <c r="U26" s="44">
        <f t="shared" si="12"/>
        <v>0</v>
      </c>
      <c r="V26" s="44">
        <f t="shared" si="13"/>
        <v>0</v>
      </c>
      <c r="W26" s="20"/>
    </row>
    <row r="27" spans="2:23" x14ac:dyDescent="0.25">
      <c r="B27">
        <v>2080000000</v>
      </c>
      <c r="C27">
        <v>-6.6409035000000003</v>
      </c>
      <c r="D27" s="20"/>
      <c r="E27" s="88">
        <f t="shared" si="0"/>
        <v>2.3199999999999998</v>
      </c>
      <c r="F27" s="88">
        <f t="shared" si="1"/>
        <v>-6.5660566999999999</v>
      </c>
      <c r="G27" s="44">
        <f t="shared" si="2"/>
        <v>-7.0664721000000004</v>
      </c>
      <c r="H27" s="44">
        <f t="shared" si="3"/>
        <v>-7.3573393999999999</v>
      </c>
      <c r="I27" s="44">
        <f t="shared" si="4"/>
        <v>-7.8209733999999997</v>
      </c>
      <c r="J27" s="44">
        <f t="shared" si="5"/>
        <v>0</v>
      </c>
      <c r="K27" s="44">
        <f t="shared" si="6"/>
        <v>0</v>
      </c>
      <c r="M27">
        <v>2080000000</v>
      </c>
      <c r="N27">
        <v>-7.0408343999999996</v>
      </c>
      <c r="O27" s="20"/>
      <c r="P27" s="88">
        <f t="shared" si="7"/>
        <v>2.3199999999999998</v>
      </c>
      <c r="Q27" s="88">
        <f t="shared" si="8"/>
        <v>-6.8259568000000002</v>
      </c>
      <c r="R27" s="44">
        <f t="shared" si="9"/>
        <v>-7.3568163000000002</v>
      </c>
      <c r="S27" s="44">
        <f t="shared" si="10"/>
        <v>-7.6018476000000001</v>
      </c>
      <c r="T27" s="44">
        <f t="shared" si="11"/>
        <v>-8.0785589000000009</v>
      </c>
      <c r="U27" s="44">
        <f t="shared" si="12"/>
        <v>0</v>
      </c>
      <c r="V27" s="44">
        <f t="shared" si="13"/>
        <v>0</v>
      </c>
      <c r="W27" s="20"/>
    </row>
    <row r="28" spans="2:23" x14ac:dyDescent="0.25">
      <c r="B28">
        <v>2140000000</v>
      </c>
      <c r="C28">
        <v>-6.6200108999999996</v>
      </c>
      <c r="D28" s="20"/>
      <c r="E28" s="88">
        <f t="shared" si="0"/>
        <v>2.38</v>
      </c>
      <c r="F28" s="88">
        <f t="shared" si="1"/>
        <v>-6.5502634000000004</v>
      </c>
      <c r="G28" s="44">
        <f t="shared" si="2"/>
        <v>-7.0499396000000001</v>
      </c>
      <c r="H28" s="44">
        <f t="shared" si="3"/>
        <v>-7.3333750000000002</v>
      </c>
      <c r="I28" s="44">
        <f t="shared" si="4"/>
        <v>-7.8410944999999996</v>
      </c>
      <c r="J28" s="44">
        <f t="shared" si="5"/>
        <v>0</v>
      </c>
      <c r="K28" s="44">
        <f t="shared" si="6"/>
        <v>0</v>
      </c>
      <c r="M28">
        <v>2140000000</v>
      </c>
      <c r="N28">
        <v>-6.9584136000000001</v>
      </c>
      <c r="O28" s="20"/>
      <c r="P28" s="88">
        <f t="shared" si="7"/>
        <v>2.38</v>
      </c>
      <c r="Q28" s="88">
        <f t="shared" si="8"/>
        <v>-6.8154868999999998</v>
      </c>
      <c r="R28" s="44">
        <f t="shared" si="9"/>
        <v>-7.3420433999999997</v>
      </c>
      <c r="S28" s="44">
        <f t="shared" si="10"/>
        <v>-7.5767984000000004</v>
      </c>
      <c r="T28" s="44">
        <f t="shared" si="11"/>
        <v>-8.0389794999999999</v>
      </c>
      <c r="U28" s="44">
        <f t="shared" si="12"/>
        <v>0</v>
      </c>
      <c r="V28" s="44">
        <f t="shared" si="13"/>
        <v>0</v>
      </c>
      <c r="W28" s="20"/>
    </row>
    <row r="29" spans="2:23" x14ac:dyDescent="0.25">
      <c r="B29">
        <v>2200000000</v>
      </c>
      <c r="C29">
        <v>-6.5966538999999997</v>
      </c>
      <c r="D29" s="20"/>
      <c r="E29" s="88">
        <f t="shared" si="0"/>
        <v>2.44</v>
      </c>
      <c r="F29" s="88">
        <f t="shared" si="1"/>
        <v>-6.5476283999999998</v>
      </c>
      <c r="G29" s="44">
        <f t="shared" si="2"/>
        <v>-7.0465783999999996</v>
      </c>
      <c r="H29" s="44">
        <f t="shared" si="3"/>
        <v>-7.3303732999999998</v>
      </c>
      <c r="I29" s="44">
        <f t="shared" si="4"/>
        <v>-7.8710475000000004</v>
      </c>
      <c r="J29" s="44">
        <f t="shared" si="5"/>
        <v>0</v>
      </c>
      <c r="K29" s="44">
        <f t="shared" si="6"/>
        <v>0</v>
      </c>
      <c r="M29">
        <v>2200000000</v>
      </c>
      <c r="N29">
        <v>-6.8877658999999998</v>
      </c>
      <c r="O29" s="20"/>
      <c r="P29" s="88">
        <f t="shared" si="7"/>
        <v>2.44</v>
      </c>
      <c r="Q29" s="88">
        <f t="shared" si="8"/>
        <v>-6.8076568000000002</v>
      </c>
      <c r="R29" s="44">
        <f t="shared" si="9"/>
        <v>-7.3273621000000002</v>
      </c>
      <c r="S29" s="44">
        <f t="shared" si="10"/>
        <v>-7.5589604000000001</v>
      </c>
      <c r="T29" s="44">
        <f t="shared" si="11"/>
        <v>-8.0182962</v>
      </c>
      <c r="U29" s="44">
        <f t="shared" si="12"/>
        <v>0</v>
      </c>
      <c r="V29" s="44">
        <f t="shared" si="13"/>
        <v>0</v>
      </c>
      <c r="W29" s="20"/>
    </row>
    <row r="30" spans="2:23" x14ac:dyDescent="0.25">
      <c r="B30">
        <v>2260000000</v>
      </c>
      <c r="C30">
        <v>-6.5865973999999996</v>
      </c>
      <c r="D30" s="20"/>
      <c r="E30" s="88">
        <f t="shared" si="0"/>
        <v>2.5</v>
      </c>
      <c r="F30" s="88">
        <f t="shared" si="1"/>
        <v>-6.5463357000000002</v>
      </c>
      <c r="G30" s="44">
        <f t="shared" si="2"/>
        <v>-7.0479069000000001</v>
      </c>
      <c r="H30" s="44">
        <f t="shared" si="3"/>
        <v>-7.3292985000000002</v>
      </c>
      <c r="I30" s="44">
        <f t="shared" si="4"/>
        <v>-7.9036875000000002</v>
      </c>
      <c r="J30" s="44">
        <f t="shared" si="5"/>
        <v>0</v>
      </c>
      <c r="K30" s="44">
        <f t="shared" si="6"/>
        <v>0</v>
      </c>
      <c r="M30">
        <v>2260000000</v>
      </c>
      <c r="N30">
        <v>-6.854692</v>
      </c>
      <c r="O30" s="20"/>
      <c r="P30" s="88">
        <f t="shared" si="7"/>
        <v>2.5</v>
      </c>
      <c r="Q30" s="88">
        <f t="shared" si="8"/>
        <v>-6.7913813999999997</v>
      </c>
      <c r="R30" s="44">
        <f t="shared" si="9"/>
        <v>-7.3037194999999997</v>
      </c>
      <c r="S30" s="44">
        <f t="shared" si="10"/>
        <v>-7.5315732999999998</v>
      </c>
      <c r="T30" s="44">
        <f t="shared" si="11"/>
        <v>-7.9894170999999998</v>
      </c>
      <c r="U30" s="44">
        <f t="shared" si="12"/>
        <v>0</v>
      </c>
      <c r="V30" s="44">
        <f t="shared" si="13"/>
        <v>0</v>
      </c>
      <c r="W30" s="20"/>
    </row>
    <row r="31" spans="2:23" x14ac:dyDescent="0.25">
      <c r="B31">
        <v>2320000000</v>
      </c>
      <c r="C31">
        <v>-6.5660566999999999</v>
      </c>
      <c r="D31" s="20"/>
      <c r="E31" s="88">
        <f t="shared" si="0"/>
        <v>2.56</v>
      </c>
      <c r="F31" s="88">
        <f t="shared" si="1"/>
        <v>-6.5401917000000003</v>
      </c>
      <c r="G31" s="44">
        <f t="shared" si="2"/>
        <v>-7.0400347999999999</v>
      </c>
      <c r="H31" s="44">
        <f t="shared" si="3"/>
        <v>-7.3237490999999997</v>
      </c>
      <c r="I31" s="44">
        <f t="shared" si="4"/>
        <v>-7.8648210000000001</v>
      </c>
      <c r="J31" s="44">
        <f t="shared" si="5"/>
        <v>0</v>
      </c>
      <c r="K31" s="44">
        <f t="shared" si="6"/>
        <v>0</v>
      </c>
      <c r="M31">
        <v>2320000000</v>
      </c>
      <c r="N31">
        <v>-6.8259568000000002</v>
      </c>
      <c r="O31" s="20"/>
      <c r="P31" s="88">
        <f t="shared" si="7"/>
        <v>2.56</v>
      </c>
      <c r="Q31" s="88">
        <f t="shared" si="8"/>
        <v>-6.7385444999999997</v>
      </c>
      <c r="R31" s="44">
        <f t="shared" si="9"/>
        <v>-7.2469897000000003</v>
      </c>
      <c r="S31" s="44">
        <f t="shared" si="10"/>
        <v>-7.4775900999999996</v>
      </c>
      <c r="T31" s="44">
        <f t="shared" si="11"/>
        <v>-7.9412136000000002</v>
      </c>
      <c r="U31" s="44">
        <f t="shared" si="12"/>
        <v>0</v>
      </c>
      <c r="V31" s="44">
        <f t="shared" si="13"/>
        <v>0</v>
      </c>
      <c r="W31" s="20"/>
    </row>
    <row r="32" spans="2:23" x14ac:dyDescent="0.25">
      <c r="B32">
        <v>2380000000</v>
      </c>
      <c r="C32">
        <v>-6.5502634000000004</v>
      </c>
      <c r="D32" s="20"/>
      <c r="E32" s="88">
        <f t="shared" si="0"/>
        <v>2.62</v>
      </c>
      <c r="F32" s="88">
        <f t="shared" si="1"/>
        <v>-6.5614233000000004</v>
      </c>
      <c r="G32" s="44">
        <f t="shared" si="2"/>
        <v>-7.0557952000000004</v>
      </c>
      <c r="H32" s="44">
        <f t="shared" si="3"/>
        <v>-7.3389001</v>
      </c>
      <c r="I32" s="44">
        <f t="shared" si="4"/>
        <v>-7.9305367000000002</v>
      </c>
      <c r="J32" s="44">
        <f t="shared" si="5"/>
        <v>0</v>
      </c>
      <c r="K32" s="44">
        <f t="shared" si="6"/>
        <v>0</v>
      </c>
      <c r="M32">
        <v>2380000000</v>
      </c>
      <c r="N32">
        <v>-6.8154868999999998</v>
      </c>
      <c r="O32" s="20"/>
      <c r="P32" s="88">
        <f t="shared" si="7"/>
        <v>2.62</v>
      </c>
      <c r="Q32" s="88">
        <f t="shared" si="8"/>
        <v>-6.6994122999999997</v>
      </c>
      <c r="R32" s="44">
        <f t="shared" si="9"/>
        <v>-7.2047166999999996</v>
      </c>
      <c r="S32" s="44">
        <f t="shared" si="10"/>
        <v>-7.4414028999999999</v>
      </c>
      <c r="T32" s="44">
        <f t="shared" si="11"/>
        <v>-7.9211812000000004</v>
      </c>
      <c r="U32" s="44">
        <f t="shared" si="12"/>
        <v>0</v>
      </c>
      <c r="V32" s="44">
        <f t="shared" si="13"/>
        <v>0</v>
      </c>
      <c r="W32" s="20"/>
    </row>
    <row r="33" spans="2:23" x14ac:dyDescent="0.25">
      <c r="B33">
        <v>2440000000</v>
      </c>
      <c r="C33">
        <v>-6.5476283999999998</v>
      </c>
      <c r="D33" s="20"/>
      <c r="E33" s="88">
        <f t="shared" si="0"/>
        <v>2.68</v>
      </c>
      <c r="F33" s="88">
        <f t="shared" si="1"/>
        <v>-6.5935120999999999</v>
      </c>
      <c r="G33" s="44">
        <f t="shared" si="2"/>
        <v>-7.0878319999999997</v>
      </c>
      <c r="H33" s="44">
        <f t="shared" si="3"/>
        <v>-7.3679408999999998</v>
      </c>
      <c r="I33" s="44">
        <f t="shared" si="4"/>
        <v>-7.9125303999999996</v>
      </c>
      <c r="J33" s="44">
        <f t="shared" si="5"/>
        <v>0</v>
      </c>
      <c r="K33" s="44">
        <f t="shared" si="6"/>
        <v>0</v>
      </c>
      <c r="M33">
        <v>2440000000</v>
      </c>
      <c r="N33">
        <v>-6.8076568000000002</v>
      </c>
      <c r="O33" s="20"/>
      <c r="P33" s="88">
        <f t="shared" si="7"/>
        <v>2.68</v>
      </c>
      <c r="Q33" s="88">
        <f t="shared" si="8"/>
        <v>-6.6612492000000003</v>
      </c>
      <c r="R33" s="44">
        <f t="shared" si="9"/>
        <v>-7.1689067</v>
      </c>
      <c r="S33" s="44">
        <f t="shared" si="10"/>
        <v>-7.4117841999999996</v>
      </c>
      <c r="T33" s="44">
        <f t="shared" si="11"/>
        <v>-7.9119343999999998</v>
      </c>
      <c r="U33" s="44">
        <f t="shared" si="12"/>
        <v>0</v>
      </c>
      <c r="V33" s="44">
        <f t="shared" si="13"/>
        <v>0</v>
      </c>
      <c r="W33" s="20"/>
    </row>
    <row r="34" spans="2:23" x14ac:dyDescent="0.25">
      <c r="B34">
        <v>2500000000</v>
      </c>
      <c r="C34">
        <v>-6.5463357000000002</v>
      </c>
      <c r="D34" s="20"/>
      <c r="E34" s="88">
        <f t="shared" si="0"/>
        <v>2.74</v>
      </c>
      <c r="F34" s="88">
        <f t="shared" si="1"/>
        <v>-6.6182694</v>
      </c>
      <c r="G34" s="44">
        <f t="shared" si="2"/>
        <v>-7.1139387999999997</v>
      </c>
      <c r="H34" s="44">
        <f t="shared" si="3"/>
        <v>-7.3892664999999997</v>
      </c>
      <c r="I34" s="44">
        <f t="shared" si="4"/>
        <v>-7.9242115000000002</v>
      </c>
      <c r="J34" s="44">
        <f t="shared" si="5"/>
        <v>0</v>
      </c>
      <c r="K34" s="44">
        <f t="shared" si="6"/>
        <v>0</v>
      </c>
      <c r="M34">
        <v>2500000000</v>
      </c>
      <c r="N34">
        <v>-6.7913813999999997</v>
      </c>
      <c r="O34" s="20"/>
      <c r="P34" s="88">
        <f t="shared" si="7"/>
        <v>2.74</v>
      </c>
      <c r="Q34" s="88">
        <f t="shared" si="8"/>
        <v>-6.6139593000000003</v>
      </c>
      <c r="R34" s="44">
        <f t="shared" si="9"/>
        <v>-7.1224194000000001</v>
      </c>
      <c r="S34" s="44">
        <f t="shared" si="10"/>
        <v>-7.3774667000000003</v>
      </c>
      <c r="T34" s="44">
        <f t="shared" si="11"/>
        <v>-7.9010123999999999</v>
      </c>
      <c r="U34" s="44">
        <f t="shared" si="12"/>
        <v>0</v>
      </c>
      <c r="V34" s="44">
        <f t="shared" si="13"/>
        <v>0</v>
      </c>
      <c r="W34" s="20"/>
    </row>
    <row r="35" spans="2:23" x14ac:dyDescent="0.25">
      <c r="B35">
        <v>2560000000</v>
      </c>
      <c r="C35">
        <v>-6.5401917000000003</v>
      </c>
      <c r="D35" s="20"/>
      <c r="E35" s="88">
        <f t="shared" si="0"/>
        <v>2.8</v>
      </c>
      <c r="F35" s="88">
        <f t="shared" si="1"/>
        <v>-6.6494378999999997</v>
      </c>
      <c r="G35" s="44">
        <f t="shared" si="2"/>
        <v>-7.1504482999999999</v>
      </c>
      <c r="H35" s="44">
        <f t="shared" si="3"/>
        <v>-7.4169178000000002</v>
      </c>
      <c r="I35" s="44">
        <f t="shared" si="4"/>
        <v>-7.9732155999999996</v>
      </c>
      <c r="J35" s="44">
        <f t="shared" si="5"/>
        <v>0</v>
      </c>
      <c r="K35" s="44">
        <f t="shared" si="6"/>
        <v>0</v>
      </c>
      <c r="M35">
        <v>2560000000</v>
      </c>
      <c r="N35">
        <v>-6.7385444999999997</v>
      </c>
      <c r="O35" s="20"/>
      <c r="P35" s="88">
        <f t="shared" si="7"/>
        <v>2.8</v>
      </c>
      <c r="Q35" s="88">
        <f t="shared" si="8"/>
        <v>-6.5822668000000002</v>
      </c>
      <c r="R35" s="44">
        <f t="shared" si="9"/>
        <v>-7.0939803000000001</v>
      </c>
      <c r="S35" s="44">
        <f t="shared" si="10"/>
        <v>-7.3607693000000003</v>
      </c>
      <c r="T35" s="44">
        <f t="shared" si="11"/>
        <v>-7.9112004999999996</v>
      </c>
      <c r="U35" s="44">
        <f t="shared" si="12"/>
        <v>0</v>
      </c>
      <c r="V35" s="44">
        <f t="shared" si="13"/>
        <v>0</v>
      </c>
      <c r="W35" s="20"/>
    </row>
    <row r="36" spans="2:23" x14ac:dyDescent="0.25">
      <c r="B36">
        <v>2620000000</v>
      </c>
      <c r="C36">
        <v>-6.5614233000000004</v>
      </c>
      <c r="D36" s="20"/>
      <c r="E36" s="88">
        <f t="shared" si="0"/>
        <v>2.86</v>
      </c>
      <c r="F36" s="88">
        <f t="shared" si="1"/>
        <v>-6.6861172</v>
      </c>
      <c r="G36" s="44">
        <f t="shared" si="2"/>
        <v>-7.1951337000000004</v>
      </c>
      <c r="H36" s="44">
        <f t="shared" si="3"/>
        <v>-7.4521455999999997</v>
      </c>
      <c r="I36" s="44">
        <f t="shared" si="4"/>
        <v>-8.0063724999999994</v>
      </c>
      <c r="J36" s="44">
        <f t="shared" si="5"/>
        <v>0</v>
      </c>
      <c r="K36" s="44">
        <f t="shared" si="6"/>
        <v>0</v>
      </c>
      <c r="M36">
        <v>2620000000</v>
      </c>
      <c r="N36">
        <v>-6.6994122999999997</v>
      </c>
      <c r="O36" s="20"/>
      <c r="P36" s="88">
        <f t="shared" si="7"/>
        <v>2.86</v>
      </c>
      <c r="Q36" s="88">
        <f t="shared" si="8"/>
        <v>-6.5739985000000001</v>
      </c>
      <c r="R36" s="44">
        <f t="shared" si="9"/>
        <v>-7.0896850000000002</v>
      </c>
      <c r="S36" s="44">
        <f t="shared" si="10"/>
        <v>-7.3640493999999999</v>
      </c>
      <c r="T36" s="44">
        <f t="shared" si="11"/>
        <v>-7.9396390999999999</v>
      </c>
      <c r="U36" s="44">
        <f t="shared" si="12"/>
        <v>0</v>
      </c>
      <c r="V36" s="44">
        <f t="shared" si="13"/>
        <v>0</v>
      </c>
      <c r="W36" s="20"/>
    </row>
    <row r="37" spans="2:23" x14ac:dyDescent="0.25">
      <c r="B37">
        <v>2680000000</v>
      </c>
      <c r="C37">
        <v>-6.5935120999999999</v>
      </c>
      <c r="D37" s="20"/>
      <c r="E37" s="88">
        <f t="shared" si="0"/>
        <v>2.92</v>
      </c>
      <c r="F37" s="88">
        <f t="shared" si="1"/>
        <v>-6.7130342000000001</v>
      </c>
      <c r="G37" s="44">
        <f t="shared" si="2"/>
        <v>-7.2310981999999999</v>
      </c>
      <c r="H37" s="44">
        <f t="shared" si="3"/>
        <v>-7.4798049999999998</v>
      </c>
      <c r="I37" s="44">
        <f t="shared" si="4"/>
        <v>-8.0318030999999994</v>
      </c>
      <c r="J37" s="44">
        <f t="shared" si="5"/>
        <v>0</v>
      </c>
      <c r="K37" s="44">
        <f t="shared" si="6"/>
        <v>0</v>
      </c>
      <c r="M37">
        <v>2680000000</v>
      </c>
      <c r="N37">
        <v>-6.6612492000000003</v>
      </c>
      <c r="O37" s="20"/>
      <c r="P37" s="88">
        <f t="shared" si="7"/>
        <v>2.92</v>
      </c>
      <c r="Q37" s="88">
        <f t="shared" si="8"/>
        <v>-6.5740432999999996</v>
      </c>
      <c r="R37" s="44">
        <f t="shared" si="9"/>
        <v>-7.0956969000000001</v>
      </c>
      <c r="S37" s="44">
        <f t="shared" si="10"/>
        <v>-7.3731976000000001</v>
      </c>
      <c r="T37" s="44">
        <f t="shared" si="11"/>
        <v>-7.9689120999999998</v>
      </c>
      <c r="U37" s="44">
        <f t="shared" si="12"/>
        <v>0</v>
      </c>
      <c r="V37" s="44">
        <f t="shared" si="13"/>
        <v>0</v>
      </c>
      <c r="W37" s="20"/>
    </row>
    <row r="38" spans="2:23" x14ac:dyDescent="0.25">
      <c r="B38">
        <v>2740000000</v>
      </c>
      <c r="C38">
        <v>-6.6182694</v>
      </c>
      <c r="D38" s="20"/>
      <c r="E38" s="88">
        <f t="shared" si="0"/>
        <v>2.98</v>
      </c>
      <c r="F38" s="88">
        <f t="shared" si="1"/>
        <v>-6.7082872</v>
      </c>
      <c r="G38" s="44">
        <f t="shared" si="2"/>
        <v>-7.2360582000000004</v>
      </c>
      <c r="H38" s="44">
        <f t="shared" si="3"/>
        <v>-7.4830408000000004</v>
      </c>
      <c r="I38" s="44">
        <f t="shared" si="4"/>
        <v>-8.0614089999999994</v>
      </c>
      <c r="J38" s="44">
        <f t="shared" si="5"/>
        <v>0</v>
      </c>
      <c r="K38" s="44">
        <f t="shared" si="6"/>
        <v>0</v>
      </c>
      <c r="M38">
        <v>2740000000</v>
      </c>
      <c r="N38">
        <v>-6.6139593000000003</v>
      </c>
      <c r="O38" s="20"/>
      <c r="P38" s="88">
        <f t="shared" si="7"/>
        <v>2.98</v>
      </c>
      <c r="Q38" s="88">
        <f t="shared" si="8"/>
        <v>-6.5587916000000002</v>
      </c>
      <c r="R38" s="44">
        <f t="shared" si="9"/>
        <v>-7.0910006000000001</v>
      </c>
      <c r="S38" s="44">
        <f t="shared" si="10"/>
        <v>-7.3688374000000003</v>
      </c>
      <c r="T38" s="44">
        <f t="shared" si="11"/>
        <v>-7.9821609999999996</v>
      </c>
      <c r="U38" s="44">
        <f t="shared" si="12"/>
        <v>0</v>
      </c>
      <c r="V38" s="44">
        <f t="shared" si="13"/>
        <v>0</v>
      </c>
      <c r="W38" s="20"/>
    </row>
    <row r="39" spans="2:23" x14ac:dyDescent="0.25">
      <c r="B39">
        <v>2800000000</v>
      </c>
      <c r="C39">
        <v>-6.6494378999999997</v>
      </c>
      <c r="D39" s="20"/>
      <c r="E39" s="88">
        <f t="shared" si="0"/>
        <v>3.04</v>
      </c>
      <c r="F39" s="88">
        <f t="shared" si="1"/>
        <v>-6.6978507</v>
      </c>
      <c r="G39" s="44">
        <f t="shared" si="2"/>
        <v>-7.2352138000000004</v>
      </c>
      <c r="H39" s="44">
        <f t="shared" si="3"/>
        <v>-7.4825764000000001</v>
      </c>
      <c r="I39" s="44">
        <f t="shared" si="4"/>
        <v>-8.0787171999999998</v>
      </c>
      <c r="J39" s="44">
        <f t="shared" si="5"/>
        <v>0</v>
      </c>
      <c r="K39" s="44">
        <f t="shared" si="6"/>
        <v>0</v>
      </c>
      <c r="M39">
        <v>2800000000</v>
      </c>
      <c r="N39">
        <v>-6.5822668000000002</v>
      </c>
      <c r="O39" s="20"/>
      <c r="P39" s="88">
        <f t="shared" si="7"/>
        <v>3.04</v>
      </c>
      <c r="Q39" s="88">
        <f t="shared" si="8"/>
        <v>-6.5562161999999997</v>
      </c>
      <c r="R39" s="44">
        <f t="shared" si="9"/>
        <v>-7.0985412999999999</v>
      </c>
      <c r="S39" s="44">
        <f t="shared" si="10"/>
        <v>-7.3729939</v>
      </c>
      <c r="T39" s="44">
        <f t="shared" si="11"/>
        <v>-7.9986968000000003</v>
      </c>
      <c r="U39" s="44">
        <f t="shared" si="12"/>
        <v>0</v>
      </c>
      <c r="V39" s="44">
        <f t="shared" si="13"/>
        <v>0</v>
      </c>
      <c r="W39" s="20"/>
    </row>
    <row r="40" spans="2:23" x14ac:dyDescent="0.25">
      <c r="B40">
        <v>2860000000</v>
      </c>
      <c r="C40">
        <v>-6.6861172</v>
      </c>
      <c r="D40" s="20"/>
      <c r="E40" s="88">
        <f t="shared" si="0"/>
        <v>3.1</v>
      </c>
      <c r="F40" s="88">
        <f t="shared" si="1"/>
        <v>-6.6907639999999997</v>
      </c>
      <c r="G40" s="44">
        <f t="shared" si="2"/>
        <v>-7.2317419000000003</v>
      </c>
      <c r="H40" s="44">
        <f t="shared" si="3"/>
        <v>-7.4896779000000002</v>
      </c>
      <c r="I40" s="44">
        <f t="shared" si="4"/>
        <v>-8.0502900999999998</v>
      </c>
      <c r="J40" s="44">
        <f t="shared" si="5"/>
        <v>0</v>
      </c>
      <c r="K40" s="44">
        <f t="shared" si="6"/>
        <v>0</v>
      </c>
      <c r="M40">
        <v>2860000000</v>
      </c>
      <c r="N40">
        <v>-6.5739985000000001</v>
      </c>
      <c r="O40" s="20"/>
      <c r="P40" s="88">
        <f t="shared" si="7"/>
        <v>3.1</v>
      </c>
      <c r="Q40" s="88">
        <f t="shared" si="8"/>
        <v>-6.5603594999999997</v>
      </c>
      <c r="R40" s="44">
        <f t="shared" si="9"/>
        <v>-7.1098432999999996</v>
      </c>
      <c r="S40" s="44">
        <f t="shared" si="10"/>
        <v>-7.3832773999999999</v>
      </c>
      <c r="T40" s="44">
        <f t="shared" si="11"/>
        <v>-8.0193987</v>
      </c>
      <c r="U40" s="44">
        <f t="shared" si="12"/>
        <v>0</v>
      </c>
      <c r="V40" s="44">
        <f t="shared" si="13"/>
        <v>0</v>
      </c>
      <c r="W40" s="20"/>
    </row>
    <row r="41" spans="2:23" x14ac:dyDescent="0.25">
      <c r="B41">
        <v>2920000000</v>
      </c>
      <c r="C41">
        <v>-6.7130342000000001</v>
      </c>
      <c r="D41" s="20"/>
      <c r="E41" s="88">
        <f t="shared" si="0"/>
        <v>3.16</v>
      </c>
      <c r="F41" s="88">
        <f t="shared" si="1"/>
        <v>-6.6892880999999997</v>
      </c>
      <c r="G41" s="44">
        <f t="shared" si="2"/>
        <v>-7.2343172999999998</v>
      </c>
      <c r="H41" s="44">
        <f t="shared" si="3"/>
        <v>-7.5064025000000001</v>
      </c>
      <c r="I41" s="44">
        <f t="shared" si="4"/>
        <v>-8.1167239999999996</v>
      </c>
      <c r="J41" s="44">
        <f t="shared" si="5"/>
        <v>0</v>
      </c>
      <c r="K41" s="44">
        <f t="shared" si="6"/>
        <v>0</v>
      </c>
      <c r="M41">
        <v>2920000000</v>
      </c>
      <c r="N41">
        <v>-6.5740432999999996</v>
      </c>
      <c r="O41" s="20"/>
      <c r="P41" s="88">
        <f t="shared" si="7"/>
        <v>3.16</v>
      </c>
      <c r="Q41" s="88">
        <f t="shared" si="8"/>
        <v>-6.5757675000000004</v>
      </c>
      <c r="R41" s="44">
        <f t="shared" si="9"/>
        <v>-7.1247458000000004</v>
      </c>
      <c r="S41" s="44">
        <f t="shared" si="10"/>
        <v>-7.4059090999999997</v>
      </c>
      <c r="T41" s="44">
        <f t="shared" si="11"/>
        <v>-8.0609198000000006</v>
      </c>
      <c r="U41" s="44">
        <f t="shared" si="12"/>
        <v>0</v>
      </c>
      <c r="V41" s="44">
        <f t="shared" si="13"/>
        <v>0</v>
      </c>
      <c r="W41" s="20"/>
    </row>
    <row r="42" spans="2:23" x14ac:dyDescent="0.25">
      <c r="B42">
        <v>2980000000</v>
      </c>
      <c r="C42">
        <v>-6.7082872</v>
      </c>
      <c r="D42" s="20"/>
      <c r="E42" s="88">
        <f t="shared" si="0"/>
        <v>3.22</v>
      </c>
      <c r="F42" s="88">
        <f t="shared" si="1"/>
        <v>-6.6894827000000001</v>
      </c>
      <c r="G42" s="44">
        <f t="shared" si="2"/>
        <v>-7.2383623000000004</v>
      </c>
      <c r="H42" s="44">
        <f t="shared" si="3"/>
        <v>-7.5248404000000004</v>
      </c>
      <c r="I42" s="44">
        <f t="shared" si="4"/>
        <v>-8.1181669000000003</v>
      </c>
      <c r="J42" s="44">
        <f t="shared" si="5"/>
        <v>0</v>
      </c>
      <c r="K42" s="44">
        <f t="shared" si="6"/>
        <v>0</v>
      </c>
      <c r="M42">
        <v>2980000000</v>
      </c>
      <c r="N42">
        <v>-6.5587916000000002</v>
      </c>
      <c r="O42" s="20"/>
      <c r="P42" s="88">
        <f t="shared" si="7"/>
        <v>3.22</v>
      </c>
      <c r="Q42" s="88">
        <f t="shared" si="8"/>
        <v>-6.5892239000000004</v>
      </c>
      <c r="R42" s="44">
        <f t="shared" si="9"/>
        <v>-7.1369543000000002</v>
      </c>
      <c r="S42" s="44">
        <f t="shared" si="10"/>
        <v>-7.4268745999999997</v>
      </c>
      <c r="T42" s="44">
        <f t="shared" si="11"/>
        <v>-8.0951632999999994</v>
      </c>
      <c r="U42" s="44">
        <f t="shared" si="12"/>
        <v>0</v>
      </c>
      <c r="V42" s="44">
        <f t="shared" si="13"/>
        <v>0</v>
      </c>
      <c r="W42" s="20"/>
    </row>
    <row r="43" spans="2:23" x14ac:dyDescent="0.25">
      <c r="B43">
        <v>3040000000</v>
      </c>
      <c r="C43">
        <v>-6.6978507</v>
      </c>
      <c r="D43" s="20"/>
      <c r="E43" s="88">
        <f t="shared" si="0"/>
        <v>3.28</v>
      </c>
      <c r="F43" s="88">
        <f t="shared" si="1"/>
        <v>-6.7007585000000001</v>
      </c>
      <c r="G43" s="44">
        <f t="shared" si="2"/>
        <v>-7.2496885999999998</v>
      </c>
      <c r="H43" s="44">
        <f t="shared" si="3"/>
        <v>-7.5497642000000003</v>
      </c>
      <c r="I43" s="44">
        <f t="shared" si="4"/>
        <v>-8.1738967999999996</v>
      </c>
      <c r="J43" s="44">
        <f t="shared" si="5"/>
        <v>0</v>
      </c>
      <c r="K43" s="44">
        <f t="shared" si="6"/>
        <v>0</v>
      </c>
      <c r="M43">
        <v>3040000000</v>
      </c>
      <c r="N43">
        <v>-6.5562161999999997</v>
      </c>
      <c r="O43" s="20"/>
      <c r="P43" s="88">
        <f t="shared" si="7"/>
        <v>3.28</v>
      </c>
      <c r="Q43" s="88">
        <f t="shared" si="8"/>
        <v>-6.6027040000000001</v>
      </c>
      <c r="R43" s="44">
        <f t="shared" si="9"/>
        <v>-7.1453819000000003</v>
      </c>
      <c r="S43" s="44">
        <f t="shared" si="10"/>
        <v>-7.4481672999999997</v>
      </c>
      <c r="T43" s="44">
        <f t="shared" si="11"/>
        <v>-8.1286383000000004</v>
      </c>
      <c r="U43" s="44">
        <f t="shared" si="12"/>
        <v>0</v>
      </c>
      <c r="V43" s="44">
        <f t="shared" si="13"/>
        <v>0</v>
      </c>
      <c r="W43" s="20"/>
    </row>
    <row r="44" spans="2:23" x14ac:dyDescent="0.25">
      <c r="B44">
        <v>3100000000</v>
      </c>
      <c r="C44">
        <v>-6.6907639999999997</v>
      </c>
      <c r="D44" s="20"/>
      <c r="E44" s="88">
        <f t="shared" si="0"/>
        <v>3.34</v>
      </c>
      <c r="F44" s="88">
        <f t="shared" si="1"/>
        <v>-6.7217498000000004</v>
      </c>
      <c r="G44" s="44">
        <f t="shared" si="2"/>
        <v>-7.2670845999999996</v>
      </c>
      <c r="H44" s="44">
        <f t="shared" si="3"/>
        <v>-7.5866413000000001</v>
      </c>
      <c r="I44" s="44">
        <f t="shared" si="4"/>
        <v>-8.1813506999999994</v>
      </c>
      <c r="J44" s="44">
        <f t="shared" si="5"/>
        <v>0</v>
      </c>
      <c r="K44" s="44">
        <f t="shared" si="6"/>
        <v>0</v>
      </c>
      <c r="M44">
        <v>3100000000</v>
      </c>
      <c r="N44">
        <v>-6.5603594999999997</v>
      </c>
      <c r="O44" s="20"/>
      <c r="P44" s="88">
        <f t="shared" si="7"/>
        <v>3.34</v>
      </c>
      <c r="Q44" s="88">
        <f t="shared" si="8"/>
        <v>-6.6060553000000004</v>
      </c>
      <c r="R44" s="44">
        <f t="shared" si="9"/>
        <v>-7.1442861999999998</v>
      </c>
      <c r="S44" s="44">
        <f t="shared" si="10"/>
        <v>-7.4671373000000001</v>
      </c>
      <c r="T44" s="44">
        <f t="shared" si="11"/>
        <v>-8.1699485999999997</v>
      </c>
      <c r="U44" s="44">
        <f t="shared" si="12"/>
        <v>0</v>
      </c>
      <c r="V44" s="44">
        <f t="shared" si="13"/>
        <v>0</v>
      </c>
      <c r="W44" s="20"/>
    </row>
    <row r="45" spans="2:23" x14ac:dyDescent="0.25">
      <c r="B45">
        <v>3160000000</v>
      </c>
      <c r="C45">
        <v>-6.6892880999999997</v>
      </c>
      <c r="D45" s="20"/>
      <c r="E45" s="88">
        <f t="shared" si="0"/>
        <v>3.4</v>
      </c>
      <c r="F45" s="88">
        <f t="shared" si="1"/>
        <v>-6.7556552999999999</v>
      </c>
      <c r="G45" s="44">
        <f t="shared" si="2"/>
        <v>-7.3018898999999999</v>
      </c>
      <c r="H45" s="44">
        <f t="shared" si="3"/>
        <v>-7.6323771000000002</v>
      </c>
      <c r="I45" s="44">
        <f t="shared" si="4"/>
        <v>-8.2301339999999996</v>
      </c>
      <c r="J45" s="44">
        <f t="shared" si="5"/>
        <v>0</v>
      </c>
      <c r="K45" s="44">
        <f t="shared" si="6"/>
        <v>0</v>
      </c>
      <c r="M45">
        <v>3160000000</v>
      </c>
      <c r="N45">
        <v>-6.5757675000000004</v>
      </c>
      <c r="O45" s="20"/>
      <c r="P45" s="88">
        <f t="shared" si="7"/>
        <v>3.4</v>
      </c>
      <c r="Q45" s="88">
        <f t="shared" si="8"/>
        <v>-6.6084842999999998</v>
      </c>
      <c r="R45" s="44">
        <f t="shared" si="9"/>
        <v>-7.1464113999999999</v>
      </c>
      <c r="S45" s="44">
        <f t="shared" si="10"/>
        <v>-7.4900126</v>
      </c>
      <c r="T45" s="44">
        <f t="shared" si="11"/>
        <v>-8.2190104000000002</v>
      </c>
      <c r="U45" s="44">
        <f t="shared" si="12"/>
        <v>0</v>
      </c>
      <c r="V45" s="44">
        <f t="shared" si="13"/>
        <v>0</v>
      </c>
      <c r="W45" s="20"/>
    </row>
    <row r="46" spans="2:23" x14ac:dyDescent="0.25">
      <c r="B46">
        <v>3220000000</v>
      </c>
      <c r="C46">
        <v>-6.6894827000000001</v>
      </c>
      <c r="D46" s="20"/>
      <c r="E46" s="88">
        <f t="shared" si="0"/>
        <v>3.46</v>
      </c>
      <c r="F46" s="88">
        <f t="shared" si="1"/>
        <v>-6.7908010000000001</v>
      </c>
      <c r="G46" s="44">
        <f t="shared" si="2"/>
        <v>-7.3368057999999996</v>
      </c>
      <c r="H46" s="44">
        <f t="shared" si="3"/>
        <v>-7.6690816999999996</v>
      </c>
      <c r="I46" s="44">
        <f t="shared" si="4"/>
        <v>-8.2456703000000005</v>
      </c>
      <c r="J46" s="44">
        <f t="shared" si="5"/>
        <v>0</v>
      </c>
      <c r="K46" s="44">
        <f t="shared" si="6"/>
        <v>0</v>
      </c>
      <c r="M46">
        <v>3220000000</v>
      </c>
      <c r="N46">
        <v>-6.5892239000000004</v>
      </c>
      <c r="O46" s="20"/>
      <c r="P46" s="88">
        <f t="shared" si="7"/>
        <v>3.46</v>
      </c>
      <c r="Q46" s="88">
        <f t="shared" si="8"/>
        <v>-6.6059155000000001</v>
      </c>
      <c r="R46" s="44">
        <f t="shared" si="9"/>
        <v>-7.1463026999999997</v>
      </c>
      <c r="S46" s="44">
        <f t="shared" si="10"/>
        <v>-7.5049028</v>
      </c>
      <c r="T46" s="44">
        <f t="shared" si="11"/>
        <v>-8.2484521999999991</v>
      </c>
      <c r="U46" s="44">
        <f t="shared" si="12"/>
        <v>0</v>
      </c>
      <c r="V46" s="44">
        <f t="shared" si="13"/>
        <v>0</v>
      </c>
      <c r="W46" s="20"/>
    </row>
    <row r="47" spans="2:23" x14ac:dyDescent="0.25">
      <c r="B47">
        <v>3280000000</v>
      </c>
      <c r="C47">
        <v>-6.7007585000000001</v>
      </c>
      <c r="D47" s="20"/>
      <c r="E47" s="88">
        <f t="shared" si="0"/>
        <v>3.52</v>
      </c>
      <c r="F47" s="88">
        <f t="shared" si="1"/>
        <v>-6.8189478000000001</v>
      </c>
      <c r="G47" s="44">
        <f t="shared" si="2"/>
        <v>-7.3649491999999999</v>
      </c>
      <c r="H47" s="44">
        <f t="shared" si="3"/>
        <v>-7.6997460999999996</v>
      </c>
      <c r="I47" s="44">
        <f t="shared" si="4"/>
        <v>-8.3212279999999996</v>
      </c>
      <c r="J47" s="44">
        <f t="shared" si="5"/>
        <v>0</v>
      </c>
      <c r="K47" s="44">
        <f t="shared" si="6"/>
        <v>0</v>
      </c>
      <c r="M47">
        <v>3280000000</v>
      </c>
      <c r="N47">
        <v>-6.6027040000000001</v>
      </c>
      <c r="O47" s="20"/>
      <c r="P47" s="88">
        <f t="shared" si="7"/>
        <v>3.52</v>
      </c>
      <c r="Q47" s="88">
        <f t="shared" si="8"/>
        <v>-6.5957831999999996</v>
      </c>
      <c r="R47" s="44">
        <f t="shared" si="9"/>
        <v>-7.1370868999999999</v>
      </c>
      <c r="S47" s="44">
        <f t="shared" si="10"/>
        <v>-7.5152286999999998</v>
      </c>
      <c r="T47" s="44">
        <f t="shared" si="11"/>
        <v>-8.2724886000000009</v>
      </c>
      <c r="U47" s="44">
        <f t="shared" si="12"/>
        <v>0</v>
      </c>
      <c r="V47" s="44">
        <f t="shared" si="13"/>
        <v>0</v>
      </c>
      <c r="W47" s="20"/>
    </row>
    <row r="48" spans="2:23" x14ac:dyDescent="0.25">
      <c r="B48">
        <v>3340000000</v>
      </c>
      <c r="C48">
        <v>-6.7217498000000004</v>
      </c>
      <c r="D48" s="20"/>
      <c r="E48" s="88">
        <f t="shared" si="0"/>
        <v>3.58</v>
      </c>
      <c r="F48" s="88">
        <f t="shared" si="1"/>
        <v>-6.8509010999999997</v>
      </c>
      <c r="G48" s="44">
        <f t="shared" si="2"/>
        <v>-7.3975792</v>
      </c>
      <c r="H48" s="44">
        <f t="shared" si="3"/>
        <v>-7.7343859999999998</v>
      </c>
      <c r="I48" s="44">
        <f t="shared" si="4"/>
        <v>-8.3674326000000008</v>
      </c>
      <c r="J48" s="44">
        <f t="shared" si="5"/>
        <v>0</v>
      </c>
      <c r="K48" s="44">
        <f t="shared" si="6"/>
        <v>0</v>
      </c>
      <c r="M48">
        <v>3340000000</v>
      </c>
      <c r="N48">
        <v>-6.6060553000000004</v>
      </c>
      <c r="O48" s="20"/>
      <c r="P48" s="88">
        <f t="shared" si="7"/>
        <v>3.58</v>
      </c>
      <c r="Q48" s="88">
        <f t="shared" si="8"/>
        <v>-6.5958161000000004</v>
      </c>
      <c r="R48" s="44">
        <f t="shared" si="9"/>
        <v>-7.1394447999999997</v>
      </c>
      <c r="S48" s="44">
        <f t="shared" si="10"/>
        <v>-7.5357151</v>
      </c>
      <c r="T48" s="44">
        <f t="shared" si="11"/>
        <v>-8.3036489000000007</v>
      </c>
      <c r="U48" s="44">
        <f t="shared" si="12"/>
        <v>0</v>
      </c>
      <c r="V48" s="44">
        <f t="shared" si="13"/>
        <v>0</v>
      </c>
      <c r="W48" s="20"/>
    </row>
    <row r="49" spans="2:23" x14ac:dyDescent="0.25">
      <c r="B49">
        <v>3400000000</v>
      </c>
      <c r="C49">
        <v>-6.7556552999999999</v>
      </c>
      <c r="D49" s="20"/>
      <c r="E49" s="88">
        <f t="shared" si="0"/>
        <v>3.64</v>
      </c>
      <c r="F49" s="88">
        <f t="shared" si="1"/>
        <v>-6.8702974000000001</v>
      </c>
      <c r="G49" s="44">
        <f t="shared" si="2"/>
        <v>-7.4228357999999997</v>
      </c>
      <c r="H49" s="44">
        <f t="shared" si="3"/>
        <v>-7.7522693</v>
      </c>
      <c r="I49" s="44">
        <f t="shared" si="4"/>
        <v>-8.3760394999999992</v>
      </c>
      <c r="J49" s="44">
        <f t="shared" si="5"/>
        <v>0</v>
      </c>
      <c r="K49" s="44">
        <f t="shared" si="6"/>
        <v>0</v>
      </c>
      <c r="M49">
        <v>3400000000</v>
      </c>
      <c r="N49">
        <v>-6.6084842999999998</v>
      </c>
      <c r="O49" s="20"/>
      <c r="P49" s="88">
        <f t="shared" si="7"/>
        <v>3.64</v>
      </c>
      <c r="Q49" s="88">
        <f t="shared" si="8"/>
        <v>-6.5935664000000003</v>
      </c>
      <c r="R49" s="44">
        <f t="shared" si="9"/>
        <v>-7.1444321000000004</v>
      </c>
      <c r="S49" s="44">
        <f t="shared" si="10"/>
        <v>-7.5459056000000002</v>
      </c>
      <c r="T49" s="44">
        <f t="shared" si="11"/>
        <v>-8.3098135000000006</v>
      </c>
      <c r="U49" s="44">
        <f t="shared" si="12"/>
        <v>0</v>
      </c>
      <c r="V49" s="44">
        <f t="shared" si="13"/>
        <v>0</v>
      </c>
      <c r="W49" s="20"/>
    </row>
    <row r="50" spans="2:23" x14ac:dyDescent="0.25">
      <c r="B50">
        <v>3460000000</v>
      </c>
      <c r="C50">
        <v>-6.7908010000000001</v>
      </c>
      <c r="D50" s="20"/>
      <c r="E50" s="88">
        <f t="shared" si="0"/>
        <v>3.7</v>
      </c>
      <c r="F50" s="88">
        <f t="shared" si="1"/>
        <v>-6.8824529999999999</v>
      </c>
      <c r="G50" s="44">
        <f t="shared" si="2"/>
        <v>-7.4396490999999996</v>
      </c>
      <c r="H50" s="44">
        <f t="shared" si="3"/>
        <v>-7.7663035000000002</v>
      </c>
      <c r="I50" s="44">
        <f t="shared" si="4"/>
        <v>-8.3956213000000002</v>
      </c>
      <c r="J50" s="44">
        <f t="shared" si="5"/>
        <v>0</v>
      </c>
      <c r="K50" s="44">
        <f t="shared" si="6"/>
        <v>0</v>
      </c>
      <c r="M50">
        <v>3460000000</v>
      </c>
      <c r="N50">
        <v>-6.6059155000000001</v>
      </c>
      <c r="O50" s="20"/>
      <c r="P50" s="88">
        <f t="shared" si="7"/>
        <v>3.7</v>
      </c>
      <c r="Q50" s="88">
        <f t="shared" si="8"/>
        <v>-6.5914935999999997</v>
      </c>
      <c r="R50" s="44">
        <f t="shared" si="9"/>
        <v>-7.1494451000000003</v>
      </c>
      <c r="S50" s="44">
        <f t="shared" si="10"/>
        <v>-7.5542807999999999</v>
      </c>
      <c r="T50" s="44">
        <f t="shared" si="11"/>
        <v>-8.3143063000000001</v>
      </c>
      <c r="U50" s="44">
        <f t="shared" si="12"/>
        <v>0</v>
      </c>
      <c r="V50" s="44">
        <f t="shared" si="13"/>
        <v>0</v>
      </c>
      <c r="W50" s="20"/>
    </row>
    <row r="51" spans="2:23" x14ac:dyDescent="0.25">
      <c r="B51">
        <v>3520000000</v>
      </c>
      <c r="C51">
        <v>-6.8189478000000001</v>
      </c>
      <c r="D51" s="20"/>
      <c r="E51" s="88">
        <f t="shared" si="0"/>
        <v>3.76</v>
      </c>
      <c r="F51" s="88">
        <f t="shared" si="1"/>
        <v>-6.9005694000000002</v>
      </c>
      <c r="G51" s="44">
        <f t="shared" si="2"/>
        <v>-7.4644284000000001</v>
      </c>
      <c r="H51" s="44">
        <f t="shared" si="3"/>
        <v>-7.7974110000000003</v>
      </c>
      <c r="I51" s="44">
        <f t="shared" si="4"/>
        <v>-8.4147166999999996</v>
      </c>
      <c r="J51" s="44">
        <f t="shared" si="5"/>
        <v>0</v>
      </c>
      <c r="K51" s="44">
        <f t="shared" si="6"/>
        <v>0</v>
      </c>
      <c r="M51">
        <v>3520000000</v>
      </c>
      <c r="N51">
        <v>-6.5957831999999996</v>
      </c>
      <c r="O51" s="20"/>
      <c r="P51" s="88">
        <f t="shared" si="7"/>
        <v>3.76</v>
      </c>
      <c r="Q51" s="88">
        <f t="shared" si="8"/>
        <v>-6.5946007</v>
      </c>
      <c r="R51" s="44">
        <f t="shared" si="9"/>
        <v>-7.1609496999999998</v>
      </c>
      <c r="S51" s="44">
        <f t="shared" si="10"/>
        <v>-7.5721688</v>
      </c>
      <c r="T51" s="44">
        <f t="shared" si="11"/>
        <v>-8.3350582000000006</v>
      </c>
      <c r="U51" s="44">
        <f t="shared" si="12"/>
        <v>0</v>
      </c>
      <c r="V51" s="44">
        <f t="shared" si="13"/>
        <v>0</v>
      </c>
      <c r="W51" s="20"/>
    </row>
    <row r="52" spans="2:23" x14ac:dyDescent="0.25">
      <c r="B52">
        <v>3580000000</v>
      </c>
      <c r="C52">
        <v>-6.8509010999999997</v>
      </c>
      <c r="D52" s="20"/>
      <c r="E52" s="88">
        <f t="shared" si="0"/>
        <v>3.82</v>
      </c>
      <c r="F52" s="88">
        <f t="shared" si="1"/>
        <v>-6.9278841</v>
      </c>
      <c r="G52" s="44">
        <f t="shared" si="2"/>
        <v>-7.4974512999999998</v>
      </c>
      <c r="H52" s="44">
        <f t="shared" si="3"/>
        <v>-7.8358903</v>
      </c>
      <c r="I52" s="44">
        <f t="shared" si="4"/>
        <v>-8.4513311000000009</v>
      </c>
      <c r="J52" s="44">
        <f t="shared" si="5"/>
        <v>0</v>
      </c>
      <c r="K52" s="44">
        <f t="shared" si="6"/>
        <v>0</v>
      </c>
      <c r="M52">
        <v>3580000000</v>
      </c>
      <c r="N52">
        <v>-6.5958161000000004</v>
      </c>
      <c r="O52" s="20"/>
      <c r="P52" s="88">
        <f t="shared" si="7"/>
        <v>3.82</v>
      </c>
      <c r="Q52" s="88">
        <f t="shared" si="8"/>
        <v>-6.6030340000000001</v>
      </c>
      <c r="R52" s="44">
        <f t="shared" si="9"/>
        <v>-7.1765641999999996</v>
      </c>
      <c r="S52" s="44">
        <f t="shared" si="10"/>
        <v>-7.5935043999999996</v>
      </c>
      <c r="T52" s="44">
        <f t="shared" si="11"/>
        <v>-8.3582257999999996</v>
      </c>
      <c r="U52" s="44">
        <f t="shared" si="12"/>
        <v>0</v>
      </c>
      <c r="V52" s="44">
        <f t="shared" si="13"/>
        <v>0</v>
      </c>
      <c r="W52" s="20"/>
    </row>
    <row r="53" spans="2:23" x14ac:dyDescent="0.25">
      <c r="B53">
        <v>3640000000</v>
      </c>
      <c r="C53">
        <v>-6.8702974000000001</v>
      </c>
      <c r="D53" s="20"/>
      <c r="E53" s="88">
        <f t="shared" si="0"/>
        <v>3.88</v>
      </c>
      <c r="F53" s="88">
        <f t="shared" si="1"/>
        <v>-6.9616636999999999</v>
      </c>
      <c r="G53" s="44">
        <f t="shared" si="2"/>
        <v>-7.5388073999999996</v>
      </c>
      <c r="H53" s="44">
        <f t="shared" si="3"/>
        <v>-7.8799472000000002</v>
      </c>
      <c r="I53" s="44">
        <f t="shared" si="4"/>
        <v>-8.4889889000000007</v>
      </c>
      <c r="J53" s="44">
        <f t="shared" si="5"/>
        <v>0</v>
      </c>
      <c r="K53" s="44">
        <f t="shared" si="6"/>
        <v>0</v>
      </c>
      <c r="M53">
        <v>3640000000</v>
      </c>
      <c r="N53">
        <v>-6.5935664000000003</v>
      </c>
      <c r="O53" s="20"/>
      <c r="P53" s="88">
        <f t="shared" si="7"/>
        <v>3.88</v>
      </c>
      <c r="Q53" s="88">
        <f t="shared" si="8"/>
        <v>-6.6118240000000004</v>
      </c>
      <c r="R53" s="44">
        <f t="shared" si="9"/>
        <v>-7.1895194</v>
      </c>
      <c r="S53" s="44">
        <f t="shared" si="10"/>
        <v>-7.6106237999999999</v>
      </c>
      <c r="T53" s="44">
        <f t="shared" si="11"/>
        <v>-8.3742552000000003</v>
      </c>
      <c r="U53" s="44">
        <f t="shared" si="12"/>
        <v>0</v>
      </c>
      <c r="V53" s="44">
        <f t="shared" si="13"/>
        <v>0</v>
      </c>
      <c r="W53" s="20"/>
    </row>
    <row r="54" spans="2:23" x14ac:dyDescent="0.25">
      <c r="B54">
        <v>3700000000</v>
      </c>
      <c r="C54">
        <v>-6.8824529999999999</v>
      </c>
      <c r="D54" s="20"/>
      <c r="E54" s="88">
        <f t="shared" si="0"/>
        <v>3.94</v>
      </c>
      <c r="F54" s="88">
        <f t="shared" si="1"/>
        <v>-7.0077286000000001</v>
      </c>
      <c r="G54" s="44">
        <f t="shared" si="2"/>
        <v>-7.5876083000000003</v>
      </c>
      <c r="H54" s="44">
        <f t="shared" si="3"/>
        <v>-7.9363384000000003</v>
      </c>
      <c r="I54" s="44">
        <f t="shared" si="4"/>
        <v>-8.5710429999999995</v>
      </c>
      <c r="J54" s="44">
        <f t="shared" si="5"/>
        <v>0</v>
      </c>
      <c r="K54" s="44">
        <f t="shared" si="6"/>
        <v>0</v>
      </c>
      <c r="M54">
        <v>3700000000</v>
      </c>
      <c r="N54">
        <v>-6.5914935999999997</v>
      </c>
      <c r="O54" s="20"/>
      <c r="P54" s="88">
        <f t="shared" si="7"/>
        <v>3.94</v>
      </c>
      <c r="Q54" s="88">
        <f t="shared" si="8"/>
        <v>-6.6234865000000003</v>
      </c>
      <c r="R54" s="44">
        <f t="shared" si="9"/>
        <v>-7.1990771000000002</v>
      </c>
      <c r="S54" s="44">
        <f t="shared" si="10"/>
        <v>-7.6340532000000003</v>
      </c>
      <c r="T54" s="44">
        <f t="shared" si="11"/>
        <v>-8.4082250999999992</v>
      </c>
      <c r="U54" s="44">
        <f t="shared" si="12"/>
        <v>0</v>
      </c>
      <c r="V54" s="44">
        <f t="shared" si="13"/>
        <v>0</v>
      </c>
      <c r="W54" s="20"/>
    </row>
    <row r="55" spans="2:23" x14ac:dyDescent="0.25">
      <c r="B55">
        <v>3760000000</v>
      </c>
      <c r="C55">
        <v>-6.9005694000000002</v>
      </c>
      <c r="D55" s="20"/>
      <c r="E55" s="88">
        <f t="shared" si="0"/>
        <v>4</v>
      </c>
      <c r="F55" s="88">
        <f t="shared" si="1"/>
        <v>-7.0481286000000001</v>
      </c>
      <c r="G55" s="44">
        <f t="shared" si="2"/>
        <v>-7.6324291000000004</v>
      </c>
      <c r="H55" s="44">
        <f t="shared" si="3"/>
        <v>-7.9819640999999999</v>
      </c>
      <c r="I55" s="44">
        <f t="shared" si="4"/>
        <v>-8.5646982000000005</v>
      </c>
      <c r="J55" s="44">
        <f t="shared" si="5"/>
        <v>0</v>
      </c>
      <c r="K55" s="44">
        <f t="shared" si="6"/>
        <v>0</v>
      </c>
      <c r="M55">
        <v>3760000000</v>
      </c>
      <c r="N55">
        <v>-6.5946007</v>
      </c>
      <c r="O55" s="20"/>
      <c r="P55" s="88">
        <f t="shared" si="7"/>
        <v>4</v>
      </c>
      <c r="Q55" s="88">
        <f t="shared" si="8"/>
        <v>-6.6302557000000002</v>
      </c>
      <c r="R55" s="44">
        <f t="shared" si="9"/>
        <v>-7.2055273</v>
      </c>
      <c r="S55" s="44">
        <f t="shared" si="10"/>
        <v>-7.6497107</v>
      </c>
      <c r="T55" s="44">
        <f t="shared" si="11"/>
        <v>-8.4292058999999995</v>
      </c>
      <c r="U55" s="44">
        <f t="shared" si="12"/>
        <v>0</v>
      </c>
      <c r="V55" s="44">
        <f t="shared" si="13"/>
        <v>0</v>
      </c>
      <c r="W55" s="20"/>
    </row>
    <row r="56" spans="2:23" x14ac:dyDescent="0.25">
      <c r="B56">
        <v>3820000000</v>
      </c>
      <c r="C56">
        <v>-6.9278841</v>
      </c>
      <c r="E56" s="88">
        <f t="shared" si="0"/>
        <v>4.0599999999999996</v>
      </c>
      <c r="F56" s="88">
        <f t="shared" si="1"/>
        <v>-7.0899291</v>
      </c>
      <c r="G56" s="44">
        <f t="shared" si="2"/>
        <v>-7.6760396999999996</v>
      </c>
      <c r="H56" s="44">
        <f t="shared" si="3"/>
        <v>-8.0280132000000002</v>
      </c>
      <c r="I56" s="44">
        <f t="shared" si="4"/>
        <v>-8.6217135999999996</v>
      </c>
      <c r="J56" s="44">
        <f t="shared" si="5"/>
        <v>0</v>
      </c>
      <c r="K56" s="44">
        <f t="shared" si="6"/>
        <v>0</v>
      </c>
      <c r="M56">
        <v>3820000000</v>
      </c>
      <c r="N56">
        <v>-6.6030340000000001</v>
      </c>
      <c r="P56" s="88">
        <f t="shared" si="7"/>
        <v>4.0599999999999996</v>
      </c>
      <c r="Q56" s="88">
        <f t="shared" si="8"/>
        <v>-6.6321187000000004</v>
      </c>
      <c r="R56" s="44">
        <f t="shared" si="9"/>
        <v>-7.2080903000000003</v>
      </c>
      <c r="S56" s="44">
        <f t="shared" si="10"/>
        <v>-7.6654419999999996</v>
      </c>
      <c r="T56" s="44">
        <f t="shared" si="11"/>
        <v>-8.4536200000000008</v>
      </c>
      <c r="U56" s="44">
        <f t="shared" si="12"/>
        <v>0</v>
      </c>
      <c r="V56" s="44">
        <f t="shared" si="13"/>
        <v>0</v>
      </c>
    </row>
    <row r="57" spans="2:23" x14ac:dyDescent="0.25">
      <c r="B57">
        <v>3880000000</v>
      </c>
      <c r="C57">
        <v>-6.9616636999999999</v>
      </c>
      <c r="E57" s="88">
        <f t="shared" si="0"/>
        <v>4.12</v>
      </c>
      <c r="F57" s="88">
        <f t="shared" si="1"/>
        <v>-7.1374307000000003</v>
      </c>
      <c r="G57" s="44">
        <f t="shared" si="2"/>
        <v>-7.7236513999999996</v>
      </c>
      <c r="H57" s="44">
        <f t="shared" si="3"/>
        <v>-8.0810604000000001</v>
      </c>
      <c r="I57" s="44">
        <f t="shared" si="4"/>
        <v>-8.6736050000000002</v>
      </c>
      <c r="J57" s="44">
        <f t="shared" si="5"/>
        <v>0</v>
      </c>
      <c r="K57" s="44">
        <f t="shared" si="6"/>
        <v>0</v>
      </c>
      <c r="M57">
        <v>3880000000</v>
      </c>
      <c r="N57">
        <v>-6.6118240000000004</v>
      </c>
      <c r="P57" s="88">
        <f t="shared" si="7"/>
        <v>4.12</v>
      </c>
      <c r="Q57" s="88">
        <f t="shared" si="8"/>
        <v>-6.6388391999999996</v>
      </c>
      <c r="R57" s="44">
        <f t="shared" si="9"/>
        <v>-7.2193465000000003</v>
      </c>
      <c r="S57" s="44">
        <f t="shared" si="10"/>
        <v>-7.6934794999999996</v>
      </c>
      <c r="T57" s="44">
        <f t="shared" si="11"/>
        <v>-8.4937944000000005</v>
      </c>
      <c r="U57" s="44">
        <f t="shared" si="12"/>
        <v>0</v>
      </c>
      <c r="V57" s="44">
        <f t="shared" si="13"/>
        <v>0</v>
      </c>
    </row>
    <row r="58" spans="2:23" x14ac:dyDescent="0.25">
      <c r="B58">
        <v>3940000000</v>
      </c>
      <c r="C58">
        <v>-7.0077286000000001</v>
      </c>
      <c r="E58" s="88">
        <f t="shared" si="0"/>
        <v>4.18</v>
      </c>
      <c r="F58" s="88">
        <f t="shared" si="1"/>
        <v>-7.1767921000000001</v>
      </c>
      <c r="G58" s="44">
        <f t="shared" si="2"/>
        <v>-7.7633070999999996</v>
      </c>
      <c r="H58" s="44">
        <f t="shared" si="3"/>
        <v>-8.1198168000000006</v>
      </c>
      <c r="I58" s="44">
        <f t="shared" si="4"/>
        <v>-8.7527103000000004</v>
      </c>
      <c r="J58" s="44">
        <f t="shared" si="5"/>
        <v>0</v>
      </c>
      <c r="K58" s="44">
        <f t="shared" si="6"/>
        <v>0</v>
      </c>
      <c r="M58">
        <v>3940000000</v>
      </c>
      <c r="N58">
        <v>-6.6234865000000003</v>
      </c>
      <c r="P58" s="88">
        <f t="shared" si="7"/>
        <v>4.18</v>
      </c>
      <c r="Q58" s="88">
        <f t="shared" si="8"/>
        <v>-6.6581758999999998</v>
      </c>
      <c r="R58" s="44">
        <f t="shared" si="9"/>
        <v>-7.2451686999999998</v>
      </c>
      <c r="S58" s="44">
        <f t="shared" si="10"/>
        <v>-7.7291660000000002</v>
      </c>
      <c r="T58" s="44">
        <f t="shared" si="11"/>
        <v>-8.5317354000000005</v>
      </c>
      <c r="U58" s="44">
        <f t="shared" si="12"/>
        <v>0</v>
      </c>
      <c r="V58" s="44">
        <f t="shared" si="13"/>
        <v>0</v>
      </c>
    </row>
    <row r="59" spans="2:23" x14ac:dyDescent="0.25">
      <c r="B59">
        <v>4000000000</v>
      </c>
      <c r="C59">
        <v>-7.0481286000000001</v>
      </c>
      <c r="E59" s="88">
        <f t="shared" si="0"/>
        <v>4.24</v>
      </c>
      <c r="F59" s="88">
        <f t="shared" si="1"/>
        <v>-7.2154303000000004</v>
      </c>
      <c r="G59" s="44">
        <f t="shared" si="2"/>
        <v>-7.80023</v>
      </c>
      <c r="H59" s="44">
        <f t="shared" si="3"/>
        <v>-8.1597176000000005</v>
      </c>
      <c r="I59" s="44">
        <f t="shared" si="4"/>
        <v>-8.7974443000000004</v>
      </c>
      <c r="J59" s="44">
        <f t="shared" si="5"/>
        <v>0</v>
      </c>
      <c r="K59" s="44">
        <f t="shared" si="6"/>
        <v>0</v>
      </c>
      <c r="M59">
        <v>4000000000</v>
      </c>
      <c r="N59">
        <v>-6.6302557000000002</v>
      </c>
      <c r="P59" s="88">
        <f t="shared" si="7"/>
        <v>4.24</v>
      </c>
      <c r="Q59" s="88">
        <f t="shared" si="8"/>
        <v>-6.6971363999999998</v>
      </c>
      <c r="R59" s="44">
        <f t="shared" si="9"/>
        <v>-7.2946153000000002</v>
      </c>
      <c r="S59" s="44">
        <f t="shared" si="10"/>
        <v>-7.7804355999999997</v>
      </c>
      <c r="T59" s="44">
        <f t="shared" si="11"/>
        <v>-8.5739392999999993</v>
      </c>
      <c r="U59" s="44">
        <f t="shared" si="12"/>
        <v>0</v>
      </c>
      <c r="V59" s="44">
        <f t="shared" si="13"/>
        <v>0</v>
      </c>
    </row>
    <row r="60" spans="2:23" x14ac:dyDescent="0.25">
      <c r="B60">
        <v>4060000000</v>
      </c>
      <c r="C60">
        <v>-7.0899291</v>
      </c>
      <c r="E60" s="88">
        <f t="shared" si="0"/>
        <v>4.3</v>
      </c>
      <c r="F60" s="88">
        <f t="shared" si="1"/>
        <v>-7.2530193000000001</v>
      </c>
      <c r="G60" s="44">
        <f t="shared" si="2"/>
        <v>-7.8343033999999996</v>
      </c>
      <c r="H60" s="44">
        <f t="shared" si="3"/>
        <v>-8.2020701999999996</v>
      </c>
      <c r="I60" s="44">
        <f t="shared" si="4"/>
        <v>-8.8960446999999991</v>
      </c>
      <c r="J60" s="44">
        <f t="shared" si="5"/>
        <v>0</v>
      </c>
      <c r="K60" s="44">
        <f t="shared" si="6"/>
        <v>0</v>
      </c>
      <c r="M60">
        <v>4060000000</v>
      </c>
      <c r="N60">
        <v>-6.6321187000000004</v>
      </c>
      <c r="P60" s="88">
        <f t="shared" si="7"/>
        <v>4.3</v>
      </c>
      <c r="Q60" s="88">
        <f t="shared" si="8"/>
        <v>-6.7473884000000002</v>
      </c>
      <c r="R60" s="44">
        <f t="shared" si="9"/>
        <v>-7.3549528000000004</v>
      </c>
      <c r="S60" s="44">
        <f t="shared" si="10"/>
        <v>-7.8422203000000001</v>
      </c>
      <c r="T60" s="44">
        <f t="shared" si="11"/>
        <v>-8.6238641999999999</v>
      </c>
      <c r="U60" s="44">
        <f t="shared" si="12"/>
        <v>0</v>
      </c>
      <c r="V60" s="44">
        <f t="shared" si="13"/>
        <v>0</v>
      </c>
    </row>
    <row r="61" spans="2:23" x14ac:dyDescent="0.25">
      <c r="B61">
        <v>4120000000</v>
      </c>
      <c r="C61">
        <v>-7.1374307000000003</v>
      </c>
      <c r="E61" s="88">
        <f t="shared" si="0"/>
        <v>4.3600000000000003</v>
      </c>
      <c r="F61" s="88">
        <f t="shared" si="1"/>
        <v>-7.2904472</v>
      </c>
      <c r="G61" s="44">
        <f t="shared" si="2"/>
        <v>-7.8668218000000003</v>
      </c>
      <c r="H61" s="44">
        <f t="shared" si="3"/>
        <v>-8.2393494</v>
      </c>
      <c r="I61" s="44">
        <f t="shared" si="4"/>
        <v>-8.9267569000000009</v>
      </c>
      <c r="J61" s="44">
        <f t="shared" si="5"/>
        <v>0</v>
      </c>
      <c r="K61" s="44">
        <f t="shared" si="6"/>
        <v>0</v>
      </c>
      <c r="M61">
        <v>4120000000</v>
      </c>
      <c r="N61">
        <v>-6.6388391999999996</v>
      </c>
      <c r="P61" s="88">
        <f t="shared" si="7"/>
        <v>4.3600000000000003</v>
      </c>
      <c r="Q61" s="88">
        <f t="shared" si="8"/>
        <v>-6.8216900999999996</v>
      </c>
      <c r="R61" s="44">
        <f t="shared" si="9"/>
        <v>-7.4355659000000003</v>
      </c>
      <c r="S61" s="44">
        <f t="shared" si="10"/>
        <v>-7.9186711000000001</v>
      </c>
      <c r="T61" s="44">
        <f t="shared" si="11"/>
        <v>-8.6787709999999993</v>
      </c>
      <c r="U61" s="44">
        <f t="shared" si="12"/>
        <v>0</v>
      </c>
      <c r="V61" s="44">
        <f t="shared" si="13"/>
        <v>0</v>
      </c>
    </row>
    <row r="62" spans="2:23" x14ac:dyDescent="0.25">
      <c r="B62">
        <v>4180000000</v>
      </c>
      <c r="C62">
        <v>-7.1767921000000001</v>
      </c>
      <c r="E62" s="88">
        <f t="shared" si="0"/>
        <v>4.42</v>
      </c>
      <c r="F62" s="88">
        <f t="shared" si="1"/>
        <v>-7.3100151999999996</v>
      </c>
      <c r="G62" s="44">
        <f t="shared" si="2"/>
        <v>-7.8811774000000003</v>
      </c>
      <c r="H62" s="44">
        <f t="shared" si="3"/>
        <v>-8.2563639000000002</v>
      </c>
      <c r="I62" s="44">
        <f t="shared" si="4"/>
        <v>-8.9189357999999999</v>
      </c>
      <c r="J62" s="44">
        <f t="shared" si="5"/>
        <v>0</v>
      </c>
      <c r="K62" s="44">
        <f t="shared" si="6"/>
        <v>0</v>
      </c>
      <c r="M62">
        <v>4180000000</v>
      </c>
      <c r="N62">
        <v>-6.6581758999999998</v>
      </c>
      <c r="P62" s="88">
        <f t="shared" si="7"/>
        <v>4.42</v>
      </c>
      <c r="Q62" s="88">
        <f t="shared" si="8"/>
        <v>-6.9011002000000001</v>
      </c>
      <c r="R62" s="44">
        <f t="shared" si="9"/>
        <v>-7.5154562</v>
      </c>
      <c r="S62" s="44">
        <f t="shared" si="10"/>
        <v>-7.9908795000000001</v>
      </c>
      <c r="T62" s="44">
        <f t="shared" si="11"/>
        <v>-8.7277956000000003</v>
      </c>
      <c r="U62" s="44">
        <f t="shared" si="12"/>
        <v>0</v>
      </c>
      <c r="V62" s="44">
        <f t="shared" si="13"/>
        <v>0</v>
      </c>
    </row>
    <row r="63" spans="2:23" x14ac:dyDescent="0.25">
      <c r="B63">
        <v>4240000000</v>
      </c>
      <c r="C63">
        <v>-7.2154303000000004</v>
      </c>
      <c r="E63" s="88">
        <f t="shared" si="0"/>
        <v>4.4800000000000004</v>
      </c>
      <c r="F63" s="88">
        <f t="shared" si="1"/>
        <v>-7.3232831999999997</v>
      </c>
      <c r="G63" s="44">
        <f t="shared" si="2"/>
        <v>-7.8897599999999999</v>
      </c>
      <c r="H63" s="44">
        <f t="shared" si="3"/>
        <v>-8.2709436000000007</v>
      </c>
      <c r="I63" s="44">
        <f t="shared" si="4"/>
        <v>-8.9752940999999993</v>
      </c>
      <c r="J63" s="44">
        <f t="shared" si="5"/>
        <v>0</v>
      </c>
      <c r="K63" s="44">
        <f t="shared" si="6"/>
        <v>0</v>
      </c>
      <c r="M63">
        <v>4240000000</v>
      </c>
      <c r="N63">
        <v>-6.6971363999999998</v>
      </c>
      <c r="P63" s="88">
        <f t="shared" si="7"/>
        <v>4.4800000000000004</v>
      </c>
      <c r="Q63" s="88">
        <f t="shared" si="8"/>
        <v>-6.9834414000000002</v>
      </c>
      <c r="R63" s="44">
        <f t="shared" si="9"/>
        <v>-7.598268</v>
      </c>
      <c r="S63" s="44">
        <f t="shared" si="10"/>
        <v>-8.0685567999999996</v>
      </c>
      <c r="T63" s="44">
        <f t="shared" si="11"/>
        <v>-8.7871722999999999</v>
      </c>
      <c r="U63" s="44">
        <f t="shared" si="12"/>
        <v>0</v>
      </c>
      <c r="V63" s="44">
        <f t="shared" si="13"/>
        <v>0</v>
      </c>
    </row>
    <row r="64" spans="2:23" x14ac:dyDescent="0.25">
      <c r="B64">
        <v>4300000000</v>
      </c>
      <c r="C64">
        <v>-7.2530193000000001</v>
      </c>
      <c r="E64" s="88">
        <f t="shared" si="0"/>
        <v>4.54</v>
      </c>
      <c r="F64" s="88">
        <f t="shared" si="1"/>
        <v>-7.3211446000000002</v>
      </c>
      <c r="G64" s="44">
        <f t="shared" si="2"/>
        <v>-7.8835744999999999</v>
      </c>
      <c r="H64" s="44">
        <f t="shared" si="3"/>
        <v>-8.2609081</v>
      </c>
      <c r="I64" s="44">
        <f t="shared" si="4"/>
        <v>-8.9862708999999992</v>
      </c>
      <c r="J64" s="44">
        <f t="shared" si="5"/>
        <v>0</v>
      </c>
      <c r="K64" s="44">
        <f t="shared" si="6"/>
        <v>0</v>
      </c>
      <c r="M64">
        <v>4300000000</v>
      </c>
      <c r="N64">
        <v>-6.7473884000000002</v>
      </c>
      <c r="P64" s="88">
        <f t="shared" si="7"/>
        <v>4.54</v>
      </c>
      <c r="Q64" s="88">
        <f t="shared" si="8"/>
        <v>-7.0697899</v>
      </c>
      <c r="R64" s="44">
        <f t="shared" si="9"/>
        <v>-7.6786193999999997</v>
      </c>
      <c r="S64" s="44">
        <f t="shared" si="10"/>
        <v>-8.1403580000000009</v>
      </c>
      <c r="T64" s="44">
        <f t="shared" si="11"/>
        <v>-8.8331222999999994</v>
      </c>
      <c r="U64" s="44">
        <f t="shared" si="12"/>
        <v>0</v>
      </c>
      <c r="V64" s="44">
        <f t="shared" si="13"/>
        <v>0</v>
      </c>
    </row>
    <row r="65" spans="2:22" x14ac:dyDescent="0.25">
      <c r="B65">
        <v>4360000000</v>
      </c>
      <c r="C65">
        <v>-7.2904472</v>
      </c>
      <c r="E65" s="88">
        <f t="shared" si="0"/>
        <v>4.5999999999999996</v>
      </c>
      <c r="F65" s="88">
        <f t="shared" si="1"/>
        <v>-7.3112912000000003</v>
      </c>
      <c r="G65" s="44">
        <f t="shared" si="2"/>
        <v>-7.8669243</v>
      </c>
      <c r="H65" s="44">
        <f t="shared" si="3"/>
        <v>-8.2423743999999992</v>
      </c>
      <c r="I65" s="44">
        <f t="shared" si="4"/>
        <v>-8.9528979999999994</v>
      </c>
      <c r="J65" s="44">
        <f t="shared" si="5"/>
        <v>0</v>
      </c>
      <c r="K65" s="44">
        <f t="shared" si="6"/>
        <v>0</v>
      </c>
      <c r="M65">
        <v>4360000000</v>
      </c>
      <c r="N65">
        <v>-6.8216900999999996</v>
      </c>
      <c r="P65" s="88">
        <f t="shared" si="7"/>
        <v>4.5999999999999996</v>
      </c>
      <c r="Q65" s="88">
        <f t="shared" si="8"/>
        <v>-7.1545237999999998</v>
      </c>
      <c r="R65" s="44">
        <f t="shared" si="9"/>
        <v>-7.7533021</v>
      </c>
      <c r="S65" s="44">
        <f t="shared" si="10"/>
        <v>-8.2065611000000001</v>
      </c>
      <c r="T65" s="44">
        <f t="shared" si="11"/>
        <v>-8.8747243999999998</v>
      </c>
      <c r="U65" s="44">
        <f t="shared" si="12"/>
        <v>0</v>
      </c>
      <c r="V65" s="44">
        <f t="shared" si="13"/>
        <v>0</v>
      </c>
    </row>
    <row r="66" spans="2:22" x14ac:dyDescent="0.25">
      <c r="B66">
        <v>4420000000</v>
      </c>
      <c r="C66">
        <v>-7.3100151999999996</v>
      </c>
      <c r="E66" s="88">
        <f t="shared" si="0"/>
        <v>4.66</v>
      </c>
      <c r="F66" s="88">
        <f t="shared" si="1"/>
        <v>-7.2824254000000002</v>
      </c>
      <c r="G66" s="44">
        <f t="shared" si="2"/>
        <v>-7.8320704000000001</v>
      </c>
      <c r="H66" s="44">
        <f t="shared" si="3"/>
        <v>-8.2030878000000005</v>
      </c>
      <c r="I66" s="44">
        <f t="shared" si="4"/>
        <v>-8.9560595000000003</v>
      </c>
      <c r="J66" s="44">
        <f t="shared" si="5"/>
        <v>0</v>
      </c>
      <c r="K66" s="44">
        <f t="shared" si="6"/>
        <v>0</v>
      </c>
      <c r="M66">
        <v>4420000000</v>
      </c>
      <c r="N66">
        <v>-6.9011002000000001</v>
      </c>
      <c r="P66" s="88">
        <f t="shared" si="7"/>
        <v>4.66</v>
      </c>
      <c r="Q66" s="88">
        <f t="shared" si="8"/>
        <v>-7.2194843000000004</v>
      </c>
      <c r="R66" s="44">
        <f t="shared" si="9"/>
        <v>-7.8104873000000001</v>
      </c>
      <c r="S66" s="44">
        <f t="shared" si="10"/>
        <v>-8.2439050999999992</v>
      </c>
      <c r="T66" s="44">
        <f t="shared" si="11"/>
        <v>-8.8864508000000004</v>
      </c>
      <c r="U66" s="44">
        <f t="shared" si="12"/>
        <v>0</v>
      </c>
      <c r="V66" s="44">
        <f t="shared" si="13"/>
        <v>0</v>
      </c>
    </row>
    <row r="67" spans="2:22" x14ac:dyDescent="0.25">
      <c r="B67">
        <v>4480000000</v>
      </c>
      <c r="C67">
        <v>-7.3232831999999997</v>
      </c>
      <c r="E67" s="88">
        <f t="shared" si="0"/>
        <v>4.72</v>
      </c>
      <c r="F67" s="88">
        <f t="shared" si="1"/>
        <v>-7.2528442999999996</v>
      </c>
      <c r="G67" s="44">
        <f t="shared" si="2"/>
        <v>-7.7994719000000003</v>
      </c>
      <c r="H67" s="44">
        <f t="shared" si="3"/>
        <v>-8.1648540000000001</v>
      </c>
      <c r="I67" s="44">
        <f t="shared" si="4"/>
        <v>-8.8968820999999991</v>
      </c>
      <c r="J67" s="44">
        <f t="shared" si="5"/>
        <v>0</v>
      </c>
      <c r="K67" s="44">
        <f t="shared" si="6"/>
        <v>0</v>
      </c>
      <c r="M67">
        <v>4480000000</v>
      </c>
      <c r="N67">
        <v>-6.9834414000000002</v>
      </c>
      <c r="P67" s="88">
        <f t="shared" si="7"/>
        <v>4.72</v>
      </c>
      <c r="Q67" s="88">
        <f t="shared" si="8"/>
        <v>-7.2719741000000004</v>
      </c>
      <c r="R67" s="44">
        <f t="shared" si="9"/>
        <v>-7.8573031000000002</v>
      </c>
      <c r="S67" s="44">
        <f t="shared" si="10"/>
        <v>-8.2680510999999992</v>
      </c>
      <c r="T67" s="44">
        <f t="shared" si="11"/>
        <v>-8.8888178</v>
      </c>
      <c r="U67" s="44">
        <f t="shared" si="12"/>
        <v>0</v>
      </c>
      <c r="V67" s="44">
        <f t="shared" si="13"/>
        <v>0</v>
      </c>
    </row>
    <row r="68" spans="2:22" x14ac:dyDescent="0.25">
      <c r="B68">
        <v>4540000000</v>
      </c>
      <c r="C68">
        <v>-7.3211446000000002</v>
      </c>
      <c r="E68" s="88">
        <f t="shared" si="0"/>
        <v>4.78</v>
      </c>
      <c r="F68" s="88">
        <f t="shared" si="1"/>
        <v>-7.2185582999999998</v>
      </c>
      <c r="G68" s="44">
        <f t="shared" si="2"/>
        <v>-7.7626710000000001</v>
      </c>
      <c r="H68" s="44">
        <f t="shared" si="3"/>
        <v>-8.1190528999999998</v>
      </c>
      <c r="I68" s="44">
        <f t="shared" si="4"/>
        <v>-8.7984886000000007</v>
      </c>
      <c r="J68" s="44">
        <f t="shared" si="5"/>
        <v>0</v>
      </c>
      <c r="K68" s="44">
        <f t="shared" si="6"/>
        <v>0</v>
      </c>
      <c r="M68">
        <v>4540000000</v>
      </c>
      <c r="N68">
        <v>-7.0697899</v>
      </c>
      <c r="P68" s="88">
        <f t="shared" si="7"/>
        <v>4.78</v>
      </c>
      <c r="Q68" s="88">
        <f t="shared" si="8"/>
        <v>-7.3086205</v>
      </c>
      <c r="R68" s="44">
        <f t="shared" si="9"/>
        <v>-7.8872156000000002</v>
      </c>
      <c r="S68" s="44">
        <f t="shared" si="10"/>
        <v>-8.2658576999999998</v>
      </c>
      <c r="T68" s="44">
        <f t="shared" si="11"/>
        <v>-8.8638401000000009</v>
      </c>
      <c r="U68" s="44">
        <f t="shared" si="12"/>
        <v>0</v>
      </c>
      <c r="V68" s="44">
        <f t="shared" si="13"/>
        <v>0</v>
      </c>
    </row>
    <row r="69" spans="2:22" x14ac:dyDescent="0.25">
      <c r="B69">
        <v>4600000000</v>
      </c>
      <c r="C69">
        <v>-7.3112912000000003</v>
      </c>
      <c r="E69" s="88">
        <f t="shared" ref="E69:E132" si="14">B73/1000000000</f>
        <v>4.84</v>
      </c>
      <c r="F69" s="88">
        <f t="shared" ref="F69:F132" si="15">C73</f>
        <v>-7.1990284999999998</v>
      </c>
      <c r="G69" s="44">
        <f t="shared" ref="G69:G132" si="16">C279</f>
        <v>-7.7409692000000003</v>
      </c>
      <c r="H69" s="44">
        <f t="shared" ref="H69:H132" si="17">C485</f>
        <v>-8.0937958000000005</v>
      </c>
      <c r="I69" s="44">
        <f t="shared" ref="I69:I132" si="18">C691</f>
        <v>-8.8285379000000006</v>
      </c>
      <c r="J69" s="44">
        <f t="shared" ref="J69:J132" si="19">C897</f>
        <v>0</v>
      </c>
      <c r="K69" s="44">
        <f t="shared" ref="K69:K132" si="20">C1103</f>
        <v>0</v>
      </c>
      <c r="M69">
        <v>4600000000</v>
      </c>
      <c r="N69">
        <v>-7.1545237999999998</v>
      </c>
      <c r="P69" s="88">
        <f t="shared" si="7"/>
        <v>4.84</v>
      </c>
      <c r="Q69" s="88">
        <f t="shared" si="8"/>
        <v>-7.3334125999999999</v>
      </c>
      <c r="R69" s="44">
        <f t="shared" si="9"/>
        <v>-7.9077902</v>
      </c>
      <c r="S69" s="44">
        <f t="shared" si="10"/>
        <v>-8.2613143999999998</v>
      </c>
      <c r="T69" s="44">
        <f t="shared" si="11"/>
        <v>-8.8520831999999992</v>
      </c>
      <c r="U69" s="44">
        <f t="shared" si="12"/>
        <v>0</v>
      </c>
      <c r="V69" s="44">
        <f t="shared" si="13"/>
        <v>0</v>
      </c>
    </row>
    <row r="70" spans="2:22" x14ac:dyDescent="0.25">
      <c r="B70">
        <v>4660000000</v>
      </c>
      <c r="C70">
        <v>-7.2824254000000002</v>
      </c>
      <c r="E70" s="88">
        <f t="shared" si="14"/>
        <v>4.9000000000000004</v>
      </c>
      <c r="F70" s="88">
        <f t="shared" si="15"/>
        <v>-7.1819715000000004</v>
      </c>
      <c r="G70" s="44">
        <f t="shared" si="16"/>
        <v>-7.7240314000000003</v>
      </c>
      <c r="H70" s="44">
        <f t="shared" si="17"/>
        <v>-8.0690068999999998</v>
      </c>
      <c r="I70" s="44">
        <f t="shared" si="18"/>
        <v>-8.8144940999999992</v>
      </c>
      <c r="J70" s="44">
        <f t="shared" si="19"/>
        <v>0</v>
      </c>
      <c r="K70" s="44">
        <f t="shared" si="20"/>
        <v>0</v>
      </c>
      <c r="M70">
        <v>4660000000</v>
      </c>
      <c r="N70">
        <v>-7.2194843000000004</v>
      </c>
      <c r="P70" s="88">
        <f t="shared" ref="P70:P133" si="21">M74/1000000000</f>
        <v>4.9000000000000004</v>
      </c>
      <c r="Q70" s="88">
        <f t="shared" ref="Q70:Q133" si="22">N74</f>
        <v>-7.3424725999999998</v>
      </c>
      <c r="R70" s="44">
        <f t="shared" ref="R70:R133" si="23">N280</f>
        <v>-7.9101295</v>
      </c>
      <c r="S70" s="44">
        <f t="shared" ref="S70:S133" si="24">N486</f>
        <v>-8.2406281999999997</v>
      </c>
      <c r="T70" s="44">
        <f t="shared" ref="T70:T133" si="25">N692</f>
        <v>-8.8222017000000008</v>
      </c>
      <c r="U70" s="44">
        <f t="shared" ref="U70:U133" si="26">N898</f>
        <v>0</v>
      </c>
      <c r="V70" s="44">
        <f t="shared" ref="V70:V133" si="27">N1104</f>
        <v>0</v>
      </c>
    </row>
    <row r="71" spans="2:22" x14ac:dyDescent="0.25">
      <c r="B71">
        <v>4720000000</v>
      </c>
      <c r="C71">
        <v>-7.2528442999999996</v>
      </c>
      <c r="E71" s="88">
        <f t="shared" si="14"/>
        <v>4.96</v>
      </c>
      <c r="F71" s="88">
        <f t="shared" si="15"/>
        <v>-7.1708011999999997</v>
      </c>
      <c r="G71" s="44">
        <f t="shared" si="16"/>
        <v>-7.7153111000000001</v>
      </c>
      <c r="H71" s="44">
        <f t="shared" si="17"/>
        <v>-8.0516757999999999</v>
      </c>
      <c r="I71" s="44">
        <f t="shared" si="18"/>
        <v>-8.7319058999999992</v>
      </c>
      <c r="J71" s="44">
        <f t="shared" si="19"/>
        <v>0</v>
      </c>
      <c r="K71" s="44">
        <f t="shared" si="20"/>
        <v>0</v>
      </c>
      <c r="M71">
        <v>4720000000</v>
      </c>
      <c r="N71">
        <v>-7.2719741000000004</v>
      </c>
      <c r="P71" s="88">
        <f t="shared" si="21"/>
        <v>4.96</v>
      </c>
      <c r="Q71" s="88">
        <f t="shared" si="22"/>
        <v>-7.3368611000000001</v>
      </c>
      <c r="R71" s="44">
        <f t="shared" si="23"/>
        <v>-7.8960375999999997</v>
      </c>
      <c r="S71" s="44">
        <f t="shared" si="24"/>
        <v>-8.2171401999999993</v>
      </c>
      <c r="T71" s="44">
        <f t="shared" si="25"/>
        <v>-8.7932587000000009</v>
      </c>
      <c r="U71" s="44">
        <f t="shared" si="26"/>
        <v>0</v>
      </c>
      <c r="V71" s="44">
        <f t="shared" si="27"/>
        <v>0</v>
      </c>
    </row>
    <row r="72" spans="2:22" x14ac:dyDescent="0.25">
      <c r="B72">
        <v>4780000000</v>
      </c>
      <c r="C72">
        <v>-7.2185582999999998</v>
      </c>
      <c r="E72" s="88">
        <f t="shared" si="14"/>
        <v>5.0199999999999996</v>
      </c>
      <c r="F72" s="88">
        <f t="shared" si="15"/>
        <v>-7.1671715000000003</v>
      </c>
      <c r="G72" s="44">
        <f t="shared" si="16"/>
        <v>-7.7121643999999998</v>
      </c>
      <c r="H72" s="44">
        <f t="shared" si="17"/>
        <v>-8.0449877000000001</v>
      </c>
      <c r="I72" s="44">
        <f t="shared" si="18"/>
        <v>-8.7015513999999996</v>
      </c>
      <c r="J72" s="44">
        <f t="shared" si="19"/>
        <v>0</v>
      </c>
      <c r="K72" s="44">
        <f t="shared" si="20"/>
        <v>0</v>
      </c>
      <c r="M72">
        <v>4780000000</v>
      </c>
      <c r="N72">
        <v>-7.3086205</v>
      </c>
      <c r="P72" s="88">
        <f t="shared" si="21"/>
        <v>5.0199999999999996</v>
      </c>
      <c r="Q72" s="88">
        <f t="shared" si="22"/>
        <v>-7.3249969000000004</v>
      </c>
      <c r="R72" s="44">
        <f t="shared" si="23"/>
        <v>-7.8762568999999996</v>
      </c>
      <c r="S72" s="44">
        <f t="shared" si="24"/>
        <v>-8.1979628000000009</v>
      </c>
      <c r="T72" s="44">
        <f t="shared" si="25"/>
        <v>-8.7747135000000007</v>
      </c>
      <c r="U72" s="44">
        <f t="shared" si="26"/>
        <v>0</v>
      </c>
      <c r="V72" s="44">
        <f t="shared" si="27"/>
        <v>0</v>
      </c>
    </row>
    <row r="73" spans="2:22" x14ac:dyDescent="0.25">
      <c r="B73">
        <v>4840000000</v>
      </c>
      <c r="C73">
        <v>-7.1990284999999998</v>
      </c>
      <c r="E73" s="88">
        <f t="shared" si="14"/>
        <v>5.08</v>
      </c>
      <c r="F73" s="88">
        <f t="shared" si="15"/>
        <v>-7.1677607999999999</v>
      </c>
      <c r="G73" s="44">
        <f t="shared" si="16"/>
        <v>-7.7125015000000001</v>
      </c>
      <c r="H73" s="44">
        <f t="shared" si="17"/>
        <v>-8.0434780000000003</v>
      </c>
      <c r="I73" s="44">
        <f t="shared" si="18"/>
        <v>-8.6681031999999991</v>
      </c>
      <c r="J73" s="44">
        <f t="shared" si="19"/>
        <v>0</v>
      </c>
      <c r="K73" s="44">
        <f t="shared" si="20"/>
        <v>0</v>
      </c>
      <c r="M73">
        <v>4840000000</v>
      </c>
      <c r="N73">
        <v>-7.3334125999999999</v>
      </c>
      <c r="P73" s="88">
        <f t="shared" si="21"/>
        <v>5.08</v>
      </c>
      <c r="Q73" s="88">
        <f t="shared" si="22"/>
        <v>-7.2991295000000003</v>
      </c>
      <c r="R73" s="44">
        <f t="shared" si="23"/>
        <v>-7.8438758999999996</v>
      </c>
      <c r="S73" s="44">
        <f t="shared" si="24"/>
        <v>-8.1766243000000003</v>
      </c>
      <c r="T73" s="44">
        <f t="shared" si="25"/>
        <v>-8.7606268000000007</v>
      </c>
      <c r="U73" s="44">
        <f t="shared" si="26"/>
        <v>0</v>
      </c>
      <c r="V73" s="44">
        <f t="shared" si="27"/>
        <v>0</v>
      </c>
    </row>
    <row r="74" spans="2:22" x14ac:dyDescent="0.25">
      <c r="B74">
        <v>4900000000</v>
      </c>
      <c r="C74">
        <v>-7.1819715000000004</v>
      </c>
      <c r="E74" s="88">
        <f t="shared" si="14"/>
        <v>5.14</v>
      </c>
      <c r="F74" s="88">
        <f t="shared" si="15"/>
        <v>-7.1758356000000001</v>
      </c>
      <c r="G74" s="44">
        <f t="shared" si="16"/>
        <v>-7.7175636000000001</v>
      </c>
      <c r="H74" s="44">
        <f t="shared" si="17"/>
        <v>-8.0483493999999993</v>
      </c>
      <c r="I74" s="44">
        <f t="shared" si="18"/>
        <v>-8.6387005000000006</v>
      </c>
      <c r="J74" s="44">
        <f t="shared" si="19"/>
        <v>0</v>
      </c>
      <c r="K74" s="44">
        <f t="shared" si="20"/>
        <v>0</v>
      </c>
      <c r="M74">
        <v>4900000000</v>
      </c>
      <c r="N74">
        <v>-7.3424725999999998</v>
      </c>
      <c r="P74" s="88">
        <f t="shared" si="21"/>
        <v>5.14</v>
      </c>
      <c r="Q74" s="88">
        <f t="shared" si="22"/>
        <v>-7.2649016</v>
      </c>
      <c r="R74" s="44">
        <f t="shared" si="23"/>
        <v>-7.8011622000000003</v>
      </c>
      <c r="S74" s="44">
        <f t="shared" si="24"/>
        <v>-8.1507959000000003</v>
      </c>
      <c r="T74" s="44">
        <f t="shared" si="25"/>
        <v>-8.7420282</v>
      </c>
      <c r="U74" s="44">
        <f t="shared" si="26"/>
        <v>0</v>
      </c>
      <c r="V74" s="44">
        <f t="shared" si="27"/>
        <v>0</v>
      </c>
    </row>
    <row r="75" spans="2:22" x14ac:dyDescent="0.25">
      <c r="B75">
        <v>4960000000</v>
      </c>
      <c r="C75">
        <v>-7.1708011999999997</v>
      </c>
      <c r="E75" s="88">
        <f t="shared" si="14"/>
        <v>5.2</v>
      </c>
      <c r="F75" s="88">
        <f t="shared" si="15"/>
        <v>-7.1845192999999998</v>
      </c>
      <c r="G75" s="44">
        <f t="shared" si="16"/>
        <v>-7.7258158000000003</v>
      </c>
      <c r="H75" s="44">
        <f t="shared" si="17"/>
        <v>-8.0585470000000008</v>
      </c>
      <c r="I75" s="44">
        <f t="shared" si="18"/>
        <v>-8.6843900999999999</v>
      </c>
      <c r="J75" s="44">
        <f t="shared" si="19"/>
        <v>0</v>
      </c>
      <c r="K75" s="44">
        <f t="shared" si="20"/>
        <v>0</v>
      </c>
      <c r="M75">
        <v>4960000000</v>
      </c>
      <c r="N75">
        <v>-7.3368611000000001</v>
      </c>
      <c r="P75" s="88">
        <f t="shared" si="21"/>
        <v>5.2</v>
      </c>
      <c r="Q75" s="88">
        <f t="shared" si="22"/>
        <v>-7.2209925999999998</v>
      </c>
      <c r="R75" s="44">
        <f t="shared" si="23"/>
        <v>-7.7540525999999996</v>
      </c>
      <c r="S75" s="44">
        <f t="shared" si="24"/>
        <v>-8.1226196000000002</v>
      </c>
      <c r="T75" s="44">
        <f t="shared" si="25"/>
        <v>-8.7304057999999998</v>
      </c>
      <c r="U75" s="44">
        <f t="shared" si="26"/>
        <v>0</v>
      </c>
      <c r="V75" s="44">
        <f t="shared" si="27"/>
        <v>0</v>
      </c>
    </row>
    <row r="76" spans="2:22" x14ac:dyDescent="0.25">
      <c r="B76">
        <v>5020000000</v>
      </c>
      <c r="C76">
        <v>-7.1671715000000003</v>
      </c>
      <c r="E76" s="88">
        <f t="shared" si="14"/>
        <v>5.26</v>
      </c>
      <c r="F76" s="88">
        <f t="shared" si="15"/>
        <v>-7.2034434999999997</v>
      </c>
      <c r="G76" s="44">
        <f t="shared" si="16"/>
        <v>-7.7430820000000002</v>
      </c>
      <c r="H76" s="44">
        <f t="shared" si="17"/>
        <v>-8.0780802000000005</v>
      </c>
      <c r="I76" s="44">
        <f t="shared" si="18"/>
        <v>-8.7516011999999996</v>
      </c>
      <c r="J76" s="44">
        <f t="shared" si="19"/>
        <v>0</v>
      </c>
      <c r="K76" s="44">
        <f t="shared" si="20"/>
        <v>0</v>
      </c>
      <c r="M76">
        <v>5020000000</v>
      </c>
      <c r="N76">
        <v>-7.3249969000000004</v>
      </c>
      <c r="P76" s="88">
        <f t="shared" si="21"/>
        <v>5.26</v>
      </c>
      <c r="Q76" s="88">
        <f t="shared" si="22"/>
        <v>-7.1837296000000004</v>
      </c>
      <c r="R76" s="44">
        <f t="shared" si="23"/>
        <v>-7.7167896999999996</v>
      </c>
      <c r="S76" s="44">
        <f t="shared" si="24"/>
        <v>-8.0960722000000001</v>
      </c>
      <c r="T76" s="44">
        <f t="shared" si="25"/>
        <v>-8.7183656999999997</v>
      </c>
      <c r="U76" s="44">
        <f t="shared" si="26"/>
        <v>0</v>
      </c>
      <c r="V76" s="44">
        <f t="shared" si="27"/>
        <v>0</v>
      </c>
    </row>
    <row r="77" spans="2:22" x14ac:dyDescent="0.25">
      <c r="B77">
        <v>5080000000</v>
      </c>
      <c r="C77">
        <v>-7.1677607999999999</v>
      </c>
      <c r="E77" s="88">
        <f t="shared" si="14"/>
        <v>5.32</v>
      </c>
      <c r="F77" s="88">
        <f t="shared" si="15"/>
        <v>-7.2339091</v>
      </c>
      <c r="G77" s="44">
        <f t="shared" si="16"/>
        <v>-7.7731909999999997</v>
      </c>
      <c r="H77" s="44">
        <f t="shared" si="17"/>
        <v>-8.1051435000000005</v>
      </c>
      <c r="I77" s="44">
        <f t="shared" si="18"/>
        <v>-8.7347765000000006</v>
      </c>
      <c r="J77" s="44">
        <f t="shared" si="19"/>
        <v>0</v>
      </c>
      <c r="K77" s="44">
        <f t="shared" si="20"/>
        <v>0</v>
      </c>
      <c r="M77">
        <v>5080000000</v>
      </c>
      <c r="N77">
        <v>-7.2991295000000003</v>
      </c>
      <c r="P77" s="88">
        <f t="shared" si="21"/>
        <v>5.32</v>
      </c>
      <c r="Q77" s="88">
        <f t="shared" si="22"/>
        <v>-7.1512250999999996</v>
      </c>
      <c r="R77" s="44">
        <f t="shared" si="23"/>
        <v>-7.6858143999999999</v>
      </c>
      <c r="S77" s="44">
        <f t="shared" si="24"/>
        <v>-8.0648756000000006</v>
      </c>
      <c r="T77" s="44">
        <f t="shared" si="25"/>
        <v>-8.6966829000000008</v>
      </c>
      <c r="U77" s="44">
        <f t="shared" si="26"/>
        <v>0</v>
      </c>
      <c r="V77" s="44">
        <f t="shared" si="27"/>
        <v>0</v>
      </c>
    </row>
    <row r="78" spans="2:22" x14ac:dyDescent="0.25">
      <c r="B78">
        <v>5140000000</v>
      </c>
      <c r="C78">
        <v>-7.1758356000000001</v>
      </c>
      <c r="E78" s="88">
        <f t="shared" si="14"/>
        <v>5.38</v>
      </c>
      <c r="F78" s="88">
        <f t="shared" si="15"/>
        <v>-7.2684106999999996</v>
      </c>
      <c r="G78" s="44">
        <f t="shared" si="16"/>
        <v>-7.8088660000000001</v>
      </c>
      <c r="H78" s="44">
        <f t="shared" si="17"/>
        <v>-8.1407337000000002</v>
      </c>
      <c r="I78" s="44">
        <f t="shared" si="18"/>
        <v>-8.7726611999999999</v>
      </c>
      <c r="J78" s="44">
        <f t="shared" si="19"/>
        <v>0</v>
      </c>
      <c r="K78" s="44">
        <f t="shared" si="20"/>
        <v>0</v>
      </c>
      <c r="M78">
        <v>5140000000</v>
      </c>
      <c r="N78">
        <v>-7.2649016</v>
      </c>
      <c r="P78" s="88">
        <f t="shared" si="21"/>
        <v>5.38</v>
      </c>
      <c r="Q78" s="88">
        <f t="shared" si="22"/>
        <v>-7.1252054999999999</v>
      </c>
      <c r="R78" s="44">
        <f t="shared" si="23"/>
        <v>-7.6606306999999996</v>
      </c>
      <c r="S78" s="44">
        <f t="shared" si="24"/>
        <v>-8.0370025999999992</v>
      </c>
      <c r="T78" s="44">
        <f t="shared" si="25"/>
        <v>-8.6765995</v>
      </c>
      <c r="U78" s="44">
        <f t="shared" si="26"/>
        <v>0</v>
      </c>
      <c r="V78" s="44">
        <f t="shared" si="27"/>
        <v>0</v>
      </c>
    </row>
    <row r="79" spans="2:22" x14ac:dyDescent="0.25">
      <c r="B79">
        <v>5200000000</v>
      </c>
      <c r="C79">
        <v>-7.1845192999999998</v>
      </c>
      <c r="E79" s="88">
        <f t="shared" si="14"/>
        <v>5.44</v>
      </c>
      <c r="F79" s="88">
        <f t="shared" si="15"/>
        <v>-7.3047190000000004</v>
      </c>
      <c r="G79" s="44">
        <f t="shared" si="16"/>
        <v>-7.8485640999999999</v>
      </c>
      <c r="H79" s="44">
        <f t="shared" si="17"/>
        <v>-8.1729841000000008</v>
      </c>
      <c r="I79" s="44">
        <f t="shared" si="18"/>
        <v>-8.8299102999999999</v>
      </c>
      <c r="J79" s="44">
        <f t="shared" si="19"/>
        <v>0</v>
      </c>
      <c r="K79" s="44">
        <f t="shared" si="20"/>
        <v>0</v>
      </c>
      <c r="M79">
        <v>5200000000</v>
      </c>
      <c r="N79">
        <v>-7.2209925999999998</v>
      </c>
      <c r="P79" s="88">
        <f t="shared" si="21"/>
        <v>5.44</v>
      </c>
      <c r="Q79" s="88">
        <f t="shared" si="22"/>
        <v>-7.1032504999999997</v>
      </c>
      <c r="R79" s="44">
        <f t="shared" si="23"/>
        <v>-7.6404056999999996</v>
      </c>
      <c r="S79" s="44">
        <f t="shared" si="24"/>
        <v>-8.0085134999999994</v>
      </c>
      <c r="T79" s="44">
        <f t="shared" si="25"/>
        <v>-8.6515988999999998</v>
      </c>
      <c r="U79" s="44">
        <f t="shared" si="26"/>
        <v>0</v>
      </c>
      <c r="V79" s="44">
        <f t="shared" si="27"/>
        <v>0</v>
      </c>
    </row>
    <row r="80" spans="2:22" x14ac:dyDescent="0.25">
      <c r="B80">
        <v>5260000000</v>
      </c>
      <c r="C80">
        <v>-7.2034434999999997</v>
      </c>
      <c r="E80" s="88">
        <f t="shared" si="14"/>
        <v>5.5</v>
      </c>
      <c r="F80" s="88">
        <f t="shared" si="15"/>
        <v>-7.3457378999999996</v>
      </c>
      <c r="G80" s="44">
        <f t="shared" si="16"/>
        <v>-7.8917532000000001</v>
      </c>
      <c r="H80" s="44">
        <f t="shared" si="17"/>
        <v>-8.2098274</v>
      </c>
      <c r="I80" s="44">
        <f t="shared" si="18"/>
        <v>-8.8239325999999991</v>
      </c>
      <c r="J80" s="44">
        <f t="shared" si="19"/>
        <v>0</v>
      </c>
      <c r="K80" s="44">
        <f t="shared" si="20"/>
        <v>0</v>
      </c>
      <c r="M80">
        <v>5260000000</v>
      </c>
      <c r="N80">
        <v>-7.1837296000000004</v>
      </c>
      <c r="P80" s="88">
        <f t="shared" si="21"/>
        <v>5.5</v>
      </c>
      <c r="Q80" s="88">
        <f t="shared" si="22"/>
        <v>-7.0971317000000003</v>
      </c>
      <c r="R80" s="44">
        <f t="shared" si="23"/>
        <v>-7.6380944</v>
      </c>
      <c r="S80" s="44">
        <f t="shared" si="24"/>
        <v>-7.9978537999999997</v>
      </c>
      <c r="T80" s="44">
        <f t="shared" si="25"/>
        <v>-8.6414679999999997</v>
      </c>
      <c r="U80" s="44">
        <f t="shared" si="26"/>
        <v>0</v>
      </c>
      <c r="V80" s="44">
        <f t="shared" si="27"/>
        <v>0</v>
      </c>
    </row>
    <row r="81" spans="2:22" x14ac:dyDescent="0.25">
      <c r="B81">
        <v>5320000000</v>
      </c>
      <c r="C81">
        <v>-7.2339091</v>
      </c>
      <c r="E81" s="88">
        <f t="shared" si="14"/>
        <v>5.56</v>
      </c>
      <c r="F81" s="88">
        <f t="shared" si="15"/>
        <v>-7.3823967000000001</v>
      </c>
      <c r="G81" s="44">
        <f t="shared" si="16"/>
        <v>-7.9328241000000004</v>
      </c>
      <c r="H81" s="44">
        <f t="shared" si="17"/>
        <v>-8.2436513999999992</v>
      </c>
      <c r="I81" s="44">
        <f t="shared" si="18"/>
        <v>-8.8737154</v>
      </c>
      <c r="J81" s="44">
        <f t="shared" si="19"/>
        <v>0</v>
      </c>
      <c r="K81" s="44">
        <f t="shared" si="20"/>
        <v>0</v>
      </c>
      <c r="M81">
        <v>5320000000</v>
      </c>
      <c r="N81">
        <v>-7.1512250999999996</v>
      </c>
      <c r="P81" s="88">
        <f t="shared" si="21"/>
        <v>5.56</v>
      </c>
      <c r="Q81" s="88">
        <f t="shared" si="22"/>
        <v>-7.1028152000000002</v>
      </c>
      <c r="R81" s="44">
        <f t="shared" si="23"/>
        <v>-7.6479454000000002</v>
      </c>
      <c r="S81" s="44">
        <f t="shared" si="24"/>
        <v>-8.0053596000000002</v>
      </c>
      <c r="T81" s="44">
        <f t="shared" si="25"/>
        <v>-8.6505775000000007</v>
      </c>
      <c r="U81" s="44">
        <f t="shared" si="26"/>
        <v>0</v>
      </c>
      <c r="V81" s="44">
        <f t="shared" si="27"/>
        <v>0</v>
      </c>
    </row>
    <row r="82" spans="2:22" x14ac:dyDescent="0.25">
      <c r="B82">
        <v>5380000000</v>
      </c>
      <c r="C82">
        <v>-7.2684106999999996</v>
      </c>
      <c r="E82" s="88">
        <f t="shared" si="14"/>
        <v>5.62</v>
      </c>
      <c r="F82" s="88">
        <f t="shared" si="15"/>
        <v>-7.4074587999999997</v>
      </c>
      <c r="G82" s="44">
        <f t="shared" si="16"/>
        <v>-7.9620967</v>
      </c>
      <c r="H82" s="44">
        <f t="shared" si="17"/>
        <v>-8.2695179000000003</v>
      </c>
      <c r="I82" s="44">
        <f t="shared" si="18"/>
        <v>-8.9128599000000008</v>
      </c>
      <c r="J82" s="44">
        <f t="shared" si="19"/>
        <v>0</v>
      </c>
      <c r="K82" s="44">
        <f t="shared" si="20"/>
        <v>0</v>
      </c>
      <c r="M82">
        <v>5380000000</v>
      </c>
      <c r="N82">
        <v>-7.1252054999999999</v>
      </c>
      <c r="P82" s="88">
        <f t="shared" si="21"/>
        <v>5.62</v>
      </c>
      <c r="Q82" s="88">
        <f t="shared" si="22"/>
        <v>-7.1184902000000001</v>
      </c>
      <c r="R82" s="44">
        <f t="shared" si="23"/>
        <v>-7.6689591000000004</v>
      </c>
      <c r="S82" s="44">
        <f t="shared" si="24"/>
        <v>-8.0283116999999997</v>
      </c>
      <c r="T82" s="44">
        <f t="shared" si="25"/>
        <v>-8.6756963999999996</v>
      </c>
      <c r="U82" s="44">
        <f t="shared" si="26"/>
        <v>0</v>
      </c>
      <c r="V82" s="44">
        <f t="shared" si="27"/>
        <v>0</v>
      </c>
    </row>
    <row r="83" spans="2:22" x14ac:dyDescent="0.25">
      <c r="B83">
        <v>5440000000</v>
      </c>
      <c r="C83">
        <v>-7.3047190000000004</v>
      </c>
      <c r="E83" s="88">
        <f t="shared" si="14"/>
        <v>5.68</v>
      </c>
      <c r="F83" s="88">
        <f t="shared" si="15"/>
        <v>-7.4223851999999999</v>
      </c>
      <c r="G83" s="44">
        <f t="shared" si="16"/>
        <v>-7.9784775000000003</v>
      </c>
      <c r="H83" s="44">
        <f t="shared" si="17"/>
        <v>-8.2775411999999999</v>
      </c>
      <c r="I83" s="44">
        <f t="shared" si="18"/>
        <v>-8.8853302000000003</v>
      </c>
      <c r="J83" s="44">
        <f t="shared" si="19"/>
        <v>0</v>
      </c>
      <c r="K83" s="44">
        <f t="shared" si="20"/>
        <v>0</v>
      </c>
      <c r="M83">
        <v>5440000000</v>
      </c>
      <c r="N83">
        <v>-7.1032504999999997</v>
      </c>
      <c r="P83" s="88">
        <f t="shared" si="21"/>
        <v>5.68</v>
      </c>
      <c r="Q83" s="88">
        <f t="shared" si="22"/>
        <v>-7.138649</v>
      </c>
      <c r="R83" s="44">
        <f t="shared" si="23"/>
        <v>-7.6946811999999998</v>
      </c>
      <c r="S83" s="44">
        <f t="shared" si="24"/>
        <v>-8.0535315999999995</v>
      </c>
      <c r="T83" s="44">
        <f t="shared" si="25"/>
        <v>-8.6970968000000006</v>
      </c>
      <c r="U83" s="44">
        <f t="shared" si="26"/>
        <v>0</v>
      </c>
      <c r="V83" s="44">
        <f t="shared" si="27"/>
        <v>0</v>
      </c>
    </row>
    <row r="84" spans="2:22" x14ac:dyDescent="0.25">
      <c r="B84">
        <v>5500000000</v>
      </c>
      <c r="C84">
        <v>-7.3457378999999996</v>
      </c>
      <c r="E84" s="88">
        <f t="shared" si="14"/>
        <v>5.74</v>
      </c>
      <c r="F84" s="88">
        <f t="shared" si="15"/>
        <v>-7.4238781999999999</v>
      </c>
      <c r="G84" s="44">
        <f t="shared" si="16"/>
        <v>-7.9837322000000004</v>
      </c>
      <c r="H84" s="44">
        <f t="shared" si="17"/>
        <v>-8.2809314999999994</v>
      </c>
      <c r="I84" s="44">
        <f t="shared" si="18"/>
        <v>-8.8591175</v>
      </c>
      <c r="J84" s="44">
        <f t="shared" si="19"/>
        <v>0</v>
      </c>
      <c r="K84" s="44">
        <f t="shared" si="20"/>
        <v>0</v>
      </c>
      <c r="M84">
        <v>5500000000</v>
      </c>
      <c r="N84">
        <v>-7.0971317000000003</v>
      </c>
      <c r="P84" s="88">
        <f t="shared" si="21"/>
        <v>5.74</v>
      </c>
      <c r="Q84" s="88">
        <f t="shared" si="22"/>
        <v>-7.1666192999999998</v>
      </c>
      <c r="R84" s="44">
        <f t="shared" si="23"/>
        <v>-7.7303939000000002</v>
      </c>
      <c r="S84" s="44">
        <f t="shared" si="24"/>
        <v>-8.0917139000000002</v>
      </c>
      <c r="T84" s="44">
        <f t="shared" si="25"/>
        <v>-8.7340841000000005</v>
      </c>
      <c r="U84" s="44">
        <f t="shared" si="26"/>
        <v>0</v>
      </c>
      <c r="V84" s="44">
        <f t="shared" si="27"/>
        <v>0</v>
      </c>
    </row>
    <row r="85" spans="2:22" x14ac:dyDescent="0.25">
      <c r="B85">
        <v>5560000000</v>
      </c>
      <c r="C85">
        <v>-7.3823967000000001</v>
      </c>
      <c r="E85" s="88">
        <f t="shared" si="14"/>
        <v>5.8</v>
      </c>
      <c r="F85" s="88">
        <f t="shared" si="15"/>
        <v>-7.4139409000000001</v>
      </c>
      <c r="G85" s="44">
        <f t="shared" si="16"/>
        <v>-7.9774054999999997</v>
      </c>
      <c r="H85" s="44">
        <f t="shared" si="17"/>
        <v>-8.2745438</v>
      </c>
      <c r="I85" s="44">
        <f t="shared" si="18"/>
        <v>-8.9058770999999997</v>
      </c>
      <c r="J85" s="44">
        <f t="shared" si="19"/>
        <v>0</v>
      </c>
      <c r="K85" s="44">
        <f t="shared" si="20"/>
        <v>0</v>
      </c>
      <c r="M85">
        <v>5560000000</v>
      </c>
      <c r="N85">
        <v>-7.1028152000000002</v>
      </c>
      <c r="P85" s="88">
        <f t="shared" si="21"/>
        <v>5.8</v>
      </c>
      <c r="Q85" s="88">
        <f t="shared" si="22"/>
        <v>-7.1969532999999997</v>
      </c>
      <c r="R85" s="44">
        <f t="shared" si="23"/>
        <v>-7.7664061000000002</v>
      </c>
      <c r="S85" s="44">
        <f t="shared" si="24"/>
        <v>-8.1320485999999992</v>
      </c>
      <c r="T85" s="44">
        <f t="shared" si="25"/>
        <v>-8.7709273999999997</v>
      </c>
      <c r="U85" s="44">
        <f t="shared" si="26"/>
        <v>0</v>
      </c>
      <c r="V85" s="44">
        <f t="shared" si="27"/>
        <v>0</v>
      </c>
    </row>
    <row r="86" spans="2:22" x14ac:dyDescent="0.25">
      <c r="B86">
        <v>5620000000</v>
      </c>
      <c r="C86">
        <v>-7.4074587999999997</v>
      </c>
      <c r="E86" s="88">
        <f t="shared" si="14"/>
        <v>5.86</v>
      </c>
      <c r="F86" s="88">
        <f t="shared" si="15"/>
        <v>-7.3884939999999997</v>
      </c>
      <c r="G86" s="44">
        <f t="shared" si="16"/>
        <v>-7.9544186999999997</v>
      </c>
      <c r="H86" s="44">
        <f t="shared" si="17"/>
        <v>-8.2513532999999999</v>
      </c>
      <c r="I86" s="44">
        <f t="shared" si="18"/>
        <v>-8.8500251999999993</v>
      </c>
      <c r="J86" s="44">
        <f t="shared" si="19"/>
        <v>0</v>
      </c>
      <c r="K86" s="44">
        <f t="shared" si="20"/>
        <v>0</v>
      </c>
      <c r="M86">
        <v>5620000000</v>
      </c>
      <c r="N86">
        <v>-7.1184902000000001</v>
      </c>
      <c r="P86" s="88">
        <f t="shared" si="21"/>
        <v>5.86</v>
      </c>
      <c r="Q86" s="88">
        <f t="shared" si="22"/>
        <v>-7.2219895999999997</v>
      </c>
      <c r="R86" s="44">
        <f t="shared" si="23"/>
        <v>-7.7972693</v>
      </c>
      <c r="S86" s="44">
        <f t="shared" si="24"/>
        <v>-8.1602917000000001</v>
      </c>
      <c r="T86" s="44">
        <f t="shared" si="25"/>
        <v>-8.7906712999999996</v>
      </c>
      <c r="U86" s="44">
        <f t="shared" si="26"/>
        <v>0</v>
      </c>
      <c r="V86" s="44">
        <f t="shared" si="27"/>
        <v>0</v>
      </c>
    </row>
    <row r="87" spans="2:22" x14ac:dyDescent="0.25">
      <c r="B87">
        <v>5680000000</v>
      </c>
      <c r="C87">
        <v>-7.4223851999999999</v>
      </c>
      <c r="E87" s="88">
        <f t="shared" si="14"/>
        <v>5.92</v>
      </c>
      <c r="F87" s="88">
        <f t="shared" si="15"/>
        <v>-7.3512921000000002</v>
      </c>
      <c r="G87" s="44">
        <f t="shared" si="16"/>
        <v>-7.9192065999999999</v>
      </c>
      <c r="H87" s="44">
        <f t="shared" si="17"/>
        <v>-8.2147331000000001</v>
      </c>
      <c r="I87" s="44">
        <f t="shared" si="18"/>
        <v>-8.8383006999999996</v>
      </c>
      <c r="J87" s="44">
        <f t="shared" si="19"/>
        <v>0</v>
      </c>
      <c r="K87" s="44">
        <f t="shared" si="20"/>
        <v>0</v>
      </c>
      <c r="M87">
        <v>5680000000</v>
      </c>
      <c r="N87">
        <v>-7.138649</v>
      </c>
      <c r="P87" s="88">
        <f t="shared" si="21"/>
        <v>5.92</v>
      </c>
      <c r="Q87" s="88">
        <f t="shared" si="22"/>
        <v>-7.2431067999999996</v>
      </c>
      <c r="R87" s="44">
        <f t="shared" si="23"/>
        <v>-7.8217688000000001</v>
      </c>
      <c r="S87" s="44">
        <f t="shared" si="24"/>
        <v>-8.1762589999999999</v>
      </c>
      <c r="T87" s="44">
        <f t="shared" si="25"/>
        <v>-8.7958479000000001</v>
      </c>
      <c r="U87" s="44">
        <f t="shared" si="26"/>
        <v>0</v>
      </c>
      <c r="V87" s="44">
        <f t="shared" si="27"/>
        <v>0</v>
      </c>
    </row>
    <row r="88" spans="2:22" x14ac:dyDescent="0.25">
      <c r="B88">
        <v>5740000000</v>
      </c>
      <c r="C88">
        <v>-7.4238781999999999</v>
      </c>
      <c r="E88" s="88">
        <f t="shared" si="14"/>
        <v>5.98</v>
      </c>
      <c r="F88" s="88">
        <f t="shared" si="15"/>
        <v>-7.3157405999999998</v>
      </c>
      <c r="G88" s="44">
        <f t="shared" si="16"/>
        <v>-7.8879910000000004</v>
      </c>
      <c r="H88" s="44">
        <f t="shared" si="17"/>
        <v>-8.1846417999999996</v>
      </c>
      <c r="I88" s="44">
        <f t="shared" si="18"/>
        <v>-8.8170862000000003</v>
      </c>
      <c r="J88" s="44">
        <f t="shared" si="19"/>
        <v>0</v>
      </c>
      <c r="K88" s="44">
        <f t="shared" si="20"/>
        <v>0</v>
      </c>
      <c r="M88">
        <v>5740000000</v>
      </c>
      <c r="N88">
        <v>-7.1666192999999998</v>
      </c>
      <c r="P88" s="88">
        <f t="shared" si="21"/>
        <v>5.98</v>
      </c>
      <c r="Q88" s="88">
        <f t="shared" si="22"/>
        <v>-7.2666478000000003</v>
      </c>
      <c r="R88" s="44">
        <f t="shared" si="23"/>
        <v>-7.8488034999999998</v>
      </c>
      <c r="S88" s="44">
        <f t="shared" si="24"/>
        <v>-8.1952019000000007</v>
      </c>
      <c r="T88" s="44">
        <f t="shared" si="25"/>
        <v>-8.8110198999999998</v>
      </c>
      <c r="U88" s="44">
        <f t="shared" si="26"/>
        <v>0</v>
      </c>
      <c r="V88" s="44">
        <f t="shared" si="27"/>
        <v>0</v>
      </c>
    </row>
    <row r="89" spans="2:22" x14ac:dyDescent="0.25">
      <c r="B89">
        <v>5800000000</v>
      </c>
      <c r="C89">
        <v>-7.4139409000000001</v>
      </c>
      <c r="E89" s="88">
        <f t="shared" si="14"/>
        <v>6.04</v>
      </c>
      <c r="F89" s="88">
        <f t="shared" si="15"/>
        <v>-7.2685288999999997</v>
      </c>
      <c r="G89" s="44">
        <f t="shared" si="16"/>
        <v>-7.8438711000000003</v>
      </c>
      <c r="H89" s="44">
        <f t="shared" si="17"/>
        <v>-8.1375399000000002</v>
      </c>
      <c r="I89" s="44">
        <f t="shared" si="18"/>
        <v>-8.767417</v>
      </c>
      <c r="J89" s="44">
        <f t="shared" si="19"/>
        <v>0</v>
      </c>
      <c r="K89" s="44">
        <f t="shared" si="20"/>
        <v>0</v>
      </c>
      <c r="M89">
        <v>5800000000</v>
      </c>
      <c r="N89">
        <v>-7.1969532999999997</v>
      </c>
      <c r="P89" s="88">
        <f t="shared" si="21"/>
        <v>6.04</v>
      </c>
      <c r="Q89" s="88">
        <f t="shared" si="22"/>
        <v>-7.2759767000000002</v>
      </c>
      <c r="R89" s="44">
        <f t="shared" si="23"/>
        <v>-7.858511</v>
      </c>
      <c r="S89" s="44">
        <f t="shared" si="24"/>
        <v>-8.1882391000000005</v>
      </c>
      <c r="T89" s="44">
        <f t="shared" si="25"/>
        <v>-8.7947483000000002</v>
      </c>
      <c r="U89" s="44">
        <f t="shared" si="26"/>
        <v>0</v>
      </c>
      <c r="V89" s="44">
        <f t="shared" si="27"/>
        <v>0</v>
      </c>
    </row>
    <row r="90" spans="2:22" x14ac:dyDescent="0.25">
      <c r="B90">
        <v>5860000000</v>
      </c>
      <c r="C90">
        <v>-7.3884939999999997</v>
      </c>
      <c r="E90" s="88">
        <f t="shared" si="14"/>
        <v>6.1</v>
      </c>
      <c r="F90" s="88">
        <f t="shared" si="15"/>
        <v>-7.2274804000000001</v>
      </c>
      <c r="G90" s="44">
        <f t="shared" si="16"/>
        <v>-7.8035411999999997</v>
      </c>
      <c r="H90" s="44">
        <f t="shared" si="17"/>
        <v>-8.0950583999999992</v>
      </c>
      <c r="I90" s="44">
        <f t="shared" si="18"/>
        <v>-8.6727361999999992</v>
      </c>
      <c r="J90" s="44">
        <f t="shared" si="19"/>
        <v>0</v>
      </c>
      <c r="K90" s="44">
        <f t="shared" si="20"/>
        <v>0</v>
      </c>
      <c r="M90">
        <v>5860000000</v>
      </c>
      <c r="N90">
        <v>-7.2219895999999997</v>
      </c>
      <c r="P90" s="88">
        <f t="shared" si="21"/>
        <v>6.1</v>
      </c>
      <c r="Q90" s="88">
        <f t="shared" si="22"/>
        <v>-7.2811111999999998</v>
      </c>
      <c r="R90" s="44">
        <f t="shared" si="23"/>
        <v>-7.8599309999999996</v>
      </c>
      <c r="S90" s="44">
        <f t="shared" si="24"/>
        <v>-8.1740837000000006</v>
      </c>
      <c r="T90" s="44">
        <f t="shared" si="25"/>
        <v>-8.7736768999999999</v>
      </c>
      <c r="U90" s="44">
        <f t="shared" si="26"/>
        <v>0</v>
      </c>
      <c r="V90" s="44">
        <f t="shared" si="27"/>
        <v>0</v>
      </c>
    </row>
    <row r="91" spans="2:22" x14ac:dyDescent="0.25">
      <c r="B91">
        <v>5920000000</v>
      </c>
      <c r="C91">
        <v>-7.3512921000000002</v>
      </c>
      <c r="E91" s="88">
        <f t="shared" si="14"/>
        <v>6.16</v>
      </c>
      <c r="F91" s="88">
        <f t="shared" si="15"/>
        <v>-7.1958485000000003</v>
      </c>
      <c r="G91" s="44">
        <f t="shared" si="16"/>
        <v>-7.7727332000000002</v>
      </c>
      <c r="H91" s="44">
        <f t="shared" si="17"/>
        <v>-8.0634259999999998</v>
      </c>
      <c r="I91" s="44">
        <f t="shared" si="18"/>
        <v>-8.6441698000000002</v>
      </c>
      <c r="J91" s="44">
        <f t="shared" si="19"/>
        <v>0</v>
      </c>
      <c r="K91" s="44">
        <f t="shared" si="20"/>
        <v>0</v>
      </c>
      <c r="M91">
        <v>5920000000</v>
      </c>
      <c r="N91">
        <v>-7.2431067999999996</v>
      </c>
      <c r="P91" s="88">
        <f t="shared" si="21"/>
        <v>6.16</v>
      </c>
      <c r="Q91" s="88">
        <f t="shared" si="22"/>
        <v>-7.2812299999999999</v>
      </c>
      <c r="R91" s="44">
        <f t="shared" si="23"/>
        <v>-7.8552966</v>
      </c>
      <c r="S91" s="44">
        <f t="shared" si="24"/>
        <v>-8.1598015000000004</v>
      </c>
      <c r="T91" s="44">
        <f t="shared" si="25"/>
        <v>-8.7561120999999993</v>
      </c>
      <c r="U91" s="44">
        <f t="shared" si="26"/>
        <v>0</v>
      </c>
      <c r="V91" s="44">
        <f t="shared" si="27"/>
        <v>0</v>
      </c>
    </row>
    <row r="92" spans="2:22" x14ac:dyDescent="0.25">
      <c r="B92">
        <v>5980000000</v>
      </c>
      <c r="C92">
        <v>-7.3157405999999998</v>
      </c>
      <c r="E92" s="88">
        <f t="shared" si="14"/>
        <v>6.22</v>
      </c>
      <c r="F92" s="88">
        <f t="shared" si="15"/>
        <v>-7.1769794999999998</v>
      </c>
      <c r="G92" s="44">
        <f t="shared" si="16"/>
        <v>-7.7562908999999998</v>
      </c>
      <c r="H92" s="44">
        <f t="shared" si="17"/>
        <v>-8.0441093000000006</v>
      </c>
      <c r="I92" s="44">
        <f t="shared" si="18"/>
        <v>-8.6326456</v>
      </c>
      <c r="J92" s="44">
        <f t="shared" si="19"/>
        <v>0</v>
      </c>
      <c r="K92" s="44">
        <f t="shared" si="20"/>
        <v>0</v>
      </c>
      <c r="M92">
        <v>5980000000</v>
      </c>
      <c r="N92">
        <v>-7.2666478000000003</v>
      </c>
      <c r="P92" s="88">
        <f t="shared" si="21"/>
        <v>6.22</v>
      </c>
      <c r="Q92" s="88">
        <f t="shared" si="22"/>
        <v>-7.2793488999999996</v>
      </c>
      <c r="R92" s="44">
        <f t="shared" si="23"/>
        <v>-7.8488426000000002</v>
      </c>
      <c r="S92" s="44">
        <f t="shared" si="24"/>
        <v>-8.1474752000000006</v>
      </c>
      <c r="T92" s="44">
        <f t="shared" si="25"/>
        <v>-8.7408409000000002</v>
      </c>
      <c r="U92" s="44">
        <f t="shared" si="26"/>
        <v>0</v>
      </c>
      <c r="V92" s="44">
        <f t="shared" si="27"/>
        <v>0</v>
      </c>
    </row>
    <row r="93" spans="2:22" x14ac:dyDescent="0.25">
      <c r="B93">
        <v>6040000000</v>
      </c>
      <c r="C93">
        <v>-7.2685288999999997</v>
      </c>
      <c r="E93" s="88">
        <f t="shared" si="14"/>
        <v>6.28</v>
      </c>
      <c r="F93" s="88">
        <f t="shared" si="15"/>
        <v>-7.1586843</v>
      </c>
      <c r="G93" s="44">
        <f t="shared" si="16"/>
        <v>-7.7385902</v>
      </c>
      <c r="H93" s="44">
        <f t="shared" si="17"/>
        <v>-8.0220813999999994</v>
      </c>
      <c r="I93" s="44">
        <f t="shared" si="18"/>
        <v>-8.5641116999999998</v>
      </c>
      <c r="J93" s="44">
        <f t="shared" si="19"/>
        <v>0</v>
      </c>
      <c r="K93" s="44">
        <f t="shared" si="20"/>
        <v>0</v>
      </c>
      <c r="M93">
        <v>6040000000</v>
      </c>
      <c r="N93">
        <v>-7.2759767000000002</v>
      </c>
      <c r="P93" s="88">
        <f t="shared" si="21"/>
        <v>6.28</v>
      </c>
      <c r="Q93" s="88">
        <f t="shared" si="22"/>
        <v>-7.2655348999999996</v>
      </c>
      <c r="R93" s="44">
        <f t="shared" si="23"/>
        <v>-7.8347464000000002</v>
      </c>
      <c r="S93" s="44">
        <f t="shared" si="24"/>
        <v>-8.1264953999999996</v>
      </c>
      <c r="T93" s="44">
        <f t="shared" si="25"/>
        <v>-8.7139176999999997</v>
      </c>
      <c r="U93" s="44">
        <f t="shared" si="26"/>
        <v>0</v>
      </c>
      <c r="V93" s="44">
        <f t="shared" si="27"/>
        <v>0</v>
      </c>
    </row>
    <row r="94" spans="2:22" x14ac:dyDescent="0.25">
      <c r="B94">
        <v>6100000000</v>
      </c>
      <c r="C94">
        <v>-7.2274804000000001</v>
      </c>
      <c r="E94" s="88">
        <f t="shared" si="14"/>
        <v>6.34</v>
      </c>
      <c r="F94" s="88">
        <f t="shared" si="15"/>
        <v>-7.1645608000000003</v>
      </c>
      <c r="G94" s="44">
        <f t="shared" si="16"/>
        <v>-7.7467961000000001</v>
      </c>
      <c r="H94" s="44">
        <f t="shared" si="17"/>
        <v>-8.0282478000000008</v>
      </c>
      <c r="I94" s="44">
        <f t="shared" si="18"/>
        <v>-8.5768576000000003</v>
      </c>
      <c r="J94" s="44">
        <f t="shared" si="19"/>
        <v>0</v>
      </c>
      <c r="K94" s="44">
        <f t="shared" si="20"/>
        <v>0</v>
      </c>
      <c r="M94">
        <v>6100000000</v>
      </c>
      <c r="N94">
        <v>-7.2811111999999998</v>
      </c>
      <c r="P94" s="88">
        <f t="shared" si="21"/>
        <v>6.34</v>
      </c>
      <c r="Q94" s="88">
        <f t="shared" si="22"/>
        <v>-7.2667665000000001</v>
      </c>
      <c r="R94" s="44">
        <f t="shared" si="23"/>
        <v>-7.8381653</v>
      </c>
      <c r="S94" s="44">
        <f t="shared" si="24"/>
        <v>-8.1311435999999997</v>
      </c>
      <c r="T94" s="44">
        <f t="shared" si="25"/>
        <v>-8.7177305</v>
      </c>
      <c r="U94" s="44">
        <f t="shared" si="26"/>
        <v>0</v>
      </c>
      <c r="V94" s="44">
        <f t="shared" si="27"/>
        <v>0</v>
      </c>
    </row>
    <row r="95" spans="2:22" x14ac:dyDescent="0.25">
      <c r="B95">
        <v>6160000000</v>
      </c>
      <c r="C95">
        <v>-7.1958485000000003</v>
      </c>
      <c r="E95" s="88">
        <f t="shared" si="14"/>
        <v>6.4</v>
      </c>
      <c r="F95" s="88">
        <f t="shared" si="15"/>
        <v>-7.1693034000000004</v>
      </c>
      <c r="G95" s="44">
        <f t="shared" si="16"/>
        <v>-7.7528728999999998</v>
      </c>
      <c r="H95" s="44">
        <f t="shared" si="17"/>
        <v>-8.0279121</v>
      </c>
      <c r="I95" s="44">
        <f t="shared" si="18"/>
        <v>-8.5837544999999995</v>
      </c>
      <c r="J95" s="44">
        <f t="shared" si="19"/>
        <v>0</v>
      </c>
      <c r="K95" s="44">
        <f t="shared" si="20"/>
        <v>0</v>
      </c>
      <c r="M95">
        <v>6160000000</v>
      </c>
      <c r="N95">
        <v>-7.2812299999999999</v>
      </c>
      <c r="P95" s="88">
        <f t="shared" si="21"/>
        <v>6.4</v>
      </c>
      <c r="Q95" s="88">
        <f t="shared" si="22"/>
        <v>-7.2622986000000003</v>
      </c>
      <c r="R95" s="44">
        <f t="shared" si="23"/>
        <v>-7.8385753999999999</v>
      </c>
      <c r="S95" s="44">
        <f t="shared" si="24"/>
        <v>-8.1284913999999997</v>
      </c>
      <c r="T95" s="44">
        <f t="shared" si="25"/>
        <v>-8.7084942000000005</v>
      </c>
      <c r="U95" s="44">
        <f t="shared" si="26"/>
        <v>0</v>
      </c>
      <c r="V95" s="44">
        <f t="shared" si="27"/>
        <v>0</v>
      </c>
    </row>
    <row r="96" spans="2:22" x14ac:dyDescent="0.25">
      <c r="B96">
        <v>6220000000</v>
      </c>
      <c r="C96">
        <v>-7.1769794999999998</v>
      </c>
      <c r="E96" s="88">
        <f t="shared" si="14"/>
        <v>6.46</v>
      </c>
      <c r="F96" s="88">
        <f t="shared" si="15"/>
        <v>-7.1721206000000004</v>
      </c>
      <c r="G96" s="44">
        <f t="shared" si="16"/>
        <v>-7.7547893999999999</v>
      </c>
      <c r="H96" s="44">
        <f t="shared" si="17"/>
        <v>-8.0232963999999996</v>
      </c>
      <c r="I96" s="44">
        <f t="shared" si="18"/>
        <v>-8.5637530999999996</v>
      </c>
      <c r="J96" s="44">
        <f t="shared" si="19"/>
        <v>0</v>
      </c>
      <c r="K96" s="44">
        <f t="shared" si="20"/>
        <v>0</v>
      </c>
      <c r="M96">
        <v>6220000000</v>
      </c>
      <c r="N96">
        <v>-7.2793488999999996</v>
      </c>
      <c r="P96" s="88">
        <f t="shared" si="21"/>
        <v>6.46</v>
      </c>
      <c r="Q96" s="88">
        <f t="shared" si="22"/>
        <v>-7.2525982999999998</v>
      </c>
      <c r="R96" s="44">
        <f t="shared" si="23"/>
        <v>-7.8323850999999998</v>
      </c>
      <c r="S96" s="44">
        <f t="shared" si="24"/>
        <v>-8.1160154000000002</v>
      </c>
      <c r="T96" s="44">
        <f t="shared" si="25"/>
        <v>-8.6884955999999995</v>
      </c>
      <c r="U96" s="44">
        <f t="shared" si="26"/>
        <v>0</v>
      </c>
      <c r="V96" s="44">
        <f t="shared" si="27"/>
        <v>0</v>
      </c>
    </row>
    <row r="97" spans="2:22" x14ac:dyDescent="0.25">
      <c r="B97">
        <v>6280000000</v>
      </c>
      <c r="C97">
        <v>-7.1586843</v>
      </c>
      <c r="E97" s="88">
        <f t="shared" si="14"/>
        <v>6.52</v>
      </c>
      <c r="F97" s="88">
        <f t="shared" si="15"/>
        <v>-7.1791119999999999</v>
      </c>
      <c r="G97" s="44">
        <f t="shared" si="16"/>
        <v>-7.7601237000000003</v>
      </c>
      <c r="H97" s="44">
        <f t="shared" si="17"/>
        <v>-8.0236596999999996</v>
      </c>
      <c r="I97" s="44">
        <f t="shared" si="18"/>
        <v>-8.5679301999999993</v>
      </c>
      <c r="J97" s="44">
        <f t="shared" si="19"/>
        <v>0</v>
      </c>
      <c r="K97" s="44">
        <f t="shared" si="20"/>
        <v>0</v>
      </c>
      <c r="M97">
        <v>6280000000</v>
      </c>
      <c r="N97">
        <v>-7.2655348999999996</v>
      </c>
      <c r="P97" s="88">
        <f t="shared" si="21"/>
        <v>6.52</v>
      </c>
      <c r="Q97" s="88">
        <f t="shared" si="22"/>
        <v>-7.2510041999999997</v>
      </c>
      <c r="R97" s="44">
        <f t="shared" si="23"/>
        <v>-7.8343195999999997</v>
      </c>
      <c r="S97" s="44">
        <f t="shared" si="24"/>
        <v>-8.1101866000000005</v>
      </c>
      <c r="T97" s="44">
        <f t="shared" si="25"/>
        <v>-8.6721410999999993</v>
      </c>
      <c r="U97" s="44">
        <f t="shared" si="26"/>
        <v>0</v>
      </c>
      <c r="V97" s="44">
        <f t="shared" si="27"/>
        <v>0</v>
      </c>
    </row>
    <row r="98" spans="2:22" x14ac:dyDescent="0.25">
      <c r="B98">
        <v>6340000000</v>
      </c>
      <c r="C98">
        <v>-7.1645608000000003</v>
      </c>
      <c r="E98" s="88">
        <f t="shared" si="14"/>
        <v>6.58</v>
      </c>
      <c r="F98" s="88">
        <f t="shared" si="15"/>
        <v>-7.1928153000000004</v>
      </c>
      <c r="G98" s="44">
        <f t="shared" si="16"/>
        <v>-7.7733793000000002</v>
      </c>
      <c r="H98" s="44">
        <f t="shared" si="17"/>
        <v>-8.0371045999999993</v>
      </c>
      <c r="I98" s="44">
        <f t="shared" si="18"/>
        <v>-8.6659412000000007</v>
      </c>
      <c r="J98" s="44">
        <f t="shared" si="19"/>
        <v>0</v>
      </c>
      <c r="K98" s="44">
        <f t="shared" si="20"/>
        <v>0</v>
      </c>
      <c r="M98">
        <v>6340000000</v>
      </c>
      <c r="N98">
        <v>-7.2667665000000001</v>
      </c>
      <c r="P98" s="88">
        <f t="shared" si="21"/>
        <v>6.58</v>
      </c>
      <c r="Q98" s="88">
        <f t="shared" si="22"/>
        <v>-7.2599273000000002</v>
      </c>
      <c r="R98" s="44">
        <f t="shared" si="23"/>
        <v>-7.8427224000000004</v>
      </c>
      <c r="S98" s="44">
        <f t="shared" si="24"/>
        <v>-8.1157274000000008</v>
      </c>
      <c r="T98" s="44">
        <f t="shared" si="25"/>
        <v>-8.6694230999999995</v>
      </c>
      <c r="U98" s="44">
        <f t="shared" si="26"/>
        <v>0</v>
      </c>
      <c r="V98" s="44">
        <f t="shared" si="27"/>
        <v>0</v>
      </c>
    </row>
    <row r="99" spans="2:22" x14ac:dyDescent="0.25">
      <c r="B99">
        <v>6400000000</v>
      </c>
      <c r="C99">
        <v>-7.1693034000000004</v>
      </c>
      <c r="E99" s="88">
        <f t="shared" si="14"/>
        <v>6.64</v>
      </c>
      <c r="F99" s="88">
        <f t="shared" si="15"/>
        <v>-7.1927409000000004</v>
      </c>
      <c r="G99" s="44">
        <f t="shared" si="16"/>
        <v>-7.772049</v>
      </c>
      <c r="H99" s="44">
        <f t="shared" si="17"/>
        <v>-8.0361843000000004</v>
      </c>
      <c r="I99" s="44">
        <f t="shared" si="18"/>
        <v>-8.5962467</v>
      </c>
      <c r="J99" s="44">
        <f t="shared" si="19"/>
        <v>0</v>
      </c>
      <c r="K99" s="44">
        <f t="shared" si="20"/>
        <v>0</v>
      </c>
      <c r="M99">
        <v>6400000000</v>
      </c>
      <c r="N99">
        <v>-7.2622986000000003</v>
      </c>
      <c r="P99" s="88">
        <f t="shared" si="21"/>
        <v>6.64</v>
      </c>
      <c r="Q99" s="88">
        <f t="shared" si="22"/>
        <v>-7.2611660999999996</v>
      </c>
      <c r="R99" s="44">
        <f t="shared" si="23"/>
        <v>-7.8402599999999998</v>
      </c>
      <c r="S99" s="44">
        <f t="shared" si="24"/>
        <v>-8.1056843000000001</v>
      </c>
      <c r="T99" s="44">
        <f t="shared" si="25"/>
        <v>-8.6471251999999996</v>
      </c>
      <c r="U99" s="44">
        <f t="shared" si="26"/>
        <v>0</v>
      </c>
      <c r="V99" s="44">
        <f t="shared" si="27"/>
        <v>0</v>
      </c>
    </row>
    <row r="100" spans="2:22" x14ac:dyDescent="0.25">
      <c r="B100">
        <v>6460000000</v>
      </c>
      <c r="C100">
        <v>-7.1721206000000004</v>
      </c>
      <c r="E100" s="88">
        <f t="shared" si="14"/>
        <v>6.7</v>
      </c>
      <c r="F100" s="88">
        <f t="shared" si="15"/>
        <v>-7.1954045000000004</v>
      </c>
      <c r="G100" s="44">
        <f t="shared" si="16"/>
        <v>-7.7748369999999998</v>
      </c>
      <c r="H100" s="44">
        <f t="shared" si="17"/>
        <v>-8.0443496999999997</v>
      </c>
      <c r="I100" s="44">
        <f t="shared" si="18"/>
        <v>-8.6082058000000004</v>
      </c>
      <c r="J100" s="44">
        <f t="shared" si="19"/>
        <v>0</v>
      </c>
      <c r="K100" s="44">
        <f t="shared" si="20"/>
        <v>0</v>
      </c>
      <c r="M100">
        <v>6460000000</v>
      </c>
      <c r="N100">
        <v>-7.2525982999999998</v>
      </c>
      <c r="P100" s="88">
        <f t="shared" si="21"/>
        <v>6.7</v>
      </c>
      <c r="Q100" s="88">
        <f t="shared" si="22"/>
        <v>-7.2673731000000004</v>
      </c>
      <c r="R100" s="44">
        <f t="shared" si="23"/>
        <v>-7.8425469000000003</v>
      </c>
      <c r="S100" s="44">
        <f t="shared" si="24"/>
        <v>-8.1015929999999994</v>
      </c>
      <c r="T100" s="44">
        <f t="shared" si="25"/>
        <v>-8.6361027000000004</v>
      </c>
      <c r="U100" s="44">
        <f t="shared" si="26"/>
        <v>0</v>
      </c>
      <c r="V100" s="44">
        <f t="shared" si="27"/>
        <v>0</v>
      </c>
    </row>
    <row r="101" spans="2:22" x14ac:dyDescent="0.25">
      <c r="B101">
        <v>6520000000</v>
      </c>
      <c r="C101">
        <v>-7.1791119999999999</v>
      </c>
      <c r="E101" s="88">
        <f t="shared" si="14"/>
        <v>6.76</v>
      </c>
      <c r="F101" s="88">
        <f t="shared" si="15"/>
        <v>-7.2046003000000001</v>
      </c>
      <c r="G101" s="44">
        <f t="shared" si="16"/>
        <v>-7.7838120000000002</v>
      </c>
      <c r="H101" s="44">
        <f t="shared" si="17"/>
        <v>-8.0631199000000002</v>
      </c>
      <c r="I101" s="44">
        <f t="shared" si="18"/>
        <v>-8.5896787999999997</v>
      </c>
      <c r="J101" s="44">
        <f t="shared" si="19"/>
        <v>0</v>
      </c>
      <c r="K101" s="44">
        <f t="shared" si="20"/>
        <v>0</v>
      </c>
      <c r="M101">
        <v>6520000000</v>
      </c>
      <c r="N101">
        <v>-7.2510041999999997</v>
      </c>
      <c r="P101" s="88">
        <f t="shared" si="21"/>
        <v>6.76</v>
      </c>
      <c r="Q101" s="88">
        <f t="shared" si="22"/>
        <v>-7.2821159</v>
      </c>
      <c r="R101" s="44">
        <f t="shared" si="23"/>
        <v>-7.8541473999999996</v>
      </c>
      <c r="S101" s="44">
        <f t="shared" si="24"/>
        <v>-8.1099758000000008</v>
      </c>
      <c r="T101" s="44">
        <f t="shared" si="25"/>
        <v>-8.6396359999999994</v>
      </c>
      <c r="U101" s="44">
        <f t="shared" si="26"/>
        <v>0</v>
      </c>
      <c r="V101" s="44">
        <f t="shared" si="27"/>
        <v>0</v>
      </c>
    </row>
    <row r="102" spans="2:22" x14ac:dyDescent="0.25">
      <c r="B102">
        <v>6580000000</v>
      </c>
      <c r="C102">
        <v>-7.1928153000000004</v>
      </c>
      <c r="E102" s="88">
        <f t="shared" si="14"/>
        <v>6.82</v>
      </c>
      <c r="F102" s="88">
        <f t="shared" si="15"/>
        <v>-7.2095174999999996</v>
      </c>
      <c r="G102" s="44">
        <f t="shared" si="16"/>
        <v>-7.7895246</v>
      </c>
      <c r="H102" s="44">
        <f t="shared" si="17"/>
        <v>-8.0799389000000001</v>
      </c>
      <c r="I102" s="44">
        <f t="shared" si="18"/>
        <v>-8.6024647000000005</v>
      </c>
      <c r="J102" s="44">
        <f t="shared" si="19"/>
        <v>0</v>
      </c>
      <c r="K102" s="44">
        <f t="shared" si="20"/>
        <v>0</v>
      </c>
      <c r="M102">
        <v>6580000000</v>
      </c>
      <c r="N102">
        <v>-7.2599273000000002</v>
      </c>
      <c r="P102" s="88">
        <f t="shared" si="21"/>
        <v>6.82</v>
      </c>
      <c r="Q102" s="88">
        <f t="shared" si="22"/>
        <v>-7.2853941999999998</v>
      </c>
      <c r="R102" s="44">
        <f t="shared" si="23"/>
        <v>-7.8534440999999999</v>
      </c>
      <c r="S102" s="44">
        <f t="shared" si="24"/>
        <v>-8.1088734000000002</v>
      </c>
      <c r="T102" s="44">
        <f t="shared" si="25"/>
        <v>-8.6409415999999997</v>
      </c>
      <c r="U102" s="44">
        <f t="shared" si="26"/>
        <v>0</v>
      </c>
      <c r="V102" s="44">
        <f t="shared" si="27"/>
        <v>0</v>
      </c>
    </row>
    <row r="103" spans="2:22" x14ac:dyDescent="0.25">
      <c r="B103">
        <v>6640000000</v>
      </c>
      <c r="C103">
        <v>-7.1927409000000004</v>
      </c>
      <c r="E103" s="88">
        <f t="shared" si="14"/>
        <v>6.88</v>
      </c>
      <c r="F103" s="88">
        <f t="shared" si="15"/>
        <v>-7.2211790000000002</v>
      </c>
      <c r="G103" s="44">
        <f t="shared" si="16"/>
        <v>-7.8026757</v>
      </c>
      <c r="H103" s="44">
        <f t="shared" si="17"/>
        <v>-8.1034842000000005</v>
      </c>
      <c r="I103" s="44">
        <f t="shared" si="18"/>
        <v>-8.5734110000000001</v>
      </c>
      <c r="J103" s="44">
        <f t="shared" si="19"/>
        <v>0</v>
      </c>
      <c r="K103" s="44">
        <f t="shared" si="20"/>
        <v>0</v>
      </c>
      <c r="M103">
        <v>6640000000</v>
      </c>
      <c r="N103">
        <v>-7.2611660999999996</v>
      </c>
      <c r="P103" s="88">
        <f t="shared" si="21"/>
        <v>6.88</v>
      </c>
      <c r="Q103" s="88">
        <f t="shared" si="22"/>
        <v>-7.2947949999999997</v>
      </c>
      <c r="R103" s="44">
        <f t="shared" si="23"/>
        <v>-7.8593903000000003</v>
      </c>
      <c r="S103" s="44">
        <f t="shared" si="24"/>
        <v>-8.1167259000000005</v>
      </c>
      <c r="T103" s="44">
        <f t="shared" si="25"/>
        <v>-8.6496592000000003</v>
      </c>
      <c r="U103" s="44">
        <f t="shared" si="26"/>
        <v>0</v>
      </c>
      <c r="V103" s="44">
        <f t="shared" si="27"/>
        <v>0</v>
      </c>
    </row>
    <row r="104" spans="2:22" x14ac:dyDescent="0.25">
      <c r="B104">
        <v>6700000000</v>
      </c>
      <c r="C104">
        <v>-7.1954045000000004</v>
      </c>
      <c r="E104" s="88">
        <f t="shared" si="14"/>
        <v>6.94</v>
      </c>
      <c r="F104" s="88">
        <f t="shared" si="15"/>
        <v>-7.2456554999999998</v>
      </c>
      <c r="G104" s="44">
        <f t="shared" si="16"/>
        <v>-7.8268646999999998</v>
      </c>
      <c r="H104" s="44">
        <f t="shared" si="17"/>
        <v>-8.1379012999999993</v>
      </c>
      <c r="I104" s="44">
        <f t="shared" si="18"/>
        <v>-8.6564406999999992</v>
      </c>
      <c r="J104" s="44">
        <f t="shared" si="19"/>
        <v>0</v>
      </c>
      <c r="K104" s="44">
        <f t="shared" si="20"/>
        <v>0</v>
      </c>
      <c r="M104">
        <v>6700000000</v>
      </c>
      <c r="N104">
        <v>-7.2673731000000004</v>
      </c>
      <c r="P104" s="88">
        <f t="shared" si="21"/>
        <v>6.94</v>
      </c>
      <c r="Q104" s="88">
        <f t="shared" si="22"/>
        <v>-7.3082161000000001</v>
      </c>
      <c r="R104" s="44">
        <f t="shared" si="23"/>
        <v>-7.8723444999999996</v>
      </c>
      <c r="S104" s="44">
        <f t="shared" si="24"/>
        <v>-8.1360579000000008</v>
      </c>
      <c r="T104" s="44">
        <f t="shared" si="25"/>
        <v>-8.6756334000000006</v>
      </c>
      <c r="U104" s="44">
        <f t="shared" si="26"/>
        <v>0</v>
      </c>
      <c r="V104" s="44">
        <f t="shared" si="27"/>
        <v>0</v>
      </c>
    </row>
    <row r="105" spans="2:22" x14ac:dyDescent="0.25">
      <c r="B105">
        <v>6760000000</v>
      </c>
      <c r="C105">
        <v>-7.2046003000000001</v>
      </c>
      <c r="E105" s="88">
        <f t="shared" si="14"/>
        <v>7</v>
      </c>
      <c r="F105" s="88">
        <f t="shared" si="15"/>
        <v>-7.274025</v>
      </c>
      <c r="G105" s="44">
        <f t="shared" si="16"/>
        <v>-7.8545327</v>
      </c>
      <c r="H105" s="44">
        <f t="shared" si="17"/>
        <v>-8.1718121000000004</v>
      </c>
      <c r="I105" s="44">
        <f t="shared" si="18"/>
        <v>-8.6747150000000008</v>
      </c>
      <c r="J105" s="44">
        <f t="shared" si="19"/>
        <v>0</v>
      </c>
      <c r="K105" s="44">
        <f t="shared" si="20"/>
        <v>0</v>
      </c>
      <c r="M105">
        <v>6760000000</v>
      </c>
      <c r="N105">
        <v>-7.2821159</v>
      </c>
      <c r="P105" s="88">
        <f t="shared" si="21"/>
        <v>7</v>
      </c>
      <c r="Q105" s="88">
        <f t="shared" si="22"/>
        <v>-7.3237109</v>
      </c>
      <c r="R105" s="44">
        <f t="shared" si="23"/>
        <v>-7.8869305000000001</v>
      </c>
      <c r="S105" s="44">
        <f t="shared" si="24"/>
        <v>-8.1559495999999996</v>
      </c>
      <c r="T105" s="44">
        <f t="shared" si="25"/>
        <v>-8.6974344000000006</v>
      </c>
      <c r="U105" s="44">
        <f t="shared" si="26"/>
        <v>0</v>
      </c>
      <c r="V105" s="44">
        <f t="shared" si="27"/>
        <v>0</v>
      </c>
    </row>
    <row r="106" spans="2:22" x14ac:dyDescent="0.25">
      <c r="B106">
        <v>6820000000</v>
      </c>
      <c r="C106">
        <v>-7.2095174999999996</v>
      </c>
      <c r="E106" s="88">
        <f t="shared" si="14"/>
        <v>7.06</v>
      </c>
      <c r="F106" s="88">
        <f t="shared" si="15"/>
        <v>-7.3068419000000002</v>
      </c>
      <c r="G106" s="44">
        <f t="shared" si="16"/>
        <v>-7.8883628999999997</v>
      </c>
      <c r="H106" s="44">
        <f t="shared" si="17"/>
        <v>-8.2079687000000003</v>
      </c>
      <c r="I106" s="44">
        <f t="shared" si="18"/>
        <v>-8.6994161999999999</v>
      </c>
      <c r="J106" s="44">
        <f t="shared" si="19"/>
        <v>0</v>
      </c>
      <c r="K106" s="44">
        <f t="shared" si="20"/>
        <v>0</v>
      </c>
      <c r="M106">
        <v>6820000000</v>
      </c>
      <c r="N106">
        <v>-7.2853941999999998</v>
      </c>
      <c r="P106" s="88">
        <f t="shared" si="21"/>
        <v>7.06</v>
      </c>
      <c r="Q106" s="88">
        <f t="shared" si="22"/>
        <v>-7.3433995000000003</v>
      </c>
      <c r="R106" s="44">
        <f t="shared" si="23"/>
        <v>-7.9070849000000001</v>
      </c>
      <c r="S106" s="44">
        <f t="shared" si="24"/>
        <v>-8.1814365000000002</v>
      </c>
      <c r="T106" s="44">
        <f t="shared" si="25"/>
        <v>-8.7281694000000005</v>
      </c>
      <c r="U106" s="44">
        <f t="shared" si="26"/>
        <v>0</v>
      </c>
      <c r="V106" s="44">
        <f t="shared" si="27"/>
        <v>0</v>
      </c>
    </row>
    <row r="107" spans="2:22" x14ac:dyDescent="0.25">
      <c r="B107">
        <v>6880000000</v>
      </c>
      <c r="C107">
        <v>-7.2211790000000002</v>
      </c>
      <c r="E107" s="88">
        <f t="shared" si="14"/>
        <v>7.12</v>
      </c>
      <c r="F107" s="88">
        <f t="shared" si="15"/>
        <v>-7.3440247000000003</v>
      </c>
      <c r="G107" s="44">
        <f t="shared" si="16"/>
        <v>-7.9260324999999998</v>
      </c>
      <c r="H107" s="44">
        <f t="shared" si="17"/>
        <v>-8.2430228999999997</v>
      </c>
      <c r="I107" s="44">
        <f t="shared" si="18"/>
        <v>-8.7418355999999999</v>
      </c>
      <c r="J107" s="44">
        <f t="shared" si="19"/>
        <v>0</v>
      </c>
      <c r="K107" s="44">
        <f t="shared" si="20"/>
        <v>0</v>
      </c>
      <c r="M107">
        <v>6880000000</v>
      </c>
      <c r="N107">
        <v>-7.2947949999999997</v>
      </c>
      <c r="P107" s="88">
        <f t="shared" si="21"/>
        <v>7.12</v>
      </c>
      <c r="Q107" s="88">
        <f t="shared" si="22"/>
        <v>-7.3668260999999999</v>
      </c>
      <c r="R107" s="44">
        <f t="shared" si="23"/>
        <v>-7.9323397</v>
      </c>
      <c r="S107" s="44">
        <f t="shared" si="24"/>
        <v>-8.2121610999999994</v>
      </c>
      <c r="T107" s="44">
        <f t="shared" si="25"/>
        <v>-8.7612553000000002</v>
      </c>
      <c r="U107" s="44">
        <f t="shared" si="26"/>
        <v>0</v>
      </c>
      <c r="V107" s="44">
        <f t="shared" si="27"/>
        <v>0</v>
      </c>
    </row>
    <row r="108" spans="2:22" x14ac:dyDescent="0.25">
      <c r="B108">
        <v>6940000000</v>
      </c>
      <c r="C108">
        <v>-7.2456554999999998</v>
      </c>
      <c r="E108" s="88">
        <f t="shared" si="14"/>
        <v>7.18</v>
      </c>
      <c r="F108" s="88">
        <f t="shared" si="15"/>
        <v>-7.3814349000000004</v>
      </c>
      <c r="G108" s="44">
        <f t="shared" si="16"/>
        <v>-7.9645710000000003</v>
      </c>
      <c r="H108" s="44">
        <f t="shared" si="17"/>
        <v>-8.2755984999999992</v>
      </c>
      <c r="I108" s="44">
        <f t="shared" si="18"/>
        <v>-8.8042011000000002</v>
      </c>
      <c r="J108" s="44">
        <f t="shared" si="19"/>
        <v>0</v>
      </c>
      <c r="K108" s="44">
        <f t="shared" si="20"/>
        <v>0</v>
      </c>
      <c r="M108">
        <v>6940000000</v>
      </c>
      <c r="N108">
        <v>-7.3082161000000001</v>
      </c>
      <c r="P108" s="88">
        <f t="shared" si="21"/>
        <v>7.18</v>
      </c>
      <c r="Q108" s="88">
        <f t="shared" si="22"/>
        <v>-7.3874639999999996</v>
      </c>
      <c r="R108" s="44">
        <f t="shared" si="23"/>
        <v>-7.9550919999999996</v>
      </c>
      <c r="S108" s="44">
        <f t="shared" si="24"/>
        <v>-8.2392368000000005</v>
      </c>
      <c r="T108" s="44">
        <f t="shared" si="25"/>
        <v>-8.7944812999999993</v>
      </c>
      <c r="U108" s="44">
        <f t="shared" si="26"/>
        <v>0</v>
      </c>
      <c r="V108" s="44">
        <f t="shared" si="27"/>
        <v>0</v>
      </c>
    </row>
    <row r="109" spans="2:22" x14ac:dyDescent="0.25">
      <c r="B109">
        <v>7000000000</v>
      </c>
      <c r="C109">
        <v>-7.274025</v>
      </c>
      <c r="E109" s="88">
        <f t="shared" si="14"/>
        <v>7.24</v>
      </c>
      <c r="F109" s="88">
        <f t="shared" si="15"/>
        <v>-7.4226273999999997</v>
      </c>
      <c r="G109" s="44">
        <f t="shared" si="16"/>
        <v>-8.0085458999999997</v>
      </c>
      <c r="H109" s="44">
        <f t="shared" si="17"/>
        <v>-8.3157023999999993</v>
      </c>
      <c r="I109" s="44">
        <f t="shared" si="18"/>
        <v>-8.8344325999999995</v>
      </c>
      <c r="J109" s="44">
        <f t="shared" si="19"/>
        <v>0</v>
      </c>
      <c r="K109" s="44">
        <f t="shared" si="20"/>
        <v>0</v>
      </c>
      <c r="M109">
        <v>7000000000</v>
      </c>
      <c r="N109">
        <v>-7.3237109</v>
      </c>
      <c r="P109" s="88">
        <f t="shared" si="21"/>
        <v>7.24</v>
      </c>
      <c r="Q109" s="88">
        <f t="shared" si="22"/>
        <v>-7.4086613999999997</v>
      </c>
      <c r="R109" s="44">
        <f t="shared" si="23"/>
        <v>-7.9782181000000003</v>
      </c>
      <c r="S109" s="44">
        <f t="shared" si="24"/>
        <v>-8.2684163999999996</v>
      </c>
      <c r="T109" s="44">
        <f t="shared" si="25"/>
        <v>-8.8288136000000002</v>
      </c>
      <c r="U109" s="44">
        <f t="shared" si="26"/>
        <v>0</v>
      </c>
      <c r="V109" s="44">
        <f t="shared" si="27"/>
        <v>0</v>
      </c>
    </row>
    <row r="110" spans="2:22" x14ac:dyDescent="0.25">
      <c r="B110">
        <v>7060000000</v>
      </c>
      <c r="C110">
        <v>-7.3068419000000002</v>
      </c>
      <c r="E110" s="88">
        <f t="shared" si="14"/>
        <v>7.3</v>
      </c>
      <c r="F110" s="88">
        <f t="shared" si="15"/>
        <v>-7.4702352999999997</v>
      </c>
      <c r="G110" s="44">
        <f t="shared" si="16"/>
        <v>-8.0591974000000004</v>
      </c>
      <c r="H110" s="44">
        <f t="shared" si="17"/>
        <v>-8.3580588999999996</v>
      </c>
      <c r="I110" s="44">
        <f t="shared" si="18"/>
        <v>-8.9049215000000004</v>
      </c>
      <c r="J110" s="44">
        <f t="shared" si="19"/>
        <v>0</v>
      </c>
      <c r="K110" s="44">
        <f t="shared" si="20"/>
        <v>0</v>
      </c>
      <c r="M110">
        <v>7060000000</v>
      </c>
      <c r="N110">
        <v>-7.3433995000000003</v>
      </c>
      <c r="P110" s="88">
        <f t="shared" si="21"/>
        <v>7.3</v>
      </c>
      <c r="Q110" s="88">
        <f t="shared" si="22"/>
        <v>-7.4361134</v>
      </c>
      <c r="R110" s="44">
        <f t="shared" si="23"/>
        <v>-8.0089311999999993</v>
      </c>
      <c r="S110" s="44">
        <f t="shared" si="24"/>
        <v>-8.3066320000000005</v>
      </c>
      <c r="T110" s="44">
        <f t="shared" si="25"/>
        <v>-8.8748999000000008</v>
      </c>
      <c r="U110" s="44">
        <f t="shared" si="26"/>
        <v>0</v>
      </c>
      <c r="V110" s="44">
        <f t="shared" si="27"/>
        <v>0</v>
      </c>
    </row>
    <row r="111" spans="2:22" x14ac:dyDescent="0.25">
      <c r="B111">
        <v>7120000000</v>
      </c>
      <c r="C111">
        <v>-7.3440247000000003</v>
      </c>
      <c r="E111" s="88">
        <f t="shared" si="14"/>
        <v>7.36</v>
      </c>
      <c r="F111" s="88">
        <f t="shared" si="15"/>
        <v>-7.5132380000000003</v>
      </c>
      <c r="G111" s="44">
        <f t="shared" si="16"/>
        <v>-8.1040191999999998</v>
      </c>
      <c r="H111" s="44">
        <f t="shared" si="17"/>
        <v>-8.3939228000000004</v>
      </c>
      <c r="I111" s="44">
        <f t="shared" si="18"/>
        <v>-8.9669409000000009</v>
      </c>
      <c r="J111" s="44">
        <f t="shared" si="19"/>
        <v>0</v>
      </c>
      <c r="K111" s="44">
        <f t="shared" si="20"/>
        <v>0</v>
      </c>
      <c r="M111">
        <v>7120000000</v>
      </c>
      <c r="N111">
        <v>-7.3668260999999999</v>
      </c>
      <c r="P111" s="88">
        <f t="shared" si="21"/>
        <v>7.36</v>
      </c>
      <c r="Q111" s="88">
        <f t="shared" si="22"/>
        <v>-7.4606228000000003</v>
      </c>
      <c r="R111" s="44">
        <f t="shared" si="23"/>
        <v>-8.0340060999999992</v>
      </c>
      <c r="S111" s="44">
        <f t="shared" si="24"/>
        <v>-8.3343992</v>
      </c>
      <c r="T111" s="44">
        <f t="shared" si="25"/>
        <v>-8.9090442999999997</v>
      </c>
      <c r="U111" s="44">
        <f t="shared" si="26"/>
        <v>0</v>
      </c>
      <c r="V111" s="44">
        <f t="shared" si="27"/>
        <v>0</v>
      </c>
    </row>
    <row r="112" spans="2:22" x14ac:dyDescent="0.25">
      <c r="B112">
        <v>7180000000</v>
      </c>
      <c r="C112">
        <v>-7.3814349000000004</v>
      </c>
      <c r="E112" s="88">
        <f t="shared" si="14"/>
        <v>7.42</v>
      </c>
      <c r="F112" s="88">
        <f t="shared" si="15"/>
        <v>-7.5585227000000001</v>
      </c>
      <c r="G112" s="44">
        <f t="shared" si="16"/>
        <v>-8.1493386999999995</v>
      </c>
      <c r="H112" s="44">
        <f t="shared" si="17"/>
        <v>-8.4374818999999999</v>
      </c>
      <c r="I112" s="44">
        <f t="shared" si="18"/>
        <v>-8.9769173000000002</v>
      </c>
      <c r="J112" s="44">
        <f t="shared" si="19"/>
        <v>0</v>
      </c>
      <c r="K112" s="44">
        <f t="shared" si="20"/>
        <v>0</v>
      </c>
      <c r="M112">
        <v>7180000000</v>
      </c>
      <c r="N112">
        <v>-7.3874639999999996</v>
      </c>
      <c r="P112" s="88">
        <f t="shared" si="21"/>
        <v>7.42</v>
      </c>
      <c r="Q112" s="88">
        <f t="shared" si="22"/>
        <v>-7.4873180000000001</v>
      </c>
      <c r="R112" s="44">
        <f t="shared" si="23"/>
        <v>-8.0625601000000007</v>
      </c>
      <c r="S112" s="44">
        <f t="shared" si="24"/>
        <v>-8.3646115999999999</v>
      </c>
      <c r="T112" s="44">
        <f t="shared" si="25"/>
        <v>-8.9459686000000005</v>
      </c>
      <c r="U112" s="44">
        <f t="shared" si="26"/>
        <v>0</v>
      </c>
      <c r="V112" s="44">
        <f t="shared" si="27"/>
        <v>0</v>
      </c>
    </row>
    <row r="113" spans="2:22" x14ac:dyDescent="0.25">
      <c r="B113">
        <v>7240000000</v>
      </c>
      <c r="C113">
        <v>-7.4226273999999997</v>
      </c>
      <c r="E113" s="88">
        <f t="shared" si="14"/>
        <v>7.48</v>
      </c>
      <c r="F113" s="88">
        <f t="shared" si="15"/>
        <v>-7.5988574</v>
      </c>
      <c r="G113" s="44">
        <f t="shared" si="16"/>
        <v>-8.1878127999999997</v>
      </c>
      <c r="H113" s="44">
        <f t="shared" si="17"/>
        <v>-8.4754562</v>
      </c>
      <c r="I113" s="44">
        <f t="shared" si="18"/>
        <v>-9.0280743000000001</v>
      </c>
      <c r="J113" s="44">
        <f t="shared" si="19"/>
        <v>0</v>
      </c>
      <c r="K113" s="44">
        <f t="shared" si="20"/>
        <v>0</v>
      </c>
      <c r="M113">
        <v>7240000000</v>
      </c>
      <c r="N113">
        <v>-7.4086613999999997</v>
      </c>
      <c r="P113" s="88">
        <f t="shared" si="21"/>
        <v>7.48</v>
      </c>
      <c r="Q113" s="88">
        <f t="shared" si="22"/>
        <v>-7.5138965000000004</v>
      </c>
      <c r="R113" s="44">
        <f t="shared" si="23"/>
        <v>-8.0883780000000005</v>
      </c>
      <c r="S113" s="44">
        <f t="shared" si="24"/>
        <v>-8.3877611000000005</v>
      </c>
      <c r="T113" s="44">
        <f t="shared" si="25"/>
        <v>-8.9761763000000006</v>
      </c>
      <c r="U113" s="44">
        <f t="shared" si="26"/>
        <v>0</v>
      </c>
      <c r="V113" s="44">
        <f t="shared" si="27"/>
        <v>0</v>
      </c>
    </row>
    <row r="114" spans="2:22" x14ac:dyDescent="0.25">
      <c r="B114">
        <v>7300000000</v>
      </c>
      <c r="C114">
        <v>-7.4702352999999997</v>
      </c>
      <c r="E114" s="88">
        <f t="shared" si="14"/>
        <v>7.54</v>
      </c>
      <c r="F114" s="88">
        <f t="shared" si="15"/>
        <v>-7.6351724000000001</v>
      </c>
      <c r="G114" s="44">
        <f t="shared" si="16"/>
        <v>-8.2246579999999998</v>
      </c>
      <c r="H114" s="44">
        <f t="shared" si="17"/>
        <v>-8.5105839000000003</v>
      </c>
      <c r="I114" s="44">
        <f t="shared" si="18"/>
        <v>-9.0879364000000002</v>
      </c>
      <c r="J114" s="44">
        <f t="shared" si="19"/>
        <v>0</v>
      </c>
      <c r="K114" s="44">
        <f t="shared" si="20"/>
        <v>0</v>
      </c>
      <c r="M114">
        <v>7300000000</v>
      </c>
      <c r="N114">
        <v>-7.4361134</v>
      </c>
      <c r="P114" s="88">
        <f t="shared" si="21"/>
        <v>7.54</v>
      </c>
      <c r="Q114" s="88">
        <f t="shared" si="22"/>
        <v>-7.5418816</v>
      </c>
      <c r="R114" s="44">
        <f t="shared" si="23"/>
        <v>-8.1159038999999993</v>
      </c>
      <c r="S114" s="44">
        <f t="shared" si="24"/>
        <v>-8.4126682000000006</v>
      </c>
      <c r="T114" s="44">
        <f t="shared" si="25"/>
        <v>-9.0098018999999994</v>
      </c>
      <c r="U114" s="44">
        <f t="shared" si="26"/>
        <v>0</v>
      </c>
      <c r="V114" s="44">
        <f t="shared" si="27"/>
        <v>0</v>
      </c>
    </row>
    <row r="115" spans="2:22" x14ac:dyDescent="0.25">
      <c r="B115">
        <v>7360000000</v>
      </c>
      <c r="C115">
        <v>-7.5132380000000003</v>
      </c>
      <c r="E115" s="88">
        <f t="shared" si="14"/>
        <v>7.6</v>
      </c>
      <c r="F115" s="88">
        <f t="shared" si="15"/>
        <v>-7.6606649999999998</v>
      </c>
      <c r="G115" s="44">
        <f t="shared" si="16"/>
        <v>-8.2484874999999995</v>
      </c>
      <c r="H115" s="44">
        <f t="shared" si="17"/>
        <v>-8.5400971999999999</v>
      </c>
      <c r="I115" s="44">
        <f t="shared" si="18"/>
        <v>-9.1476811999999992</v>
      </c>
      <c r="J115" s="44">
        <f t="shared" si="19"/>
        <v>0</v>
      </c>
      <c r="K115" s="44">
        <f t="shared" si="20"/>
        <v>0</v>
      </c>
      <c r="M115">
        <v>7360000000</v>
      </c>
      <c r="N115">
        <v>-7.4606228000000003</v>
      </c>
      <c r="P115" s="88">
        <f t="shared" si="21"/>
        <v>7.6</v>
      </c>
      <c r="Q115" s="88">
        <f t="shared" si="22"/>
        <v>-7.5582142000000001</v>
      </c>
      <c r="R115" s="44">
        <f t="shared" si="23"/>
        <v>-8.1298531999999994</v>
      </c>
      <c r="S115" s="44">
        <f t="shared" si="24"/>
        <v>-8.4266881999999992</v>
      </c>
      <c r="T115" s="44">
        <f t="shared" si="25"/>
        <v>-9.0334500999999996</v>
      </c>
      <c r="U115" s="44">
        <f t="shared" si="26"/>
        <v>0</v>
      </c>
      <c r="V115" s="44">
        <f t="shared" si="27"/>
        <v>0</v>
      </c>
    </row>
    <row r="116" spans="2:22" x14ac:dyDescent="0.25">
      <c r="B116">
        <v>7420000000</v>
      </c>
      <c r="C116">
        <v>-7.5585227000000001</v>
      </c>
      <c r="E116" s="88">
        <f t="shared" si="14"/>
        <v>7.66</v>
      </c>
      <c r="F116" s="88">
        <f t="shared" si="15"/>
        <v>-7.6962295000000003</v>
      </c>
      <c r="G116" s="44">
        <f t="shared" si="16"/>
        <v>-8.2823048000000004</v>
      </c>
      <c r="H116" s="44">
        <f t="shared" si="17"/>
        <v>-8.5783957999999991</v>
      </c>
      <c r="I116" s="44">
        <f t="shared" si="18"/>
        <v>-9.2065973000000003</v>
      </c>
      <c r="J116" s="44">
        <f t="shared" si="19"/>
        <v>0</v>
      </c>
      <c r="K116" s="44">
        <f t="shared" si="20"/>
        <v>0</v>
      </c>
      <c r="M116">
        <v>7420000000</v>
      </c>
      <c r="N116">
        <v>-7.4873180000000001</v>
      </c>
      <c r="P116" s="88">
        <f t="shared" si="21"/>
        <v>7.66</v>
      </c>
      <c r="Q116" s="88">
        <f t="shared" si="22"/>
        <v>-7.5826826000000001</v>
      </c>
      <c r="R116" s="44">
        <f t="shared" si="23"/>
        <v>-8.1551495000000003</v>
      </c>
      <c r="S116" s="44">
        <f t="shared" si="24"/>
        <v>-8.4586238999999992</v>
      </c>
      <c r="T116" s="44">
        <f t="shared" si="25"/>
        <v>-9.0739821999999997</v>
      </c>
      <c r="U116" s="44">
        <f t="shared" si="26"/>
        <v>0</v>
      </c>
      <c r="V116" s="44">
        <f t="shared" si="27"/>
        <v>0</v>
      </c>
    </row>
    <row r="117" spans="2:22" x14ac:dyDescent="0.25">
      <c r="B117">
        <v>7480000000</v>
      </c>
      <c r="C117">
        <v>-7.5988574</v>
      </c>
      <c r="E117" s="88">
        <f t="shared" si="14"/>
        <v>7.72</v>
      </c>
      <c r="F117" s="88">
        <f t="shared" si="15"/>
        <v>-7.7189363999999996</v>
      </c>
      <c r="G117" s="44">
        <f t="shared" si="16"/>
        <v>-8.3051796000000007</v>
      </c>
      <c r="H117" s="44">
        <f t="shared" si="17"/>
        <v>-8.5976724999999998</v>
      </c>
      <c r="I117" s="44">
        <f t="shared" si="18"/>
        <v>-9.2640923999999991</v>
      </c>
      <c r="J117" s="44">
        <f t="shared" si="19"/>
        <v>0</v>
      </c>
      <c r="K117" s="44">
        <f t="shared" si="20"/>
        <v>0</v>
      </c>
      <c r="M117">
        <v>7480000000</v>
      </c>
      <c r="N117">
        <v>-7.5138965000000004</v>
      </c>
      <c r="P117" s="88">
        <f t="shared" si="21"/>
        <v>7.72</v>
      </c>
      <c r="Q117" s="88">
        <f t="shared" si="22"/>
        <v>-7.6059213000000003</v>
      </c>
      <c r="R117" s="44">
        <f t="shared" si="23"/>
        <v>-8.1783400000000004</v>
      </c>
      <c r="S117" s="44">
        <f t="shared" si="24"/>
        <v>-8.4903850999999992</v>
      </c>
      <c r="T117" s="44">
        <f t="shared" si="25"/>
        <v>-9.1099128999999994</v>
      </c>
      <c r="U117" s="44">
        <f t="shared" si="26"/>
        <v>0</v>
      </c>
      <c r="V117" s="44">
        <f t="shared" si="27"/>
        <v>0</v>
      </c>
    </row>
    <row r="118" spans="2:22" x14ac:dyDescent="0.25">
      <c r="B118">
        <v>7540000000</v>
      </c>
      <c r="C118">
        <v>-7.6351724000000001</v>
      </c>
      <c r="E118" s="88">
        <f t="shared" si="14"/>
        <v>7.78</v>
      </c>
      <c r="F118" s="88">
        <f t="shared" si="15"/>
        <v>-7.7463870000000004</v>
      </c>
      <c r="G118" s="44">
        <f t="shared" si="16"/>
        <v>-8.3323468999999992</v>
      </c>
      <c r="H118" s="44">
        <f t="shared" si="17"/>
        <v>-8.6241941000000004</v>
      </c>
      <c r="I118" s="44">
        <f t="shared" si="18"/>
        <v>-9.2987784999999992</v>
      </c>
      <c r="J118" s="44">
        <f t="shared" si="19"/>
        <v>0</v>
      </c>
      <c r="K118" s="44">
        <f t="shared" si="20"/>
        <v>0</v>
      </c>
      <c r="M118">
        <v>7540000000</v>
      </c>
      <c r="N118">
        <v>-7.5418816</v>
      </c>
      <c r="P118" s="88">
        <f t="shared" si="21"/>
        <v>7.78</v>
      </c>
      <c r="Q118" s="88">
        <f t="shared" si="22"/>
        <v>-7.6281195000000004</v>
      </c>
      <c r="R118" s="44">
        <f t="shared" si="23"/>
        <v>-8.2049731999999995</v>
      </c>
      <c r="S118" s="44">
        <f t="shared" si="24"/>
        <v>-8.5298891000000001</v>
      </c>
      <c r="T118" s="44">
        <f t="shared" si="25"/>
        <v>-9.1516266000000002</v>
      </c>
      <c r="U118" s="44">
        <f t="shared" si="26"/>
        <v>0</v>
      </c>
      <c r="V118" s="44">
        <f t="shared" si="27"/>
        <v>0</v>
      </c>
    </row>
    <row r="119" spans="2:22" x14ac:dyDescent="0.25">
      <c r="B119">
        <v>7600000000</v>
      </c>
      <c r="C119">
        <v>-7.6606649999999998</v>
      </c>
      <c r="E119" s="88">
        <f t="shared" si="14"/>
        <v>7.84</v>
      </c>
      <c r="F119" s="88">
        <f t="shared" si="15"/>
        <v>-7.7695732</v>
      </c>
      <c r="G119" s="44">
        <f t="shared" si="16"/>
        <v>-8.3516511999999992</v>
      </c>
      <c r="H119" s="44">
        <f t="shared" si="17"/>
        <v>-8.6444463999999996</v>
      </c>
      <c r="I119" s="44">
        <f t="shared" si="18"/>
        <v>-9.3119458999999996</v>
      </c>
      <c r="J119" s="44">
        <f t="shared" si="19"/>
        <v>0</v>
      </c>
      <c r="K119" s="44">
        <f t="shared" si="20"/>
        <v>0</v>
      </c>
      <c r="M119">
        <v>7600000000</v>
      </c>
      <c r="N119">
        <v>-7.5582142000000001</v>
      </c>
      <c r="P119" s="88">
        <f t="shared" si="21"/>
        <v>7.84</v>
      </c>
      <c r="Q119" s="88">
        <f t="shared" si="22"/>
        <v>-7.6492467</v>
      </c>
      <c r="R119" s="44">
        <f t="shared" si="23"/>
        <v>-8.2312756</v>
      </c>
      <c r="S119" s="44">
        <f t="shared" si="24"/>
        <v>-8.5699357999999997</v>
      </c>
      <c r="T119" s="44">
        <f t="shared" si="25"/>
        <v>-9.1938352999999999</v>
      </c>
      <c r="U119" s="44">
        <f t="shared" si="26"/>
        <v>0</v>
      </c>
      <c r="V119" s="44">
        <f t="shared" si="27"/>
        <v>0</v>
      </c>
    </row>
    <row r="120" spans="2:22" x14ac:dyDescent="0.25">
      <c r="B120">
        <v>7660000000</v>
      </c>
      <c r="C120">
        <v>-7.6962295000000003</v>
      </c>
      <c r="E120" s="88">
        <f t="shared" si="14"/>
        <v>7.9</v>
      </c>
      <c r="F120" s="88">
        <f t="shared" si="15"/>
        <v>-7.7879844</v>
      </c>
      <c r="G120" s="44">
        <f t="shared" si="16"/>
        <v>-8.3689803999999999</v>
      </c>
      <c r="H120" s="44">
        <f t="shared" si="17"/>
        <v>-8.6592368999999998</v>
      </c>
      <c r="I120" s="44">
        <f t="shared" si="18"/>
        <v>-9.3043031999999997</v>
      </c>
      <c r="J120" s="44">
        <f t="shared" si="19"/>
        <v>0</v>
      </c>
      <c r="K120" s="44">
        <f t="shared" si="20"/>
        <v>0</v>
      </c>
      <c r="M120">
        <v>7660000000</v>
      </c>
      <c r="N120">
        <v>-7.5826826000000001</v>
      </c>
      <c r="P120" s="88">
        <f t="shared" si="21"/>
        <v>7.9</v>
      </c>
      <c r="Q120" s="88">
        <f t="shared" si="22"/>
        <v>-7.6767950000000003</v>
      </c>
      <c r="R120" s="44">
        <f t="shared" si="23"/>
        <v>-8.2641992999999996</v>
      </c>
      <c r="S120" s="44">
        <f t="shared" si="24"/>
        <v>-8.6144104000000006</v>
      </c>
      <c r="T120" s="44">
        <f t="shared" si="25"/>
        <v>-9.2354669999999999</v>
      </c>
      <c r="U120" s="44">
        <f t="shared" si="26"/>
        <v>0</v>
      </c>
      <c r="V120" s="44">
        <f t="shared" si="27"/>
        <v>0</v>
      </c>
    </row>
    <row r="121" spans="2:22" x14ac:dyDescent="0.25">
      <c r="B121">
        <v>7720000000</v>
      </c>
      <c r="C121">
        <v>-7.7189363999999996</v>
      </c>
      <c r="E121" s="88">
        <f t="shared" si="14"/>
        <v>7.96</v>
      </c>
      <c r="F121" s="88">
        <f t="shared" si="15"/>
        <v>-7.8017507000000004</v>
      </c>
      <c r="G121" s="44">
        <f t="shared" si="16"/>
        <v>-8.3822192999999992</v>
      </c>
      <c r="H121" s="44">
        <f t="shared" si="17"/>
        <v>-8.6746148999999999</v>
      </c>
      <c r="I121" s="44">
        <f t="shared" si="18"/>
        <v>-9.3613482000000001</v>
      </c>
      <c r="J121" s="44">
        <f t="shared" si="19"/>
        <v>0</v>
      </c>
      <c r="K121" s="44">
        <f t="shared" si="20"/>
        <v>0</v>
      </c>
      <c r="M121">
        <v>7720000000</v>
      </c>
      <c r="N121">
        <v>-7.6059213000000003</v>
      </c>
      <c r="P121" s="88">
        <f t="shared" si="21"/>
        <v>7.96</v>
      </c>
      <c r="Q121" s="88">
        <f t="shared" si="22"/>
        <v>-7.7024865</v>
      </c>
      <c r="R121" s="44">
        <f t="shared" si="23"/>
        <v>-8.2939071999999996</v>
      </c>
      <c r="S121" s="44">
        <f t="shared" si="24"/>
        <v>-8.6560611999999999</v>
      </c>
      <c r="T121" s="44">
        <f t="shared" si="25"/>
        <v>-9.2789412000000002</v>
      </c>
      <c r="U121" s="44">
        <f t="shared" si="26"/>
        <v>0</v>
      </c>
      <c r="V121" s="44">
        <f t="shared" si="27"/>
        <v>0</v>
      </c>
    </row>
    <row r="122" spans="2:22" x14ac:dyDescent="0.25">
      <c r="B122">
        <v>7780000000</v>
      </c>
      <c r="C122">
        <v>-7.7463870000000004</v>
      </c>
      <c r="E122" s="88">
        <f t="shared" si="14"/>
        <v>8.02</v>
      </c>
      <c r="F122" s="88">
        <f t="shared" si="15"/>
        <v>-7.8185921</v>
      </c>
      <c r="G122" s="44">
        <f t="shared" si="16"/>
        <v>-8.4016848</v>
      </c>
      <c r="H122" s="44">
        <f t="shared" si="17"/>
        <v>-8.7005672000000001</v>
      </c>
      <c r="I122" s="44">
        <f t="shared" si="18"/>
        <v>-9.3934888999999995</v>
      </c>
      <c r="J122" s="44">
        <f t="shared" si="19"/>
        <v>0</v>
      </c>
      <c r="K122" s="44">
        <f t="shared" si="20"/>
        <v>0</v>
      </c>
      <c r="M122">
        <v>7780000000</v>
      </c>
      <c r="N122">
        <v>-7.6281195000000004</v>
      </c>
      <c r="P122" s="88">
        <f t="shared" si="21"/>
        <v>8.02</v>
      </c>
      <c r="Q122" s="88">
        <f t="shared" si="22"/>
        <v>-7.7285589999999997</v>
      </c>
      <c r="R122" s="44">
        <f t="shared" si="23"/>
        <v>-8.3229342000000006</v>
      </c>
      <c r="S122" s="44">
        <f t="shared" si="24"/>
        <v>-8.6931753</v>
      </c>
      <c r="T122" s="44">
        <f t="shared" si="25"/>
        <v>-9.3241271999999995</v>
      </c>
      <c r="U122" s="44">
        <f t="shared" si="26"/>
        <v>0</v>
      </c>
      <c r="V122" s="44">
        <f t="shared" si="27"/>
        <v>0</v>
      </c>
    </row>
    <row r="123" spans="2:22" x14ac:dyDescent="0.25">
      <c r="B123">
        <v>7840000000</v>
      </c>
      <c r="C123">
        <v>-7.7695732</v>
      </c>
      <c r="E123" s="88">
        <f t="shared" si="14"/>
        <v>8.08</v>
      </c>
      <c r="F123" s="88">
        <f t="shared" si="15"/>
        <v>-7.8202543000000002</v>
      </c>
      <c r="G123" s="44">
        <f t="shared" si="16"/>
        <v>-8.4044150999999996</v>
      </c>
      <c r="H123" s="44">
        <f t="shared" si="17"/>
        <v>-8.7078513999999991</v>
      </c>
      <c r="I123" s="44">
        <f t="shared" si="18"/>
        <v>-9.4026250999999998</v>
      </c>
      <c r="J123" s="44">
        <f t="shared" si="19"/>
        <v>0</v>
      </c>
      <c r="K123" s="44">
        <f t="shared" si="20"/>
        <v>0</v>
      </c>
      <c r="M123">
        <v>7840000000</v>
      </c>
      <c r="N123">
        <v>-7.6492467</v>
      </c>
      <c r="P123" s="88">
        <f t="shared" si="21"/>
        <v>8.08</v>
      </c>
      <c r="Q123" s="88">
        <f t="shared" si="22"/>
        <v>-7.7564577999999997</v>
      </c>
      <c r="R123" s="44">
        <f t="shared" si="23"/>
        <v>-8.3523826999999997</v>
      </c>
      <c r="S123" s="44">
        <f t="shared" si="24"/>
        <v>-8.7267761000000004</v>
      </c>
      <c r="T123" s="44">
        <f t="shared" si="25"/>
        <v>-9.3660087999999995</v>
      </c>
      <c r="U123" s="44">
        <f t="shared" si="26"/>
        <v>0</v>
      </c>
      <c r="V123" s="44">
        <f t="shared" si="27"/>
        <v>0</v>
      </c>
    </row>
    <row r="124" spans="2:22" x14ac:dyDescent="0.25">
      <c r="B124">
        <v>7900000000</v>
      </c>
      <c r="C124">
        <v>-7.7879844</v>
      </c>
      <c r="E124" s="88">
        <f t="shared" si="14"/>
        <v>8.14</v>
      </c>
      <c r="F124" s="88">
        <f t="shared" si="15"/>
        <v>-7.8153686999999996</v>
      </c>
      <c r="G124" s="44">
        <f t="shared" si="16"/>
        <v>-8.4024581999999999</v>
      </c>
      <c r="H124" s="44">
        <f t="shared" si="17"/>
        <v>-8.7106055999999992</v>
      </c>
      <c r="I124" s="44">
        <f t="shared" si="18"/>
        <v>-9.4179677999999996</v>
      </c>
      <c r="J124" s="44">
        <f t="shared" si="19"/>
        <v>0</v>
      </c>
      <c r="K124" s="44">
        <f t="shared" si="20"/>
        <v>0</v>
      </c>
      <c r="M124">
        <v>7900000000</v>
      </c>
      <c r="N124">
        <v>-7.6767950000000003</v>
      </c>
      <c r="P124" s="88">
        <f t="shared" si="21"/>
        <v>8.14</v>
      </c>
      <c r="Q124" s="88">
        <f t="shared" si="22"/>
        <v>-7.7797951999999997</v>
      </c>
      <c r="R124" s="44">
        <f t="shared" si="23"/>
        <v>-8.3764467000000007</v>
      </c>
      <c r="S124" s="44">
        <f t="shared" si="24"/>
        <v>-8.7493849000000008</v>
      </c>
      <c r="T124" s="44">
        <f t="shared" si="25"/>
        <v>-9.3945827000000008</v>
      </c>
      <c r="U124" s="44">
        <f t="shared" si="26"/>
        <v>0</v>
      </c>
      <c r="V124" s="44">
        <f t="shared" si="27"/>
        <v>0</v>
      </c>
    </row>
    <row r="125" spans="2:22" x14ac:dyDescent="0.25">
      <c r="B125">
        <v>7960000000</v>
      </c>
      <c r="C125">
        <v>-7.8017507000000004</v>
      </c>
      <c r="E125" s="88">
        <f t="shared" si="14"/>
        <v>8.1999999999999993</v>
      </c>
      <c r="F125" s="88">
        <f t="shared" si="15"/>
        <v>-7.8193951000000004</v>
      </c>
      <c r="G125" s="44">
        <f t="shared" si="16"/>
        <v>-8.4077978000000009</v>
      </c>
      <c r="H125" s="44">
        <f t="shared" si="17"/>
        <v>-8.7260208000000006</v>
      </c>
      <c r="I125" s="44">
        <f t="shared" si="18"/>
        <v>-9.4658957000000008</v>
      </c>
      <c r="J125" s="44">
        <f t="shared" si="19"/>
        <v>0</v>
      </c>
      <c r="K125" s="44">
        <f t="shared" si="20"/>
        <v>0</v>
      </c>
      <c r="M125">
        <v>7960000000</v>
      </c>
      <c r="N125">
        <v>-7.7024865</v>
      </c>
      <c r="P125" s="88">
        <f t="shared" si="21"/>
        <v>8.1999999999999993</v>
      </c>
      <c r="Q125" s="88">
        <f t="shared" si="22"/>
        <v>-7.8077617000000004</v>
      </c>
      <c r="R125" s="44">
        <f t="shared" si="23"/>
        <v>-8.4079905000000004</v>
      </c>
      <c r="S125" s="44">
        <f t="shared" si="24"/>
        <v>-8.7821826999999999</v>
      </c>
      <c r="T125" s="44">
        <f t="shared" si="25"/>
        <v>-9.4444189000000005</v>
      </c>
      <c r="U125" s="44">
        <f t="shared" si="26"/>
        <v>0</v>
      </c>
      <c r="V125" s="44">
        <f t="shared" si="27"/>
        <v>0</v>
      </c>
    </row>
    <row r="126" spans="2:22" x14ac:dyDescent="0.25">
      <c r="B126">
        <v>8020000000</v>
      </c>
      <c r="C126">
        <v>-7.8185921</v>
      </c>
      <c r="E126" s="88">
        <f t="shared" si="14"/>
        <v>8.26</v>
      </c>
      <c r="F126" s="88">
        <f t="shared" si="15"/>
        <v>-7.8132533999999998</v>
      </c>
      <c r="G126" s="44">
        <f t="shared" si="16"/>
        <v>-8.4042244000000004</v>
      </c>
      <c r="H126" s="44">
        <f t="shared" si="17"/>
        <v>-8.7324228000000002</v>
      </c>
      <c r="I126" s="44">
        <f t="shared" si="18"/>
        <v>-9.4685334999999995</v>
      </c>
      <c r="J126" s="44">
        <f t="shared" si="19"/>
        <v>0</v>
      </c>
      <c r="K126" s="44">
        <f t="shared" si="20"/>
        <v>0</v>
      </c>
      <c r="M126">
        <v>8020000000</v>
      </c>
      <c r="N126">
        <v>-7.7285589999999997</v>
      </c>
      <c r="P126" s="88">
        <f t="shared" si="21"/>
        <v>8.26</v>
      </c>
      <c r="Q126" s="88">
        <f t="shared" si="22"/>
        <v>-7.8438147999999996</v>
      </c>
      <c r="R126" s="44">
        <f t="shared" si="23"/>
        <v>-8.4479770999999992</v>
      </c>
      <c r="S126" s="44">
        <f t="shared" si="24"/>
        <v>-8.8167667000000005</v>
      </c>
      <c r="T126" s="44">
        <f t="shared" si="25"/>
        <v>-9.4852895999999998</v>
      </c>
      <c r="U126" s="44">
        <f t="shared" si="26"/>
        <v>0</v>
      </c>
      <c r="V126" s="44">
        <f t="shared" si="27"/>
        <v>0</v>
      </c>
    </row>
    <row r="127" spans="2:22" x14ac:dyDescent="0.25">
      <c r="B127">
        <v>8080000000</v>
      </c>
      <c r="C127">
        <v>-7.8202543000000002</v>
      </c>
      <c r="E127" s="88">
        <f t="shared" si="14"/>
        <v>8.32</v>
      </c>
      <c r="F127" s="88">
        <f t="shared" si="15"/>
        <v>-7.8103198999999996</v>
      </c>
      <c r="G127" s="44">
        <f t="shared" si="16"/>
        <v>-8.4013852999999994</v>
      </c>
      <c r="H127" s="44">
        <f t="shared" si="17"/>
        <v>-8.7453070000000004</v>
      </c>
      <c r="I127" s="44">
        <f t="shared" si="18"/>
        <v>-9.5488701000000002</v>
      </c>
      <c r="J127" s="44">
        <f t="shared" si="19"/>
        <v>0</v>
      </c>
      <c r="K127" s="44">
        <f t="shared" si="20"/>
        <v>0</v>
      </c>
      <c r="M127">
        <v>8080000000</v>
      </c>
      <c r="N127">
        <v>-7.7564577999999997</v>
      </c>
      <c r="P127" s="88">
        <f t="shared" si="21"/>
        <v>8.32</v>
      </c>
      <c r="Q127" s="88">
        <f t="shared" si="22"/>
        <v>-7.8866424999999998</v>
      </c>
      <c r="R127" s="44">
        <f t="shared" si="23"/>
        <v>-8.4934911999999994</v>
      </c>
      <c r="S127" s="44">
        <f t="shared" si="24"/>
        <v>-8.8605546999999998</v>
      </c>
      <c r="T127" s="44">
        <f t="shared" si="25"/>
        <v>-9.5392522999999994</v>
      </c>
      <c r="U127" s="44">
        <f t="shared" si="26"/>
        <v>0</v>
      </c>
      <c r="V127" s="44">
        <f t="shared" si="27"/>
        <v>0</v>
      </c>
    </row>
    <row r="128" spans="2:22" x14ac:dyDescent="0.25">
      <c r="B128">
        <v>8140000000</v>
      </c>
      <c r="C128">
        <v>-7.8153686999999996</v>
      </c>
      <c r="E128" s="88">
        <f t="shared" si="14"/>
        <v>8.3800000000000008</v>
      </c>
      <c r="F128" s="88">
        <f t="shared" si="15"/>
        <v>-7.8134923000000001</v>
      </c>
      <c r="G128" s="44">
        <f t="shared" si="16"/>
        <v>-8.4082241</v>
      </c>
      <c r="H128" s="44">
        <f t="shared" si="17"/>
        <v>-8.7667436999999993</v>
      </c>
      <c r="I128" s="44">
        <f t="shared" si="18"/>
        <v>-9.6039677000000001</v>
      </c>
      <c r="J128" s="44">
        <f t="shared" si="19"/>
        <v>0</v>
      </c>
      <c r="K128" s="44">
        <f t="shared" si="20"/>
        <v>0</v>
      </c>
      <c r="M128">
        <v>8140000000</v>
      </c>
      <c r="N128">
        <v>-7.7797951999999997</v>
      </c>
      <c r="P128" s="88">
        <f t="shared" si="21"/>
        <v>8.3800000000000008</v>
      </c>
      <c r="Q128" s="88">
        <f t="shared" si="22"/>
        <v>-7.9467368</v>
      </c>
      <c r="R128" s="44">
        <f t="shared" si="23"/>
        <v>-8.5532035999999998</v>
      </c>
      <c r="S128" s="44">
        <f t="shared" si="24"/>
        <v>-8.9149569999999994</v>
      </c>
      <c r="T128" s="44">
        <f t="shared" si="25"/>
        <v>-9.5951146999999999</v>
      </c>
      <c r="U128" s="44">
        <f t="shared" si="26"/>
        <v>0</v>
      </c>
      <c r="V128" s="44">
        <f t="shared" si="27"/>
        <v>0</v>
      </c>
    </row>
    <row r="129" spans="2:22" x14ac:dyDescent="0.25">
      <c r="B129">
        <v>8200000000</v>
      </c>
      <c r="C129">
        <v>-7.8193951000000004</v>
      </c>
      <c r="E129" s="88">
        <f t="shared" si="14"/>
        <v>8.44</v>
      </c>
      <c r="F129" s="88">
        <f t="shared" si="15"/>
        <v>-7.8257174000000003</v>
      </c>
      <c r="G129" s="44">
        <f t="shared" si="16"/>
        <v>-8.4248486000000007</v>
      </c>
      <c r="H129" s="44">
        <f t="shared" si="17"/>
        <v>-8.8008070000000007</v>
      </c>
      <c r="I129" s="44">
        <f t="shared" si="18"/>
        <v>-9.6575641999999995</v>
      </c>
      <c r="J129" s="44">
        <f t="shared" si="19"/>
        <v>0</v>
      </c>
      <c r="K129" s="44">
        <f t="shared" si="20"/>
        <v>0</v>
      </c>
      <c r="M129">
        <v>8200000000</v>
      </c>
      <c r="N129">
        <v>-7.8077617000000004</v>
      </c>
      <c r="P129" s="88">
        <f t="shared" si="21"/>
        <v>8.44</v>
      </c>
      <c r="Q129" s="88">
        <f t="shared" si="22"/>
        <v>-8.0280848000000002</v>
      </c>
      <c r="R129" s="44">
        <f t="shared" si="23"/>
        <v>-8.6334514999999996</v>
      </c>
      <c r="S129" s="44">
        <f t="shared" si="24"/>
        <v>-8.9914684000000005</v>
      </c>
      <c r="T129" s="44">
        <f t="shared" si="25"/>
        <v>-9.6814965999999991</v>
      </c>
      <c r="U129" s="44">
        <f t="shared" si="26"/>
        <v>0</v>
      </c>
      <c r="V129" s="44">
        <f t="shared" si="27"/>
        <v>0</v>
      </c>
    </row>
    <row r="130" spans="2:22" x14ac:dyDescent="0.25">
      <c r="B130">
        <v>8260000000</v>
      </c>
      <c r="C130">
        <v>-7.8132533999999998</v>
      </c>
      <c r="E130" s="88">
        <f t="shared" si="14"/>
        <v>8.5</v>
      </c>
      <c r="F130" s="88">
        <f t="shared" si="15"/>
        <v>-7.8290730000000002</v>
      </c>
      <c r="G130" s="44">
        <f t="shared" si="16"/>
        <v>-8.4320564000000005</v>
      </c>
      <c r="H130" s="44">
        <f t="shared" si="17"/>
        <v>-8.8233861999999998</v>
      </c>
      <c r="I130" s="44">
        <f t="shared" si="18"/>
        <v>-9.6588287000000008</v>
      </c>
      <c r="J130" s="44">
        <f t="shared" si="19"/>
        <v>0</v>
      </c>
      <c r="K130" s="44">
        <f t="shared" si="20"/>
        <v>0</v>
      </c>
      <c r="M130">
        <v>8260000000</v>
      </c>
      <c r="N130">
        <v>-7.8438147999999996</v>
      </c>
      <c r="P130" s="88">
        <f t="shared" si="21"/>
        <v>8.5</v>
      </c>
      <c r="Q130" s="88">
        <f t="shared" si="22"/>
        <v>-8.1109179999999999</v>
      </c>
      <c r="R130" s="44">
        <f t="shared" si="23"/>
        <v>-8.7104073</v>
      </c>
      <c r="S130" s="44">
        <f t="shared" si="24"/>
        <v>-9.0538720999999995</v>
      </c>
      <c r="T130" s="44">
        <f t="shared" si="25"/>
        <v>-9.7392158999999996</v>
      </c>
      <c r="U130" s="44">
        <f t="shared" si="26"/>
        <v>0</v>
      </c>
      <c r="V130" s="44">
        <f t="shared" si="27"/>
        <v>0</v>
      </c>
    </row>
    <row r="131" spans="2:22" x14ac:dyDescent="0.25">
      <c r="B131">
        <v>8320000000</v>
      </c>
      <c r="C131">
        <v>-7.8103198999999996</v>
      </c>
      <c r="E131" s="88">
        <f t="shared" si="14"/>
        <v>8.56</v>
      </c>
      <c r="F131" s="88">
        <f t="shared" si="15"/>
        <v>-7.8417982999999998</v>
      </c>
      <c r="G131" s="44">
        <f t="shared" si="16"/>
        <v>-8.4497365999999996</v>
      </c>
      <c r="H131" s="44">
        <f t="shared" si="17"/>
        <v>-8.8587790000000002</v>
      </c>
      <c r="I131" s="44">
        <f t="shared" si="18"/>
        <v>-9.747242</v>
      </c>
      <c r="J131" s="44">
        <f t="shared" si="19"/>
        <v>0</v>
      </c>
      <c r="K131" s="44">
        <f t="shared" si="20"/>
        <v>0</v>
      </c>
      <c r="M131">
        <v>8320000000</v>
      </c>
      <c r="N131">
        <v>-7.8866424999999998</v>
      </c>
      <c r="P131" s="88">
        <f t="shared" si="21"/>
        <v>8.56</v>
      </c>
      <c r="Q131" s="88">
        <f t="shared" si="22"/>
        <v>-8.1919927999999995</v>
      </c>
      <c r="R131" s="44">
        <f t="shared" si="23"/>
        <v>-8.7827845</v>
      </c>
      <c r="S131" s="44">
        <f t="shared" si="24"/>
        <v>-9.1167859999999994</v>
      </c>
      <c r="T131" s="44">
        <f t="shared" si="25"/>
        <v>-9.8097200000000004</v>
      </c>
      <c r="U131" s="44">
        <f t="shared" si="26"/>
        <v>0</v>
      </c>
      <c r="V131" s="44">
        <f t="shared" si="27"/>
        <v>0</v>
      </c>
    </row>
    <row r="132" spans="2:22" x14ac:dyDescent="0.25">
      <c r="B132">
        <v>8380000000</v>
      </c>
      <c r="C132">
        <v>-7.8134923000000001</v>
      </c>
      <c r="E132" s="88">
        <f t="shared" si="14"/>
        <v>8.6199999999999992</v>
      </c>
      <c r="F132" s="88">
        <f t="shared" si="15"/>
        <v>-7.8641829000000003</v>
      </c>
      <c r="G132" s="44">
        <f t="shared" si="16"/>
        <v>-8.4783726000000001</v>
      </c>
      <c r="H132" s="44">
        <f t="shared" si="17"/>
        <v>-8.9014796999999994</v>
      </c>
      <c r="I132" s="44">
        <f t="shared" si="18"/>
        <v>-9.7718220000000002</v>
      </c>
      <c r="J132" s="44">
        <f t="shared" si="19"/>
        <v>0</v>
      </c>
      <c r="K132" s="44">
        <f t="shared" si="20"/>
        <v>0</v>
      </c>
      <c r="M132">
        <v>8380000000</v>
      </c>
      <c r="N132">
        <v>-7.9467368</v>
      </c>
      <c r="P132" s="88">
        <f t="shared" si="21"/>
        <v>8.6199999999999992</v>
      </c>
      <c r="Q132" s="88">
        <f t="shared" si="22"/>
        <v>-8.2792367999999996</v>
      </c>
      <c r="R132" s="44">
        <f t="shared" si="23"/>
        <v>-8.8638268</v>
      </c>
      <c r="S132" s="44">
        <f t="shared" si="24"/>
        <v>-9.1887579000000006</v>
      </c>
      <c r="T132" s="44">
        <f t="shared" si="25"/>
        <v>-9.8816737999999997</v>
      </c>
      <c r="U132" s="44">
        <f t="shared" si="26"/>
        <v>0</v>
      </c>
      <c r="V132" s="44">
        <f t="shared" si="27"/>
        <v>0</v>
      </c>
    </row>
    <row r="133" spans="2:22" x14ac:dyDescent="0.25">
      <c r="B133">
        <v>8440000000</v>
      </c>
      <c r="C133">
        <v>-7.8257174000000003</v>
      </c>
      <c r="E133" s="88">
        <f t="shared" ref="E133:E196" si="28">B137/1000000000</f>
        <v>8.68</v>
      </c>
      <c r="F133" s="88">
        <f t="shared" ref="F133:F196" si="29">C137</f>
        <v>-7.8910494</v>
      </c>
      <c r="G133" s="44">
        <f t="shared" ref="G133:G196" si="30">C343</f>
        <v>-8.5092391999999997</v>
      </c>
      <c r="H133" s="44">
        <f t="shared" ref="H133:H196" si="31">C549</f>
        <v>-8.9476709000000003</v>
      </c>
      <c r="I133" s="44">
        <f t="shared" ref="I133:I196" si="32">C755</f>
        <v>-9.8408613000000003</v>
      </c>
      <c r="J133" s="44">
        <f t="shared" ref="J133:J196" si="33">C961</f>
        <v>0</v>
      </c>
      <c r="K133" s="44">
        <f t="shared" ref="K133:K196" si="34">C1167</f>
        <v>0</v>
      </c>
      <c r="M133">
        <v>8440000000</v>
      </c>
      <c r="N133">
        <v>-8.0280848000000002</v>
      </c>
      <c r="P133" s="88">
        <f t="shared" si="21"/>
        <v>8.68</v>
      </c>
      <c r="Q133" s="88">
        <f t="shared" si="22"/>
        <v>-8.3462733999999994</v>
      </c>
      <c r="R133" s="44">
        <f t="shared" si="23"/>
        <v>-8.9271335999999994</v>
      </c>
      <c r="S133" s="44">
        <f t="shared" si="24"/>
        <v>-9.2443390000000001</v>
      </c>
      <c r="T133" s="44">
        <f t="shared" si="25"/>
        <v>-9.9501238000000001</v>
      </c>
      <c r="U133" s="44">
        <f t="shared" si="26"/>
        <v>0</v>
      </c>
      <c r="V133" s="44">
        <f t="shared" si="27"/>
        <v>0</v>
      </c>
    </row>
    <row r="134" spans="2:22" x14ac:dyDescent="0.25">
      <c r="B134">
        <v>8500000000</v>
      </c>
      <c r="C134">
        <v>-7.8290730000000002</v>
      </c>
      <c r="E134" s="88">
        <f t="shared" si="28"/>
        <v>8.74</v>
      </c>
      <c r="F134" s="88">
        <f t="shared" si="29"/>
        <v>-7.9259180999999996</v>
      </c>
      <c r="G134" s="44">
        <f t="shared" si="30"/>
        <v>-8.5473347000000004</v>
      </c>
      <c r="H134" s="44">
        <f t="shared" si="31"/>
        <v>-9.0003194999999998</v>
      </c>
      <c r="I134" s="44">
        <f t="shared" si="32"/>
        <v>-9.9278402000000003</v>
      </c>
      <c r="J134" s="44">
        <f t="shared" si="33"/>
        <v>0</v>
      </c>
      <c r="K134" s="44">
        <f t="shared" si="34"/>
        <v>0</v>
      </c>
      <c r="M134">
        <v>8500000000</v>
      </c>
      <c r="N134">
        <v>-8.1109179999999999</v>
      </c>
      <c r="P134" s="88">
        <f t="shared" ref="P134:P197" si="35">M138/1000000000</f>
        <v>8.74</v>
      </c>
      <c r="Q134" s="88">
        <f t="shared" ref="Q134:Q197" si="36">N138</f>
        <v>-8.4106559999999995</v>
      </c>
      <c r="R134" s="44">
        <f t="shared" ref="R134:R197" si="37">N344</f>
        <v>-8.9871902000000006</v>
      </c>
      <c r="S134" s="44">
        <f t="shared" ref="S134:S197" si="38">N550</f>
        <v>-9.2976761000000003</v>
      </c>
      <c r="T134" s="44">
        <f t="shared" ref="T134:T197" si="39">N756</f>
        <v>-10.011725</v>
      </c>
      <c r="U134" s="44">
        <f t="shared" ref="U134:U197" si="40">N962</f>
        <v>0</v>
      </c>
      <c r="V134" s="44">
        <f t="shared" ref="V134:V197" si="41">N1168</f>
        <v>0</v>
      </c>
    </row>
    <row r="135" spans="2:22" x14ac:dyDescent="0.25">
      <c r="B135">
        <v>8560000000</v>
      </c>
      <c r="C135">
        <v>-7.8417982999999998</v>
      </c>
      <c r="E135" s="88">
        <f t="shared" si="28"/>
        <v>8.8000000000000007</v>
      </c>
      <c r="F135" s="88">
        <f t="shared" si="29"/>
        <v>-7.9673170999999998</v>
      </c>
      <c r="G135" s="44">
        <f t="shared" si="30"/>
        <v>-8.5953856000000002</v>
      </c>
      <c r="H135" s="44">
        <f t="shared" si="31"/>
        <v>-9.0627440999999997</v>
      </c>
      <c r="I135" s="44">
        <f t="shared" si="32"/>
        <v>-9.9871234999999992</v>
      </c>
      <c r="J135" s="44">
        <f t="shared" si="33"/>
        <v>0</v>
      </c>
      <c r="K135" s="44">
        <f t="shared" si="34"/>
        <v>0</v>
      </c>
      <c r="M135">
        <v>8560000000</v>
      </c>
      <c r="N135">
        <v>-8.1919927999999995</v>
      </c>
      <c r="P135" s="88">
        <f t="shared" si="35"/>
        <v>8.8000000000000007</v>
      </c>
      <c r="Q135" s="88">
        <f t="shared" si="36"/>
        <v>-8.4614791999999994</v>
      </c>
      <c r="R135" s="44">
        <f t="shared" si="37"/>
        <v>-9.0336142000000006</v>
      </c>
      <c r="S135" s="44">
        <f t="shared" si="38"/>
        <v>-9.3467339999999997</v>
      </c>
      <c r="T135" s="44">
        <f t="shared" si="39"/>
        <v>-10.078288000000001</v>
      </c>
      <c r="U135" s="44">
        <f t="shared" si="40"/>
        <v>0</v>
      </c>
      <c r="V135" s="44">
        <f t="shared" si="41"/>
        <v>0</v>
      </c>
    </row>
    <row r="136" spans="2:22" x14ac:dyDescent="0.25">
      <c r="B136">
        <v>8620000000</v>
      </c>
      <c r="C136">
        <v>-7.8641829000000003</v>
      </c>
      <c r="E136" s="88">
        <f t="shared" si="28"/>
        <v>8.86</v>
      </c>
      <c r="F136" s="88">
        <f t="shared" si="29"/>
        <v>-8.0044403000000006</v>
      </c>
      <c r="G136" s="44">
        <f t="shared" si="30"/>
        <v>-8.6371573999999995</v>
      </c>
      <c r="H136" s="44">
        <f t="shared" si="31"/>
        <v>-9.1109161000000007</v>
      </c>
      <c r="I136" s="44">
        <f t="shared" si="32"/>
        <v>-10.009437999999999</v>
      </c>
      <c r="J136" s="44">
        <f t="shared" si="33"/>
        <v>0</v>
      </c>
      <c r="K136" s="44">
        <f t="shared" si="34"/>
        <v>0</v>
      </c>
      <c r="M136">
        <v>8620000000</v>
      </c>
      <c r="N136">
        <v>-8.2792367999999996</v>
      </c>
      <c r="P136" s="88">
        <f t="shared" si="35"/>
        <v>8.86</v>
      </c>
      <c r="Q136" s="88">
        <f t="shared" si="36"/>
        <v>-8.4979037999999996</v>
      </c>
      <c r="R136" s="44">
        <f t="shared" si="37"/>
        <v>-9.0643949999999993</v>
      </c>
      <c r="S136" s="44">
        <f t="shared" si="38"/>
        <v>-9.3755360000000003</v>
      </c>
      <c r="T136" s="44">
        <f t="shared" si="39"/>
        <v>-10.11876</v>
      </c>
      <c r="U136" s="44">
        <f t="shared" si="40"/>
        <v>0</v>
      </c>
      <c r="V136" s="44">
        <f t="shared" si="41"/>
        <v>0</v>
      </c>
    </row>
    <row r="137" spans="2:22" x14ac:dyDescent="0.25">
      <c r="B137">
        <v>8680000000</v>
      </c>
      <c r="C137">
        <v>-7.8910494</v>
      </c>
      <c r="E137" s="88">
        <f t="shared" si="28"/>
        <v>8.92</v>
      </c>
      <c r="F137" s="88">
        <f t="shared" si="29"/>
        <v>-8.0352143999999992</v>
      </c>
      <c r="G137" s="44">
        <f t="shared" si="30"/>
        <v>-8.6713036999999993</v>
      </c>
      <c r="H137" s="44">
        <f t="shared" si="31"/>
        <v>-9.1490191999999997</v>
      </c>
      <c r="I137" s="44">
        <f t="shared" si="32"/>
        <v>-10.087467999999999</v>
      </c>
      <c r="J137" s="44">
        <f t="shared" si="33"/>
        <v>0</v>
      </c>
      <c r="K137" s="44">
        <f t="shared" si="34"/>
        <v>0</v>
      </c>
      <c r="M137">
        <v>8680000000</v>
      </c>
      <c r="N137">
        <v>-8.3462733999999994</v>
      </c>
      <c r="P137" s="88">
        <f t="shared" si="35"/>
        <v>8.92</v>
      </c>
      <c r="Q137" s="88">
        <f t="shared" si="36"/>
        <v>-8.5071744999999996</v>
      </c>
      <c r="R137" s="44">
        <f t="shared" si="37"/>
        <v>-9.0688437999999998</v>
      </c>
      <c r="S137" s="44">
        <f t="shared" si="38"/>
        <v>-9.3789034000000004</v>
      </c>
      <c r="T137" s="44">
        <f t="shared" si="39"/>
        <v>-10.138756000000001</v>
      </c>
      <c r="U137" s="44">
        <f t="shared" si="40"/>
        <v>0</v>
      </c>
      <c r="V137" s="44">
        <f t="shared" si="41"/>
        <v>0</v>
      </c>
    </row>
    <row r="138" spans="2:22" x14ac:dyDescent="0.25">
      <c r="B138">
        <v>8740000000</v>
      </c>
      <c r="C138">
        <v>-7.9259180999999996</v>
      </c>
      <c r="E138" s="88">
        <f t="shared" si="28"/>
        <v>8.98</v>
      </c>
      <c r="F138" s="88">
        <f t="shared" si="29"/>
        <v>-8.0686359000000003</v>
      </c>
      <c r="G138" s="44">
        <f t="shared" si="30"/>
        <v>-8.7079448999999993</v>
      </c>
      <c r="H138" s="44">
        <f t="shared" si="31"/>
        <v>-9.1880416999999994</v>
      </c>
      <c r="I138" s="44">
        <f t="shared" si="32"/>
        <v>-10.123334</v>
      </c>
      <c r="J138" s="44">
        <f t="shared" si="33"/>
        <v>0</v>
      </c>
      <c r="K138" s="44">
        <f t="shared" si="34"/>
        <v>0</v>
      </c>
      <c r="M138">
        <v>8740000000</v>
      </c>
      <c r="N138">
        <v>-8.4106559999999995</v>
      </c>
      <c r="P138" s="88">
        <f t="shared" si="35"/>
        <v>8.98</v>
      </c>
      <c r="Q138" s="88">
        <f t="shared" si="36"/>
        <v>-8.5053967999999998</v>
      </c>
      <c r="R138" s="44">
        <f t="shared" si="37"/>
        <v>-9.0630989</v>
      </c>
      <c r="S138" s="44">
        <f t="shared" si="38"/>
        <v>-9.3787374000000003</v>
      </c>
      <c r="T138" s="44">
        <f t="shared" si="39"/>
        <v>-10.161842999999999</v>
      </c>
      <c r="U138" s="44">
        <f t="shared" si="40"/>
        <v>0</v>
      </c>
      <c r="V138" s="44">
        <f t="shared" si="41"/>
        <v>0</v>
      </c>
    </row>
    <row r="139" spans="2:22" x14ac:dyDescent="0.25">
      <c r="B139">
        <v>8800000000</v>
      </c>
      <c r="C139">
        <v>-7.9673170999999998</v>
      </c>
      <c r="E139" s="88">
        <f t="shared" si="28"/>
        <v>9.0399999999999991</v>
      </c>
      <c r="F139" s="88">
        <f t="shared" si="29"/>
        <v>-8.0892754</v>
      </c>
      <c r="G139" s="44">
        <f t="shared" si="30"/>
        <v>-8.7310209000000008</v>
      </c>
      <c r="H139" s="44">
        <f t="shared" si="31"/>
        <v>-9.2093305999999995</v>
      </c>
      <c r="I139" s="44">
        <f t="shared" si="32"/>
        <v>-10.129417</v>
      </c>
      <c r="J139" s="44">
        <f t="shared" si="33"/>
        <v>0</v>
      </c>
      <c r="K139" s="44">
        <f t="shared" si="34"/>
        <v>0</v>
      </c>
      <c r="M139">
        <v>8800000000</v>
      </c>
      <c r="N139">
        <v>-8.4614791999999994</v>
      </c>
      <c r="P139" s="88">
        <f t="shared" si="35"/>
        <v>9.0399999999999991</v>
      </c>
      <c r="Q139" s="88">
        <f t="shared" si="36"/>
        <v>-8.4692582999999999</v>
      </c>
      <c r="R139" s="44">
        <f t="shared" si="37"/>
        <v>-9.0249185999999995</v>
      </c>
      <c r="S139" s="44">
        <f t="shared" si="38"/>
        <v>-9.3475275</v>
      </c>
      <c r="T139" s="44">
        <f t="shared" si="39"/>
        <v>-10.149504</v>
      </c>
      <c r="U139" s="44">
        <f t="shared" si="40"/>
        <v>0</v>
      </c>
      <c r="V139" s="44">
        <f t="shared" si="41"/>
        <v>0</v>
      </c>
    </row>
    <row r="140" spans="2:22" x14ac:dyDescent="0.25">
      <c r="B140">
        <v>8860000000</v>
      </c>
      <c r="C140">
        <v>-8.0044403000000006</v>
      </c>
      <c r="E140" s="88">
        <f t="shared" si="28"/>
        <v>9.1</v>
      </c>
      <c r="F140" s="88">
        <f t="shared" si="29"/>
        <v>-8.1108159999999998</v>
      </c>
      <c r="G140" s="44">
        <f t="shared" si="30"/>
        <v>-8.7547139999999999</v>
      </c>
      <c r="H140" s="44">
        <f t="shared" si="31"/>
        <v>-9.2291374000000008</v>
      </c>
      <c r="I140" s="44">
        <f t="shared" si="32"/>
        <v>-10.188497999999999</v>
      </c>
      <c r="J140" s="44">
        <f t="shared" si="33"/>
        <v>0</v>
      </c>
      <c r="K140" s="44">
        <f t="shared" si="34"/>
        <v>0</v>
      </c>
      <c r="M140">
        <v>8860000000</v>
      </c>
      <c r="N140">
        <v>-8.4979037999999996</v>
      </c>
      <c r="P140" s="88">
        <f t="shared" si="35"/>
        <v>9.1</v>
      </c>
      <c r="Q140" s="88">
        <f t="shared" si="36"/>
        <v>-8.4207944999999995</v>
      </c>
      <c r="R140" s="44">
        <f t="shared" si="37"/>
        <v>-8.9811954000000007</v>
      </c>
      <c r="S140" s="44">
        <f t="shared" si="38"/>
        <v>-9.3142185000000008</v>
      </c>
      <c r="T140" s="44">
        <f t="shared" si="39"/>
        <v>-10.147434000000001</v>
      </c>
      <c r="U140" s="44">
        <f t="shared" si="40"/>
        <v>0</v>
      </c>
      <c r="V140" s="44">
        <f t="shared" si="41"/>
        <v>0</v>
      </c>
    </row>
    <row r="141" spans="2:22" x14ac:dyDescent="0.25">
      <c r="B141">
        <v>8920000000</v>
      </c>
      <c r="C141">
        <v>-8.0352143999999992</v>
      </c>
      <c r="E141" s="88">
        <f t="shared" si="28"/>
        <v>9.16</v>
      </c>
      <c r="F141" s="88">
        <f t="shared" si="29"/>
        <v>-8.1335648999999997</v>
      </c>
      <c r="G141" s="44">
        <f t="shared" si="30"/>
        <v>-8.7806891999999994</v>
      </c>
      <c r="H141" s="44">
        <f t="shared" si="31"/>
        <v>-9.2509499000000002</v>
      </c>
      <c r="I141" s="44">
        <f t="shared" si="32"/>
        <v>-10.197905</v>
      </c>
      <c r="J141" s="44">
        <f t="shared" si="33"/>
        <v>0</v>
      </c>
      <c r="K141" s="44">
        <f t="shared" si="34"/>
        <v>0</v>
      </c>
      <c r="M141">
        <v>8920000000</v>
      </c>
      <c r="N141">
        <v>-8.5071744999999996</v>
      </c>
      <c r="P141" s="88">
        <f t="shared" si="35"/>
        <v>9.16</v>
      </c>
      <c r="Q141" s="88">
        <f t="shared" si="36"/>
        <v>-8.3615303000000001</v>
      </c>
      <c r="R141" s="44">
        <f t="shared" si="37"/>
        <v>-8.9303608000000008</v>
      </c>
      <c r="S141" s="44">
        <f t="shared" si="38"/>
        <v>-9.2791376000000003</v>
      </c>
      <c r="T141" s="44">
        <f t="shared" si="39"/>
        <v>-10.140819</v>
      </c>
      <c r="U141" s="44">
        <f t="shared" si="40"/>
        <v>0</v>
      </c>
      <c r="V141" s="44">
        <f t="shared" si="41"/>
        <v>0</v>
      </c>
    </row>
    <row r="142" spans="2:22" x14ac:dyDescent="0.25">
      <c r="B142">
        <v>8980000000</v>
      </c>
      <c r="C142">
        <v>-8.0686359000000003</v>
      </c>
      <c r="E142" s="88">
        <f t="shared" si="28"/>
        <v>9.2200000000000006</v>
      </c>
      <c r="F142" s="88">
        <f t="shared" si="29"/>
        <v>-8.1519870999999995</v>
      </c>
      <c r="G142" s="44">
        <f t="shared" si="30"/>
        <v>-8.8044691000000004</v>
      </c>
      <c r="H142" s="44">
        <f t="shared" si="31"/>
        <v>-9.2697734999999994</v>
      </c>
      <c r="I142" s="44">
        <f t="shared" si="32"/>
        <v>-10.198009000000001</v>
      </c>
      <c r="J142" s="44">
        <f t="shared" si="33"/>
        <v>0</v>
      </c>
      <c r="K142" s="44">
        <f t="shared" si="34"/>
        <v>0</v>
      </c>
      <c r="M142">
        <v>8980000000</v>
      </c>
      <c r="N142">
        <v>-8.5053967999999998</v>
      </c>
      <c r="P142" s="88">
        <f t="shared" si="35"/>
        <v>9.2200000000000006</v>
      </c>
      <c r="Q142" s="88">
        <f t="shared" si="36"/>
        <v>-8.3016795999999999</v>
      </c>
      <c r="R142" s="44">
        <f t="shared" si="37"/>
        <v>-8.8821858999999996</v>
      </c>
      <c r="S142" s="44">
        <f t="shared" si="38"/>
        <v>-9.2466211000000005</v>
      </c>
      <c r="T142" s="44">
        <f t="shared" si="39"/>
        <v>-10.145014</v>
      </c>
      <c r="U142" s="44">
        <f t="shared" si="40"/>
        <v>0</v>
      </c>
      <c r="V142" s="44">
        <f t="shared" si="41"/>
        <v>0</v>
      </c>
    </row>
    <row r="143" spans="2:22" x14ac:dyDescent="0.25">
      <c r="B143">
        <v>9040000000</v>
      </c>
      <c r="C143">
        <v>-8.0892754</v>
      </c>
      <c r="E143" s="88">
        <f t="shared" si="28"/>
        <v>9.2799999999999994</v>
      </c>
      <c r="F143" s="88">
        <f t="shared" si="29"/>
        <v>-8.1633635000000009</v>
      </c>
      <c r="G143" s="44">
        <f t="shared" si="30"/>
        <v>-8.8205718999999991</v>
      </c>
      <c r="H143" s="44">
        <f t="shared" si="31"/>
        <v>-9.2790002999999999</v>
      </c>
      <c r="I143" s="44">
        <f t="shared" si="32"/>
        <v>-10.215665</v>
      </c>
      <c r="J143" s="44">
        <f t="shared" si="33"/>
        <v>0</v>
      </c>
      <c r="K143" s="44">
        <f t="shared" si="34"/>
        <v>0</v>
      </c>
      <c r="M143">
        <v>9040000000</v>
      </c>
      <c r="N143">
        <v>-8.4692582999999999</v>
      </c>
      <c r="P143" s="88">
        <f t="shared" si="35"/>
        <v>9.2799999999999994</v>
      </c>
      <c r="Q143" s="88">
        <f t="shared" si="36"/>
        <v>-8.2372160000000001</v>
      </c>
      <c r="R143" s="44">
        <f t="shared" si="37"/>
        <v>-8.8287639999999996</v>
      </c>
      <c r="S143" s="44">
        <f t="shared" si="38"/>
        <v>-9.2091589000000003</v>
      </c>
      <c r="T143" s="44">
        <f t="shared" si="39"/>
        <v>-10.1387</v>
      </c>
      <c r="U143" s="44">
        <f t="shared" si="40"/>
        <v>0</v>
      </c>
      <c r="V143" s="44">
        <f t="shared" si="41"/>
        <v>0</v>
      </c>
    </row>
    <row r="144" spans="2:22" x14ac:dyDescent="0.25">
      <c r="B144">
        <v>9100000000</v>
      </c>
      <c r="C144">
        <v>-8.1108159999999998</v>
      </c>
      <c r="E144" s="88">
        <f t="shared" si="28"/>
        <v>9.34</v>
      </c>
      <c r="F144" s="88">
        <f t="shared" si="29"/>
        <v>-8.1841097000000005</v>
      </c>
      <c r="G144" s="44">
        <f t="shared" si="30"/>
        <v>-8.8445549000000003</v>
      </c>
      <c r="H144" s="44">
        <f t="shared" si="31"/>
        <v>-9.2981996999999996</v>
      </c>
      <c r="I144" s="44">
        <f t="shared" si="32"/>
        <v>-10.265717</v>
      </c>
      <c r="J144" s="44">
        <f t="shared" si="33"/>
        <v>0</v>
      </c>
      <c r="K144" s="44">
        <f t="shared" si="34"/>
        <v>0</v>
      </c>
      <c r="M144">
        <v>9100000000</v>
      </c>
      <c r="N144">
        <v>-8.4207944999999995</v>
      </c>
      <c r="P144" s="88">
        <f t="shared" si="35"/>
        <v>9.34</v>
      </c>
      <c r="Q144" s="88">
        <f t="shared" si="36"/>
        <v>-8.1907864000000004</v>
      </c>
      <c r="R144" s="44">
        <f t="shared" si="37"/>
        <v>-8.7923869999999997</v>
      </c>
      <c r="S144" s="44">
        <f t="shared" si="38"/>
        <v>-9.1941290000000002</v>
      </c>
      <c r="T144" s="44">
        <f t="shared" si="39"/>
        <v>-10.162376999999999</v>
      </c>
      <c r="U144" s="44">
        <f t="shared" si="40"/>
        <v>0</v>
      </c>
      <c r="V144" s="44">
        <f t="shared" si="41"/>
        <v>0</v>
      </c>
    </row>
    <row r="145" spans="2:22" x14ac:dyDescent="0.25">
      <c r="B145">
        <v>9160000000</v>
      </c>
      <c r="C145">
        <v>-8.1335648999999997</v>
      </c>
      <c r="E145" s="88">
        <f t="shared" si="28"/>
        <v>9.4</v>
      </c>
      <c r="F145" s="88">
        <f t="shared" si="29"/>
        <v>-8.2076501999999998</v>
      </c>
      <c r="G145" s="44">
        <f t="shared" si="30"/>
        <v>-8.8708867999999992</v>
      </c>
      <c r="H145" s="44">
        <f t="shared" si="31"/>
        <v>-9.3154906999999998</v>
      </c>
      <c r="I145" s="44">
        <f t="shared" si="32"/>
        <v>-10.293354000000001</v>
      </c>
      <c r="J145" s="44">
        <f t="shared" si="33"/>
        <v>0</v>
      </c>
      <c r="K145" s="44">
        <f t="shared" si="34"/>
        <v>0</v>
      </c>
      <c r="M145">
        <v>9160000000</v>
      </c>
      <c r="N145">
        <v>-8.3615303000000001</v>
      </c>
      <c r="P145" s="88">
        <f t="shared" si="35"/>
        <v>9.4</v>
      </c>
      <c r="Q145" s="88">
        <f t="shared" si="36"/>
        <v>-8.1596841999999992</v>
      </c>
      <c r="R145" s="44">
        <f t="shared" si="37"/>
        <v>-8.7680140000000009</v>
      </c>
      <c r="S145" s="44">
        <f t="shared" si="38"/>
        <v>-9.1877899000000003</v>
      </c>
      <c r="T145" s="44">
        <f t="shared" si="39"/>
        <v>-10.177175999999999</v>
      </c>
      <c r="U145" s="44">
        <f t="shared" si="40"/>
        <v>0</v>
      </c>
      <c r="V145" s="44">
        <f t="shared" si="41"/>
        <v>0</v>
      </c>
    </row>
    <row r="146" spans="2:22" x14ac:dyDescent="0.25">
      <c r="B146">
        <v>9220000000</v>
      </c>
      <c r="C146">
        <v>-8.1519870999999995</v>
      </c>
      <c r="E146" s="88">
        <f t="shared" si="28"/>
        <v>9.4600000000000009</v>
      </c>
      <c r="F146" s="88">
        <f t="shared" si="29"/>
        <v>-8.2312565000000006</v>
      </c>
      <c r="G146" s="44">
        <f t="shared" si="30"/>
        <v>-8.8936501000000003</v>
      </c>
      <c r="H146" s="44">
        <f t="shared" si="31"/>
        <v>-9.3321056000000002</v>
      </c>
      <c r="I146" s="44">
        <f t="shared" si="32"/>
        <v>-10.337853000000001</v>
      </c>
      <c r="J146" s="44">
        <f t="shared" si="33"/>
        <v>0</v>
      </c>
      <c r="K146" s="44">
        <f t="shared" si="34"/>
        <v>0</v>
      </c>
      <c r="M146">
        <v>9220000000</v>
      </c>
      <c r="N146">
        <v>-8.3016795999999999</v>
      </c>
      <c r="P146" s="88">
        <f t="shared" si="35"/>
        <v>9.4600000000000009</v>
      </c>
      <c r="Q146" s="88">
        <f t="shared" si="36"/>
        <v>-8.1393909000000004</v>
      </c>
      <c r="R146" s="44">
        <f t="shared" si="37"/>
        <v>-8.7546225</v>
      </c>
      <c r="S146" s="44">
        <f t="shared" si="38"/>
        <v>-9.1908540999999992</v>
      </c>
      <c r="T146" s="44">
        <f t="shared" si="39"/>
        <v>-10.213585</v>
      </c>
      <c r="U146" s="44">
        <f t="shared" si="40"/>
        <v>0</v>
      </c>
      <c r="V146" s="44">
        <f t="shared" si="41"/>
        <v>0</v>
      </c>
    </row>
    <row r="147" spans="2:22" x14ac:dyDescent="0.25">
      <c r="B147">
        <v>9280000000</v>
      </c>
      <c r="C147">
        <v>-8.1633635000000009</v>
      </c>
      <c r="E147" s="88">
        <f t="shared" si="28"/>
        <v>9.52</v>
      </c>
      <c r="F147" s="88">
        <f t="shared" si="29"/>
        <v>-8.2664156000000002</v>
      </c>
      <c r="G147" s="44">
        <f t="shared" si="30"/>
        <v>-8.9230222999999995</v>
      </c>
      <c r="H147" s="44">
        <f t="shared" si="31"/>
        <v>-9.3562832</v>
      </c>
      <c r="I147" s="44">
        <f t="shared" si="32"/>
        <v>-10.379104</v>
      </c>
      <c r="J147" s="44">
        <f t="shared" si="33"/>
        <v>0</v>
      </c>
      <c r="K147" s="44">
        <f t="shared" si="34"/>
        <v>0</v>
      </c>
      <c r="M147">
        <v>9280000000</v>
      </c>
      <c r="N147">
        <v>-8.2372160000000001</v>
      </c>
      <c r="P147" s="88">
        <f t="shared" si="35"/>
        <v>9.52</v>
      </c>
      <c r="Q147" s="88">
        <f t="shared" si="36"/>
        <v>-8.1424847000000007</v>
      </c>
      <c r="R147" s="44">
        <f t="shared" si="37"/>
        <v>-8.7595682000000004</v>
      </c>
      <c r="S147" s="44">
        <f t="shared" si="38"/>
        <v>-9.2117920000000009</v>
      </c>
      <c r="T147" s="44">
        <f t="shared" si="39"/>
        <v>-10.253518</v>
      </c>
      <c r="U147" s="44">
        <f t="shared" si="40"/>
        <v>0</v>
      </c>
      <c r="V147" s="44">
        <f t="shared" si="41"/>
        <v>0</v>
      </c>
    </row>
    <row r="148" spans="2:22" x14ac:dyDescent="0.25">
      <c r="B148">
        <v>9340000000</v>
      </c>
      <c r="C148">
        <v>-8.1841097000000005</v>
      </c>
      <c r="E148" s="88">
        <f t="shared" si="28"/>
        <v>9.58</v>
      </c>
      <c r="F148" s="88">
        <f t="shared" si="29"/>
        <v>-8.2992352999999994</v>
      </c>
      <c r="G148" s="44">
        <f t="shared" si="30"/>
        <v>-8.9510869999999993</v>
      </c>
      <c r="H148" s="44">
        <f t="shared" si="31"/>
        <v>-9.3755807999999998</v>
      </c>
      <c r="I148" s="44">
        <f t="shared" si="32"/>
        <v>-10.377094</v>
      </c>
      <c r="J148" s="44">
        <f t="shared" si="33"/>
        <v>0</v>
      </c>
      <c r="K148" s="44">
        <f t="shared" si="34"/>
        <v>0</v>
      </c>
      <c r="M148">
        <v>9340000000</v>
      </c>
      <c r="N148">
        <v>-8.1907864000000004</v>
      </c>
      <c r="P148" s="88">
        <f t="shared" si="35"/>
        <v>9.58</v>
      </c>
      <c r="Q148" s="88">
        <f t="shared" si="36"/>
        <v>-8.1578035</v>
      </c>
      <c r="R148" s="44">
        <f t="shared" si="37"/>
        <v>-8.7731495000000006</v>
      </c>
      <c r="S148" s="44">
        <f t="shared" si="38"/>
        <v>-9.2361956000000003</v>
      </c>
      <c r="T148" s="44">
        <f t="shared" si="39"/>
        <v>-10.29635</v>
      </c>
      <c r="U148" s="44">
        <f t="shared" si="40"/>
        <v>0</v>
      </c>
      <c r="V148" s="44">
        <f t="shared" si="41"/>
        <v>0</v>
      </c>
    </row>
    <row r="149" spans="2:22" x14ac:dyDescent="0.25">
      <c r="B149">
        <v>9400000000</v>
      </c>
      <c r="C149">
        <v>-8.2076501999999998</v>
      </c>
      <c r="E149" s="88">
        <f t="shared" si="28"/>
        <v>9.64</v>
      </c>
      <c r="F149" s="88">
        <f t="shared" si="29"/>
        <v>-8.3369187999999994</v>
      </c>
      <c r="G149" s="44">
        <f t="shared" si="30"/>
        <v>-8.9834584999999993</v>
      </c>
      <c r="H149" s="44">
        <f t="shared" si="31"/>
        <v>-9.3976021000000003</v>
      </c>
      <c r="I149" s="44">
        <f t="shared" si="32"/>
        <v>-10.401657999999999</v>
      </c>
      <c r="J149" s="44">
        <f t="shared" si="33"/>
        <v>0</v>
      </c>
      <c r="K149" s="44">
        <f t="shared" si="34"/>
        <v>0</v>
      </c>
      <c r="M149">
        <v>9400000000</v>
      </c>
      <c r="N149">
        <v>-8.1596841999999992</v>
      </c>
      <c r="P149" s="88">
        <f t="shared" si="35"/>
        <v>9.64</v>
      </c>
      <c r="Q149" s="88">
        <f t="shared" si="36"/>
        <v>-8.1830014999999996</v>
      </c>
      <c r="R149" s="44">
        <f t="shared" si="37"/>
        <v>-8.7968329999999995</v>
      </c>
      <c r="S149" s="44">
        <f t="shared" si="38"/>
        <v>-9.2668084999999998</v>
      </c>
      <c r="T149" s="44">
        <f t="shared" si="39"/>
        <v>-10.333785000000001</v>
      </c>
      <c r="U149" s="44">
        <f t="shared" si="40"/>
        <v>0</v>
      </c>
      <c r="V149" s="44">
        <f t="shared" si="41"/>
        <v>0</v>
      </c>
    </row>
    <row r="150" spans="2:22" x14ac:dyDescent="0.25">
      <c r="B150">
        <v>9460000000</v>
      </c>
      <c r="C150">
        <v>-8.2312565000000006</v>
      </c>
      <c r="E150" s="88">
        <f t="shared" si="28"/>
        <v>9.6999999999999993</v>
      </c>
      <c r="F150" s="88">
        <f t="shared" si="29"/>
        <v>-8.3729858000000004</v>
      </c>
      <c r="G150" s="44">
        <f t="shared" si="30"/>
        <v>-9.0128678999999998</v>
      </c>
      <c r="H150" s="44">
        <f t="shared" si="31"/>
        <v>-9.4239616000000002</v>
      </c>
      <c r="I150" s="44">
        <f t="shared" si="32"/>
        <v>-10.431055000000001</v>
      </c>
      <c r="J150" s="44">
        <f t="shared" si="33"/>
        <v>0</v>
      </c>
      <c r="K150" s="44">
        <f t="shared" si="34"/>
        <v>0</v>
      </c>
      <c r="M150">
        <v>9460000000</v>
      </c>
      <c r="N150">
        <v>-8.1393909000000004</v>
      </c>
      <c r="P150" s="88">
        <f t="shared" si="35"/>
        <v>9.6999999999999993</v>
      </c>
      <c r="Q150" s="88">
        <f t="shared" si="36"/>
        <v>-8.2094784000000001</v>
      </c>
      <c r="R150" s="44">
        <f t="shared" si="37"/>
        <v>-8.8212223000000005</v>
      </c>
      <c r="S150" s="44">
        <f t="shared" si="38"/>
        <v>-9.3030852999999993</v>
      </c>
      <c r="T150" s="44">
        <f t="shared" si="39"/>
        <v>-10.394907</v>
      </c>
      <c r="U150" s="44">
        <f t="shared" si="40"/>
        <v>0</v>
      </c>
      <c r="V150" s="44">
        <f t="shared" si="41"/>
        <v>0</v>
      </c>
    </row>
    <row r="151" spans="2:22" x14ac:dyDescent="0.25">
      <c r="B151">
        <v>9520000000</v>
      </c>
      <c r="C151">
        <v>-8.2664156000000002</v>
      </c>
      <c r="E151" s="88">
        <f t="shared" si="28"/>
        <v>9.76</v>
      </c>
      <c r="F151" s="88">
        <f t="shared" si="29"/>
        <v>-8.4109601999999999</v>
      </c>
      <c r="G151" s="44">
        <f t="shared" si="30"/>
        <v>-9.0434874999999995</v>
      </c>
      <c r="H151" s="44">
        <f t="shared" si="31"/>
        <v>-9.4475574000000009</v>
      </c>
      <c r="I151" s="44">
        <f t="shared" si="32"/>
        <v>-10.441708</v>
      </c>
      <c r="J151" s="44">
        <f t="shared" si="33"/>
        <v>0</v>
      </c>
      <c r="K151" s="44">
        <f t="shared" si="34"/>
        <v>0</v>
      </c>
      <c r="M151">
        <v>9520000000</v>
      </c>
      <c r="N151">
        <v>-8.1424847000000007</v>
      </c>
      <c r="P151" s="88">
        <f t="shared" si="35"/>
        <v>9.76</v>
      </c>
      <c r="Q151" s="88">
        <f t="shared" si="36"/>
        <v>-8.2419434000000003</v>
      </c>
      <c r="R151" s="44">
        <f t="shared" si="37"/>
        <v>-8.8526133999999992</v>
      </c>
      <c r="S151" s="44">
        <f t="shared" si="38"/>
        <v>-9.3440752000000007</v>
      </c>
      <c r="T151" s="44">
        <f t="shared" si="39"/>
        <v>-10.443483000000001</v>
      </c>
      <c r="U151" s="44">
        <f t="shared" si="40"/>
        <v>0</v>
      </c>
      <c r="V151" s="44">
        <f t="shared" si="41"/>
        <v>0</v>
      </c>
    </row>
    <row r="152" spans="2:22" x14ac:dyDescent="0.25">
      <c r="B152">
        <v>9580000000</v>
      </c>
      <c r="C152">
        <v>-8.2992352999999994</v>
      </c>
      <c r="E152" s="88">
        <f t="shared" si="28"/>
        <v>9.82</v>
      </c>
      <c r="F152" s="88">
        <f t="shared" si="29"/>
        <v>-8.4413853000000003</v>
      </c>
      <c r="G152" s="44">
        <f t="shared" si="30"/>
        <v>-9.0674191000000004</v>
      </c>
      <c r="H152" s="44">
        <f t="shared" si="31"/>
        <v>-9.4652118999999999</v>
      </c>
      <c r="I152" s="44">
        <f t="shared" si="32"/>
        <v>-10.450291999999999</v>
      </c>
      <c r="J152" s="44">
        <f t="shared" si="33"/>
        <v>0</v>
      </c>
      <c r="K152" s="44">
        <f t="shared" si="34"/>
        <v>0</v>
      </c>
      <c r="M152">
        <v>9580000000</v>
      </c>
      <c r="N152">
        <v>-8.1578035</v>
      </c>
      <c r="P152" s="88">
        <f t="shared" si="35"/>
        <v>9.82</v>
      </c>
      <c r="Q152" s="88">
        <f t="shared" si="36"/>
        <v>-8.2681731999999997</v>
      </c>
      <c r="R152" s="44">
        <f t="shared" si="37"/>
        <v>-8.8789453999999992</v>
      </c>
      <c r="S152" s="44">
        <f t="shared" si="38"/>
        <v>-9.3809290000000001</v>
      </c>
      <c r="T152" s="44">
        <f t="shared" si="39"/>
        <v>-10.501842</v>
      </c>
      <c r="U152" s="44">
        <f t="shared" si="40"/>
        <v>0</v>
      </c>
      <c r="V152" s="44">
        <f t="shared" si="41"/>
        <v>0</v>
      </c>
    </row>
    <row r="153" spans="2:22" x14ac:dyDescent="0.25">
      <c r="B153">
        <v>9640000000</v>
      </c>
      <c r="C153">
        <v>-8.3369187999999994</v>
      </c>
      <c r="E153" s="88">
        <f t="shared" si="28"/>
        <v>9.8800000000000008</v>
      </c>
      <c r="F153" s="88">
        <f t="shared" si="29"/>
        <v>-8.4694938999999998</v>
      </c>
      <c r="G153" s="44">
        <f t="shared" si="30"/>
        <v>-9.0898619000000007</v>
      </c>
      <c r="H153" s="44">
        <f t="shared" si="31"/>
        <v>-9.4876366000000001</v>
      </c>
      <c r="I153" s="44">
        <f t="shared" si="32"/>
        <v>-10.485783</v>
      </c>
      <c r="J153" s="44">
        <f t="shared" si="33"/>
        <v>0</v>
      </c>
      <c r="K153" s="44">
        <f t="shared" si="34"/>
        <v>0</v>
      </c>
      <c r="M153">
        <v>9640000000</v>
      </c>
      <c r="N153">
        <v>-8.1830014999999996</v>
      </c>
      <c r="P153" s="88">
        <f t="shared" si="35"/>
        <v>9.8800000000000008</v>
      </c>
      <c r="Q153" s="88">
        <f t="shared" si="36"/>
        <v>-8.2959948000000008</v>
      </c>
      <c r="R153" s="44">
        <f t="shared" si="37"/>
        <v>-8.9082612999999995</v>
      </c>
      <c r="S153" s="44">
        <f t="shared" si="38"/>
        <v>-9.4194516999999998</v>
      </c>
      <c r="T153" s="44">
        <f t="shared" si="39"/>
        <v>-10.555437</v>
      </c>
      <c r="U153" s="44">
        <f t="shared" si="40"/>
        <v>0</v>
      </c>
      <c r="V153" s="44">
        <f t="shared" si="41"/>
        <v>0</v>
      </c>
    </row>
    <row r="154" spans="2:22" x14ac:dyDescent="0.25">
      <c r="B154">
        <v>9700000000</v>
      </c>
      <c r="C154">
        <v>-8.3729858000000004</v>
      </c>
      <c r="E154" s="88">
        <f t="shared" si="28"/>
        <v>9.94</v>
      </c>
      <c r="F154" s="88">
        <f t="shared" si="29"/>
        <v>-8.4743394999999992</v>
      </c>
      <c r="G154" s="44">
        <f t="shared" si="30"/>
        <v>-9.0886601999999996</v>
      </c>
      <c r="H154" s="44">
        <f t="shared" si="31"/>
        <v>-9.4861231000000004</v>
      </c>
      <c r="I154" s="44">
        <f t="shared" si="32"/>
        <v>-10.482355999999999</v>
      </c>
      <c r="J154" s="44">
        <f t="shared" si="33"/>
        <v>0</v>
      </c>
      <c r="K154" s="44">
        <f t="shared" si="34"/>
        <v>0</v>
      </c>
      <c r="M154">
        <v>9700000000</v>
      </c>
      <c r="N154">
        <v>-8.2094784000000001</v>
      </c>
      <c r="P154" s="88">
        <f t="shared" si="35"/>
        <v>9.94</v>
      </c>
      <c r="Q154" s="88">
        <f t="shared" si="36"/>
        <v>-8.3170003999999995</v>
      </c>
      <c r="R154" s="44">
        <f t="shared" si="37"/>
        <v>-8.9305029000000005</v>
      </c>
      <c r="S154" s="44">
        <f t="shared" si="38"/>
        <v>-9.4438666999999992</v>
      </c>
      <c r="T154" s="44">
        <f t="shared" si="39"/>
        <v>-10.610825999999999</v>
      </c>
      <c r="U154" s="44">
        <f t="shared" si="40"/>
        <v>0</v>
      </c>
      <c r="V154" s="44">
        <f t="shared" si="41"/>
        <v>0</v>
      </c>
    </row>
    <row r="155" spans="2:22" x14ac:dyDescent="0.25">
      <c r="B155">
        <v>9760000000</v>
      </c>
      <c r="C155">
        <v>-8.4109601999999999</v>
      </c>
      <c r="E155" s="88">
        <f t="shared" si="28"/>
        <v>10</v>
      </c>
      <c r="F155" s="88">
        <f t="shared" si="29"/>
        <v>-8.4725541999999994</v>
      </c>
      <c r="G155" s="44">
        <f t="shared" si="30"/>
        <v>-9.0842323</v>
      </c>
      <c r="H155" s="44">
        <f t="shared" si="31"/>
        <v>-9.4849625</v>
      </c>
      <c r="I155" s="44">
        <f t="shared" si="32"/>
        <v>-10.508188000000001</v>
      </c>
      <c r="J155" s="44">
        <f t="shared" si="33"/>
        <v>0</v>
      </c>
      <c r="K155" s="44">
        <f t="shared" si="34"/>
        <v>0</v>
      </c>
      <c r="M155">
        <v>9760000000</v>
      </c>
      <c r="N155">
        <v>-8.2419434000000003</v>
      </c>
      <c r="P155" s="88">
        <f t="shared" si="35"/>
        <v>10</v>
      </c>
      <c r="Q155" s="88">
        <f t="shared" si="36"/>
        <v>-8.3343582000000005</v>
      </c>
      <c r="R155" s="44">
        <f t="shared" si="37"/>
        <v>-8.9512911000000006</v>
      </c>
      <c r="S155" s="44">
        <f t="shared" si="38"/>
        <v>-9.4657526000000001</v>
      </c>
      <c r="T155" s="44">
        <f t="shared" si="39"/>
        <v>-10.652993</v>
      </c>
      <c r="U155" s="44">
        <f t="shared" si="40"/>
        <v>0</v>
      </c>
      <c r="V155" s="44">
        <f t="shared" si="41"/>
        <v>0</v>
      </c>
    </row>
    <row r="156" spans="2:22" x14ac:dyDescent="0.25">
      <c r="B156">
        <v>9820000000</v>
      </c>
      <c r="C156">
        <v>-8.4413853000000003</v>
      </c>
      <c r="E156" s="88">
        <f t="shared" si="28"/>
        <v>10.06</v>
      </c>
      <c r="F156" s="88">
        <f t="shared" si="29"/>
        <v>-8.4624080999999993</v>
      </c>
      <c r="G156" s="44">
        <f t="shared" si="30"/>
        <v>-9.0767468999999998</v>
      </c>
      <c r="H156" s="44">
        <f t="shared" si="31"/>
        <v>-9.4877833999999996</v>
      </c>
      <c r="I156" s="44">
        <f t="shared" si="32"/>
        <v>-10.550706</v>
      </c>
      <c r="J156" s="44">
        <f t="shared" si="33"/>
        <v>0</v>
      </c>
      <c r="K156" s="44">
        <f t="shared" si="34"/>
        <v>0</v>
      </c>
      <c r="M156">
        <v>9820000000</v>
      </c>
      <c r="N156">
        <v>-8.2681731999999997</v>
      </c>
      <c r="P156" s="88">
        <f t="shared" si="35"/>
        <v>10.06</v>
      </c>
      <c r="Q156" s="88">
        <f t="shared" si="36"/>
        <v>-8.3495311999999995</v>
      </c>
      <c r="R156" s="44">
        <f t="shared" si="37"/>
        <v>-8.9687871999999995</v>
      </c>
      <c r="S156" s="44">
        <f t="shared" si="38"/>
        <v>-9.4867868000000009</v>
      </c>
      <c r="T156" s="44">
        <f t="shared" si="39"/>
        <v>-10.716513000000001</v>
      </c>
      <c r="U156" s="44">
        <f t="shared" si="40"/>
        <v>0</v>
      </c>
      <c r="V156" s="44">
        <f t="shared" si="41"/>
        <v>0</v>
      </c>
    </row>
    <row r="157" spans="2:22" x14ac:dyDescent="0.25">
      <c r="B157">
        <v>9880000000</v>
      </c>
      <c r="C157">
        <v>-8.4694938999999998</v>
      </c>
      <c r="E157" s="88">
        <f t="shared" si="28"/>
        <v>10.119999999999999</v>
      </c>
      <c r="F157" s="88">
        <f t="shared" si="29"/>
        <v>-8.4494734000000005</v>
      </c>
      <c r="G157" s="44">
        <f t="shared" si="30"/>
        <v>-9.0665054000000005</v>
      </c>
      <c r="H157" s="44">
        <f t="shared" si="31"/>
        <v>-9.4870357999999992</v>
      </c>
      <c r="I157" s="44">
        <f t="shared" si="32"/>
        <v>-10.569824000000001</v>
      </c>
      <c r="J157" s="44">
        <f t="shared" si="33"/>
        <v>0</v>
      </c>
      <c r="K157" s="44">
        <f t="shared" si="34"/>
        <v>0</v>
      </c>
      <c r="M157">
        <v>9880000000</v>
      </c>
      <c r="N157">
        <v>-8.2959948000000008</v>
      </c>
      <c r="P157" s="88">
        <f t="shared" si="35"/>
        <v>10.119999999999999</v>
      </c>
      <c r="Q157" s="88">
        <f t="shared" si="36"/>
        <v>-8.3694296000000001</v>
      </c>
      <c r="R157" s="44">
        <f t="shared" si="37"/>
        <v>-8.9901619000000004</v>
      </c>
      <c r="S157" s="44">
        <f t="shared" si="38"/>
        <v>-9.5081366999999997</v>
      </c>
      <c r="T157" s="44">
        <f t="shared" si="39"/>
        <v>-10.769603999999999</v>
      </c>
      <c r="U157" s="44">
        <f t="shared" si="40"/>
        <v>0</v>
      </c>
      <c r="V157" s="44">
        <f t="shared" si="41"/>
        <v>0</v>
      </c>
    </row>
    <row r="158" spans="2:22" x14ac:dyDescent="0.25">
      <c r="B158">
        <v>9940000000</v>
      </c>
      <c r="C158">
        <v>-8.4743394999999992</v>
      </c>
      <c r="E158" s="88">
        <f t="shared" si="28"/>
        <v>10.18</v>
      </c>
      <c r="F158" s="88">
        <f t="shared" si="29"/>
        <v>-8.4327229999999993</v>
      </c>
      <c r="G158" s="44">
        <f t="shared" si="30"/>
        <v>-9.0542631</v>
      </c>
      <c r="H158" s="44">
        <f t="shared" si="31"/>
        <v>-9.4862309000000007</v>
      </c>
      <c r="I158" s="44">
        <f t="shared" si="32"/>
        <v>-10.591469999999999</v>
      </c>
      <c r="J158" s="44">
        <f t="shared" si="33"/>
        <v>0</v>
      </c>
      <c r="K158" s="44">
        <f t="shared" si="34"/>
        <v>0</v>
      </c>
      <c r="M158">
        <v>9940000000</v>
      </c>
      <c r="N158">
        <v>-8.3170003999999995</v>
      </c>
      <c r="P158" s="88">
        <f t="shared" si="35"/>
        <v>10.18</v>
      </c>
      <c r="Q158" s="88">
        <f t="shared" si="36"/>
        <v>-8.3868417999999991</v>
      </c>
      <c r="R158" s="44">
        <f t="shared" si="37"/>
        <v>-9.0104474999999997</v>
      </c>
      <c r="S158" s="44">
        <f t="shared" si="38"/>
        <v>-9.5321444999999994</v>
      </c>
      <c r="T158" s="44">
        <f t="shared" si="39"/>
        <v>-10.837669</v>
      </c>
      <c r="U158" s="44">
        <f t="shared" si="40"/>
        <v>0</v>
      </c>
      <c r="V158" s="44">
        <f t="shared" si="41"/>
        <v>0</v>
      </c>
    </row>
    <row r="159" spans="2:22" x14ac:dyDescent="0.25">
      <c r="B159">
        <v>10000000000</v>
      </c>
      <c r="C159">
        <v>-8.4725541999999994</v>
      </c>
      <c r="E159" s="88">
        <f t="shared" si="28"/>
        <v>10.24</v>
      </c>
      <c r="F159" s="88">
        <f t="shared" si="29"/>
        <v>-8.4170178999999994</v>
      </c>
      <c r="G159" s="44">
        <f t="shared" si="30"/>
        <v>-9.0453682000000004</v>
      </c>
      <c r="H159" s="44">
        <f t="shared" si="31"/>
        <v>-9.4912414999999992</v>
      </c>
      <c r="I159" s="44">
        <f t="shared" si="32"/>
        <v>-10.623707</v>
      </c>
      <c r="J159" s="44">
        <f t="shared" si="33"/>
        <v>0</v>
      </c>
      <c r="K159" s="44">
        <f t="shared" si="34"/>
        <v>0</v>
      </c>
      <c r="M159">
        <v>10000000000</v>
      </c>
      <c r="N159">
        <v>-8.3343582000000005</v>
      </c>
      <c r="P159" s="88">
        <f t="shared" si="35"/>
        <v>10.24</v>
      </c>
      <c r="Q159" s="88">
        <f t="shared" si="36"/>
        <v>-8.3947535000000002</v>
      </c>
      <c r="R159" s="44">
        <f t="shared" si="37"/>
        <v>-9.0200013999999999</v>
      </c>
      <c r="S159" s="44">
        <f t="shared" si="38"/>
        <v>-9.5518283999999998</v>
      </c>
      <c r="T159" s="44">
        <f t="shared" si="39"/>
        <v>-10.900522</v>
      </c>
      <c r="U159" s="44">
        <f t="shared" si="40"/>
        <v>0</v>
      </c>
      <c r="V159" s="44">
        <f t="shared" si="41"/>
        <v>0</v>
      </c>
    </row>
    <row r="160" spans="2:22" x14ac:dyDescent="0.25">
      <c r="B160">
        <v>10060000000</v>
      </c>
      <c r="C160">
        <v>-8.4624080999999993</v>
      </c>
      <c r="E160" s="88">
        <f t="shared" si="28"/>
        <v>10.3</v>
      </c>
      <c r="F160" s="88">
        <f t="shared" si="29"/>
        <v>-8.3918867000000006</v>
      </c>
      <c r="G160" s="44">
        <f t="shared" si="30"/>
        <v>-9.0236958999999999</v>
      </c>
      <c r="H160" s="44">
        <f t="shared" si="31"/>
        <v>-9.4824152000000002</v>
      </c>
      <c r="I160" s="44">
        <f t="shared" si="32"/>
        <v>-10.64969</v>
      </c>
      <c r="J160" s="44">
        <f t="shared" si="33"/>
        <v>0</v>
      </c>
      <c r="K160" s="44">
        <f t="shared" si="34"/>
        <v>0</v>
      </c>
      <c r="M160">
        <v>10060000000</v>
      </c>
      <c r="N160">
        <v>-8.3495311999999995</v>
      </c>
      <c r="P160" s="88">
        <f t="shared" si="35"/>
        <v>10.3</v>
      </c>
      <c r="Q160" s="88">
        <f t="shared" si="36"/>
        <v>-8.3965320999999999</v>
      </c>
      <c r="R160" s="44">
        <f t="shared" si="37"/>
        <v>-9.0212602999999998</v>
      </c>
      <c r="S160" s="44">
        <f t="shared" si="38"/>
        <v>-9.5589218000000002</v>
      </c>
      <c r="T160" s="44">
        <f t="shared" si="39"/>
        <v>-10.952351</v>
      </c>
      <c r="U160" s="44">
        <f t="shared" si="40"/>
        <v>0</v>
      </c>
      <c r="V160" s="44">
        <f t="shared" si="41"/>
        <v>0</v>
      </c>
    </row>
    <row r="161" spans="2:22" x14ac:dyDescent="0.25">
      <c r="B161">
        <v>10120000000</v>
      </c>
      <c r="C161">
        <v>-8.4494734000000005</v>
      </c>
      <c r="E161" s="88">
        <f t="shared" si="28"/>
        <v>10.36</v>
      </c>
      <c r="F161" s="88">
        <f t="shared" si="29"/>
        <v>-8.3690624000000007</v>
      </c>
      <c r="G161" s="44">
        <f t="shared" si="30"/>
        <v>-9.0044755999999992</v>
      </c>
      <c r="H161" s="44">
        <f t="shared" si="31"/>
        <v>-9.4808158999999996</v>
      </c>
      <c r="I161" s="44">
        <f t="shared" si="32"/>
        <v>-10.68488</v>
      </c>
      <c r="J161" s="44">
        <f t="shared" si="33"/>
        <v>0</v>
      </c>
      <c r="K161" s="44">
        <f t="shared" si="34"/>
        <v>0</v>
      </c>
      <c r="M161">
        <v>10120000000</v>
      </c>
      <c r="N161">
        <v>-8.3694296000000001</v>
      </c>
      <c r="P161" s="88">
        <f t="shared" si="35"/>
        <v>10.36</v>
      </c>
      <c r="Q161" s="88">
        <f t="shared" si="36"/>
        <v>-8.3927020999999993</v>
      </c>
      <c r="R161" s="44">
        <f t="shared" si="37"/>
        <v>-9.0183295999999995</v>
      </c>
      <c r="S161" s="44">
        <f t="shared" si="38"/>
        <v>-9.5730982000000004</v>
      </c>
      <c r="T161" s="44">
        <f t="shared" si="39"/>
        <v>-11.014491</v>
      </c>
      <c r="U161" s="44">
        <f t="shared" si="40"/>
        <v>0</v>
      </c>
      <c r="V161" s="44">
        <f t="shared" si="41"/>
        <v>0</v>
      </c>
    </row>
    <row r="162" spans="2:22" x14ac:dyDescent="0.25">
      <c r="B162">
        <v>10180000000</v>
      </c>
      <c r="C162">
        <v>-8.4327229999999993</v>
      </c>
      <c r="E162" s="88">
        <f t="shared" si="28"/>
        <v>10.42</v>
      </c>
      <c r="F162" s="88">
        <f t="shared" si="29"/>
        <v>-8.3415575000000004</v>
      </c>
      <c r="G162" s="44">
        <f t="shared" si="30"/>
        <v>-8.9859886000000007</v>
      </c>
      <c r="H162" s="44">
        <f t="shared" si="31"/>
        <v>-9.4857215999999998</v>
      </c>
      <c r="I162" s="44">
        <f t="shared" si="32"/>
        <v>-10.77463</v>
      </c>
      <c r="J162" s="44">
        <f t="shared" si="33"/>
        <v>0</v>
      </c>
      <c r="K162" s="44">
        <f t="shared" si="34"/>
        <v>0</v>
      </c>
      <c r="M162">
        <v>10180000000</v>
      </c>
      <c r="N162">
        <v>-8.3868417999999991</v>
      </c>
      <c r="P162" s="88">
        <f t="shared" si="35"/>
        <v>10.42</v>
      </c>
      <c r="Q162" s="88">
        <f t="shared" si="36"/>
        <v>-8.3731221999999992</v>
      </c>
      <c r="R162" s="44">
        <f t="shared" si="37"/>
        <v>-9.0028848999999997</v>
      </c>
      <c r="S162" s="44">
        <f t="shared" si="38"/>
        <v>-9.5810622999999993</v>
      </c>
      <c r="T162" s="44">
        <f t="shared" si="39"/>
        <v>-11.064062</v>
      </c>
      <c r="U162" s="44">
        <f t="shared" si="40"/>
        <v>0</v>
      </c>
      <c r="V162" s="44">
        <f t="shared" si="41"/>
        <v>0</v>
      </c>
    </row>
    <row r="163" spans="2:22" x14ac:dyDescent="0.25">
      <c r="B163">
        <v>10240000000</v>
      </c>
      <c r="C163">
        <v>-8.4170178999999994</v>
      </c>
      <c r="E163" s="88">
        <f t="shared" si="28"/>
        <v>10.48</v>
      </c>
      <c r="F163" s="88">
        <f t="shared" si="29"/>
        <v>-8.3174943999999993</v>
      </c>
      <c r="G163" s="44">
        <f t="shared" si="30"/>
        <v>-8.9675045000000004</v>
      </c>
      <c r="H163" s="44">
        <f t="shared" si="31"/>
        <v>-9.4864119999999996</v>
      </c>
      <c r="I163" s="44">
        <f t="shared" si="32"/>
        <v>-10.825951</v>
      </c>
      <c r="J163" s="44">
        <f t="shared" si="33"/>
        <v>0</v>
      </c>
      <c r="K163" s="44">
        <f t="shared" si="34"/>
        <v>0</v>
      </c>
      <c r="M163">
        <v>10240000000</v>
      </c>
      <c r="N163">
        <v>-8.3947535000000002</v>
      </c>
      <c r="P163" s="88">
        <f t="shared" si="35"/>
        <v>10.48</v>
      </c>
      <c r="Q163" s="88">
        <f t="shared" si="36"/>
        <v>-8.3575678</v>
      </c>
      <c r="R163" s="44">
        <f t="shared" si="37"/>
        <v>-8.9907149999999998</v>
      </c>
      <c r="S163" s="44">
        <f t="shared" si="38"/>
        <v>-9.5936222000000004</v>
      </c>
      <c r="T163" s="44">
        <f t="shared" si="39"/>
        <v>-11.121378</v>
      </c>
      <c r="U163" s="44">
        <f t="shared" si="40"/>
        <v>0</v>
      </c>
      <c r="V163" s="44">
        <f t="shared" si="41"/>
        <v>0</v>
      </c>
    </row>
    <row r="164" spans="2:22" x14ac:dyDescent="0.25">
      <c r="B164">
        <v>10300000000</v>
      </c>
      <c r="C164">
        <v>-8.3918867000000006</v>
      </c>
      <c r="E164" s="88">
        <f t="shared" si="28"/>
        <v>10.54</v>
      </c>
      <c r="F164" s="88">
        <f t="shared" si="29"/>
        <v>-8.2940997999999997</v>
      </c>
      <c r="G164" s="44">
        <f t="shared" si="30"/>
        <v>-8.9476910000000007</v>
      </c>
      <c r="H164" s="44">
        <f t="shared" si="31"/>
        <v>-9.4868517000000008</v>
      </c>
      <c r="I164" s="44">
        <f t="shared" si="32"/>
        <v>-10.859662999999999</v>
      </c>
      <c r="J164" s="44">
        <f t="shared" si="33"/>
        <v>0</v>
      </c>
      <c r="K164" s="44">
        <f t="shared" si="34"/>
        <v>0</v>
      </c>
      <c r="M164">
        <v>10300000000</v>
      </c>
      <c r="N164">
        <v>-8.3965320999999999</v>
      </c>
      <c r="P164" s="88">
        <f t="shared" si="35"/>
        <v>10.54</v>
      </c>
      <c r="Q164" s="88">
        <f t="shared" si="36"/>
        <v>-8.3398541999999996</v>
      </c>
      <c r="R164" s="44">
        <f t="shared" si="37"/>
        <v>-8.9793119000000008</v>
      </c>
      <c r="S164" s="44">
        <f t="shared" si="38"/>
        <v>-9.6042223</v>
      </c>
      <c r="T164" s="44">
        <f t="shared" si="39"/>
        <v>-11.160057</v>
      </c>
      <c r="U164" s="44">
        <f t="shared" si="40"/>
        <v>0</v>
      </c>
      <c r="V164" s="44">
        <f t="shared" si="41"/>
        <v>0</v>
      </c>
    </row>
    <row r="165" spans="2:22" x14ac:dyDescent="0.25">
      <c r="B165">
        <v>10360000000</v>
      </c>
      <c r="C165">
        <v>-8.3690624000000007</v>
      </c>
      <c r="E165" s="88">
        <f t="shared" si="28"/>
        <v>10.6</v>
      </c>
      <c r="F165" s="88">
        <f t="shared" si="29"/>
        <v>-8.2785349000000004</v>
      </c>
      <c r="G165" s="44">
        <f t="shared" si="30"/>
        <v>-8.9376554000000006</v>
      </c>
      <c r="H165" s="44">
        <f t="shared" si="31"/>
        <v>-9.4999742999999999</v>
      </c>
      <c r="I165" s="44">
        <f t="shared" si="32"/>
        <v>-10.930101000000001</v>
      </c>
      <c r="J165" s="44">
        <f t="shared" si="33"/>
        <v>0</v>
      </c>
      <c r="K165" s="44">
        <f t="shared" si="34"/>
        <v>0</v>
      </c>
      <c r="M165">
        <v>10360000000</v>
      </c>
      <c r="N165">
        <v>-8.3927020999999993</v>
      </c>
      <c r="P165" s="88">
        <f t="shared" si="35"/>
        <v>10.6</v>
      </c>
      <c r="Q165" s="88">
        <f t="shared" si="36"/>
        <v>-8.3283872999999993</v>
      </c>
      <c r="R165" s="44">
        <f t="shared" si="37"/>
        <v>-8.9753971000000003</v>
      </c>
      <c r="S165" s="44">
        <f t="shared" si="38"/>
        <v>-9.6290206999999999</v>
      </c>
      <c r="T165" s="44">
        <f t="shared" si="39"/>
        <v>-11.238884000000001</v>
      </c>
      <c r="U165" s="44">
        <f t="shared" si="40"/>
        <v>0</v>
      </c>
      <c r="V165" s="44">
        <f t="shared" si="41"/>
        <v>0</v>
      </c>
    </row>
    <row r="166" spans="2:22" x14ac:dyDescent="0.25">
      <c r="B166">
        <v>10420000000</v>
      </c>
      <c r="C166">
        <v>-8.3415575000000004</v>
      </c>
      <c r="E166" s="88">
        <f t="shared" si="28"/>
        <v>10.66</v>
      </c>
      <c r="F166" s="88">
        <f t="shared" si="29"/>
        <v>-8.2628678999999998</v>
      </c>
      <c r="G166" s="44">
        <f t="shared" si="30"/>
        <v>-8.9268370000000008</v>
      </c>
      <c r="H166" s="44">
        <f t="shared" si="31"/>
        <v>-9.5047636000000004</v>
      </c>
      <c r="I166" s="44">
        <f t="shared" si="32"/>
        <v>-10.961478</v>
      </c>
      <c r="J166" s="44">
        <f t="shared" si="33"/>
        <v>0</v>
      </c>
      <c r="K166" s="44">
        <f t="shared" si="34"/>
        <v>0</v>
      </c>
      <c r="M166">
        <v>10420000000</v>
      </c>
      <c r="N166">
        <v>-8.3731221999999992</v>
      </c>
      <c r="P166" s="88">
        <f t="shared" si="35"/>
        <v>10.66</v>
      </c>
      <c r="Q166" s="88">
        <f t="shared" si="36"/>
        <v>-8.3210440000000006</v>
      </c>
      <c r="R166" s="44">
        <f t="shared" si="37"/>
        <v>-8.9747286000000006</v>
      </c>
      <c r="S166" s="44">
        <f t="shared" si="38"/>
        <v>-9.6425284999999992</v>
      </c>
      <c r="T166" s="44">
        <f t="shared" si="39"/>
        <v>-11.268909000000001</v>
      </c>
      <c r="U166" s="44">
        <f t="shared" si="40"/>
        <v>0</v>
      </c>
      <c r="V166" s="44">
        <f t="shared" si="41"/>
        <v>0</v>
      </c>
    </row>
    <row r="167" spans="2:22" x14ac:dyDescent="0.25">
      <c r="B167">
        <v>10480000000</v>
      </c>
      <c r="C167">
        <v>-8.3174943999999993</v>
      </c>
      <c r="E167" s="88">
        <f t="shared" si="28"/>
        <v>10.72</v>
      </c>
      <c r="F167" s="88">
        <f t="shared" si="29"/>
        <v>-8.2558336000000008</v>
      </c>
      <c r="G167" s="44">
        <f t="shared" si="30"/>
        <v>-8.9229211999999993</v>
      </c>
      <c r="H167" s="44">
        <f t="shared" si="31"/>
        <v>-9.5142536</v>
      </c>
      <c r="I167" s="44">
        <f t="shared" si="32"/>
        <v>-10.981261999999999</v>
      </c>
      <c r="J167" s="44">
        <f t="shared" si="33"/>
        <v>0</v>
      </c>
      <c r="K167" s="44">
        <f t="shared" si="34"/>
        <v>0</v>
      </c>
      <c r="M167">
        <v>10480000000</v>
      </c>
      <c r="N167">
        <v>-8.3575678</v>
      </c>
      <c r="P167" s="88">
        <f t="shared" si="35"/>
        <v>10.72</v>
      </c>
      <c r="Q167" s="88">
        <f t="shared" si="36"/>
        <v>-8.3251819999999999</v>
      </c>
      <c r="R167" s="44">
        <f t="shared" si="37"/>
        <v>-8.9842023999999991</v>
      </c>
      <c r="S167" s="44">
        <f t="shared" si="38"/>
        <v>-9.6653441999999998</v>
      </c>
      <c r="T167" s="44">
        <f t="shared" si="39"/>
        <v>-11.329871000000001</v>
      </c>
      <c r="U167" s="44">
        <f t="shared" si="40"/>
        <v>0</v>
      </c>
      <c r="V167" s="44">
        <f t="shared" si="41"/>
        <v>0</v>
      </c>
    </row>
    <row r="168" spans="2:22" x14ac:dyDescent="0.25">
      <c r="B168">
        <v>10540000000</v>
      </c>
      <c r="C168">
        <v>-8.2940997999999997</v>
      </c>
      <c r="E168" s="88">
        <f t="shared" si="28"/>
        <v>10.78</v>
      </c>
      <c r="F168" s="88">
        <f t="shared" si="29"/>
        <v>-8.2588100000000004</v>
      </c>
      <c r="G168" s="44">
        <f t="shared" si="30"/>
        <v>-8.9292841000000003</v>
      </c>
      <c r="H168" s="44">
        <f t="shared" si="31"/>
        <v>-9.5322323000000004</v>
      </c>
      <c r="I168" s="44">
        <f t="shared" si="32"/>
        <v>-11.047612000000001</v>
      </c>
      <c r="J168" s="44">
        <f t="shared" si="33"/>
        <v>0</v>
      </c>
      <c r="K168" s="44">
        <f t="shared" si="34"/>
        <v>0</v>
      </c>
      <c r="M168">
        <v>10540000000</v>
      </c>
      <c r="N168">
        <v>-8.3398541999999996</v>
      </c>
      <c r="P168" s="88">
        <f t="shared" si="35"/>
        <v>10.78</v>
      </c>
      <c r="Q168" s="88">
        <f t="shared" si="36"/>
        <v>-8.3325443000000003</v>
      </c>
      <c r="R168" s="44">
        <f t="shared" si="37"/>
        <v>-8.9982737999999998</v>
      </c>
      <c r="S168" s="44">
        <f t="shared" si="38"/>
        <v>-9.6852598000000008</v>
      </c>
      <c r="T168" s="44">
        <f t="shared" si="39"/>
        <v>-11.349258000000001</v>
      </c>
      <c r="U168" s="44">
        <f t="shared" si="40"/>
        <v>0</v>
      </c>
      <c r="V168" s="44">
        <f t="shared" si="41"/>
        <v>0</v>
      </c>
    </row>
    <row r="169" spans="2:22" x14ac:dyDescent="0.25">
      <c r="B169">
        <v>10600000000</v>
      </c>
      <c r="C169">
        <v>-8.2785349000000004</v>
      </c>
      <c r="E169" s="88">
        <f t="shared" si="28"/>
        <v>10.84</v>
      </c>
      <c r="F169" s="88">
        <f t="shared" si="29"/>
        <v>-8.2724189999999993</v>
      </c>
      <c r="G169" s="44">
        <f t="shared" si="30"/>
        <v>-8.9463615000000001</v>
      </c>
      <c r="H169" s="44">
        <f t="shared" si="31"/>
        <v>-9.5570649999999997</v>
      </c>
      <c r="I169" s="44">
        <f t="shared" si="32"/>
        <v>-11.094028</v>
      </c>
      <c r="J169" s="44">
        <f t="shared" si="33"/>
        <v>0</v>
      </c>
      <c r="K169" s="44">
        <f t="shared" si="34"/>
        <v>0</v>
      </c>
      <c r="M169">
        <v>10600000000</v>
      </c>
      <c r="N169">
        <v>-8.3283872999999993</v>
      </c>
      <c r="P169" s="88">
        <f t="shared" si="35"/>
        <v>10.84</v>
      </c>
      <c r="Q169" s="88">
        <f t="shared" si="36"/>
        <v>-8.3536366999999991</v>
      </c>
      <c r="R169" s="44">
        <f t="shared" si="37"/>
        <v>-9.0254373999999995</v>
      </c>
      <c r="S169" s="44">
        <f t="shared" si="38"/>
        <v>-9.7188282000000008</v>
      </c>
      <c r="T169" s="44">
        <f t="shared" si="39"/>
        <v>-11.398721999999999</v>
      </c>
      <c r="U169" s="44">
        <f t="shared" si="40"/>
        <v>0</v>
      </c>
      <c r="V169" s="44">
        <f t="shared" si="41"/>
        <v>0</v>
      </c>
    </row>
    <row r="170" spans="2:22" x14ac:dyDescent="0.25">
      <c r="B170">
        <v>10660000000</v>
      </c>
      <c r="C170">
        <v>-8.2628678999999998</v>
      </c>
      <c r="E170" s="88">
        <f t="shared" si="28"/>
        <v>10.9</v>
      </c>
      <c r="F170" s="88">
        <f t="shared" si="29"/>
        <v>-8.2836341999999998</v>
      </c>
      <c r="G170" s="44">
        <f t="shared" si="30"/>
        <v>-8.9575890999999999</v>
      </c>
      <c r="H170" s="44">
        <f t="shared" si="31"/>
        <v>-9.5713339000000008</v>
      </c>
      <c r="I170" s="44">
        <f t="shared" si="32"/>
        <v>-11.084493999999999</v>
      </c>
      <c r="J170" s="44">
        <f t="shared" si="33"/>
        <v>0</v>
      </c>
      <c r="K170" s="44">
        <f t="shared" si="34"/>
        <v>0</v>
      </c>
      <c r="M170">
        <v>10660000000</v>
      </c>
      <c r="N170">
        <v>-8.3210440000000006</v>
      </c>
      <c r="P170" s="88">
        <f t="shared" si="35"/>
        <v>10.9</v>
      </c>
      <c r="Q170" s="88">
        <f t="shared" si="36"/>
        <v>-8.3682107999999999</v>
      </c>
      <c r="R170" s="44">
        <f t="shared" si="37"/>
        <v>-9.0428057000000006</v>
      </c>
      <c r="S170" s="44">
        <f t="shared" si="38"/>
        <v>-9.7332964000000004</v>
      </c>
      <c r="T170" s="44">
        <f t="shared" si="39"/>
        <v>-11.40156</v>
      </c>
      <c r="U170" s="44">
        <f t="shared" si="40"/>
        <v>0</v>
      </c>
      <c r="V170" s="44">
        <f t="shared" si="41"/>
        <v>0</v>
      </c>
    </row>
    <row r="171" spans="2:22" x14ac:dyDescent="0.25">
      <c r="B171">
        <v>10720000000</v>
      </c>
      <c r="C171">
        <v>-8.2558336000000008</v>
      </c>
      <c r="E171" s="88">
        <f t="shared" si="28"/>
        <v>10.96</v>
      </c>
      <c r="F171" s="88">
        <f t="shared" si="29"/>
        <v>-8.3012046999999995</v>
      </c>
      <c r="G171" s="44">
        <f t="shared" si="30"/>
        <v>-8.9728355000000004</v>
      </c>
      <c r="H171" s="44">
        <f t="shared" si="31"/>
        <v>-9.5936537000000008</v>
      </c>
      <c r="I171" s="44">
        <f t="shared" si="32"/>
        <v>-11.136929</v>
      </c>
      <c r="J171" s="44">
        <f t="shared" si="33"/>
        <v>0</v>
      </c>
      <c r="K171" s="44">
        <f t="shared" si="34"/>
        <v>0</v>
      </c>
      <c r="M171">
        <v>10720000000</v>
      </c>
      <c r="N171">
        <v>-8.3251819999999999</v>
      </c>
      <c r="P171" s="88">
        <f t="shared" si="35"/>
        <v>10.96</v>
      </c>
      <c r="Q171" s="88">
        <f t="shared" si="36"/>
        <v>-8.3838633999999992</v>
      </c>
      <c r="R171" s="44">
        <f t="shared" si="37"/>
        <v>-9.0597496</v>
      </c>
      <c r="S171" s="44">
        <f t="shared" si="38"/>
        <v>-9.7518081999999993</v>
      </c>
      <c r="T171" s="44">
        <f t="shared" si="39"/>
        <v>-11.432286</v>
      </c>
      <c r="U171" s="44">
        <f t="shared" si="40"/>
        <v>0</v>
      </c>
      <c r="V171" s="44">
        <f t="shared" si="41"/>
        <v>0</v>
      </c>
    </row>
    <row r="172" spans="2:22" x14ac:dyDescent="0.25">
      <c r="B172">
        <v>10780000000</v>
      </c>
      <c r="C172">
        <v>-8.2588100000000004</v>
      </c>
      <c r="E172" s="88">
        <f t="shared" si="28"/>
        <v>11.02</v>
      </c>
      <c r="F172" s="88">
        <f t="shared" si="29"/>
        <v>-8.3226890999999998</v>
      </c>
      <c r="G172" s="44">
        <f t="shared" si="30"/>
        <v>-8.9913691999999994</v>
      </c>
      <c r="H172" s="44">
        <f t="shared" si="31"/>
        <v>-9.6163979000000008</v>
      </c>
      <c r="I172" s="44">
        <f t="shared" si="32"/>
        <v>-11.163292999999999</v>
      </c>
      <c r="J172" s="44">
        <f t="shared" si="33"/>
        <v>0</v>
      </c>
      <c r="K172" s="44">
        <f t="shared" si="34"/>
        <v>0</v>
      </c>
      <c r="M172">
        <v>10780000000</v>
      </c>
      <c r="N172">
        <v>-8.3325443000000003</v>
      </c>
      <c r="P172" s="88">
        <f t="shared" si="35"/>
        <v>11.02</v>
      </c>
      <c r="Q172" s="88">
        <f t="shared" si="36"/>
        <v>-8.4021015000000006</v>
      </c>
      <c r="R172" s="44">
        <f t="shared" si="37"/>
        <v>-9.0754403999999997</v>
      </c>
      <c r="S172" s="44">
        <f t="shared" si="38"/>
        <v>-9.7672433999999999</v>
      </c>
      <c r="T172" s="44">
        <f t="shared" si="39"/>
        <v>-11.43224</v>
      </c>
      <c r="U172" s="44">
        <f t="shared" si="40"/>
        <v>0</v>
      </c>
      <c r="V172" s="44">
        <f t="shared" si="41"/>
        <v>0</v>
      </c>
    </row>
    <row r="173" spans="2:22" x14ac:dyDescent="0.25">
      <c r="B173">
        <v>10840000000</v>
      </c>
      <c r="C173">
        <v>-8.2724189999999993</v>
      </c>
      <c r="E173" s="88">
        <f t="shared" si="28"/>
        <v>11.08</v>
      </c>
      <c r="F173" s="88">
        <f t="shared" si="29"/>
        <v>-8.345129</v>
      </c>
      <c r="G173" s="44">
        <f t="shared" si="30"/>
        <v>-9.0116463000000007</v>
      </c>
      <c r="H173" s="44">
        <f t="shared" si="31"/>
        <v>-9.6470097999999993</v>
      </c>
      <c r="I173" s="44">
        <f t="shared" si="32"/>
        <v>-11.186443000000001</v>
      </c>
      <c r="J173" s="44">
        <f t="shared" si="33"/>
        <v>0</v>
      </c>
      <c r="K173" s="44">
        <f t="shared" si="34"/>
        <v>0</v>
      </c>
      <c r="M173">
        <v>10840000000</v>
      </c>
      <c r="N173">
        <v>-8.3536366999999991</v>
      </c>
      <c r="P173" s="88">
        <f t="shared" si="35"/>
        <v>11.08</v>
      </c>
      <c r="Q173" s="88">
        <f t="shared" si="36"/>
        <v>-8.4179697000000004</v>
      </c>
      <c r="R173" s="44">
        <f t="shared" si="37"/>
        <v>-9.0926085000000008</v>
      </c>
      <c r="S173" s="44">
        <f t="shared" si="38"/>
        <v>-9.7887383000000003</v>
      </c>
      <c r="T173" s="44">
        <f t="shared" si="39"/>
        <v>-11.448059000000001</v>
      </c>
      <c r="U173" s="44">
        <f t="shared" si="40"/>
        <v>0</v>
      </c>
      <c r="V173" s="44">
        <f t="shared" si="41"/>
        <v>0</v>
      </c>
    </row>
    <row r="174" spans="2:22" x14ac:dyDescent="0.25">
      <c r="B174">
        <v>10900000000</v>
      </c>
      <c r="C174">
        <v>-8.2836341999999998</v>
      </c>
      <c r="E174" s="88">
        <f t="shared" si="28"/>
        <v>11.14</v>
      </c>
      <c r="F174" s="88">
        <f t="shared" si="29"/>
        <v>-8.3645630000000004</v>
      </c>
      <c r="G174" s="44">
        <f t="shared" si="30"/>
        <v>-9.0322838000000001</v>
      </c>
      <c r="H174" s="44">
        <f t="shared" si="31"/>
        <v>-9.6791391000000004</v>
      </c>
      <c r="I174" s="44">
        <f t="shared" si="32"/>
        <v>-11.229113</v>
      </c>
      <c r="J174" s="44">
        <f t="shared" si="33"/>
        <v>0</v>
      </c>
      <c r="K174" s="44">
        <f t="shared" si="34"/>
        <v>0</v>
      </c>
      <c r="M174">
        <v>10900000000</v>
      </c>
      <c r="N174">
        <v>-8.3682107999999999</v>
      </c>
      <c r="P174" s="88">
        <f t="shared" si="35"/>
        <v>11.14</v>
      </c>
      <c r="Q174" s="88">
        <f t="shared" si="36"/>
        <v>-8.4264039999999998</v>
      </c>
      <c r="R174" s="44">
        <f t="shared" si="37"/>
        <v>-9.0999011999999997</v>
      </c>
      <c r="S174" s="44">
        <f t="shared" si="38"/>
        <v>-9.8011332000000007</v>
      </c>
      <c r="T174" s="44">
        <f t="shared" si="39"/>
        <v>-11.441139</v>
      </c>
      <c r="U174" s="44">
        <f t="shared" si="40"/>
        <v>0</v>
      </c>
      <c r="V174" s="44">
        <f t="shared" si="41"/>
        <v>0</v>
      </c>
    </row>
    <row r="175" spans="2:22" x14ac:dyDescent="0.25">
      <c r="B175">
        <v>10960000000</v>
      </c>
      <c r="C175">
        <v>-8.3012046999999995</v>
      </c>
      <c r="E175" s="88">
        <f t="shared" si="28"/>
        <v>11.2</v>
      </c>
      <c r="F175" s="88">
        <f t="shared" si="29"/>
        <v>-8.3867043999999993</v>
      </c>
      <c r="G175" s="44">
        <f t="shared" si="30"/>
        <v>-9.0567522</v>
      </c>
      <c r="H175" s="44">
        <f t="shared" si="31"/>
        <v>-9.7129002</v>
      </c>
      <c r="I175" s="44">
        <f t="shared" si="32"/>
        <v>-11.26817</v>
      </c>
      <c r="J175" s="44">
        <f t="shared" si="33"/>
        <v>0</v>
      </c>
      <c r="K175" s="44">
        <f t="shared" si="34"/>
        <v>0</v>
      </c>
      <c r="M175">
        <v>10960000000</v>
      </c>
      <c r="N175">
        <v>-8.3838633999999992</v>
      </c>
      <c r="P175" s="88">
        <f t="shared" si="35"/>
        <v>11.2</v>
      </c>
      <c r="Q175" s="88">
        <f t="shared" si="36"/>
        <v>-8.4403781999999996</v>
      </c>
      <c r="R175" s="44">
        <f t="shared" si="37"/>
        <v>-9.1173248000000005</v>
      </c>
      <c r="S175" s="44">
        <f t="shared" si="38"/>
        <v>-9.8226022999999998</v>
      </c>
      <c r="T175" s="44">
        <f t="shared" si="39"/>
        <v>-11.441703</v>
      </c>
      <c r="U175" s="44">
        <f t="shared" si="40"/>
        <v>0</v>
      </c>
      <c r="V175" s="44">
        <f t="shared" si="41"/>
        <v>0</v>
      </c>
    </row>
    <row r="176" spans="2:22" x14ac:dyDescent="0.25">
      <c r="B176">
        <v>11020000000</v>
      </c>
      <c r="C176">
        <v>-8.3226890999999998</v>
      </c>
      <c r="E176" s="88">
        <f t="shared" si="28"/>
        <v>11.26</v>
      </c>
      <c r="F176" s="88">
        <f t="shared" si="29"/>
        <v>-8.4037904999999995</v>
      </c>
      <c r="G176" s="44">
        <f t="shared" si="30"/>
        <v>-9.0777806999999999</v>
      </c>
      <c r="H176" s="44">
        <f t="shared" si="31"/>
        <v>-9.7372732000000006</v>
      </c>
      <c r="I176" s="44">
        <f t="shared" si="32"/>
        <v>-11.242868</v>
      </c>
      <c r="J176" s="44">
        <f t="shared" si="33"/>
        <v>0</v>
      </c>
      <c r="K176" s="44">
        <f t="shared" si="34"/>
        <v>0</v>
      </c>
      <c r="M176">
        <v>11020000000</v>
      </c>
      <c r="N176">
        <v>-8.4021015000000006</v>
      </c>
      <c r="P176" s="88">
        <f t="shared" si="35"/>
        <v>11.26</v>
      </c>
      <c r="Q176" s="88">
        <f t="shared" si="36"/>
        <v>-8.4465579999999996</v>
      </c>
      <c r="R176" s="44">
        <f t="shared" si="37"/>
        <v>-9.1267653000000006</v>
      </c>
      <c r="S176" s="44">
        <f t="shared" si="38"/>
        <v>-9.8322716000000003</v>
      </c>
      <c r="T176" s="44">
        <f t="shared" si="39"/>
        <v>-11.419390999999999</v>
      </c>
      <c r="U176" s="44">
        <f t="shared" si="40"/>
        <v>0</v>
      </c>
      <c r="V176" s="44">
        <f t="shared" si="41"/>
        <v>0</v>
      </c>
    </row>
    <row r="177" spans="2:22" x14ac:dyDescent="0.25">
      <c r="B177">
        <v>11080000000</v>
      </c>
      <c r="C177">
        <v>-8.345129</v>
      </c>
      <c r="E177" s="88">
        <f t="shared" si="28"/>
        <v>11.32</v>
      </c>
      <c r="F177" s="88">
        <f t="shared" si="29"/>
        <v>-8.4181328000000004</v>
      </c>
      <c r="G177" s="44">
        <f t="shared" si="30"/>
        <v>-9.0981463999999992</v>
      </c>
      <c r="H177" s="44">
        <f t="shared" si="31"/>
        <v>-9.7620658999999996</v>
      </c>
      <c r="I177" s="44">
        <f t="shared" si="32"/>
        <v>-11.234805</v>
      </c>
      <c r="J177" s="44">
        <f t="shared" si="33"/>
        <v>0</v>
      </c>
      <c r="K177" s="44">
        <f t="shared" si="34"/>
        <v>0</v>
      </c>
      <c r="M177">
        <v>11080000000</v>
      </c>
      <c r="N177">
        <v>-8.4179697000000004</v>
      </c>
      <c r="P177" s="88">
        <f t="shared" si="35"/>
        <v>11.32</v>
      </c>
      <c r="Q177" s="88">
        <f t="shared" si="36"/>
        <v>-8.4473342999999996</v>
      </c>
      <c r="R177" s="44">
        <f t="shared" si="37"/>
        <v>-9.1359148000000001</v>
      </c>
      <c r="S177" s="44">
        <f t="shared" si="38"/>
        <v>-9.8368549000000005</v>
      </c>
      <c r="T177" s="44">
        <f t="shared" si="39"/>
        <v>-11.398372999999999</v>
      </c>
      <c r="U177" s="44">
        <f t="shared" si="40"/>
        <v>0</v>
      </c>
      <c r="V177" s="44">
        <f t="shared" si="41"/>
        <v>0</v>
      </c>
    </row>
    <row r="178" spans="2:22" x14ac:dyDescent="0.25">
      <c r="B178">
        <v>11140000000</v>
      </c>
      <c r="C178">
        <v>-8.3645630000000004</v>
      </c>
      <c r="E178" s="88">
        <f t="shared" si="28"/>
        <v>11.38</v>
      </c>
      <c r="F178" s="88">
        <f t="shared" si="29"/>
        <v>-8.4384049999999995</v>
      </c>
      <c r="G178" s="44">
        <f t="shared" si="30"/>
        <v>-9.1281090000000003</v>
      </c>
      <c r="H178" s="44">
        <f t="shared" si="31"/>
        <v>-9.7901764</v>
      </c>
      <c r="I178" s="44">
        <f t="shared" si="32"/>
        <v>-11.240622999999999</v>
      </c>
      <c r="J178" s="44">
        <f t="shared" si="33"/>
        <v>0</v>
      </c>
      <c r="K178" s="44">
        <f t="shared" si="34"/>
        <v>0</v>
      </c>
      <c r="M178">
        <v>11140000000</v>
      </c>
      <c r="N178">
        <v>-8.4264039999999998</v>
      </c>
      <c r="P178" s="88">
        <f t="shared" si="35"/>
        <v>11.38</v>
      </c>
      <c r="Q178" s="88">
        <f t="shared" si="36"/>
        <v>-8.4591208000000009</v>
      </c>
      <c r="R178" s="44">
        <f t="shared" si="37"/>
        <v>-9.1551665999999994</v>
      </c>
      <c r="S178" s="44">
        <f t="shared" si="38"/>
        <v>-9.8514709000000007</v>
      </c>
      <c r="T178" s="44">
        <f t="shared" si="39"/>
        <v>-11.403988</v>
      </c>
      <c r="U178" s="44">
        <f t="shared" si="40"/>
        <v>0</v>
      </c>
      <c r="V178" s="44">
        <f t="shared" si="41"/>
        <v>0</v>
      </c>
    </row>
    <row r="179" spans="2:22" x14ac:dyDescent="0.25">
      <c r="B179">
        <v>11200000000</v>
      </c>
      <c r="C179">
        <v>-8.3867043999999993</v>
      </c>
      <c r="E179" s="88">
        <f t="shared" si="28"/>
        <v>11.44</v>
      </c>
      <c r="F179" s="88">
        <f t="shared" si="29"/>
        <v>-8.4636650000000007</v>
      </c>
      <c r="G179" s="44">
        <f t="shared" si="30"/>
        <v>-9.1622496000000009</v>
      </c>
      <c r="H179" s="44">
        <f t="shared" si="31"/>
        <v>-9.8242806999999992</v>
      </c>
      <c r="I179" s="44">
        <f t="shared" si="32"/>
        <v>-11.251995000000001</v>
      </c>
      <c r="J179" s="44">
        <f t="shared" si="33"/>
        <v>0</v>
      </c>
      <c r="K179" s="44">
        <f t="shared" si="34"/>
        <v>0</v>
      </c>
      <c r="M179">
        <v>11200000000</v>
      </c>
      <c r="N179">
        <v>-8.4403781999999996</v>
      </c>
      <c r="P179" s="88">
        <f t="shared" si="35"/>
        <v>11.44</v>
      </c>
      <c r="Q179" s="88">
        <f t="shared" si="36"/>
        <v>-8.4744425000000003</v>
      </c>
      <c r="R179" s="44">
        <f t="shared" si="37"/>
        <v>-9.1811018000000004</v>
      </c>
      <c r="S179" s="44">
        <f t="shared" si="38"/>
        <v>-9.8682450999999993</v>
      </c>
      <c r="T179" s="44">
        <f t="shared" si="39"/>
        <v>-11.426724999999999</v>
      </c>
      <c r="U179" s="44">
        <f t="shared" si="40"/>
        <v>0</v>
      </c>
      <c r="V179" s="44">
        <f t="shared" si="41"/>
        <v>0</v>
      </c>
    </row>
    <row r="180" spans="2:22" x14ac:dyDescent="0.25">
      <c r="B180">
        <v>11260000000</v>
      </c>
      <c r="C180">
        <v>-8.4037904999999995</v>
      </c>
      <c r="E180" s="88">
        <f t="shared" si="28"/>
        <v>11.5</v>
      </c>
      <c r="F180" s="88">
        <f t="shared" si="29"/>
        <v>-8.4919033000000006</v>
      </c>
      <c r="G180" s="44">
        <f t="shared" si="30"/>
        <v>-9.1991434000000005</v>
      </c>
      <c r="H180" s="44">
        <f t="shared" si="31"/>
        <v>-9.8569516999999998</v>
      </c>
      <c r="I180" s="44">
        <f t="shared" si="32"/>
        <v>-11.302083</v>
      </c>
      <c r="J180" s="44">
        <f t="shared" si="33"/>
        <v>0</v>
      </c>
      <c r="K180" s="44">
        <f t="shared" si="34"/>
        <v>0</v>
      </c>
      <c r="M180">
        <v>11260000000</v>
      </c>
      <c r="N180">
        <v>-8.4465579999999996</v>
      </c>
      <c r="P180" s="88">
        <f t="shared" si="35"/>
        <v>11.5</v>
      </c>
      <c r="Q180" s="88">
        <f t="shared" si="36"/>
        <v>-8.4937571999999992</v>
      </c>
      <c r="R180" s="44">
        <f t="shared" si="37"/>
        <v>-9.2061662999999996</v>
      </c>
      <c r="S180" s="44">
        <f t="shared" si="38"/>
        <v>-9.8822545999999996</v>
      </c>
      <c r="T180" s="44">
        <f t="shared" si="39"/>
        <v>-11.455715</v>
      </c>
      <c r="U180" s="44">
        <f t="shared" si="40"/>
        <v>0</v>
      </c>
      <c r="V180" s="44">
        <f t="shared" si="41"/>
        <v>0</v>
      </c>
    </row>
    <row r="181" spans="2:22" x14ac:dyDescent="0.25">
      <c r="B181">
        <v>11320000000</v>
      </c>
      <c r="C181">
        <v>-8.4181328000000004</v>
      </c>
      <c r="E181" s="88">
        <f t="shared" si="28"/>
        <v>11.56</v>
      </c>
      <c r="F181" s="88">
        <f t="shared" si="29"/>
        <v>-8.5299052999999994</v>
      </c>
      <c r="G181" s="44">
        <f t="shared" si="30"/>
        <v>-9.2475909999999999</v>
      </c>
      <c r="H181" s="44">
        <f t="shared" si="31"/>
        <v>-9.9034224000000002</v>
      </c>
      <c r="I181" s="44">
        <f t="shared" si="32"/>
        <v>-11.387217</v>
      </c>
      <c r="J181" s="44">
        <f t="shared" si="33"/>
        <v>0</v>
      </c>
      <c r="K181" s="44">
        <f t="shared" si="34"/>
        <v>0</v>
      </c>
      <c r="M181">
        <v>11320000000</v>
      </c>
      <c r="N181">
        <v>-8.4473342999999996</v>
      </c>
      <c r="P181" s="88">
        <f t="shared" si="35"/>
        <v>11.56</v>
      </c>
      <c r="Q181" s="88">
        <f t="shared" si="36"/>
        <v>-8.5300226000000006</v>
      </c>
      <c r="R181" s="44">
        <f t="shared" si="37"/>
        <v>-9.2486791999999998</v>
      </c>
      <c r="S181" s="44">
        <f t="shared" si="38"/>
        <v>-9.9138631999999998</v>
      </c>
      <c r="T181" s="44">
        <f t="shared" si="39"/>
        <v>-11.526299</v>
      </c>
      <c r="U181" s="44">
        <f t="shared" si="40"/>
        <v>0</v>
      </c>
      <c r="V181" s="44">
        <f t="shared" si="41"/>
        <v>0</v>
      </c>
    </row>
    <row r="182" spans="2:22" x14ac:dyDescent="0.25">
      <c r="B182">
        <v>11380000000</v>
      </c>
      <c r="C182">
        <v>-8.4384049999999995</v>
      </c>
      <c r="E182" s="88">
        <f t="shared" si="28"/>
        <v>11.62</v>
      </c>
      <c r="F182" s="88">
        <f t="shared" si="29"/>
        <v>-8.5657654000000001</v>
      </c>
      <c r="G182" s="44">
        <f t="shared" si="30"/>
        <v>-9.2911891999999998</v>
      </c>
      <c r="H182" s="44">
        <f t="shared" si="31"/>
        <v>-9.9446782999999996</v>
      </c>
      <c r="I182" s="44">
        <f t="shared" si="32"/>
        <v>-11.456744</v>
      </c>
      <c r="J182" s="44">
        <f t="shared" si="33"/>
        <v>0</v>
      </c>
      <c r="K182" s="44">
        <f t="shared" si="34"/>
        <v>0</v>
      </c>
      <c r="M182">
        <v>11380000000</v>
      </c>
      <c r="N182">
        <v>-8.4591208000000009</v>
      </c>
      <c r="P182" s="88">
        <f t="shared" si="35"/>
        <v>11.62</v>
      </c>
      <c r="Q182" s="88">
        <f t="shared" si="36"/>
        <v>-8.5705109000000004</v>
      </c>
      <c r="R182" s="44">
        <f t="shared" si="37"/>
        <v>-9.2900591000000006</v>
      </c>
      <c r="S182" s="44">
        <f t="shared" si="38"/>
        <v>-9.9424104999999994</v>
      </c>
      <c r="T182" s="44">
        <f t="shared" si="39"/>
        <v>-11.610825</v>
      </c>
      <c r="U182" s="44">
        <f t="shared" si="40"/>
        <v>0</v>
      </c>
      <c r="V182" s="44">
        <f t="shared" si="41"/>
        <v>0</v>
      </c>
    </row>
    <row r="183" spans="2:22" x14ac:dyDescent="0.25">
      <c r="B183">
        <v>11440000000</v>
      </c>
      <c r="C183">
        <v>-8.4636650000000007</v>
      </c>
      <c r="E183" s="88">
        <f t="shared" si="28"/>
        <v>11.68</v>
      </c>
      <c r="F183" s="88">
        <f t="shared" si="29"/>
        <v>-8.604044</v>
      </c>
      <c r="G183" s="44">
        <f t="shared" si="30"/>
        <v>-9.3355388999999995</v>
      </c>
      <c r="H183" s="44">
        <f t="shared" si="31"/>
        <v>-9.9945745000000006</v>
      </c>
      <c r="I183" s="44">
        <f t="shared" si="32"/>
        <v>-11.540547999999999</v>
      </c>
      <c r="J183" s="44">
        <f t="shared" si="33"/>
        <v>0</v>
      </c>
      <c r="K183" s="44">
        <f t="shared" si="34"/>
        <v>0</v>
      </c>
      <c r="M183">
        <v>11440000000</v>
      </c>
      <c r="N183">
        <v>-8.4744425000000003</v>
      </c>
      <c r="P183" s="88">
        <f t="shared" si="35"/>
        <v>11.68</v>
      </c>
      <c r="Q183" s="88">
        <f t="shared" si="36"/>
        <v>-8.6067362000000003</v>
      </c>
      <c r="R183" s="44">
        <f t="shared" si="37"/>
        <v>-9.3232765000000004</v>
      </c>
      <c r="S183" s="44">
        <f t="shared" si="38"/>
        <v>-9.9656161999999995</v>
      </c>
      <c r="T183" s="44">
        <f t="shared" si="39"/>
        <v>-11.701117999999999</v>
      </c>
      <c r="U183" s="44">
        <f t="shared" si="40"/>
        <v>0</v>
      </c>
      <c r="V183" s="44">
        <f t="shared" si="41"/>
        <v>0</v>
      </c>
    </row>
    <row r="184" spans="2:22" x14ac:dyDescent="0.25">
      <c r="B184">
        <v>11500000000</v>
      </c>
      <c r="C184">
        <v>-8.4919033000000006</v>
      </c>
      <c r="E184" s="88">
        <f t="shared" si="28"/>
        <v>11.74</v>
      </c>
      <c r="F184" s="88">
        <f t="shared" si="29"/>
        <v>-8.6489762999999993</v>
      </c>
      <c r="G184" s="44">
        <f t="shared" si="30"/>
        <v>-9.3844241999999998</v>
      </c>
      <c r="H184" s="44">
        <f t="shared" si="31"/>
        <v>-10.051666000000001</v>
      </c>
      <c r="I184" s="44">
        <f t="shared" si="32"/>
        <v>-11.657681999999999</v>
      </c>
      <c r="J184" s="44">
        <f t="shared" si="33"/>
        <v>0</v>
      </c>
      <c r="K184" s="44">
        <f t="shared" si="34"/>
        <v>0</v>
      </c>
      <c r="M184">
        <v>11500000000</v>
      </c>
      <c r="N184">
        <v>-8.4937571999999992</v>
      </c>
      <c r="P184" s="88">
        <f t="shared" si="35"/>
        <v>11.74</v>
      </c>
      <c r="Q184" s="88">
        <f t="shared" si="36"/>
        <v>-8.6542320000000004</v>
      </c>
      <c r="R184" s="44">
        <f t="shared" si="37"/>
        <v>-9.3608779999999996</v>
      </c>
      <c r="S184" s="44">
        <f t="shared" si="38"/>
        <v>-10.002795000000001</v>
      </c>
      <c r="T184" s="44">
        <f t="shared" si="39"/>
        <v>-11.818773</v>
      </c>
      <c r="U184" s="44">
        <f t="shared" si="40"/>
        <v>0</v>
      </c>
      <c r="V184" s="44">
        <f t="shared" si="41"/>
        <v>0</v>
      </c>
    </row>
    <row r="185" spans="2:22" x14ac:dyDescent="0.25">
      <c r="B185">
        <v>11560000000</v>
      </c>
      <c r="C185">
        <v>-8.5299052999999994</v>
      </c>
      <c r="E185" s="88">
        <f t="shared" si="28"/>
        <v>11.8</v>
      </c>
      <c r="F185" s="88">
        <f t="shared" si="29"/>
        <v>-8.6961060000000003</v>
      </c>
      <c r="G185" s="44">
        <f t="shared" si="30"/>
        <v>-9.4364156999999995</v>
      </c>
      <c r="H185" s="44">
        <f t="shared" si="31"/>
        <v>-10.123495</v>
      </c>
      <c r="I185" s="44">
        <f t="shared" si="32"/>
        <v>-11.790857000000001</v>
      </c>
      <c r="J185" s="44">
        <f t="shared" si="33"/>
        <v>0</v>
      </c>
      <c r="K185" s="44">
        <f t="shared" si="34"/>
        <v>0</v>
      </c>
      <c r="M185">
        <v>11560000000</v>
      </c>
      <c r="N185">
        <v>-8.5300226000000006</v>
      </c>
      <c r="P185" s="88">
        <f t="shared" si="35"/>
        <v>11.8</v>
      </c>
      <c r="Q185" s="88">
        <f t="shared" si="36"/>
        <v>-8.7040386000000005</v>
      </c>
      <c r="R185" s="44">
        <f t="shared" si="37"/>
        <v>-9.3987435999999995</v>
      </c>
      <c r="S185" s="44">
        <f t="shared" si="38"/>
        <v>-10.04993</v>
      </c>
      <c r="T185" s="44">
        <f t="shared" si="39"/>
        <v>-11.963407</v>
      </c>
      <c r="U185" s="44">
        <f t="shared" si="40"/>
        <v>0</v>
      </c>
      <c r="V185" s="44">
        <f t="shared" si="41"/>
        <v>0</v>
      </c>
    </row>
    <row r="186" spans="2:22" x14ac:dyDescent="0.25">
      <c r="B186">
        <v>11620000000</v>
      </c>
      <c r="C186">
        <v>-8.5657654000000001</v>
      </c>
      <c r="E186" s="88">
        <f t="shared" si="28"/>
        <v>11.86</v>
      </c>
      <c r="F186" s="88">
        <f t="shared" si="29"/>
        <v>-8.7363090999999997</v>
      </c>
      <c r="G186" s="44">
        <f t="shared" si="30"/>
        <v>-9.4787827</v>
      </c>
      <c r="H186" s="44">
        <f t="shared" si="31"/>
        <v>-10.194179999999999</v>
      </c>
      <c r="I186" s="44">
        <f t="shared" si="32"/>
        <v>-11.957818</v>
      </c>
      <c r="J186" s="44">
        <f t="shared" si="33"/>
        <v>0</v>
      </c>
      <c r="K186" s="44">
        <f t="shared" si="34"/>
        <v>0</v>
      </c>
      <c r="M186">
        <v>11620000000</v>
      </c>
      <c r="N186">
        <v>-8.5705109000000004</v>
      </c>
      <c r="P186" s="88">
        <f t="shared" si="35"/>
        <v>11.86</v>
      </c>
      <c r="Q186" s="88">
        <f t="shared" si="36"/>
        <v>-8.7415085000000001</v>
      </c>
      <c r="R186" s="44">
        <f t="shared" si="37"/>
        <v>-9.4240741999999997</v>
      </c>
      <c r="S186" s="44">
        <f t="shared" si="38"/>
        <v>-10.096347</v>
      </c>
      <c r="T186" s="44">
        <f t="shared" si="39"/>
        <v>-12.131141</v>
      </c>
      <c r="U186" s="44">
        <f t="shared" si="40"/>
        <v>0</v>
      </c>
      <c r="V186" s="44">
        <f t="shared" si="41"/>
        <v>0</v>
      </c>
    </row>
    <row r="187" spans="2:22" x14ac:dyDescent="0.25">
      <c r="B187">
        <v>11680000000</v>
      </c>
      <c r="C187">
        <v>-8.604044</v>
      </c>
      <c r="E187" s="88">
        <f t="shared" si="28"/>
        <v>11.92</v>
      </c>
      <c r="F187" s="88">
        <f t="shared" si="29"/>
        <v>-8.7763243000000006</v>
      </c>
      <c r="G187" s="44">
        <f t="shared" si="30"/>
        <v>-9.5202732000000001</v>
      </c>
      <c r="H187" s="44">
        <f t="shared" si="31"/>
        <v>-10.267023</v>
      </c>
      <c r="I187" s="44">
        <f t="shared" si="32"/>
        <v>-12.082993</v>
      </c>
      <c r="J187" s="44">
        <f t="shared" si="33"/>
        <v>0</v>
      </c>
      <c r="K187" s="44">
        <f t="shared" si="34"/>
        <v>0</v>
      </c>
      <c r="M187">
        <v>11680000000</v>
      </c>
      <c r="N187">
        <v>-8.6067362000000003</v>
      </c>
      <c r="P187" s="88">
        <f t="shared" si="35"/>
        <v>11.92</v>
      </c>
      <c r="Q187" s="88">
        <f t="shared" si="36"/>
        <v>-8.7714882000000003</v>
      </c>
      <c r="R187" s="44">
        <f t="shared" si="37"/>
        <v>-9.4420090000000005</v>
      </c>
      <c r="S187" s="44">
        <f t="shared" si="38"/>
        <v>-10.140112999999999</v>
      </c>
      <c r="T187" s="44">
        <f t="shared" si="39"/>
        <v>-12.260859</v>
      </c>
      <c r="U187" s="44">
        <f t="shared" si="40"/>
        <v>0</v>
      </c>
      <c r="V187" s="44">
        <f t="shared" si="41"/>
        <v>0</v>
      </c>
    </row>
    <row r="188" spans="2:22" x14ac:dyDescent="0.25">
      <c r="B188">
        <v>11740000000</v>
      </c>
      <c r="C188">
        <v>-8.6489762999999993</v>
      </c>
      <c r="E188" s="88">
        <f t="shared" si="28"/>
        <v>11.98</v>
      </c>
      <c r="F188" s="88">
        <f t="shared" si="29"/>
        <v>-8.8149899999999999</v>
      </c>
      <c r="G188" s="44">
        <f t="shared" si="30"/>
        <v>-9.5569314999999992</v>
      </c>
      <c r="H188" s="44">
        <f t="shared" si="31"/>
        <v>-10.336074</v>
      </c>
      <c r="I188" s="44">
        <f t="shared" si="32"/>
        <v>-12.220819000000001</v>
      </c>
      <c r="J188" s="44">
        <f t="shared" si="33"/>
        <v>0</v>
      </c>
      <c r="K188" s="44">
        <f t="shared" si="34"/>
        <v>0</v>
      </c>
      <c r="M188">
        <v>11740000000</v>
      </c>
      <c r="N188">
        <v>-8.6542320000000004</v>
      </c>
      <c r="P188" s="88">
        <f t="shared" si="35"/>
        <v>11.98</v>
      </c>
      <c r="Q188" s="88">
        <f t="shared" si="36"/>
        <v>-8.7980889999999992</v>
      </c>
      <c r="R188" s="44">
        <f t="shared" si="37"/>
        <v>-9.4604263</v>
      </c>
      <c r="S188" s="44">
        <f t="shared" si="38"/>
        <v>-10.187639000000001</v>
      </c>
      <c r="T188" s="44">
        <f t="shared" si="39"/>
        <v>-12.411652</v>
      </c>
      <c r="U188" s="44">
        <f t="shared" si="40"/>
        <v>0</v>
      </c>
      <c r="V188" s="44">
        <f t="shared" si="41"/>
        <v>0</v>
      </c>
    </row>
    <row r="189" spans="2:22" x14ac:dyDescent="0.25">
      <c r="B189">
        <v>11800000000</v>
      </c>
      <c r="C189">
        <v>-8.6961060000000003</v>
      </c>
      <c r="E189" s="88">
        <f t="shared" si="28"/>
        <v>12.04</v>
      </c>
      <c r="F189" s="88">
        <f t="shared" si="29"/>
        <v>-8.8461084000000003</v>
      </c>
      <c r="G189" s="44">
        <f t="shared" si="30"/>
        <v>-9.5883617000000001</v>
      </c>
      <c r="H189" s="44">
        <f t="shared" si="31"/>
        <v>-10.403231</v>
      </c>
      <c r="I189" s="44">
        <f t="shared" si="32"/>
        <v>-12.345625999999999</v>
      </c>
      <c r="J189" s="44">
        <f t="shared" si="33"/>
        <v>0</v>
      </c>
      <c r="K189" s="44">
        <f t="shared" si="34"/>
        <v>0</v>
      </c>
      <c r="M189">
        <v>11800000000</v>
      </c>
      <c r="N189">
        <v>-8.7040386000000005</v>
      </c>
      <c r="P189" s="88">
        <f t="shared" si="35"/>
        <v>12.04</v>
      </c>
      <c r="Q189" s="88">
        <f t="shared" si="36"/>
        <v>-8.8128948000000005</v>
      </c>
      <c r="R189" s="44">
        <f t="shared" si="37"/>
        <v>-9.4742937000000005</v>
      </c>
      <c r="S189" s="44">
        <f t="shared" si="38"/>
        <v>-10.226315</v>
      </c>
      <c r="T189" s="44">
        <f t="shared" si="39"/>
        <v>-12.541743</v>
      </c>
      <c r="U189" s="44">
        <f t="shared" si="40"/>
        <v>0</v>
      </c>
      <c r="V189" s="44">
        <f t="shared" si="41"/>
        <v>0</v>
      </c>
    </row>
    <row r="190" spans="2:22" x14ac:dyDescent="0.25">
      <c r="B190">
        <v>11860000000</v>
      </c>
      <c r="C190">
        <v>-8.7363090999999997</v>
      </c>
      <c r="E190" s="88">
        <f t="shared" si="28"/>
        <v>12.1</v>
      </c>
      <c r="F190" s="88">
        <f t="shared" si="29"/>
        <v>-8.8828115000000007</v>
      </c>
      <c r="G190" s="44">
        <f t="shared" si="30"/>
        <v>-9.6294450999999999</v>
      </c>
      <c r="H190" s="44">
        <f t="shared" si="31"/>
        <v>-10.479772000000001</v>
      </c>
      <c r="I190" s="44">
        <f t="shared" si="32"/>
        <v>-12.494199999999999</v>
      </c>
      <c r="J190" s="44">
        <f t="shared" si="33"/>
        <v>0</v>
      </c>
      <c r="K190" s="44">
        <f t="shared" si="34"/>
        <v>0</v>
      </c>
      <c r="M190">
        <v>11860000000</v>
      </c>
      <c r="N190">
        <v>-8.7415085000000001</v>
      </c>
      <c r="P190" s="88">
        <f t="shared" si="35"/>
        <v>12.1</v>
      </c>
      <c r="Q190" s="88">
        <f t="shared" si="36"/>
        <v>-8.8330812000000005</v>
      </c>
      <c r="R190" s="44">
        <f t="shared" si="37"/>
        <v>-9.5008382999999998</v>
      </c>
      <c r="S190" s="44">
        <f t="shared" si="38"/>
        <v>-10.280151999999999</v>
      </c>
      <c r="T190" s="44">
        <f t="shared" si="39"/>
        <v>-12.717057</v>
      </c>
      <c r="U190" s="44">
        <f t="shared" si="40"/>
        <v>0</v>
      </c>
      <c r="V190" s="44">
        <f t="shared" si="41"/>
        <v>0</v>
      </c>
    </row>
    <row r="191" spans="2:22" x14ac:dyDescent="0.25">
      <c r="B191">
        <v>11920000000</v>
      </c>
      <c r="C191">
        <v>-8.7763243000000006</v>
      </c>
      <c r="E191" s="88">
        <f t="shared" si="28"/>
        <v>12.16</v>
      </c>
      <c r="F191" s="88">
        <f t="shared" si="29"/>
        <v>-8.9178419000000009</v>
      </c>
      <c r="G191" s="44">
        <f t="shared" si="30"/>
        <v>-9.6688404000000006</v>
      </c>
      <c r="H191" s="44">
        <f t="shared" si="31"/>
        <v>-10.542471000000001</v>
      </c>
      <c r="I191" s="44">
        <f t="shared" si="32"/>
        <v>-12.593916999999999</v>
      </c>
      <c r="J191" s="44">
        <f t="shared" si="33"/>
        <v>0</v>
      </c>
      <c r="K191" s="44">
        <f t="shared" si="34"/>
        <v>0</v>
      </c>
      <c r="M191">
        <v>11920000000</v>
      </c>
      <c r="N191">
        <v>-8.7714882000000003</v>
      </c>
      <c r="P191" s="88">
        <f t="shared" si="35"/>
        <v>12.16</v>
      </c>
      <c r="Q191" s="88">
        <f t="shared" si="36"/>
        <v>-8.8564425</v>
      </c>
      <c r="R191" s="44">
        <f t="shared" si="37"/>
        <v>-9.5346746000000007</v>
      </c>
      <c r="S191" s="44">
        <f t="shared" si="38"/>
        <v>-10.318467</v>
      </c>
      <c r="T191" s="44">
        <f t="shared" si="39"/>
        <v>-12.816704</v>
      </c>
      <c r="U191" s="44">
        <f t="shared" si="40"/>
        <v>0</v>
      </c>
      <c r="V191" s="44">
        <f t="shared" si="41"/>
        <v>0</v>
      </c>
    </row>
    <row r="192" spans="2:22" x14ac:dyDescent="0.25">
      <c r="B192">
        <v>11980000000</v>
      </c>
      <c r="C192">
        <v>-8.8149899999999999</v>
      </c>
      <c r="E192" s="88">
        <f t="shared" si="28"/>
        <v>12.22</v>
      </c>
      <c r="F192" s="88">
        <f t="shared" si="29"/>
        <v>-8.9526272000000002</v>
      </c>
      <c r="G192" s="44">
        <f t="shared" si="30"/>
        <v>-9.7141818999999998</v>
      </c>
      <c r="H192" s="44">
        <f t="shared" si="31"/>
        <v>-10.60736</v>
      </c>
      <c r="I192" s="44">
        <f t="shared" si="32"/>
        <v>-12.757685</v>
      </c>
      <c r="J192" s="44">
        <f t="shared" si="33"/>
        <v>0</v>
      </c>
      <c r="K192" s="44">
        <f t="shared" si="34"/>
        <v>0</v>
      </c>
      <c r="M192">
        <v>11980000000</v>
      </c>
      <c r="N192">
        <v>-8.7980889999999992</v>
      </c>
      <c r="P192" s="88">
        <f t="shared" si="35"/>
        <v>12.22</v>
      </c>
      <c r="Q192" s="88">
        <f t="shared" si="36"/>
        <v>-8.8848456999999996</v>
      </c>
      <c r="R192" s="44">
        <f t="shared" si="37"/>
        <v>-9.5801953999999991</v>
      </c>
      <c r="S192" s="44">
        <f t="shared" si="38"/>
        <v>-10.368581000000001</v>
      </c>
      <c r="T192" s="44">
        <f t="shared" si="39"/>
        <v>-12.998386</v>
      </c>
      <c r="U192" s="44">
        <f t="shared" si="40"/>
        <v>0</v>
      </c>
      <c r="V192" s="44">
        <f t="shared" si="41"/>
        <v>0</v>
      </c>
    </row>
    <row r="193" spans="2:22" x14ac:dyDescent="0.25">
      <c r="B193">
        <v>12040000000</v>
      </c>
      <c r="C193">
        <v>-8.8461084000000003</v>
      </c>
      <c r="E193" s="88">
        <f t="shared" si="28"/>
        <v>12.28</v>
      </c>
      <c r="F193" s="88">
        <f t="shared" si="29"/>
        <v>-8.9866618999999996</v>
      </c>
      <c r="G193" s="44">
        <f t="shared" si="30"/>
        <v>-9.7671270000000003</v>
      </c>
      <c r="H193" s="44">
        <f t="shared" si="31"/>
        <v>-10.667464000000001</v>
      </c>
      <c r="I193" s="44">
        <f t="shared" si="32"/>
        <v>-12.861382000000001</v>
      </c>
      <c r="J193" s="44">
        <f t="shared" si="33"/>
        <v>0</v>
      </c>
      <c r="K193" s="44">
        <f t="shared" si="34"/>
        <v>0</v>
      </c>
      <c r="M193">
        <v>12040000000</v>
      </c>
      <c r="N193">
        <v>-8.8128948000000005</v>
      </c>
      <c r="P193" s="88">
        <f t="shared" si="35"/>
        <v>12.28</v>
      </c>
      <c r="Q193" s="88">
        <f t="shared" si="36"/>
        <v>-8.9187592999999996</v>
      </c>
      <c r="R193" s="44">
        <f t="shared" si="37"/>
        <v>-9.6302728999999996</v>
      </c>
      <c r="S193" s="44">
        <f t="shared" si="38"/>
        <v>-10.410875000000001</v>
      </c>
      <c r="T193" s="44">
        <f t="shared" si="39"/>
        <v>-13.122877000000001</v>
      </c>
      <c r="U193" s="44">
        <f t="shared" si="40"/>
        <v>0</v>
      </c>
      <c r="V193" s="44">
        <f t="shared" si="41"/>
        <v>0</v>
      </c>
    </row>
    <row r="194" spans="2:22" x14ac:dyDescent="0.25">
      <c r="B194">
        <v>12100000000</v>
      </c>
      <c r="C194">
        <v>-8.8828115000000007</v>
      </c>
      <c r="E194" s="88">
        <f t="shared" si="28"/>
        <v>12.34</v>
      </c>
      <c r="F194" s="88">
        <f t="shared" si="29"/>
        <v>-9.0243254000000004</v>
      </c>
      <c r="G194" s="44">
        <f t="shared" si="30"/>
        <v>-9.8294134</v>
      </c>
      <c r="H194" s="44">
        <f t="shared" si="31"/>
        <v>-10.73211</v>
      </c>
      <c r="I194" s="44">
        <f t="shared" si="32"/>
        <v>-13.013775000000001</v>
      </c>
      <c r="J194" s="44">
        <f t="shared" si="33"/>
        <v>0</v>
      </c>
      <c r="K194" s="44">
        <f t="shared" si="34"/>
        <v>0</v>
      </c>
      <c r="M194">
        <v>12100000000</v>
      </c>
      <c r="N194">
        <v>-8.8330812000000005</v>
      </c>
      <c r="P194" s="88">
        <f t="shared" si="35"/>
        <v>12.34</v>
      </c>
      <c r="Q194" s="88">
        <f t="shared" si="36"/>
        <v>-8.9593667999999997</v>
      </c>
      <c r="R194" s="44">
        <f t="shared" si="37"/>
        <v>-9.6864977000000003</v>
      </c>
      <c r="S194" s="44">
        <f t="shared" si="38"/>
        <v>-10.462656000000001</v>
      </c>
      <c r="T194" s="44">
        <f t="shared" si="39"/>
        <v>-13.310105</v>
      </c>
      <c r="U194" s="44">
        <f t="shared" si="40"/>
        <v>0</v>
      </c>
      <c r="V194" s="44">
        <f t="shared" si="41"/>
        <v>0</v>
      </c>
    </row>
    <row r="195" spans="2:22" x14ac:dyDescent="0.25">
      <c r="B195">
        <v>12160000000</v>
      </c>
      <c r="C195">
        <v>-8.9178419000000009</v>
      </c>
      <c r="E195" s="88">
        <f t="shared" si="28"/>
        <v>12.4</v>
      </c>
      <c r="F195" s="88">
        <f t="shared" si="29"/>
        <v>-9.0551195</v>
      </c>
      <c r="G195" s="44">
        <f t="shared" si="30"/>
        <v>-9.8883018000000007</v>
      </c>
      <c r="H195" s="44">
        <f t="shared" si="31"/>
        <v>-10.774494000000001</v>
      </c>
      <c r="I195" s="44">
        <f t="shared" si="32"/>
        <v>-13.112682</v>
      </c>
      <c r="J195" s="44">
        <f t="shared" si="33"/>
        <v>0</v>
      </c>
      <c r="K195" s="44">
        <f t="shared" si="34"/>
        <v>0</v>
      </c>
      <c r="M195">
        <v>12160000000</v>
      </c>
      <c r="N195">
        <v>-8.8564425</v>
      </c>
      <c r="P195" s="88">
        <f t="shared" si="35"/>
        <v>12.4</v>
      </c>
      <c r="Q195" s="88">
        <f t="shared" si="36"/>
        <v>-8.9947920000000003</v>
      </c>
      <c r="R195" s="44">
        <f t="shared" si="37"/>
        <v>-9.7354392999999995</v>
      </c>
      <c r="S195" s="44">
        <f t="shared" si="38"/>
        <v>-10.49225</v>
      </c>
      <c r="T195" s="44">
        <f t="shared" si="39"/>
        <v>-13.401546</v>
      </c>
      <c r="U195" s="44">
        <f t="shared" si="40"/>
        <v>0</v>
      </c>
      <c r="V195" s="44">
        <f t="shared" si="41"/>
        <v>0</v>
      </c>
    </row>
    <row r="196" spans="2:22" x14ac:dyDescent="0.25">
      <c r="B196">
        <v>12220000000</v>
      </c>
      <c r="C196">
        <v>-8.9526272000000002</v>
      </c>
      <c r="E196" s="88">
        <f t="shared" si="28"/>
        <v>12.46</v>
      </c>
      <c r="F196" s="88">
        <f t="shared" si="29"/>
        <v>-9.1022681999999993</v>
      </c>
      <c r="G196" s="44">
        <f t="shared" si="30"/>
        <v>-9.966507</v>
      </c>
      <c r="H196" s="44">
        <f t="shared" si="31"/>
        <v>-10.839884</v>
      </c>
      <c r="I196" s="44">
        <f t="shared" si="32"/>
        <v>-13.264049</v>
      </c>
      <c r="J196" s="44">
        <f t="shared" si="33"/>
        <v>0</v>
      </c>
      <c r="K196" s="44">
        <f t="shared" si="34"/>
        <v>0</v>
      </c>
      <c r="M196">
        <v>12220000000</v>
      </c>
      <c r="N196">
        <v>-8.8848456999999996</v>
      </c>
      <c r="P196" s="88">
        <f t="shared" si="35"/>
        <v>12.46</v>
      </c>
      <c r="Q196" s="88">
        <f t="shared" si="36"/>
        <v>-9.0378016999999993</v>
      </c>
      <c r="R196" s="44">
        <f t="shared" si="37"/>
        <v>-9.7914876999999994</v>
      </c>
      <c r="S196" s="44">
        <f t="shared" si="38"/>
        <v>-10.546885</v>
      </c>
      <c r="T196" s="44">
        <f t="shared" si="39"/>
        <v>-13.560534000000001</v>
      </c>
      <c r="U196" s="44">
        <f t="shared" si="40"/>
        <v>0</v>
      </c>
      <c r="V196" s="44">
        <f t="shared" si="41"/>
        <v>0</v>
      </c>
    </row>
    <row r="197" spans="2:22" x14ac:dyDescent="0.25">
      <c r="B197">
        <v>12280000000</v>
      </c>
      <c r="C197">
        <v>-8.9866618999999996</v>
      </c>
      <c r="E197" s="88">
        <f t="shared" ref="E197:E205" si="42">B201/1000000000</f>
        <v>12.52</v>
      </c>
      <c r="F197" s="88">
        <f t="shared" ref="F197:F205" si="43">C201</f>
        <v>-9.1567992999999994</v>
      </c>
      <c r="G197" s="44">
        <f t="shared" ref="G197:G205" si="44">C407</f>
        <v>-10.048204</v>
      </c>
      <c r="H197" s="44">
        <f t="shared" ref="H197:H205" si="45">C613</f>
        <v>-10.905735999999999</v>
      </c>
      <c r="I197" s="44">
        <f t="shared" ref="I197:I205" si="46">C819</f>
        <v>-13.397068000000001</v>
      </c>
      <c r="J197" s="44">
        <f t="shared" ref="J197:J205" si="47">C1025</f>
        <v>0</v>
      </c>
      <c r="K197" s="44">
        <f t="shared" ref="K197:K205" si="48">C1231</f>
        <v>0</v>
      </c>
      <c r="M197">
        <v>12280000000</v>
      </c>
      <c r="N197">
        <v>-8.9187592999999996</v>
      </c>
      <c r="P197" s="88">
        <f t="shared" si="35"/>
        <v>12.52</v>
      </c>
      <c r="Q197" s="88">
        <f t="shared" si="36"/>
        <v>-9.0905389999999997</v>
      </c>
      <c r="R197" s="44">
        <f t="shared" si="37"/>
        <v>-9.8530511999999995</v>
      </c>
      <c r="S197" s="44">
        <f t="shared" si="38"/>
        <v>-10.604949</v>
      </c>
      <c r="T197" s="44">
        <f t="shared" si="39"/>
        <v>-13.673786</v>
      </c>
      <c r="U197" s="44">
        <f t="shared" si="40"/>
        <v>0</v>
      </c>
      <c r="V197" s="44">
        <f t="shared" si="41"/>
        <v>0</v>
      </c>
    </row>
    <row r="198" spans="2:22" x14ac:dyDescent="0.25">
      <c r="B198">
        <v>12340000000</v>
      </c>
      <c r="C198">
        <v>-9.0243254000000004</v>
      </c>
      <c r="E198" s="88">
        <f t="shared" si="42"/>
        <v>12.58</v>
      </c>
      <c r="F198" s="88">
        <f t="shared" si="43"/>
        <v>-9.2122183</v>
      </c>
      <c r="G198" s="44">
        <f t="shared" si="44"/>
        <v>-10.124478</v>
      </c>
      <c r="H198" s="44">
        <f t="shared" si="45"/>
        <v>-10.979934999999999</v>
      </c>
      <c r="I198" s="44">
        <f t="shared" si="46"/>
        <v>-13.587577</v>
      </c>
      <c r="J198" s="44">
        <f t="shared" si="47"/>
        <v>0</v>
      </c>
      <c r="K198" s="44">
        <f t="shared" si="48"/>
        <v>0</v>
      </c>
      <c r="M198">
        <v>12340000000</v>
      </c>
      <c r="N198">
        <v>-8.9593667999999997</v>
      </c>
      <c r="P198" s="88">
        <f t="shared" ref="P198:P205" si="49">M202/1000000000</f>
        <v>12.58</v>
      </c>
      <c r="Q198" s="88">
        <f t="shared" ref="Q198:Q205" si="50">N202</f>
        <v>-9.1424865999999998</v>
      </c>
      <c r="R198" s="44">
        <f t="shared" ref="R198:R205" si="51">N408</f>
        <v>-9.9086390000000009</v>
      </c>
      <c r="S198" s="44">
        <f t="shared" ref="S198:S205" si="52">N614</f>
        <v>-10.678380000000001</v>
      </c>
      <c r="T198" s="44">
        <f t="shared" ref="T198:T205" si="53">N820</f>
        <v>-13.856781</v>
      </c>
      <c r="U198" s="44">
        <f t="shared" ref="U198:U205" si="54">N1026</f>
        <v>0</v>
      </c>
      <c r="V198" s="44">
        <f t="shared" ref="V198:V205" si="55">N1232</f>
        <v>0</v>
      </c>
    </row>
    <row r="199" spans="2:22" x14ac:dyDescent="0.25">
      <c r="B199">
        <v>12400000000</v>
      </c>
      <c r="C199">
        <v>-9.0551195</v>
      </c>
      <c r="E199" s="88">
        <f t="shared" si="42"/>
        <v>12.64</v>
      </c>
      <c r="F199" s="88">
        <f t="shared" si="43"/>
        <v>-9.2773532999999997</v>
      </c>
      <c r="G199" s="44">
        <f t="shared" si="44"/>
        <v>-10.196671</v>
      </c>
      <c r="H199" s="44">
        <f t="shared" si="45"/>
        <v>-11.054084</v>
      </c>
      <c r="I199" s="44">
        <f t="shared" si="46"/>
        <v>-13.728756000000001</v>
      </c>
      <c r="J199" s="44">
        <f t="shared" si="47"/>
        <v>0</v>
      </c>
      <c r="K199" s="44">
        <f t="shared" si="48"/>
        <v>0</v>
      </c>
      <c r="M199">
        <v>12400000000</v>
      </c>
      <c r="N199">
        <v>-8.9947920000000003</v>
      </c>
      <c r="P199" s="88">
        <f t="shared" si="49"/>
        <v>12.64</v>
      </c>
      <c r="Q199" s="88">
        <f t="shared" si="50"/>
        <v>-9.2004242000000005</v>
      </c>
      <c r="R199" s="44">
        <f t="shared" si="51"/>
        <v>-9.9642754</v>
      </c>
      <c r="S199" s="44">
        <f t="shared" si="52"/>
        <v>-10.754543999999999</v>
      </c>
      <c r="T199" s="44">
        <f t="shared" si="53"/>
        <v>-13.969637000000001</v>
      </c>
      <c r="U199" s="44">
        <f t="shared" si="54"/>
        <v>0</v>
      </c>
      <c r="V199" s="44">
        <f t="shared" si="55"/>
        <v>0</v>
      </c>
    </row>
    <row r="200" spans="2:22" x14ac:dyDescent="0.25">
      <c r="B200">
        <v>12460000000</v>
      </c>
      <c r="C200">
        <v>-9.1022681999999993</v>
      </c>
      <c r="E200" s="88">
        <f t="shared" si="42"/>
        <v>12.7</v>
      </c>
      <c r="F200" s="88">
        <f t="shared" si="43"/>
        <v>-9.3553122999999996</v>
      </c>
      <c r="G200" s="44">
        <f t="shared" si="44"/>
        <v>-10.269496</v>
      </c>
      <c r="H200" s="44">
        <f t="shared" si="45"/>
        <v>-11.157708</v>
      </c>
      <c r="I200" s="44">
        <f t="shared" si="46"/>
        <v>-13.939581</v>
      </c>
      <c r="J200" s="44">
        <f t="shared" si="47"/>
        <v>0</v>
      </c>
      <c r="K200" s="44">
        <f t="shared" si="48"/>
        <v>0</v>
      </c>
      <c r="M200">
        <v>12460000000</v>
      </c>
      <c r="N200">
        <v>-9.0378016999999993</v>
      </c>
      <c r="P200" s="88">
        <f t="shared" si="49"/>
        <v>12.7</v>
      </c>
      <c r="Q200" s="88">
        <f t="shared" si="50"/>
        <v>-9.2643003000000004</v>
      </c>
      <c r="R200" s="44">
        <f t="shared" si="51"/>
        <v>-10.019289000000001</v>
      </c>
      <c r="S200" s="44">
        <f t="shared" si="52"/>
        <v>-10.859462000000001</v>
      </c>
      <c r="T200" s="44">
        <f t="shared" si="53"/>
        <v>-14.169407</v>
      </c>
      <c r="U200" s="44">
        <f t="shared" si="54"/>
        <v>0</v>
      </c>
      <c r="V200" s="44">
        <f t="shared" si="55"/>
        <v>0</v>
      </c>
    </row>
    <row r="201" spans="2:22" x14ac:dyDescent="0.25">
      <c r="B201">
        <v>12520000000</v>
      </c>
      <c r="C201">
        <v>-9.1567992999999994</v>
      </c>
      <c r="E201" s="88">
        <f t="shared" si="42"/>
        <v>12.76</v>
      </c>
      <c r="F201" s="88">
        <f t="shared" si="43"/>
        <v>-9.4293232000000007</v>
      </c>
      <c r="G201" s="44">
        <f t="shared" si="44"/>
        <v>-10.325623999999999</v>
      </c>
      <c r="H201" s="44">
        <f t="shared" si="45"/>
        <v>-11.261181000000001</v>
      </c>
      <c r="I201" s="44">
        <f t="shared" si="46"/>
        <v>-14.166475999999999</v>
      </c>
      <c r="J201" s="44">
        <f t="shared" si="47"/>
        <v>0</v>
      </c>
      <c r="K201" s="44">
        <f t="shared" si="48"/>
        <v>0</v>
      </c>
      <c r="M201">
        <v>12520000000</v>
      </c>
      <c r="N201">
        <v>-9.0905389999999997</v>
      </c>
      <c r="P201" s="88">
        <f t="shared" si="49"/>
        <v>12.76</v>
      </c>
      <c r="Q201" s="88">
        <f t="shared" si="50"/>
        <v>-9.3323134999999997</v>
      </c>
      <c r="R201" s="44">
        <f t="shared" si="51"/>
        <v>-10.070517000000001</v>
      </c>
      <c r="S201" s="44">
        <f t="shared" si="52"/>
        <v>-10.968299</v>
      </c>
      <c r="T201" s="44">
        <f t="shared" si="53"/>
        <v>-14.365493000000001</v>
      </c>
      <c r="U201" s="44">
        <f t="shared" si="54"/>
        <v>0</v>
      </c>
      <c r="V201" s="44">
        <f t="shared" si="55"/>
        <v>0</v>
      </c>
    </row>
    <row r="202" spans="2:22" x14ac:dyDescent="0.25">
      <c r="B202">
        <v>12580000000</v>
      </c>
      <c r="C202">
        <v>-9.2122183</v>
      </c>
      <c r="E202" s="88">
        <f t="shared" si="42"/>
        <v>12.82</v>
      </c>
      <c r="F202" s="88">
        <f t="shared" si="43"/>
        <v>-9.5138931000000007</v>
      </c>
      <c r="G202" s="44">
        <f t="shared" si="44"/>
        <v>-10.382364000000001</v>
      </c>
      <c r="H202" s="44">
        <f t="shared" si="45"/>
        <v>-11.39836</v>
      </c>
      <c r="I202" s="44">
        <f t="shared" si="46"/>
        <v>-14.490974</v>
      </c>
      <c r="J202" s="44">
        <f t="shared" si="47"/>
        <v>0</v>
      </c>
      <c r="K202" s="44">
        <f t="shared" si="48"/>
        <v>0</v>
      </c>
      <c r="M202">
        <v>12580000000</v>
      </c>
      <c r="N202">
        <v>-9.1424865999999998</v>
      </c>
      <c r="P202" s="88">
        <f t="shared" si="49"/>
        <v>12.82</v>
      </c>
      <c r="Q202" s="88">
        <f t="shared" si="50"/>
        <v>-9.4045228999999999</v>
      </c>
      <c r="R202" s="44">
        <f t="shared" si="51"/>
        <v>-10.122140999999999</v>
      </c>
      <c r="S202" s="44">
        <f t="shared" si="52"/>
        <v>-11.106218</v>
      </c>
      <c r="T202" s="44">
        <f t="shared" si="53"/>
        <v>-14.647055</v>
      </c>
      <c r="U202" s="44">
        <f t="shared" si="54"/>
        <v>0</v>
      </c>
      <c r="V202" s="44">
        <f t="shared" si="55"/>
        <v>0</v>
      </c>
    </row>
    <row r="203" spans="2:22" x14ac:dyDescent="0.25">
      <c r="B203">
        <v>12640000000</v>
      </c>
      <c r="C203">
        <v>-9.2773532999999997</v>
      </c>
      <c r="E203" s="88">
        <f t="shared" si="42"/>
        <v>12.88</v>
      </c>
      <c r="F203" s="88">
        <f t="shared" si="43"/>
        <v>-9.6011181000000008</v>
      </c>
      <c r="G203" s="44">
        <f t="shared" si="44"/>
        <v>-10.433669</v>
      </c>
      <c r="H203" s="44">
        <f t="shared" si="45"/>
        <v>-11.547318000000001</v>
      </c>
      <c r="I203" s="44">
        <f t="shared" si="46"/>
        <v>-14.815094999999999</v>
      </c>
      <c r="J203" s="44">
        <f t="shared" si="47"/>
        <v>0</v>
      </c>
      <c r="K203" s="44">
        <f t="shared" si="48"/>
        <v>0</v>
      </c>
      <c r="M203">
        <v>12640000000</v>
      </c>
      <c r="N203">
        <v>-9.2004242000000005</v>
      </c>
      <c r="P203" s="88">
        <f t="shared" si="49"/>
        <v>12.88</v>
      </c>
      <c r="Q203" s="88">
        <f t="shared" si="50"/>
        <v>-9.4797401000000008</v>
      </c>
      <c r="R203" s="44">
        <f t="shared" si="51"/>
        <v>-10.17628</v>
      </c>
      <c r="S203" s="44">
        <f t="shared" si="52"/>
        <v>-11.257534</v>
      </c>
      <c r="T203" s="44">
        <f t="shared" si="53"/>
        <v>-14.930434999999999</v>
      </c>
      <c r="U203" s="44">
        <f t="shared" si="54"/>
        <v>0</v>
      </c>
      <c r="V203" s="44">
        <f t="shared" si="55"/>
        <v>0</v>
      </c>
    </row>
    <row r="204" spans="2:22" x14ac:dyDescent="0.25">
      <c r="B204">
        <v>12700000000</v>
      </c>
      <c r="C204">
        <v>-9.3553122999999996</v>
      </c>
      <c r="E204" s="88">
        <f t="shared" si="42"/>
        <v>12.94</v>
      </c>
      <c r="F204" s="88">
        <f t="shared" si="43"/>
        <v>-9.6697825999999996</v>
      </c>
      <c r="G204" s="44">
        <f t="shared" si="44"/>
        <v>-10.472413</v>
      </c>
      <c r="H204" s="44">
        <f t="shared" si="45"/>
        <v>-11.676734</v>
      </c>
      <c r="I204" s="44">
        <f t="shared" si="46"/>
        <v>-15.114056</v>
      </c>
      <c r="J204" s="44">
        <f t="shared" si="47"/>
        <v>0</v>
      </c>
      <c r="K204" s="44">
        <f t="shared" si="48"/>
        <v>0</v>
      </c>
      <c r="M204">
        <v>12700000000</v>
      </c>
      <c r="N204">
        <v>-9.2643003000000004</v>
      </c>
      <c r="P204" s="88">
        <f t="shared" si="49"/>
        <v>12.94</v>
      </c>
      <c r="Q204" s="88">
        <f t="shared" si="50"/>
        <v>-9.5394839999999999</v>
      </c>
      <c r="R204" s="44">
        <f t="shared" si="51"/>
        <v>-10.218904</v>
      </c>
      <c r="S204" s="44">
        <f t="shared" si="52"/>
        <v>-11.38955</v>
      </c>
      <c r="T204" s="44">
        <f t="shared" si="53"/>
        <v>-15.200851999999999</v>
      </c>
      <c r="U204" s="44">
        <f t="shared" si="54"/>
        <v>0</v>
      </c>
      <c r="V204" s="44">
        <f t="shared" si="55"/>
        <v>0</v>
      </c>
    </row>
    <row r="205" spans="2:22" x14ac:dyDescent="0.25">
      <c r="B205">
        <v>12760000000</v>
      </c>
      <c r="C205">
        <v>-9.4293232000000007</v>
      </c>
      <c r="E205" s="88">
        <f t="shared" si="42"/>
        <v>13</v>
      </c>
      <c r="F205" s="88">
        <f t="shared" si="43"/>
        <v>-9.7225865999999996</v>
      </c>
      <c r="G205" s="44">
        <f t="shared" si="44"/>
        <v>-10.500337</v>
      </c>
      <c r="H205" s="44">
        <f t="shared" si="45"/>
        <v>-11.77726</v>
      </c>
      <c r="I205" s="44">
        <f t="shared" si="46"/>
        <v>-15.322319</v>
      </c>
      <c r="J205" s="44">
        <f t="shared" si="47"/>
        <v>0</v>
      </c>
      <c r="K205" s="44">
        <f t="shared" si="48"/>
        <v>0</v>
      </c>
      <c r="M205">
        <v>12760000000</v>
      </c>
      <c r="N205">
        <v>-9.3323134999999997</v>
      </c>
      <c r="P205" s="88">
        <f t="shared" si="49"/>
        <v>13</v>
      </c>
      <c r="Q205" s="88">
        <f t="shared" si="50"/>
        <v>-9.5881480999999997</v>
      </c>
      <c r="R205" s="44">
        <f t="shared" si="51"/>
        <v>-10.25596</v>
      </c>
      <c r="S205" s="44">
        <f t="shared" si="52"/>
        <v>-11.493494</v>
      </c>
      <c r="T205" s="44">
        <f t="shared" si="53"/>
        <v>-15.400086999999999</v>
      </c>
      <c r="U205" s="44">
        <f t="shared" si="54"/>
        <v>0</v>
      </c>
      <c r="V205" s="44">
        <f t="shared" si="55"/>
        <v>0</v>
      </c>
    </row>
    <row r="206" spans="2:22" x14ac:dyDescent="0.25">
      <c r="B206">
        <v>12820000000</v>
      </c>
      <c r="C206">
        <v>-9.5138931000000007</v>
      </c>
      <c r="M206">
        <v>12820000000</v>
      </c>
      <c r="N206">
        <v>-9.4045228999999999</v>
      </c>
    </row>
    <row r="207" spans="2:22" x14ac:dyDescent="0.25">
      <c r="B207">
        <v>12880000000</v>
      </c>
      <c r="C207">
        <v>-9.6011181000000008</v>
      </c>
      <c r="M207">
        <v>12880000000</v>
      </c>
      <c r="N207">
        <v>-9.4797401000000008</v>
      </c>
    </row>
    <row r="208" spans="2:22" x14ac:dyDescent="0.25">
      <c r="B208">
        <v>12940000000</v>
      </c>
      <c r="C208">
        <v>-9.6697825999999996</v>
      </c>
      <c r="M208">
        <v>12940000000</v>
      </c>
      <c r="N208">
        <v>-9.5394839999999999</v>
      </c>
    </row>
    <row r="209" spans="2:14" x14ac:dyDescent="0.25">
      <c r="B209">
        <v>13000000000</v>
      </c>
      <c r="C209">
        <v>-9.7225865999999996</v>
      </c>
      <c r="M209">
        <v>13000000000</v>
      </c>
      <c r="N209">
        <v>-9.5881480999999997</v>
      </c>
    </row>
    <row r="210" spans="2:14" x14ac:dyDescent="0.25">
      <c r="B210" t="s">
        <v>25</v>
      </c>
      <c r="M210" t="s">
        <v>25</v>
      </c>
    </row>
    <row r="213" spans="2:14" x14ac:dyDescent="0.25">
      <c r="B213" t="s">
        <v>28</v>
      </c>
      <c r="M213" t="s">
        <v>28</v>
      </c>
    </row>
    <row r="214" spans="2:14" x14ac:dyDescent="0.25">
      <c r="B214" t="s">
        <v>23</v>
      </c>
      <c r="C214" t="s">
        <v>285</v>
      </c>
      <c r="M214" t="s">
        <v>23</v>
      </c>
      <c r="N214" t="s">
        <v>285</v>
      </c>
    </row>
    <row r="215" spans="2:14" x14ac:dyDescent="0.25">
      <c r="B215">
        <v>1000000000</v>
      </c>
      <c r="C215">
        <v>-10.730385999999999</v>
      </c>
      <c r="M215">
        <v>1000000000</v>
      </c>
      <c r="N215">
        <v>-11.888210000000001</v>
      </c>
    </row>
    <row r="216" spans="2:14" x14ac:dyDescent="0.25">
      <c r="B216">
        <v>1060000000</v>
      </c>
      <c r="C216">
        <v>-10.471565</v>
      </c>
      <c r="M216">
        <v>1060000000</v>
      </c>
      <c r="N216">
        <v>-11.607179</v>
      </c>
    </row>
    <row r="217" spans="2:14" x14ac:dyDescent="0.25">
      <c r="B217">
        <v>1120000000</v>
      </c>
      <c r="C217">
        <v>-10.141313999999999</v>
      </c>
      <c r="M217">
        <v>1120000000</v>
      </c>
      <c r="N217">
        <v>-11.259012</v>
      </c>
    </row>
    <row r="218" spans="2:14" x14ac:dyDescent="0.25">
      <c r="B218">
        <v>1180000000</v>
      </c>
      <c r="C218">
        <v>-9.7321881999999995</v>
      </c>
      <c r="M218">
        <v>1180000000</v>
      </c>
      <c r="N218">
        <v>-10.844588</v>
      </c>
    </row>
    <row r="219" spans="2:14" x14ac:dyDescent="0.25">
      <c r="B219">
        <v>1240000000</v>
      </c>
      <c r="C219">
        <v>-9.3676004000000006</v>
      </c>
      <c r="M219">
        <v>1240000000</v>
      </c>
      <c r="N219">
        <v>-10.495328000000001</v>
      </c>
    </row>
    <row r="220" spans="2:14" x14ac:dyDescent="0.25">
      <c r="B220">
        <v>1300000000</v>
      </c>
      <c r="C220">
        <v>-8.9600343999999996</v>
      </c>
      <c r="M220">
        <v>1300000000</v>
      </c>
      <c r="N220">
        <v>-10.104963</v>
      </c>
    </row>
    <row r="221" spans="2:14" x14ac:dyDescent="0.25">
      <c r="B221">
        <v>1360000000</v>
      </c>
      <c r="C221">
        <v>-8.6447076999999997</v>
      </c>
      <c r="M221">
        <v>1360000000</v>
      </c>
      <c r="N221">
        <v>-9.8101062999999993</v>
      </c>
    </row>
    <row r="222" spans="2:14" x14ac:dyDescent="0.25">
      <c r="B222">
        <v>1420000000</v>
      </c>
      <c r="C222">
        <v>-8.3555098000000001</v>
      </c>
      <c r="M222">
        <v>1420000000</v>
      </c>
      <c r="N222">
        <v>-9.5209293000000006</v>
      </c>
    </row>
    <row r="223" spans="2:14" x14ac:dyDescent="0.25">
      <c r="B223">
        <v>1480000000</v>
      </c>
      <c r="C223">
        <v>-8.1332711999999994</v>
      </c>
      <c r="M223">
        <v>1480000000</v>
      </c>
      <c r="N223">
        <v>-9.2661285000000007</v>
      </c>
    </row>
    <row r="224" spans="2:14" x14ac:dyDescent="0.25">
      <c r="B224">
        <v>1540000000</v>
      </c>
      <c r="C224">
        <v>-7.9355259</v>
      </c>
      <c r="M224">
        <v>1540000000</v>
      </c>
      <c r="N224">
        <v>-8.9997548999999992</v>
      </c>
    </row>
    <row r="225" spans="2:14" x14ac:dyDescent="0.25">
      <c r="B225">
        <v>1600000000</v>
      </c>
      <c r="C225">
        <v>-7.8019356999999996</v>
      </c>
      <c r="M225">
        <v>1600000000</v>
      </c>
      <c r="N225">
        <v>-8.7793703000000001</v>
      </c>
    </row>
    <row r="226" spans="2:14" x14ac:dyDescent="0.25">
      <c r="B226">
        <v>1660000000</v>
      </c>
      <c r="C226">
        <v>-7.6764068999999999</v>
      </c>
      <c r="M226">
        <v>1660000000</v>
      </c>
      <c r="N226">
        <v>-8.5484190000000009</v>
      </c>
    </row>
    <row r="227" spans="2:14" x14ac:dyDescent="0.25">
      <c r="B227">
        <v>1720000000</v>
      </c>
      <c r="C227">
        <v>-7.5845117999999996</v>
      </c>
      <c r="M227">
        <v>1720000000</v>
      </c>
      <c r="N227">
        <v>-8.3551701999999999</v>
      </c>
    </row>
    <row r="228" spans="2:14" x14ac:dyDescent="0.25">
      <c r="B228">
        <v>1780000000</v>
      </c>
      <c r="C228">
        <v>-7.4873513999999997</v>
      </c>
      <c r="M228">
        <v>1780000000</v>
      </c>
      <c r="N228">
        <v>-8.1746435000000002</v>
      </c>
    </row>
    <row r="229" spans="2:14" x14ac:dyDescent="0.25">
      <c r="B229">
        <v>1840000000</v>
      </c>
      <c r="C229">
        <v>-7.4129128</v>
      </c>
      <c r="M229">
        <v>1840000000</v>
      </c>
      <c r="N229">
        <v>-8.0258064000000005</v>
      </c>
    </row>
    <row r="230" spans="2:14" x14ac:dyDescent="0.25">
      <c r="B230">
        <v>1900000000</v>
      </c>
      <c r="C230">
        <v>-7.3528323000000002</v>
      </c>
      <c r="M230">
        <v>1900000000</v>
      </c>
      <c r="N230">
        <v>-7.8982162000000002</v>
      </c>
    </row>
    <row r="231" spans="2:14" x14ac:dyDescent="0.25">
      <c r="B231">
        <v>1960000000</v>
      </c>
      <c r="C231">
        <v>-7.2881970000000003</v>
      </c>
      <c r="M231">
        <v>1960000000</v>
      </c>
      <c r="N231">
        <v>-7.7771357999999999</v>
      </c>
    </row>
    <row r="232" spans="2:14" x14ac:dyDescent="0.25">
      <c r="B232">
        <v>2020000000</v>
      </c>
      <c r="C232">
        <v>-7.2248073000000002</v>
      </c>
      <c r="M232">
        <v>2020000000</v>
      </c>
      <c r="N232">
        <v>-7.6618294999999996</v>
      </c>
    </row>
    <row r="233" spans="2:14" x14ac:dyDescent="0.25">
      <c r="B233">
        <v>2080000000</v>
      </c>
      <c r="C233">
        <v>-7.1812100000000001</v>
      </c>
      <c r="M233">
        <v>2080000000</v>
      </c>
      <c r="N233">
        <v>-7.5531601999999998</v>
      </c>
    </row>
    <row r="234" spans="2:14" x14ac:dyDescent="0.25">
      <c r="B234">
        <v>2140000000</v>
      </c>
      <c r="C234">
        <v>-7.1461902000000004</v>
      </c>
      <c r="M234">
        <v>2140000000</v>
      </c>
      <c r="N234">
        <v>-7.4747304999999997</v>
      </c>
    </row>
    <row r="235" spans="2:14" x14ac:dyDescent="0.25">
      <c r="B235">
        <v>2200000000</v>
      </c>
      <c r="C235">
        <v>-7.1085162000000004</v>
      </c>
      <c r="M235">
        <v>2200000000</v>
      </c>
      <c r="N235">
        <v>-7.4127926999999998</v>
      </c>
    </row>
    <row r="236" spans="2:14" x14ac:dyDescent="0.25">
      <c r="B236">
        <v>2260000000</v>
      </c>
      <c r="C236">
        <v>-7.0887852000000002</v>
      </c>
      <c r="M236">
        <v>2260000000</v>
      </c>
      <c r="N236">
        <v>-7.3845653999999996</v>
      </c>
    </row>
    <row r="237" spans="2:14" x14ac:dyDescent="0.25">
      <c r="B237">
        <v>2320000000</v>
      </c>
      <c r="C237">
        <v>-7.0664721000000004</v>
      </c>
      <c r="M237">
        <v>2320000000</v>
      </c>
      <c r="N237">
        <v>-7.3568163000000002</v>
      </c>
    </row>
    <row r="238" spans="2:14" x14ac:dyDescent="0.25">
      <c r="B238">
        <v>2380000000</v>
      </c>
      <c r="C238">
        <v>-7.0499396000000001</v>
      </c>
      <c r="M238">
        <v>2380000000</v>
      </c>
      <c r="N238">
        <v>-7.3420433999999997</v>
      </c>
    </row>
    <row r="239" spans="2:14" x14ac:dyDescent="0.25">
      <c r="B239">
        <v>2440000000</v>
      </c>
      <c r="C239">
        <v>-7.0465783999999996</v>
      </c>
      <c r="M239">
        <v>2440000000</v>
      </c>
      <c r="N239">
        <v>-7.3273621000000002</v>
      </c>
    </row>
    <row r="240" spans="2:14" x14ac:dyDescent="0.25">
      <c r="B240">
        <v>2500000000</v>
      </c>
      <c r="C240">
        <v>-7.0479069000000001</v>
      </c>
      <c r="M240">
        <v>2500000000</v>
      </c>
      <c r="N240">
        <v>-7.3037194999999997</v>
      </c>
    </row>
    <row r="241" spans="2:14" x14ac:dyDescent="0.25">
      <c r="B241">
        <v>2560000000</v>
      </c>
      <c r="C241">
        <v>-7.0400347999999999</v>
      </c>
      <c r="M241">
        <v>2560000000</v>
      </c>
      <c r="N241">
        <v>-7.2469897000000003</v>
      </c>
    </row>
    <row r="242" spans="2:14" x14ac:dyDescent="0.25">
      <c r="B242">
        <v>2620000000</v>
      </c>
      <c r="C242">
        <v>-7.0557952000000004</v>
      </c>
      <c r="M242">
        <v>2620000000</v>
      </c>
      <c r="N242">
        <v>-7.2047166999999996</v>
      </c>
    </row>
    <row r="243" spans="2:14" x14ac:dyDescent="0.25">
      <c r="B243">
        <v>2680000000</v>
      </c>
      <c r="C243">
        <v>-7.0878319999999997</v>
      </c>
      <c r="M243">
        <v>2680000000</v>
      </c>
      <c r="N243">
        <v>-7.1689067</v>
      </c>
    </row>
    <row r="244" spans="2:14" x14ac:dyDescent="0.25">
      <c r="B244">
        <v>2740000000</v>
      </c>
      <c r="C244">
        <v>-7.1139387999999997</v>
      </c>
      <c r="M244">
        <v>2740000000</v>
      </c>
      <c r="N244">
        <v>-7.1224194000000001</v>
      </c>
    </row>
    <row r="245" spans="2:14" x14ac:dyDescent="0.25">
      <c r="B245">
        <v>2800000000</v>
      </c>
      <c r="C245">
        <v>-7.1504482999999999</v>
      </c>
      <c r="M245">
        <v>2800000000</v>
      </c>
      <c r="N245">
        <v>-7.0939803000000001</v>
      </c>
    </row>
    <row r="246" spans="2:14" x14ac:dyDescent="0.25">
      <c r="B246">
        <v>2860000000</v>
      </c>
      <c r="C246">
        <v>-7.1951337000000004</v>
      </c>
      <c r="M246">
        <v>2860000000</v>
      </c>
      <c r="N246">
        <v>-7.0896850000000002</v>
      </c>
    </row>
    <row r="247" spans="2:14" x14ac:dyDescent="0.25">
      <c r="B247">
        <v>2920000000</v>
      </c>
      <c r="C247">
        <v>-7.2310981999999999</v>
      </c>
      <c r="M247">
        <v>2920000000</v>
      </c>
      <c r="N247">
        <v>-7.0956969000000001</v>
      </c>
    </row>
    <row r="248" spans="2:14" x14ac:dyDescent="0.25">
      <c r="B248">
        <v>2980000000</v>
      </c>
      <c r="C248">
        <v>-7.2360582000000004</v>
      </c>
      <c r="M248">
        <v>2980000000</v>
      </c>
      <c r="N248">
        <v>-7.0910006000000001</v>
      </c>
    </row>
    <row r="249" spans="2:14" x14ac:dyDescent="0.25">
      <c r="B249">
        <v>3040000000</v>
      </c>
      <c r="C249">
        <v>-7.2352138000000004</v>
      </c>
      <c r="M249">
        <v>3040000000</v>
      </c>
      <c r="N249">
        <v>-7.0985412999999999</v>
      </c>
    </row>
    <row r="250" spans="2:14" x14ac:dyDescent="0.25">
      <c r="B250">
        <v>3100000000</v>
      </c>
      <c r="C250">
        <v>-7.2317419000000003</v>
      </c>
      <c r="M250">
        <v>3100000000</v>
      </c>
      <c r="N250">
        <v>-7.1098432999999996</v>
      </c>
    </row>
    <row r="251" spans="2:14" x14ac:dyDescent="0.25">
      <c r="B251">
        <v>3160000000</v>
      </c>
      <c r="C251">
        <v>-7.2343172999999998</v>
      </c>
      <c r="M251">
        <v>3160000000</v>
      </c>
      <c r="N251">
        <v>-7.1247458000000004</v>
      </c>
    </row>
    <row r="252" spans="2:14" x14ac:dyDescent="0.25">
      <c r="B252">
        <v>3220000000</v>
      </c>
      <c r="C252">
        <v>-7.2383623000000004</v>
      </c>
      <c r="M252">
        <v>3220000000</v>
      </c>
      <c r="N252">
        <v>-7.1369543000000002</v>
      </c>
    </row>
    <row r="253" spans="2:14" x14ac:dyDescent="0.25">
      <c r="B253">
        <v>3280000000</v>
      </c>
      <c r="C253">
        <v>-7.2496885999999998</v>
      </c>
      <c r="M253">
        <v>3280000000</v>
      </c>
      <c r="N253">
        <v>-7.1453819000000003</v>
      </c>
    </row>
    <row r="254" spans="2:14" x14ac:dyDescent="0.25">
      <c r="B254">
        <v>3340000000</v>
      </c>
      <c r="C254">
        <v>-7.2670845999999996</v>
      </c>
      <c r="M254">
        <v>3340000000</v>
      </c>
      <c r="N254">
        <v>-7.1442861999999998</v>
      </c>
    </row>
    <row r="255" spans="2:14" x14ac:dyDescent="0.25">
      <c r="B255">
        <v>3400000000</v>
      </c>
      <c r="C255">
        <v>-7.3018898999999999</v>
      </c>
      <c r="M255">
        <v>3400000000</v>
      </c>
      <c r="N255">
        <v>-7.1464113999999999</v>
      </c>
    </row>
    <row r="256" spans="2:14" x14ac:dyDescent="0.25">
      <c r="B256">
        <v>3460000000</v>
      </c>
      <c r="C256">
        <v>-7.3368057999999996</v>
      </c>
      <c r="M256">
        <v>3460000000</v>
      </c>
      <c r="N256">
        <v>-7.1463026999999997</v>
      </c>
    </row>
    <row r="257" spans="2:14" x14ac:dyDescent="0.25">
      <c r="B257">
        <v>3520000000</v>
      </c>
      <c r="C257">
        <v>-7.3649491999999999</v>
      </c>
      <c r="M257">
        <v>3520000000</v>
      </c>
      <c r="N257">
        <v>-7.1370868999999999</v>
      </c>
    </row>
    <row r="258" spans="2:14" x14ac:dyDescent="0.25">
      <c r="B258">
        <v>3580000000</v>
      </c>
      <c r="C258">
        <v>-7.3975792</v>
      </c>
      <c r="M258">
        <v>3580000000</v>
      </c>
      <c r="N258">
        <v>-7.1394447999999997</v>
      </c>
    </row>
    <row r="259" spans="2:14" x14ac:dyDescent="0.25">
      <c r="B259">
        <v>3640000000</v>
      </c>
      <c r="C259">
        <v>-7.4228357999999997</v>
      </c>
      <c r="M259">
        <v>3640000000</v>
      </c>
      <c r="N259">
        <v>-7.1444321000000004</v>
      </c>
    </row>
    <row r="260" spans="2:14" x14ac:dyDescent="0.25">
      <c r="B260">
        <v>3700000000</v>
      </c>
      <c r="C260">
        <v>-7.4396490999999996</v>
      </c>
      <c r="M260">
        <v>3700000000</v>
      </c>
      <c r="N260">
        <v>-7.1494451000000003</v>
      </c>
    </row>
    <row r="261" spans="2:14" x14ac:dyDescent="0.25">
      <c r="B261">
        <v>3760000000</v>
      </c>
      <c r="C261">
        <v>-7.4644284000000001</v>
      </c>
      <c r="M261">
        <v>3760000000</v>
      </c>
      <c r="N261">
        <v>-7.1609496999999998</v>
      </c>
    </row>
    <row r="262" spans="2:14" x14ac:dyDescent="0.25">
      <c r="B262">
        <v>3820000000</v>
      </c>
      <c r="C262">
        <v>-7.4974512999999998</v>
      </c>
      <c r="M262">
        <v>3820000000</v>
      </c>
      <c r="N262">
        <v>-7.1765641999999996</v>
      </c>
    </row>
    <row r="263" spans="2:14" x14ac:dyDescent="0.25">
      <c r="B263">
        <v>3880000000</v>
      </c>
      <c r="C263">
        <v>-7.5388073999999996</v>
      </c>
      <c r="M263">
        <v>3880000000</v>
      </c>
      <c r="N263">
        <v>-7.1895194</v>
      </c>
    </row>
    <row r="264" spans="2:14" x14ac:dyDescent="0.25">
      <c r="B264">
        <v>3940000000</v>
      </c>
      <c r="C264">
        <v>-7.5876083000000003</v>
      </c>
      <c r="M264">
        <v>3940000000</v>
      </c>
      <c r="N264">
        <v>-7.1990771000000002</v>
      </c>
    </row>
    <row r="265" spans="2:14" x14ac:dyDescent="0.25">
      <c r="B265">
        <v>4000000000</v>
      </c>
      <c r="C265">
        <v>-7.6324291000000004</v>
      </c>
      <c r="M265">
        <v>4000000000</v>
      </c>
      <c r="N265">
        <v>-7.2055273</v>
      </c>
    </row>
    <row r="266" spans="2:14" x14ac:dyDescent="0.25">
      <c r="B266">
        <v>4060000000</v>
      </c>
      <c r="C266">
        <v>-7.6760396999999996</v>
      </c>
      <c r="M266">
        <v>4060000000</v>
      </c>
      <c r="N266">
        <v>-7.2080903000000003</v>
      </c>
    </row>
    <row r="267" spans="2:14" x14ac:dyDescent="0.25">
      <c r="B267">
        <v>4120000000</v>
      </c>
      <c r="C267">
        <v>-7.7236513999999996</v>
      </c>
      <c r="M267">
        <v>4120000000</v>
      </c>
      <c r="N267">
        <v>-7.2193465000000003</v>
      </c>
    </row>
    <row r="268" spans="2:14" x14ac:dyDescent="0.25">
      <c r="B268">
        <v>4180000000</v>
      </c>
      <c r="C268">
        <v>-7.7633070999999996</v>
      </c>
      <c r="M268">
        <v>4180000000</v>
      </c>
      <c r="N268">
        <v>-7.2451686999999998</v>
      </c>
    </row>
    <row r="269" spans="2:14" x14ac:dyDescent="0.25">
      <c r="B269">
        <v>4240000000</v>
      </c>
      <c r="C269">
        <v>-7.80023</v>
      </c>
      <c r="M269">
        <v>4240000000</v>
      </c>
      <c r="N269">
        <v>-7.2946153000000002</v>
      </c>
    </row>
    <row r="270" spans="2:14" x14ac:dyDescent="0.25">
      <c r="B270">
        <v>4300000000</v>
      </c>
      <c r="C270">
        <v>-7.8343033999999996</v>
      </c>
      <c r="M270">
        <v>4300000000</v>
      </c>
      <c r="N270">
        <v>-7.3549528000000004</v>
      </c>
    </row>
    <row r="271" spans="2:14" x14ac:dyDescent="0.25">
      <c r="B271">
        <v>4360000000</v>
      </c>
      <c r="C271">
        <v>-7.8668218000000003</v>
      </c>
      <c r="M271">
        <v>4360000000</v>
      </c>
      <c r="N271">
        <v>-7.4355659000000003</v>
      </c>
    </row>
    <row r="272" spans="2:14" x14ac:dyDescent="0.25">
      <c r="B272">
        <v>4420000000</v>
      </c>
      <c r="C272">
        <v>-7.8811774000000003</v>
      </c>
      <c r="M272">
        <v>4420000000</v>
      </c>
      <c r="N272">
        <v>-7.5154562</v>
      </c>
    </row>
    <row r="273" spans="2:14" x14ac:dyDescent="0.25">
      <c r="B273">
        <v>4480000000</v>
      </c>
      <c r="C273">
        <v>-7.8897599999999999</v>
      </c>
      <c r="M273">
        <v>4480000000</v>
      </c>
      <c r="N273">
        <v>-7.598268</v>
      </c>
    </row>
    <row r="274" spans="2:14" x14ac:dyDescent="0.25">
      <c r="B274">
        <v>4540000000</v>
      </c>
      <c r="C274">
        <v>-7.8835744999999999</v>
      </c>
      <c r="M274">
        <v>4540000000</v>
      </c>
      <c r="N274">
        <v>-7.6786193999999997</v>
      </c>
    </row>
    <row r="275" spans="2:14" x14ac:dyDescent="0.25">
      <c r="B275">
        <v>4600000000</v>
      </c>
      <c r="C275">
        <v>-7.8669243</v>
      </c>
      <c r="M275">
        <v>4600000000</v>
      </c>
      <c r="N275">
        <v>-7.7533021</v>
      </c>
    </row>
    <row r="276" spans="2:14" x14ac:dyDescent="0.25">
      <c r="B276">
        <v>4660000000</v>
      </c>
      <c r="C276">
        <v>-7.8320704000000001</v>
      </c>
      <c r="M276">
        <v>4660000000</v>
      </c>
      <c r="N276">
        <v>-7.8104873000000001</v>
      </c>
    </row>
    <row r="277" spans="2:14" x14ac:dyDescent="0.25">
      <c r="B277">
        <v>4720000000</v>
      </c>
      <c r="C277">
        <v>-7.7994719000000003</v>
      </c>
      <c r="M277">
        <v>4720000000</v>
      </c>
      <c r="N277">
        <v>-7.8573031000000002</v>
      </c>
    </row>
    <row r="278" spans="2:14" x14ac:dyDescent="0.25">
      <c r="B278">
        <v>4780000000</v>
      </c>
      <c r="C278">
        <v>-7.7626710000000001</v>
      </c>
      <c r="M278">
        <v>4780000000</v>
      </c>
      <c r="N278">
        <v>-7.8872156000000002</v>
      </c>
    </row>
    <row r="279" spans="2:14" x14ac:dyDescent="0.25">
      <c r="B279">
        <v>4840000000</v>
      </c>
      <c r="C279">
        <v>-7.7409692000000003</v>
      </c>
      <c r="M279">
        <v>4840000000</v>
      </c>
      <c r="N279">
        <v>-7.9077902</v>
      </c>
    </row>
    <row r="280" spans="2:14" x14ac:dyDescent="0.25">
      <c r="B280">
        <v>4900000000</v>
      </c>
      <c r="C280">
        <v>-7.7240314000000003</v>
      </c>
      <c r="M280">
        <v>4900000000</v>
      </c>
      <c r="N280">
        <v>-7.9101295</v>
      </c>
    </row>
    <row r="281" spans="2:14" x14ac:dyDescent="0.25">
      <c r="B281">
        <v>4960000000</v>
      </c>
      <c r="C281">
        <v>-7.7153111000000001</v>
      </c>
      <c r="M281">
        <v>4960000000</v>
      </c>
      <c r="N281">
        <v>-7.8960375999999997</v>
      </c>
    </row>
    <row r="282" spans="2:14" x14ac:dyDescent="0.25">
      <c r="B282">
        <v>5020000000</v>
      </c>
      <c r="C282">
        <v>-7.7121643999999998</v>
      </c>
      <c r="M282">
        <v>5020000000</v>
      </c>
      <c r="N282">
        <v>-7.8762568999999996</v>
      </c>
    </row>
    <row r="283" spans="2:14" x14ac:dyDescent="0.25">
      <c r="B283">
        <v>5080000000</v>
      </c>
      <c r="C283">
        <v>-7.7125015000000001</v>
      </c>
      <c r="M283">
        <v>5080000000</v>
      </c>
      <c r="N283">
        <v>-7.8438758999999996</v>
      </c>
    </row>
    <row r="284" spans="2:14" x14ac:dyDescent="0.25">
      <c r="B284">
        <v>5140000000</v>
      </c>
      <c r="C284">
        <v>-7.7175636000000001</v>
      </c>
      <c r="M284">
        <v>5140000000</v>
      </c>
      <c r="N284">
        <v>-7.8011622000000003</v>
      </c>
    </row>
    <row r="285" spans="2:14" x14ac:dyDescent="0.25">
      <c r="B285">
        <v>5200000000</v>
      </c>
      <c r="C285">
        <v>-7.7258158000000003</v>
      </c>
      <c r="M285">
        <v>5200000000</v>
      </c>
      <c r="N285">
        <v>-7.7540525999999996</v>
      </c>
    </row>
    <row r="286" spans="2:14" x14ac:dyDescent="0.25">
      <c r="B286">
        <v>5260000000</v>
      </c>
      <c r="C286">
        <v>-7.7430820000000002</v>
      </c>
      <c r="M286">
        <v>5260000000</v>
      </c>
      <c r="N286">
        <v>-7.7167896999999996</v>
      </c>
    </row>
    <row r="287" spans="2:14" x14ac:dyDescent="0.25">
      <c r="B287">
        <v>5320000000</v>
      </c>
      <c r="C287">
        <v>-7.7731909999999997</v>
      </c>
      <c r="M287">
        <v>5320000000</v>
      </c>
      <c r="N287">
        <v>-7.6858143999999999</v>
      </c>
    </row>
    <row r="288" spans="2:14" x14ac:dyDescent="0.25">
      <c r="B288">
        <v>5380000000</v>
      </c>
      <c r="C288">
        <v>-7.8088660000000001</v>
      </c>
      <c r="M288">
        <v>5380000000</v>
      </c>
      <c r="N288">
        <v>-7.6606306999999996</v>
      </c>
    </row>
    <row r="289" spans="2:14" x14ac:dyDescent="0.25">
      <c r="B289">
        <v>5440000000</v>
      </c>
      <c r="C289">
        <v>-7.8485640999999999</v>
      </c>
      <c r="M289">
        <v>5440000000</v>
      </c>
      <c r="N289">
        <v>-7.6404056999999996</v>
      </c>
    </row>
    <row r="290" spans="2:14" x14ac:dyDescent="0.25">
      <c r="B290">
        <v>5500000000</v>
      </c>
      <c r="C290">
        <v>-7.8917532000000001</v>
      </c>
      <c r="M290">
        <v>5500000000</v>
      </c>
      <c r="N290">
        <v>-7.6380944</v>
      </c>
    </row>
    <row r="291" spans="2:14" x14ac:dyDescent="0.25">
      <c r="B291">
        <v>5560000000</v>
      </c>
      <c r="C291">
        <v>-7.9328241000000004</v>
      </c>
      <c r="M291">
        <v>5560000000</v>
      </c>
      <c r="N291">
        <v>-7.6479454000000002</v>
      </c>
    </row>
    <row r="292" spans="2:14" x14ac:dyDescent="0.25">
      <c r="B292">
        <v>5620000000</v>
      </c>
      <c r="C292">
        <v>-7.9620967</v>
      </c>
      <c r="M292">
        <v>5620000000</v>
      </c>
      <c r="N292">
        <v>-7.6689591000000004</v>
      </c>
    </row>
    <row r="293" spans="2:14" x14ac:dyDescent="0.25">
      <c r="B293">
        <v>5680000000</v>
      </c>
      <c r="C293">
        <v>-7.9784775000000003</v>
      </c>
      <c r="M293">
        <v>5680000000</v>
      </c>
      <c r="N293">
        <v>-7.6946811999999998</v>
      </c>
    </row>
    <row r="294" spans="2:14" x14ac:dyDescent="0.25">
      <c r="B294">
        <v>5740000000</v>
      </c>
      <c r="C294">
        <v>-7.9837322000000004</v>
      </c>
      <c r="M294">
        <v>5740000000</v>
      </c>
      <c r="N294">
        <v>-7.7303939000000002</v>
      </c>
    </row>
    <row r="295" spans="2:14" x14ac:dyDescent="0.25">
      <c r="B295">
        <v>5800000000</v>
      </c>
      <c r="C295">
        <v>-7.9774054999999997</v>
      </c>
      <c r="M295">
        <v>5800000000</v>
      </c>
      <c r="N295">
        <v>-7.7664061000000002</v>
      </c>
    </row>
    <row r="296" spans="2:14" x14ac:dyDescent="0.25">
      <c r="B296">
        <v>5860000000</v>
      </c>
      <c r="C296">
        <v>-7.9544186999999997</v>
      </c>
      <c r="M296">
        <v>5860000000</v>
      </c>
      <c r="N296">
        <v>-7.7972693</v>
      </c>
    </row>
    <row r="297" spans="2:14" x14ac:dyDescent="0.25">
      <c r="B297">
        <v>5920000000</v>
      </c>
      <c r="C297">
        <v>-7.9192065999999999</v>
      </c>
      <c r="M297">
        <v>5920000000</v>
      </c>
      <c r="N297">
        <v>-7.8217688000000001</v>
      </c>
    </row>
    <row r="298" spans="2:14" x14ac:dyDescent="0.25">
      <c r="B298">
        <v>5980000000</v>
      </c>
      <c r="C298">
        <v>-7.8879910000000004</v>
      </c>
      <c r="M298">
        <v>5980000000</v>
      </c>
      <c r="N298">
        <v>-7.8488034999999998</v>
      </c>
    </row>
    <row r="299" spans="2:14" x14ac:dyDescent="0.25">
      <c r="B299">
        <v>6040000000</v>
      </c>
      <c r="C299">
        <v>-7.8438711000000003</v>
      </c>
      <c r="M299">
        <v>6040000000</v>
      </c>
      <c r="N299">
        <v>-7.858511</v>
      </c>
    </row>
    <row r="300" spans="2:14" x14ac:dyDescent="0.25">
      <c r="B300">
        <v>6100000000</v>
      </c>
      <c r="C300">
        <v>-7.8035411999999997</v>
      </c>
      <c r="M300">
        <v>6100000000</v>
      </c>
      <c r="N300">
        <v>-7.8599309999999996</v>
      </c>
    </row>
    <row r="301" spans="2:14" x14ac:dyDescent="0.25">
      <c r="B301">
        <v>6160000000</v>
      </c>
      <c r="C301">
        <v>-7.7727332000000002</v>
      </c>
      <c r="M301">
        <v>6160000000</v>
      </c>
      <c r="N301">
        <v>-7.8552966</v>
      </c>
    </row>
    <row r="302" spans="2:14" x14ac:dyDescent="0.25">
      <c r="B302">
        <v>6220000000</v>
      </c>
      <c r="C302">
        <v>-7.7562908999999998</v>
      </c>
      <c r="M302">
        <v>6220000000</v>
      </c>
      <c r="N302">
        <v>-7.8488426000000002</v>
      </c>
    </row>
    <row r="303" spans="2:14" x14ac:dyDescent="0.25">
      <c r="B303">
        <v>6280000000</v>
      </c>
      <c r="C303">
        <v>-7.7385902</v>
      </c>
      <c r="M303">
        <v>6280000000</v>
      </c>
      <c r="N303">
        <v>-7.8347464000000002</v>
      </c>
    </row>
    <row r="304" spans="2:14" x14ac:dyDescent="0.25">
      <c r="B304">
        <v>6340000000</v>
      </c>
      <c r="C304">
        <v>-7.7467961000000001</v>
      </c>
      <c r="M304">
        <v>6340000000</v>
      </c>
      <c r="N304">
        <v>-7.8381653</v>
      </c>
    </row>
    <row r="305" spans="2:14" x14ac:dyDescent="0.25">
      <c r="B305">
        <v>6400000000</v>
      </c>
      <c r="C305">
        <v>-7.7528728999999998</v>
      </c>
      <c r="M305">
        <v>6400000000</v>
      </c>
      <c r="N305">
        <v>-7.8385753999999999</v>
      </c>
    </row>
    <row r="306" spans="2:14" x14ac:dyDescent="0.25">
      <c r="B306">
        <v>6460000000</v>
      </c>
      <c r="C306">
        <v>-7.7547893999999999</v>
      </c>
      <c r="M306">
        <v>6460000000</v>
      </c>
      <c r="N306">
        <v>-7.8323850999999998</v>
      </c>
    </row>
    <row r="307" spans="2:14" x14ac:dyDescent="0.25">
      <c r="B307">
        <v>6520000000</v>
      </c>
      <c r="C307">
        <v>-7.7601237000000003</v>
      </c>
      <c r="M307">
        <v>6520000000</v>
      </c>
      <c r="N307">
        <v>-7.8343195999999997</v>
      </c>
    </row>
    <row r="308" spans="2:14" x14ac:dyDescent="0.25">
      <c r="B308">
        <v>6580000000</v>
      </c>
      <c r="C308">
        <v>-7.7733793000000002</v>
      </c>
      <c r="M308">
        <v>6580000000</v>
      </c>
      <c r="N308">
        <v>-7.8427224000000004</v>
      </c>
    </row>
    <row r="309" spans="2:14" x14ac:dyDescent="0.25">
      <c r="B309">
        <v>6640000000</v>
      </c>
      <c r="C309">
        <v>-7.772049</v>
      </c>
      <c r="M309">
        <v>6640000000</v>
      </c>
      <c r="N309">
        <v>-7.8402599999999998</v>
      </c>
    </row>
    <row r="310" spans="2:14" x14ac:dyDescent="0.25">
      <c r="B310">
        <v>6700000000</v>
      </c>
      <c r="C310">
        <v>-7.7748369999999998</v>
      </c>
      <c r="M310">
        <v>6700000000</v>
      </c>
      <c r="N310">
        <v>-7.8425469000000003</v>
      </c>
    </row>
    <row r="311" spans="2:14" x14ac:dyDescent="0.25">
      <c r="B311">
        <v>6760000000</v>
      </c>
      <c r="C311">
        <v>-7.7838120000000002</v>
      </c>
      <c r="M311">
        <v>6760000000</v>
      </c>
      <c r="N311">
        <v>-7.8541473999999996</v>
      </c>
    </row>
    <row r="312" spans="2:14" x14ac:dyDescent="0.25">
      <c r="B312">
        <v>6820000000</v>
      </c>
      <c r="C312">
        <v>-7.7895246</v>
      </c>
      <c r="M312">
        <v>6820000000</v>
      </c>
      <c r="N312">
        <v>-7.8534440999999999</v>
      </c>
    </row>
    <row r="313" spans="2:14" x14ac:dyDescent="0.25">
      <c r="B313">
        <v>6880000000</v>
      </c>
      <c r="C313">
        <v>-7.8026757</v>
      </c>
      <c r="M313">
        <v>6880000000</v>
      </c>
      <c r="N313">
        <v>-7.8593903000000003</v>
      </c>
    </row>
    <row r="314" spans="2:14" x14ac:dyDescent="0.25">
      <c r="B314">
        <v>6940000000</v>
      </c>
      <c r="C314">
        <v>-7.8268646999999998</v>
      </c>
      <c r="M314">
        <v>6940000000</v>
      </c>
      <c r="N314">
        <v>-7.8723444999999996</v>
      </c>
    </row>
    <row r="315" spans="2:14" x14ac:dyDescent="0.25">
      <c r="B315">
        <v>7000000000</v>
      </c>
      <c r="C315">
        <v>-7.8545327</v>
      </c>
      <c r="M315">
        <v>7000000000</v>
      </c>
      <c r="N315">
        <v>-7.8869305000000001</v>
      </c>
    </row>
    <row r="316" spans="2:14" x14ac:dyDescent="0.25">
      <c r="B316">
        <v>7060000000</v>
      </c>
      <c r="C316">
        <v>-7.8883628999999997</v>
      </c>
      <c r="M316">
        <v>7060000000</v>
      </c>
      <c r="N316">
        <v>-7.9070849000000001</v>
      </c>
    </row>
    <row r="317" spans="2:14" x14ac:dyDescent="0.25">
      <c r="B317">
        <v>7120000000</v>
      </c>
      <c r="C317">
        <v>-7.9260324999999998</v>
      </c>
      <c r="M317">
        <v>7120000000</v>
      </c>
      <c r="N317">
        <v>-7.9323397</v>
      </c>
    </row>
    <row r="318" spans="2:14" x14ac:dyDescent="0.25">
      <c r="B318">
        <v>7180000000</v>
      </c>
      <c r="C318">
        <v>-7.9645710000000003</v>
      </c>
      <c r="M318">
        <v>7180000000</v>
      </c>
      <c r="N318">
        <v>-7.9550919999999996</v>
      </c>
    </row>
    <row r="319" spans="2:14" x14ac:dyDescent="0.25">
      <c r="B319">
        <v>7240000000</v>
      </c>
      <c r="C319">
        <v>-8.0085458999999997</v>
      </c>
      <c r="M319">
        <v>7240000000</v>
      </c>
      <c r="N319">
        <v>-7.9782181000000003</v>
      </c>
    </row>
    <row r="320" spans="2:14" x14ac:dyDescent="0.25">
      <c r="B320">
        <v>7300000000</v>
      </c>
      <c r="C320">
        <v>-8.0591974000000004</v>
      </c>
      <c r="M320">
        <v>7300000000</v>
      </c>
      <c r="N320">
        <v>-8.0089311999999993</v>
      </c>
    </row>
    <row r="321" spans="2:14" x14ac:dyDescent="0.25">
      <c r="B321">
        <v>7360000000</v>
      </c>
      <c r="C321">
        <v>-8.1040191999999998</v>
      </c>
      <c r="M321">
        <v>7360000000</v>
      </c>
      <c r="N321">
        <v>-8.0340060999999992</v>
      </c>
    </row>
    <row r="322" spans="2:14" x14ac:dyDescent="0.25">
      <c r="B322">
        <v>7420000000</v>
      </c>
      <c r="C322">
        <v>-8.1493386999999995</v>
      </c>
      <c r="M322">
        <v>7420000000</v>
      </c>
      <c r="N322">
        <v>-8.0625601000000007</v>
      </c>
    </row>
    <row r="323" spans="2:14" x14ac:dyDescent="0.25">
      <c r="B323">
        <v>7480000000</v>
      </c>
      <c r="C323">
        <v>-8.1878127999999997</v>
      </c>
      <c r="M323">
        <v>7480000000</v>
      </c>
      <c r="N323">
        <v>-8.0883780000000005</v>
      </c>
    </row>
    <row r="324" spans="2:14" x14ac:dyDescent="0.25">
      <c r="B324">
        <v>7540000000</v>
      </c>
      <c r="C324">
        <v>-8.2246579999999998</v>
      </c>
      <c r="M324">
        <v>7540000000</v>
      </c>
      <c r="N324">
        <v>-8.1159038999999993</v>
      </c>
    </row>
    <row r="325" spans="2:14" x14ac:dyDescent="0.25">
      <c r="B325">
        <v>7600000000</v>
      </c>
      <c r="C325">
        <v>-8.2484874999999995</v>
      </c>
      <c r="M325">
        <v>7600000000</v>
      </c>
      <c r="N325">
        <v>-8.1298531999999994</v>
      </c>
    </row>
    <row r="326" spans="2:14" x14ac:dyDescent="0.25">
      <c r="B326">
        <v>7660000000</v>
      </c>
      <c r="C326">
        <v>-8.2823048000000004</v>
      </c>
      <c r="M326">
        <v>7660000000</v>
      </c>
      <c r="N326">
        <v>-8.1551495000000003</v>
      </c>
    </row>
    <row r="327" spans="2:14" x14ac:dyDescent="0.25">
      <c r="B327">
        <v>7720000000</v>
      </c>
      <c r="C327">
        <v>-8.3051796000000007</v>
      </c>
      <c r="M327">
        <v>7720000000</v>
      </c>
      <c r="N327">
        <v>-8.1783400000000004</v>
      </c>
    </row>
    <row r="328" spans="2:14" x14ac:dyDescent="0.25">
      <c r="B328">
        <v>7780000000</v>
      </c>
      <c r="C328">
        <v>-8.3323468999999992</v>
      </c>
      <c r="M328">
        <v>7780000000</v>
      </c>
      <c r="N328">
        <v>-8.2049731999999995</v>
      </c>
    </row>
    <row r="329" spans="2:14" x14ac:dyDescent="0.25">
      <c r="B329">
        <v>7840000000</v>
      </c>
      <c r="C329">
        <v>-8.3516511999999992</v>
      </c>
      <c r="M329">
        <v>7840000000</v>
      </c>
      <c r="N329">
        <v>-8.2312756</v>
      </c>
    </row>
    <row r="330" spans="2:14" x14ac:dyDescent="0.25">
      <c r="B330">
        <v>7900000000</v>
      </c>
      <c r="C330">
        <v>-8.3689803999999999</v>
      </c>
      <c r="M330">
        <v>7900000000</v>
      </c>
      <c r="N330">
        <v>-8.2641992999999996</v>
      </c>
    </row>
    <row r="331" spans="2:14" x14ac:dyDescent="0.25">
      <c r="B331">
        <v>7960000000</v>
      </c>
      <c r="C331">
        <v>-8.3822192999999992</v>
      </c>
      <c r="M331">
        <v>7960000000</v>
      </c>
      <c r="N331">
        <v>-8.2939071999999996</v>
      </c>
    </row>
    <row r="332" spans="2:14" x14ac:dyDescent="0.25">
      <c r="B332">
        <v>8020000000</v>
      </c>
      <c r="C332">
        <v>-8.4016848</v>
      </c>
      <c r="M332">
        <v>8020000000</v>
      </c>
      <c r="N332">
        <v>-8.3229342000000006</v>
      </c>
    </row>
    <row r="333" spans="2:14" x14ac:dyDescent="0.25">
      <c r="B333">
        <v>8080000000</v>
      </c>
      <c r="C333">
        <v>-8.4044150999999996</v>
      </c>
      <c r="M333">
        <v>8080000000</v>
      </c>
      <c r="N333">
        <v>-8.3523826999999997</v>
      </c>
    </row>
    <row r="334" spans="2:14" x14ac:dyDescent="0.25">
      <c r="B334">
        <v>8140000000</v>
      </c>
      <c r="C334">
        <v>-8.4024581999999999</v>
      </c>
      <c r="M334">
        <v>8140000000</v>
      </c>
      <c r="N334">
        <v>-8.3764467000000007</v>
      </c>
    </row>
    <row r="335" spans="2:14" x14ac:dyDescent="0.25">
      <c r="B335">
        <v>8200000000</v>
      </c>
      <c r="C335">
        <v>-8.4077978000000009</v>
      </c>
      <c r="M335">
        <v>8200000000</v>
      </c>
      <c r="N335">
        <v>-8.4079905000000004</v>
      </c>
    </row>
    <row r="336" spans="2:14" x14ac:dyDescent="0.25">
      <c r="B336">
        <v>8260000000</v>
      </c>
      <c r="C336">
        <v>-8.4042244000000004</v>
      </c>
      <c r="M336">
        <v>8260000000</v>
      </c>
      <c r="N336">
        <v>-8.4479770999999992</v>
      </c>
    </row>
    <row r="337" spans="2:14" x14ac:dyDescent="0.25">
      <c r="B337">
        <v>8320000000</v>
      </c>
      <c r="C337">
        <v>-8.4013852999999994</v>
      </c>
      <c r="M337">
        <v>8320000000</v>
      </c>
      <c r="N337">
        <v>-8.4934911999999994</v>
      </c>
    </row>
    <row r="338" spans="2:14" x14ac:dyDescent="0.25">
      <c r="B338">
        <v>8380000000</v>
      </c>
      <c r="C338">
        <v>-8.4082241</v>
      </c>
      <c r="M338">
        <v>8380000000</v>
      </c>
      <c r="N338">
        <v>-8.5532035999999998</v>
      </c>
    </row>
    <row r="339" spans="2:14" x14ac:dyDescent="0.25">
      <c r="B339">
        <v>8440000000</v>
      </c>
      <c r="C339">
        <v>-8.4248486000000007</v>
      </c>
      <c r="M339">
        <v>8440000000</v>
      </c>
      <c r="N339">
        <v>-8.6334514999999996</v>
      </c>
    </row>
    <row r="340" spans="2:14" x14ac:dyDescent="0.25">
      <c r="B340">
        <v>8500000000</v>
      </c>
      <c r="C340">
        <v>-8.4320564000000005</v>
      </c>
      <c r="M340">
        <v>8500000000</v>
      </c>
      <c r="N340">
        <v>-8.7104073</v>
      </c>
    </row>
    <row r="341" spans="2:14" x14ac:dyDescent="0.25">
      <c r="B341">
        <v>8560000000</v>
      </c>
      <c r="C341">
        <v>-8.4497365999999996</v>
      </c>
      <c r="M341">
        <v>8560000000</v>
      </c>
      <c r="N341">
        <v>-8.7827845</v>
      </c>
    </row>
    <row r="342" spans="2:14" x14ac:dyDescent="0.25">
      <c r="B342">
        <v>8620000000</v>
      </c>
      <c r="C342">
        <v>-8.4783726000000001</v>
      </c>
      <c r="M342">
        <v>8620000000</v>
      </c>
      <c r="N342">
        <v>-8.8638268</v>
      </c>
    </row>
    <row r="343" spans="2:14" x14ac:dyDescent="0.25">
      <c r="B343">
        <v>8680000000</v>
      </c>
      <c r="C343">
        <v>-8.5092391999999997</v>
      </c>
      <c r="M343">
        <v>8680000000</v>
      </c>
      <c r="N343">
        <v>-8.9271335999999994</v>
      </c>
    </row>
    <row r="344" spans="2:14" x14ac:dyDescent="0.25">
      <c r="B344">
        <v>8740000000</v>
      </c>
      <c r="C344">
        <v>-8.5473347000000004</v>
      </c>
      <c r="M344">
        <v>8740000000</v>
      </c>
      <c r="N344">
        <v>-8.9871902000000006</v>
      </c>
    </row>
    <row r="345" spans="2:14" x14ac:dyDescent="0.25">
      <c r="B345">
        <v>8800000000</v>
      </c>
      <c r="C345">
        <v>-8.5953856000000002</v>
      </c>
      <c r="M345">
        <v>8800000000</v>
      </c>
      <c r="N345">
        <v>-9.0336142000000006</v>
      </c>
    </row>
    <row r="346" spans="2:14" x14ac:dyDescent="0.25">
      <c r="B346">
        <v>8860000000</v>
      </c>
      <c r="C346">
        <v>-8.6371573999999995</v>
      </c>
      <c r="M346">
        <v>8860000000</v>
      </c>
      <c r="N346">
        <v>-9.0643949999999993</v>
      </c>
    </row>
    <row r="347" spans="2:14" x14ac:dyDescent="0.25">
      <c r="B347">
        <v>8920000000</v>
      </c>
      <c r="C347">
        <v>-8.6713036999999993</v>
      </c>
      <c r="M347">
        <v>8920000000</v>
      </c>
      <c r="N347">
        <v>-9.0688437999999998</v>
      </c>
    </row>
    <row r="348" spans="2:14" x14ac:dyDescent="0.25">
      <c r="B348">
        <v>8980000000</v>
      </c>
      <c r="C348">
        <v>-8.7079448999999993</v>
      </c>
      <c r="M348">
        <v>8980000000</v>
      </c>
      <c r="N348">
        <v>-9.0630989</v>
      </c>
    </row>
    <row r="349" spans="2:14" x14ac:dyDescent="0.25">
      <c r="B349">
        <v>9040000000</v>
      </c>
      <c r="C349">
        <v>-8.7310209000000008</v>
      </c>
      <c r="M349">
        <v>9040000000</v>
      </c>
      <c r="N349">
        <v>-9.0249185999999995</v>
      </c>
    </row>
    <row r="350" spans="2:14" x14ac:dyDescent="0.25">
      <c r="B350">
        <v>9100000000</v>
      </c>
      <c r="C350">
        <v>-8.7547139999999999</v>
      </c>
      <c r="M350">
        <v>9100000000</v>
      </c>
      <c r="N350">
        <v>-8.9811954000000007</v>
      </c>
    </row>
    <row r="351" spans="2:14" x14ac:dyDescent="0.25">
      <c r="B351">
        <v>9160000000</v>
      </c>
      <c r="C351">
        <v>-8.7806891999999994</v>
      </c>
      <c r="M351">
        <v>9160000000</v>
      </c>
      <c r="N351">
        <v>-8.9303608000000008</v>
      </c>
    </row>
    <row r="352" spans="2:14" x14ac:dyDescent="0.25">
      <c r="B352">
        <v>9220000000</v>
      </c>
      <c r="C352">
        <v>-8.8044691000000004</v>
      </c>
      <c r="M352">
        <v>9220000000</v>
      </c>
      <c r="N352">
        <v>-8.8821858999999996</v>
      </c>
    </row>
    <row r="353" spans="2:14" x14ac:dyDescent="0.25">
      <c r="B353">
        <v>9280000000</v>
      </c>
      <c r="C353">
        <v>-8.8205718999999991</v>
      </c>
      <c r="M353">
        <v>9280000000</v>
      </c>
      <c r="N353">
        <v>-8.8287639999999996</v>
      </c>
    </row>
    <row r="354" spans="2:14" x14ac:dyDescent="0.25">
      <c r="B354">
        <v>9340000000</v>
      </c>
      <c r="C354">
        <v>-8.8445549000000003</v>
      </c>
      <c r="M354">
        <v>9340000000</v>
      </c>
      <c r="N354">
        <v>-8.7923869999999997</v>
      </c>
    </row>
    <row r="355" spans="2:14" x14ac:dyDescent="0.25">
      <c r="B355">
        <v>9400000000</v>
      </c>
      <c r="C355">
        <v>-8.8708867999999992</v>
      </c>
      <c r="M355">
        <v>9400000000</v>
      </c>
      <c r="N355">
        <v>-8.7680140000000009</v>
      </c>
    </row>
    <row r="356" spans="2:14" x14ac:dyDescent="0.25">
      <c r="B356">
        <v>9460000000</v>
      </c>
      <c r="C356">
        <v>-8.8936501000000003</v>
      </c>
      <c r="M356">
        <v>9460000000</v>
      </c>
      <c r="N356">
        <v>-8.7546225</v>
      </c>
    </row>
    <row r="357" spans="2:14" x14ac:dyDescent="0.25">
      <c r="B357">
        <v>9520000000</v>
      </c>
      <c r="C357">
        <v>-8.9230222999999995</v>
      </c>
      <c r="M357">
        <v>9520000000</v>
      </c>
      <c r="N357">
        <v>-8.7595682000000004</v>
      </c>
    </row>
    <row r="358" spans="2:14" x14ac:dyDescent="0.25">
      <c r="B358">
        <v>9580000000</v>
      </c>
      <c r="C358">
        <v>-8.9510869999999993</v>
      </c>
      <c r="M358">
        <v>9580000000</v>
      </c>
      <c r="N358">
        <v>-8.7731495000000006</v>
      </c>
    </row>
    <row r="359" spans="2:14" x14ac:dyDescent="0.25">
      <c r="B359">
        <v>9640000000</v>
      </c>
      <c r="C359">
        <v>-8.9834584999999993</v>
      </c>
      <c r="M359">
        <v>9640000000</v>
      </c>
      <c r="N359">
        <v>-8.7968329999999995</v>
      </c>
    </row>
    <row r="360" spans="2:14" x14ac:dyDescent="0.25">
      <c r="B360">
        <v>9700000000</v>
      </c>
      <c r="C360">
        <v>-9.0128678999999998</v>
      </c>
      <c r="M360">
        <v>9700000000</v>
      </c>
      <c r="N360">
        <v>-8.8212223000000005</v>
      </c>
    </row>
    <row r="361" spans="2:14" x14ac:dyDescent="0.25">
      <c r="B361">
        <v>9760000000</v>
      </c>
      <c r="C361">
        <v>-9.0434874999999995</v>
      </c>
      <c r="M361">
        <v>9760000000</v>
      </c>
      <c r="N361">
        <v>-8.8526133999999992</v>
      </c>
    </row>
    <row r="362" spans="2:14" x14ac:dyDescent="0.25">
      <c r="B362">
        <v>9820000000</v>
      </c>
      <c r="C362">
        <v>-9.0674191000000004</v>
      </c>
      <c r="M362">
        <v>9820000000</v>
      </c>
      <c r="N362">
        <v>-8.8789453999999992</v>
      </c>
    </row>
    <row r="363" spans="2:14" x14ac:dyDescent="0.25">
      <c r="B363">
        <v>9880000000</v>
      </c>
      <c r="C363">
        <v>-9.0898619000000007</v>
      </c>
      <c r="M363">
        <v>9880000000</v>
      </c>
      <c r="N363">
        <v>-8.9082612999999995</v>
      </c>
    </row>
    <row r="364" spans="2:14" x14ac:dyDescent="0.25">
      <c r="B364">
        <v>9940000000</v>
      </c>
      <c r="C364">
        <v>-9.0886601999999996</v>
      </c>
      <c r="M364">
        <v>9940000000</v>
      </c>
      <c r="N364">
        <v>-8.9305029000000005</v>
      </c>
    </row>
    <row r="365" spans="2:14" x14ac:dyDescent="0.25">
      <c r="B365">
        <v>10000000000</v>
      </c>
      <c r="C365">
        <v>-9.0842323</v>
      </c>
      <c r="M365">
        <v>10000000000</v>
      </c>
      <c r="N365">
        <v>-8.9512911000000006</v>
      </c>
    </row>
    <row r="366" spans="2:14" x14ac:dyDescent="0.25">
      <c r="B366">
        <v>10060000000</v>
      </c>
      <c r="C366">
        <v>-9.0767468999999998</v>
      </c>
      <c r="M366">
        <v>10060000000</v>
      </c>
      <c r="N366">
        <v>-8.9687871999999995</v>
      </c>
    </row>
    <row r="367" spans="2:14" x14ac:dyDescent="0.25">
      <c r="B367">
        <v>10120000000</v>
      </c>
      <c r="C367">
        <v>-9.0665054000000005</v>
      </c>
      <c r="M367">
        <v>10120000000</v>
      </c>
      <c r="N367">
        <v>-8.9901619000000004</v>
      </c>
    </row>
    <row r="368" spans="2:14" x14ac:dyDescent="0.25">
      <c r="B368">
        <v>10180000000</v>
      </c>
      <c r="C368">
        <v>-9.0542631</v>
      </c>
      <c r="M368">
        <v>10180000000</v>
      </c>
      <c r="N368">
        <v>-9.0104474999999997</v>
      </c>
    </row>
    <row r="369" spans="2:14" x14ac:dyDescent="0.25">
      <c r="B369">
        <v>10240000000</v>
      </c>
      <c r="C369">
        <v>-9.0453682000000004</v>
      </c>
      <c r="M369">
        <v>10240000000</v>
      </c>
      <c r="N369">
        <v>-9.0200013999999999</v>
      </c>
    </row>
    <row r="370" spans="2:14" x14ac:dyDescent="0.25">
      <c r="B370">
        <v>10300000000</v>
      </c>
      <c r="C370">
        <v>-9.0236958999999999</v>
      </c>
      <c r="M370">
        <v>10300000000</v>
      </c>
      <c r="N370">
        <v>-9.0212602999999998</v>
      </c>
    </row>
    <row r="371" spans="2:14" x14ac:dyDescent="0.25">
      <c r="B371">
        <v>10360000000</v>
      </c>
      <c r="C371">
        <v>-9.0044755999999992</v>
      </c>
      <c r="M371">
        <v>10360000000</v>
      </c>
      <c r="N371">
        <v>-9.0183295999999995</v>
      </c>
    </row>
    <row r="372" spans="2:14" x14ac:dyDescent="0.25">
      <c r="B372">
        <v>10420000000</v>
      </c>
      <c r="C372">
        <v>-8.9859886000000007</v>
      </c>
      <c r="M372">
        <v>10420000000</v>
      </c>
      <c r="N372">
        <v>-9.0028848999999997</v>
      </c>
    </row>
    <row r="373" spans="2:14" x14ac:dyDescent="0.25">
      <c r="B373">
        <v>10480000000</v>
      </c>
      <c r="C373">
        <v>-8.9675045000000004</v>
      </c>
      <c r="M373">
        <v>10480000000</v>
      </c>
      <c r="N373">
        <v>-8.9907149999999998</v>
      </c>
    </row>
    <row r="374" spans="2:14" x14ac:dyDescent="0.25">
      <c r="B374">
        <v>10540000000</v>
      </c>
      <c r="C374">
        <v>-8.9476910000000007</v>
      </c>
      <c r="M374">
        <v>10540000000</v>
      </c>
      <c r="N374">
        <v>-8.9793119000000008</v>
      </c>
    </row>
    <row r="375" spans="2:14" x14ac:dyDescent="0.25">
      <c r="B375">
        <v>10600000000</v>
      </c>
      <c r="C375">
        <v>-8.9376554000000006</v>
      </c>
      <c r="M375">
        <v>10600000000</v>
      </c>
      <c r="N375">
        <v>-8.9753971000000003</v>
      </c>
    </row>
    <row r="376" spans="2:14" x14ac:dyDescent="0.25">
      <c r="B376">
        <v>10660000000</v>
      </c>
      <c r="C376">
        <v>-8.9268370000000008</v>
      </c>
      <c r="M376">
        <v>10660000000</v>
      </c>
      <c r="N376">
        <v>-8.9747286000000006</v>
      </c>
    </row>
    <row r="377" spans="2:14" x14ac:dyDescent="0.25">
      <c r="B377">
        <v>10720000000</v>
      </c>
      <c r="C377">
        <v>-8.9229211999999993</v>
      </c>
      <c r="M377">
        <v>10720000000</v>
      </c>
      <c r="N377">
        <v>-8.9842023999999991</v>
      </c>
    </row>
    <row r="378" spans="2:14" x14ac:dyDescent="0.25">
      <c r="B378">
        <v>10780000000</v>
      </c>
      <c r="C378">
        <v>-8.9292841000000003</v>
      </c>
      <c r="M378">
        <v>10780000000</v>
      </c>
      <c r="N378">
        <v>-8.9982737999999998</v>
      </c>
    </row>
    <row r="379" spans="2:14" x14ac:dyDescent="0.25">
      <c r="B379">
        <v>10840000000</v>
      </c>
      <c r="C379">
        <v>-8.9463615000000001</v>
      </c>
      <c r="M379">
        <v>10840000000</v>
      </c>
      <c r="N379">
        <v>-9.0254373999999995</v>
      </c>
    </row>
    <row r="380" spans="2:14" x14ac:dyDescent="0.25">
      <c r="B380">
        <v>10900000000</v>
      </c>
      <c r="C380">
        <v>-8.9575890999999999</v>
      </c>
      <c r="M380">
        <v>10900000000</v>
      </c>
      <c r="N380">
        <v>-9.0428057000000006</v>
      </c>
    </row>
    <row r="381" spans="2:14" x14ac:dyDescent="0.25">
      <c r="B381">
        <v>10960000000</v>
      </c>
      <c r="C381">
        <v>-8.9728355000000004</v>
      </c>
      <c r="M381">
        <v>10960000000</v>
      </c>
      <c r="N381">
        <v>-9.0597496</v>
      </c>
    </row>
    <row r="382" spans="2:14" x14ac:dyDescent="0.25">
      <c r="B382">
        <v>11020000000</v>
      </c>
      <c r="C382">
        <v>-8.9913691999999994</v>
      </c>
      <c r="M382">
        <v>11020000000</v>
      </c>
      <c r="N382">
        <v>-9.0754403999999997</v>
      </c>
    </row>
    <row r="383" spans="2:14" x14ac:dyDescent="0.25">
      <c r="B383">
        <v>11080000000</v>
      </c>
      <c r="C383">
        <v>-9.0116463000000007</v>
      </c>
      <c r="M383">
        <v>11080000000</v>
      </c>
      <c r="N383">
        <v>-9.0926085000000008</v>
      </c>
    </row>
    <row r="384" spans="2:14" x14ac:dyDescent="0.25">
      <c r="B384">
        <v>11140000000</v>
      </c>
      <c r="C384">
        <v>-9.0322838000000001</v>
      </c>
      <c r="M384">
        <v>11140000000</v>
      </c>
      <c r="N384">
        <v>-9.0999011999999997</v>
      </c>
    </row>
    <row r="385" spans="2:14" x14ac:dyDescent="0.25">
      <c r="B385">
        <v>11200000000</v>
      </c>
      <c r="C385">
        <v>-9.0567522</v>
      </c>
      <c r="M385">
        <v>11200000000</v>
      </c>
      <c r="N385">
        <v>-9.1173248000000005</v>
      </c>
    </row>
    <row r="386" spans="2:14" x14ac:dyDescent="0.25">
      <c r="B386">
        <v>11260000000</v>
      </c>
      <c r="C386">
        <v>-9.0777806999999999</v>
      </c>
      <c r="M386">
        <v>11260000000</v>
      </c>
      <c r="N386">
        <v>-9.1267653000000006</v>
      </c>
    </row>
    <row r="387" spans="2:14" x14ac:dyDescent="0.25">
      <c r="B387">
        <v>11320000000</v>
      </c>
      <c r="C387">
        <v>-9.0981463999999992</v>
      </c>
      <c r="M387">
        <v>11320000000</v>
      </c>
      <c r="N387">
        <v>-9.1359148000000001</v>
      </c>
    </row>
    <row r="388" spans="2:14" x14ac:dyDescent="0.25">
      <c r="B388">
        <v>11380000000</v>
      </c>
      <c r="C388">
        <v>-9.1281090000000003</v>
      </c>
      <c r="M388">
        <v>11380000000</v>
      </c>
      <c r="N388">
        <v>-9.1551665999999994</v>
      </c>
    </row>
    <row r="389" spans="2:14" x14ac:dyDescent="0.25">
      <c r="B389">
        <v>11440000000</v>
      </c>
      <c r="C389">
        <v>-9.1622496000000009</v>
      </c>
      <c r="M389">
        <v>11440000000</v>
      </c>
      <c r="N389">
        <v>-9.1811018000000004</v>
      </c>
    </row>
    <row r="390" spans="2:14" x14ac:dyDescent="0.25">
      <c r="B390">
        <v>11500000000</v>
      </c>
      <c r="C390">
        <v>-9.1991434000000005</v>
      </c>
      <c r="M390">
        <v>11500000000</v>
      </c>
      <c r="N390">
        <v>-9.2061662999999996</v>
      </c>
    </row>
    <row r="391" spans="2:14" x14ac:dyDescent="0.25">
      <c r="B391">
        <v>11560000000</v>
      </c>
      <c r="C391">
        <v>-9.2475909999999999</v>
      </c>
      <c r="M391">
        <v>11560000000</v>
      </c>
      <c r="N391">
        <v>-9.2486791999999998</v>
      </c>
    </row>
    <row r="392" spans="2:14" x14ac:dyDescent="0.25">
      <c r="B392">
        <v>11620000000</v>
      </c>
      <c r="C392">
        <v>-9.2911891999999998</v>
      </c>
      <c r="M392">
        <v>11620000000</v>
      </c>
      <c r="N392">
        <v>-9.2900591000000006</v>
      </c>
    </row>
    <row r="393" spans="2:14" x14ac:dyDescent="0.25">
      <c r="B393">
        <v>11680000000</v>
      </c>
      <c r="C393">
        <v>-9.3355388999999995</v>
      </c>
      <c r="M393">
        <v>11680000000</v>
      </c>
      <c r="N393">
        <v>-9.3232765000000004</v>
      </c>
    </row>
    <row r="394" spans="2:14" x14ac:dyDescent="0.25">
      <c r="B394">
        <v>11740000000</v>
      </c>
      <c r="C394">
        <v>-9.3844241999999998</v>
      </c>
      <c r="M394">
        <v>11740000000</v>
      </c>
      <c r="N394">
        <v>-9.3608779999999996</v>
      </c>
    </row>
    <row r="395" spans="2:14" x14ac:dyDescent="0.25">
      <c r="B395">
        <v>11800000000</v>
      </c>
      <c r="C395">
        <v>-9.4364156999999995</v>
      </c>
      <c r="M395">
        <v>11800000000</v>
      </c>
      <c r="N395">
        <v>-9.3987435999999995</v>
      </c>
    </row>
    <row r="396" spans="2:14" x14ac:dyDescent="0.25">
      <c r="B396">
        <v>11860000000</v>
      </c>
      <c r="C396">
        <v>-9.4787827</v>
      </c>
      <c r="M396">
        <v>11860000000</v>
      </c>
      <c r="N396">
        <v>-9.4240741999999997</v>
      </c>
    </row>
    <row r="397" spans="2:14" x14ac:dyDescent="0.25">
      <c r="B397">
        <v>11920000000</v>
      </c>
      <c r="C397">
        <v>-9.5202732000000001</v>
      </c>
      <c r="M397">
        <v>11920000000</v>
      </c>
      <c r="N397">
        <v>-9.4420090000000005</v>
      </c>
    </row>
    <row r="398" spans="2:14" x14ac:dyDescent="0.25">
      <c r="B398">
        <v>11980000000</v>
      </c>
      <c r="C398">
        <v>-9.5569314999999992</v>
      </c>
      <c r="M398">
        <v>11980000000</v>
      </c>
      <c r="N398">
        <v>-9.4604263</v>
      </c>
    </row>
    <row r="399" spans="2:14" x14ac:dyDescent="0.25">
      <c r="B399">
        <v>12040000000</v>
      </c>
      <c r="C399">
        <v>-9.5883617000000001</v>
      </c>
      <c r="M399">
        <v>12040000000</v>
      </c>
      <c r="N399">
        <v>-9.4742937000000005</v>
      </c>
    </row>
    <row r="400" spans="2:14" x14ac:dyDescent="0.25">
      <c r="B400">
        <v>12100000000</v>
      </c>
      <c r="C400">
        <v>-9.6294450999999999</v>
      </c>
      <c r="M400">
        <v>12100000000</v>
      </c>
      <c r="N400">
        <v>-9.5008382999999998</v>
      </c>
    </row>
    <row r="401" spans="2:14" x14ac:dyDescent="0.25">
      <c r="B401">
        <v>12160000000</v>
      </c>
      <c r="C401">
        <v>-9.6688404000000006</v>
      </c>
      <c r="M401">
        <v>12160000000</v>
      </c>
      <c r="N401">
        <v>-9.5346746000000007</v>
      </c>
    </row>
    <row r="402" spans="2:14" x14ac:dyDescent="0.25">
      <c r="B402">
        <v>12220000000</v>
      </c>
      <c r="C402">
        <v>-9.7141818999999998</v>
      </c>
      <c r="M402">
        <v>12220000000</v>
      </c>
      <c r="N402">
        <v>-9.5801953999999991</v>
      </c>
    </row>
    <row r="403" spans="2:14" x14ac:dyDescent="0.25">
      <c r="B403">
        <v>12280000000</v>
      </c>
      <c r="C403">
        <v>-9.7671270000000003</v>
      </c>
      <c r="M403">
        <v>12280000000</v>
      </c>
      <c r="N403">
        <v>-9.6302728999999996</v>
      </c>
    </row>
    <row r="404" spans="2:14" x14ac:dyDescent="0.25">
      <c r="B404">
        <v>12340000000</v>
      </c>
      <c r="C404">
        <v>-9.8294134</v>
      </c>
      <c r="M404">
        <v>12340000000</v>
      </c>
      <c r="N404">
        <v>-9.6864977000000003</v>
      </c>
    </row>
    <row r="405" spans="2:14" x14ac:dyDescent="0.25">
      <c r="B405">
        <v>12400000000</v>
      </c>
      <c r="C405">
        <v>-9.8883018000000007</v>
      </c>
      <c r="M405">
        <v>12400000000</v>
      </c>
      <c r="N405">
        <v>-9.7354392999999995</v>
      </c>
    </row>
    <row r="406" spans="2:14" x14ac:dyDescent="0.25">
      <c r="B406">
        <v>12460000000</v>
      </c>
      <c r="C406">
        <v>-9.966507</v>
      </c>
      <c r="M406">
        <v>12460000000</v>
      </c>
      <c r="N406">
        <v>-9.7914876999999994</v>
      </c>
    </row>
    <row r="407" spans="2:14" x14ac:dyDescent="0.25">
      <c r="B407">
        <v>12520000000</v>
      </c>
      <c r="C407">
        <v>-10.048204</v>
      </c>
      <c r="M407">
        <v>12520000000</v>
      </c>
      <c r="N407">
        <v>-9.8530511999999995</v>
      </c>
    </row>
    <row r="408" spans="2:14" x14ac:dyDescent="0.25">
      <c r="B408">
        <v>12580000000</v>
      </c>
      <c r="C408">
        <v>-10.124478</v>
      </c>
      <c r="M408">
        <v>12580000000</v>
      </c>
      <c r="N408">
        <v>-9.9086390000000009</v>
      </c>
    </row>
    <row r="409" spans="2:14" x14ac:dyDescent="0.25">
      <c r="B409">
        <v>12640000000</v>
      </c>
      <c r="C409">
        <v>-10.196671</v>
      </c>
      <c r="M409">
        <v>12640000000</v>
      </c>
      <c r="N409">
        <v>-9.9642754</v>
      </c>
    </row>
    <row r="410" spans="2:14" x14ac:dyDescent="0.25">
      <c r="B410">
        <v>12700000000</v>
      </c>
      <c r="C410">
        <v>-10.269496</v>
      </c>
      <c r="M410">
        <v>12700000000</v>
      </c>
      <c r="N410">
        <v>-10.019289000000001</v>
      </c>
    </row>
    <row r="411" spans="2:14" x14ac:dyDescent="0.25">
      <c r="B411">
        <v>12760000000</v>
      </c>
      <c r="C411">
        <v>-10.325623999999999</v>
      </c>
      <c r="M411">
        <v>12760000000</v>
      </c>
      <c r="N411">
        <v>-10.070517000000001</v>
      </c>
    </row>
    <row r="412" spans="2:14" x14ac:dyDescent="0.25">
      <c r="B412">
        <v>12820000000</v>
      </c>
      <c r="C412">
        <v>-10.382364000000001</v>
      </c>
      <c r="M412">
        <v>12820000000</v>
      </c>
      <c r="N412">
        <v>-10.122140999999999</v>
      </c>
    </row>
    <row r="413" spans="2:14" x14ac:dyDescent="0.25">
      <c r="B413">
        <v>12880000000</v>
      </c>
      <c r="C413">
        <v>-10.433669</v>
      </c>
      <c r="M413">
        <v>12880000000</v>
      </c>
      <c r="N413">
        <v>-10.17628</v>
      </c>
    </row>
    <row r="414" spans="2:14" x14ac:dyDescent="0.25">
      <c r="B414">
        <v>12940000000</v>
      </c>
      <c r="C414">
        <v>-10.472413</v>
      </c>
      <c r="M414">
        <v>12940000000</v>
      </c>
      <c r="N414">
        <v>-10.218904</v>
      </c>
    </row>
    <row r="415" spans="2:14" x14ac:dyDescent="0.25">
      <c r="B415">
        <v>13000000000</v>
      </c>
      <c r="C415">
        <v>-10.500337</v>
      </c>
      <c r="M415">
        <v>13000000000</v>
      </c>
      <c r="N415">
        <v>-10.25596</v>
      </c>
    </row>
    <row r="416" spans="2:14" x14ac:dyDescent="0.25">
      <c r="B416" t="s">
        <v>25</v>
      </c>
      <c r="M416" t="s">
        <v>25</v>
      </c>
    </row>
    <row r="419" spans="2:14" x14ac:dyDescent="0.25">
      <c r="B419" t="s">
        <v>29</v>
      </c>
      <c r="M419" t="s">
        <v>29</v>
      </c>
    </row>
    <row r="420" spans="2:14" x14ac:dyDescent="0.25">
      <c r="B420" t="s">
        <v>23</v>
      </c>
      <c r="C420" t="s">
        <v>287</v>
      </c>
      <c r="M420" t="s">
        <v>23</v>
      </c>
      <c r="N420" t="s">
        <v>287</v>
      </c>
    </row>
    <row r="421" spans="2:14" x14ac:dyDescent="0.25">
      <c r="B421">
        <v>1000000000</v>
      </c>
      <c r="C421">
        <v>-11.356305000000001</v>
      </c>
      <c r="M421">
        <v>1000000000</v>
      </c>
      <c r="N421">
        <v>-12.454349000000001</v>
      </c>
    </row>
    <row r="422" spans="2:14" x14ac:dyDescent="0.25">
      <c r="B422">
        <v>1060000000</v>
      </c>
      <c r="C422">
        <v>-11.077064999999999</v>
      </c>
      <c r="M422">
        <v>1060000000</v>
      </c>
      <c r="N422">
        <v>-12.173765</v>
      </c>
    </row>
    <row r="423" spans="2:14" x14ac:dyDescent="0.25">
      <c r="B423">
        <v>1120000000</v>
      </c>
      <c r="C423">
        <v>-10.722695</v>
      </c>
      <c r="M423">
        <v>1120000000</v>
      </c>
      <c r="N423">
        <v>-11.820079</v>
      </c>
    </row>
    <row r="424" spans="2:14" x14ac:dyDescent="0.25">
      <c r="B424">
        <v>1180000000</v>
      </c>
      <c r="C424">
        <v>-10.279023</v>
      </c>
      <c r="M424">
        <v>1180000000</v>
      </c>
      <c r="N424">
        <v>-11.390180000000001</v>
      </c>
    </row>
    <row r="425" spans="2:14" x14ac:dyDescent="0.25">
      <c r="B425">
        <v>1240000000</v>
      </c>
      <c r="C425">
        <v>-9.8823699999999999</v>
      </c>
      <c r="M425">
        <v>1240000000</v>
      </c>
      <c r="N425">
        <v>-11.012705</v>
      </c>
    </row>
    <row r="426" spans="2:14" x14ac:dyDescent="0.25">
      <c r="B426">
        <v>1300000000</v>
      </c>
      <c r="C426">
        <v>-9.4509086999999994</v>
      </c>
      <c r="M426">
        <v>1300000000</v>
      </c>
      <c r="N426">
        <v>-10.586026</v>
      </c>
    </row>
    <row r="427" spans="2:14" x14ac:dyDescent="0.25">
      <c r="B427">
        <v>1360000000</v>
      </c>
      <c r="C427">
        <v>-9.1168232000000007</v>
      </c>
      <c r="M427">
        <v>1360000000</v>
      </c>
      <c r="N427">
        <v>-10.248797</v>
      </c>
    </row>
    <row r="428" spans="2:14" x14ac:dyDescent="0.25">
      <c r="B428">
        <v>1420000000</v>
      </c>
      <c r="C428">
        <v>-8.8064718000000006</v>
      </c>
      <c r="M428">
        <v>1420000000</v>
      </c>
      <c r="N428">
        <v>-9.9145813</v>
      </c>
    </row>
    <row r="429" spans="2:14" x14ac:dyDescent="0.25">
      <c r="B429">
        <v>1480000000</v>
      </c>
      <c r="C429">
        <v>-8.5680312999999995</v>
      </c>
      <c r="M429">
        <v>1480000000</v>
      </c>
      <c r="N429">
        <v>-9.6218223999999992</v>
      </c>
    </row>
    <row r="430" spans="2:14" x14ac:dyDescent="0.25">
      <c r="B430">
        <v>1540000000</v>
      </c>
      <c r="C430">
        <v>-8.3425960999999997</v>
      </c>
      <c r="M430">
        <v>1540000000</v>
      </c>
      <c r="N430">
        <v>-9.3222885000000009</v>
      </c>
    </row>
    <row r="431" spans="2:14" x14ac:dyDescent="0.25">
      <c r="B431">
        <v>1600000000</v>
      </c>
      <c r="C431">
        <v>-8.1788197</v>
      </c>
      <c r="M431">
        <v>1600000000</v>
      </c>
      <c r="N431">
        <v>-9.0785961000000004</v>
      </c>
    </row>
    <row r="432" spans="2:14" x14ac:dyDescent="0.25">
      <c r="B432">
        <v>1660000000</v>
      </c>
      <c r="C432">
        <v>-8.0276136000000005</v>
      </c>
      <c r="M432">
        <v>1660000000</v>
      </c>
      <c r="N432">
        <v>-8.8350220000000004</v>
      </c>
    </row>
    <row r="433" spans="2:14" x14ac:dyDescent="0.25">
      <c r="B433">
        <v>1720000000</v>
      </c>
      <c r="C433">
        <v>-7.9172807000000001</v>
      </c>
      <c r="M433">
        <v>1720000000</v>
      </c>
      <c r="N433">
        <v>-8.6414986000000003</v>
      </c>
    </row>
    <row r="434" spans="2:14" x14ac:dyDescent="0.25">
      <c r="B434">
        <v>1780000000</v>
      </c>
      <c r="C434">
        <v>-7.7997817999999999</v>
      </c>
      <c r="M434">
        <v>1780000000</v>
      </c>
      <c r="N434">
        <v>-8.4555682999999995</v>
      </c>
    </row>
    <row r="435" spans="2:14" x14ac:dyDescent="0.25">
      <c r="B435">
        <v>1840000000</v>
      </c>
      <c r="C435">
        <v>-7.7224050000000002</v>
      </c>
      <c r="M435">
        <v>1840000000</v>
      </c>
      <c r="N435">
        <v>-8.3108559</v>
      </c>
    </row>
    <row r="436" spans="2:14" x14ac:dyDescent="0.25">
      <c r="B436">
        <v>1900000000</v>
      </c>
      <c r="C436">
        <v>-7.6641764999999999</v>
      </c>
      <c r="M436">
        <v>1900000000</v>
      </c>
      <c r="N436">
        <v>-8.1905870000000007</v>
      </c>
    </row>
    <row r="437" spans="2:14" x14ac:dyDescent="0.25">
      <c r="B437">
        <v>1960000000</v>
      </c>
      <c r="C437">
        <v>-7.6055861</v>
      </c>
      <c r="M437">
        <v>1960000000</v>
      </c>
      <c r="N437">
        <v>-8.0737848000000003</v>
      </c>
    </row>
    <row r="438" spans="2:14" x14ac:dyDescent="0.25">
      <c r="B438">
        <v>2020000000</v>
      </c>
      <c r="C438">
        <v>-7.5471586999999998</v>
      </c>
      <c r="M438">
        <v>2020000000</v>
      </c>
      <c r="N438">
        <v>-7.9564985999999998</v>
      </c>
    </row>
    <row r="439" spans="2:14" x14ac:dyDescent="0.25">
      <c r="B439">
        <v>2080000000</v>
      </c>
      <c r="C439">
        <v>-7.5139326999999998</v>
      </c>
      <c r="M439">
        <v>2080000000</v>
      </c>
      <c r="N439">
        <v>-7.8551183</v>
      </c>
    </row>
    <row r="440" spans="2:14" x14ac:dyDescent="0.25">
      <c r="B440">
        <v>2140000000</v>
      </c>
      <c r="C440">
        <v>-7.4737920999999998</v>
      </c>
      <c r="M440">
        <v>2140000000</v>
      </c>
      <c r="N440">
        <v>-7.7671999999999999</v>
      </c>
    </row>
    <row r="441" spans="2:14" x14ac:dyDescent="0.25">
      <c r="B441">
        <v>2200000000</v>
      </c>
      <c r="C441">
        <v>-7.4278708</v>
      </c>
      <c r="M441">
        <v>2200000000</v>
      </c>
      <c r="N441">
        <v>-7.6911291999999998</v>
      </c>
    </row>
    <row r="442" spans="2:14" x14ac:dyDescent="0.25">
      <c r="B442">
        <v>2260000000</v>
      </c>
      <c r="C442">
        <v>-7.3935909000000004</v>
      </c>
      <c r="M442">
        <v>2260000000</v>
      </c>
      <c r="N442">
        <v>-7.6462764999999999</v>
      </c>
    </row>
    <row r="443" spans="2:14" x14ac:dyDescent="0.25">
      <c r="B443">
        <v>2320000000</v>
      </c>
      <c r="C443">
        <v>-7.3573393999999999</v>
      </c>
      <c r="M443">
        <v>2320000000</v>
      </c>
      <c r="N443">
        <v>-7.6018476000000001</v>
      </c>
    </row>
    <row r="444" spans="2:14" x14ac:dyDescent="0.25">
      <c r="B444">
        <v>2380000000</v>
      </c>
      <c r="C444">
        <v>-7.3333750000000002</v>
      </c>
      <c r="M444">
        <v>2380000000</v>
      </c>
      <c r="N444">
        <v>-7.5767984000000004</v>
      </c>
    </row>
    <row r="445" spans="2:14" x14ac:dyDescent="0.25">
      <c r="B445">
        <v>2440000000</v>
      </c>
      <c r="C445">
        <v>-7.3303732999999998</v>
      </c>
      <c r="M445">
        <v>2440000000</v>
      </c>
      <c r="N445">
        <v>-7.5589604000000001</v>
      </c>
    </row>
    <row r="446" spans="2:14" x14ac:dyDescent="0.25">
      <c r="B446">
        <v>2500000000</v>
      </c>
      <c r="C446">
        <v>-7.3292985000000002</v>
      </c>
      <c r="M446">
        <v>2500000000</v>
      </c>
      <c r="N446">
        <v>-7.5315732999999998</v>
      </c>
    </row>
    <row r="447" spans="2:14" x14ac:dyDescent="0.25">
      <c r="B447">
        <v>2560000000</v>
      </c>
      <c r="C447">
        <v>-7.3237490999999997</v>
      </c>
      <c r="M447">
        <v>2560000000</v>
      </c>
      <c r="N447">
        <v>-7.4775900999999996</v>
      </c>
    </row>
    <row r="448" spans="2:14" x14ac:dyDescent="0.25">
      <c r="B448">
        <v>2620000000</v>
      </c>
      <c r="C448">
        <v>-7.3389001</v>
      </c>
      <c r="M448">
        <v>2620000000</v>
      </c>
      <c r="N448">
        <v>-7.4414028999999999</v>
      </c>
    </row>
    <row r="449" spans="2:14" x14ac:dyDescent="0.25">
      <c r="B449">
        <v>2680000000</v>
      </c>
      <c r="C449">
        <v>-7.3679408999999998</v>
      </c>
      <c r="M449">
        <v>2680000000</v>
      </c>
      <c r="N449">
        <v>-7.4117841999999996</v>
      </c>
    </row>
    <row r="450" spans="2:14" x14ac:dyDescent="0.25">
      <c r="B450">
        <v>2740000000</v>
      </c>
      <c r="C450">
        <v>-7.3892664999999997</v>
      </c>
      <c r="M450">
        <v>2740000000</v>
      </c>
      <c r="N450">
        <v>-7.3774667000000003</v>
      </c>
    </row>
    <row r="451" spans="2:14" x14ac:dyDescent="0.25">
      <c r="B451">
        <v>2800000000</v>
      </c>
      <c r="C451">
        <v>-7.4169178000000002</v>
      </c>
      <c r="M451">
        <v>2800000000</v>
      </c>
      <c r="N451">
        <v>-7.3607693000000003</v>
      </c>
    </row>
    <row r="452" spans="2:14" x14ac:dyDescent="0.25">
      <c r="B452">
        <v>2860000000</v>
      </c>
      <c r="C452">
        <v>-7.4521455999999997</v>
      </c>
      <c r="M452">
        <v>2860000000</v>
      </c>
      <c r="N452">
        <v>-7.3640493999999999</v>
      </c>
    </row>
    <row r="453" spans="2:14" x14ac:dyDescent="0.25">
      <c r="B453">
        <v>2920000000</v>
      </c>
      <c r="C453">
        <v>-7.4798049999999998</v>
      </c>
      <c r="M453">
        <v>2920000000</v>
      </c>
      <c r="N453">
        <v>-7.3731976000000001</v>
      </c>
    </row>
    <row r="454" spans="2:14" x14ac:dyDescent="0.25">
      <c r="B454">
        <v>2980000000</v>
      </c>
      <c r="C454">
        <v>-7.4830408000000004</v>
      </c>
      <c r="M454">
        <v>2980000000</v>
      </c>
      <c r="N454">
        <v>-7.3688374000000003</v>
      </c>
    </row>
    <row r="455" spans="2:14" x14ac:dyDescent="0.25">
      <c r="B455">
        <v>3040000000</v>
      </c>
      <c r="C455">
        <v>-7.4825764000000001</v>
      </c>
      <c r="M455">
        <v>3040000000</v>
      </c>
      <c r="N455">
        <v>-7.3729939</v>
      </c>
    </row>
    <row r="456" spans="2:14" x14ac:dyDescent="0.25">
      <c r="B456">
        <v>3100000000</v>
      </c>
      <c r="C456">
        <v>-7.4896779000000002</v>
      </c>
      <c r="M456">
        <v>3100000000</v>
      </c>
      <c r="N456">
        <v>-7.3832773999999999</v>
      </c>
    </row>
    <row r="457" spans="2:14" x14ac:dyDescent="0.25">
      <c r="B457">
        <v>3160000000</v>
      </c>
      <c r="C457">
        <v>-7.5064025000000001</v>
      </c>
      <c r="M457">
        <v>3160000000</v>
      </c>
      <c r="N457">
        <v>-7.4059090999999997</v>
      </c>
    </row>
    <row r="458" spans="2:14" x14ac:dyDescent="0.25">
      <c r="B458">
        <v>3220000000</v>
      </c>
      <c r="C458">
        <v>-7.5248404000000004</v>
      </c>
      <c r="M458">
        <v>3220000000</v>
      </c>
      <c r="N458">
        <v>-7.4268745999999997</v>
      </c>
    </row>
    <row r="459" spans="2:14" x14ac:dyDescent="0.25">
      <c r="B459">
        <v>3280000000</v>
      </c>
      <c r="C459">
        <v>-7.5497642000000003</v>
      </c>
      <c r="M459">
        <v>3280000000</v>
      </c>
      <c r="N459">
        <v>-7.4481672999999997</v>
      </c>
    </row>
    <row r="460" spans="2:14" x14ac:dyDescent="0.25">
      <c r="B460">
        <v>3340000000</v>
      </c>
      <c r="C460">
        <v>-7.5866413000000001</v>
      </c>
      <c r="M460">
        <v>3340000000</v>
      </c>
      <c r="N460">
        <v>-7.4671373000000001</v>
      </c>
    </row>
    <row r="461" spans="2:14" x14ac:dyDescent="0.25">
      <c r="B461">
        <v>3400000000</v>
      </c>
      <c r="C461">
        <v>-7.6323771000000002</v>
      </c>
      <c r="M461">
        <v>3400000000</v>
      </c>
      <c r="N461">
        <v>-7.4900126</v>
      </c>
    </row>
    <row r="462" spans="2:14" x14ac:dyDescent="0.25">
      <c r="B462">
        <v>3460000000</v>
      </c>
      <c r="C462">
        <v>-7.6690816999999996</v>
      </c>
      <c r="M462">
        <v>3460000000</v>
      </c>
      <c r="N462">
        <v>-7.5049028</v>
      </c>
    </row>
    <row r="463" spans="2:14" x14ac:dyDescent="0.25">
      <c r="B463">
        <v>3520000000</v>
      </c>
      <c r="C463">
        <v>-7.6997460999999996</v>
      </c>
      <c r="M463">
        <v>3520000000</v>
      </c>
      <c r="N463">
        <v>-7.5152286999999998</v>
      </c>
    </row>
    <row r="464" spans="2:14" x14ac:dyDescent="0.25">
      <c r="B464">
        <v>3580000000</v>
      </c>
      <c r="C464">
        <v>-7.7343859999999998</v>
      </c>
      <c r="M464">
        <v>3580000000</v>
      </c>
      <c r="N464">
        <v>-7.5357151</v>
      </c>
    </row>
    <row r="465" spans="2:14" x14ac:dyDescent="0.25">
      <c r="B465">
        <v>3640000000</v>
      </c>
      <c r="C465">
        <v>-7.7522693</v>
      </c>
      <c r="M465">
        <v>3640000000</v>
      </c>
      <c r="N465">
        <v>-7.5459056000000002</v>
      </c>
    </row>
    <row r="466" spans="2:14" x14ac:dyDescent="0.25">
      <c r="B466">
        <v>3700000000</v>
      </c>
      <c r="C466">
        <v>-7.7663035000000002</v>
      </c>
      <c r="M466">
        <v>3700000000</v>
      </c>
      <c r="N466">
        <v>-7.5542807999999999</v>
      </c>
    </row>
    <row r="467" spans="2:14" x14ac:dyDescent="0.25">
      <c r="B467">
        <v>3760000000</v>
      </c>
      <c r="C467">
        <v>-7.7974110000000003</v>
      </c>
      <c r="M467">
        <v>3760000000</v>
      </c>
      <c r="N467">
        <v>-7.5721688</v>
      </c>
    </row>
    <row r="468" spans="2:14" x14ac:dyDescent="0.25">
      <c r="B468">
        <v>3820000000</v>
      </c>
      <c r="C468">
        <v>-7.8358903</v>
      </c>
      <c r="M468">
        <v>3820000000</v>
      </c>
      <c r="N468">
        <v>-7.5935043999999996</v>
      </c>
    </row>
    <row r="469" spans="2:14" x14ac:dyDescent="0.25">
      <c r="B469">
        <v>3880000000</v>
      </c>
      <c r="C469">
        <v>-7.8799472000000002</v>
      </c>
      <c r="M469">
        <v>3880000000</v>
      </c>
      <c r="N469">
        <v>-7.6106237999999999</v>
      </c>
    </row>
    <row r="470" spans="2:14" x14ac:dyDescent="0.25">
      <c r="B470">
        <v>3940000000</v>
      </c>
      <c r="C470">
        <v>-7.9363384000000003</v>
      </c>
      <c r="M470">
        <v>3940000000</v>
      </c>
      <c r="N470">
        <v>-7.6340532000000003</v>
      </c>
    </row>
    <row r="471" spans="2:14" x14ac:dyDescent="0.25">
      <c r="B471">
        <v>4000000000</v>
      </c>
      <c r="C471">
        <v>-7.9819640999999999</v>
      </c>
      <c r="M471">
        <v>4000000000</v>
      </c>
      <c r="N471">
        <v>-7.6497107</v>
      </c>
    </row>
    <row r="472" spans="2:14" x14ac:dyDescent="0.25">
      <c r="B472">
        <v>4060000000</v>
      </c>
      <c r="C472">
        <v>-8.0280132000000002</v>
      </c>
      <c r="M472">
        <v>4060000000</v>
      </c>
      <c r="N472">
        <v>-7.6654419999999996</v>
      </c>
    </row>
    <row r="473" spans="2:14" x14ac:dyDescent="0.25">
      <c r="B473">
        <v>4120000000</v>
      </c>
      <c r="C473">
        <v>-8.0810604000000001</v>
      </c>
      <c r="M473">
        <v>4120000000</v>
      </c>
      <c r="N473">
        <v>-7.6934794999999996</v>
      </c>
    </row>
    <row r="474" spans="2:14" x14ac:dyDescent="0.25">
      <c r="B474">
        <v>4180000000</v>
      </c>
      <c r="C474">
        <v>-8.1198168000000006</v>
      </c>
      <c r="M474">
        <v>4180000000</v>
      </c>
      <c r="N474">
        <v>-7.7291660000000002</v>
      </c>
    </row>
    <row r="475" spans="2:14" x14ac:dyDescent="0.25">
      <c r="B475">
        <v>4240000000</v>
      </c>
      <c r="C475">
        <v>-8.1597176000000005</v>
      </c>
      <c r="M475">
        <v>4240000000</v>
      </c>
      <c r="N475">
        <v>-7.7804355999999997</v>
      </c>
    </row>
    <row r="476" spans="2:14" x14ac:dyDescent="0.25">
      <c r="B476">
        <v>4300000000</v>
      </c>
      <c r="C476">
        <v>-8.2020701999999996</v>
      </c>
      <c r="M476">
        <v>4300000000</v>
      </c>
      <c r="N476">
        <v>-7.8422203000000001</v>
      </c>
    </row>
    <row r="477" spans="2:14" x14ac:dyDescent="0.25">
      <c r="B477">
        <v>4360000000</v>
      </c>
      <c r="C477">
        <v>-8.2393494</v>
      </c>
      <c r="M477">
        <v>4360000000</v>
      </c>
      <c r="N477">
        <v>-7.9186711000000001</v>
      </c>
    </row>
    <row r="478" spans="2:14" x14ac:dyDescent="0.25">
      <c r="B478">
        <v>4420000000</v>
      </c>
      <c r="C478">
        <v>-8.2563639000000002</v>
      </c>
      <c r="M478">
        <v>4420000000</v>
      </c>
      <c r="N478">
        <v>-7.9908795000000001</v>
      </c>
    </row>
    <row r="479" spans="2:14" x14ac:dyDescent="0.25">
      <c r="B479">
        <v>4480000000</v>
      </c>
      <c r="C479">
        <v>-8.2709436000000007</v>
      </c>
      <c r="M479">
        <v>4480000000</v>
      </c>
      <c r="N479">
        <v>-8.0685567999999996</v>
      </c>
    </row>
    <row r="480" spans="2:14" x14ac:dyDescent="0.25">
      <c r="B480">
        <v>4540000000</v>
      </c>
      <c r="C480">
        <v>-8.2609081</v>
      </c>
      <c r="M480">
        <v>4540000000</v>
      </c>
      <c r="N480">
        <v>-8.1403580000000009</v>
      </c>
    </row>
    <row r="481" spans="2:14" x14ac:dyDescent="0.25">
      <c r="B481">
        <v>4600000000</v>
      </c>
      <c r="C481">
        <v>-8.2423743999999992</v>
      </c>
      <c r="M481">
        <v>4600000000</v>
      </c>
      <c r="N481">
        <v>-8.2065611000000001</v>
      </c>
    </row>
    <row r="482" spans="2:14" x14ac:dyDescent="0.25">
      <c r="B482">
        <v>4660000000</v>
      </c>
      <c r="C482">
        <v>-8.2030878000000005</v>
      </c>
      <c r="M482">
        <v>4660000000</v>
      </c>
      <c r="N482">
        <v>-8.2439050999999992</v>
      </c>
    </row>
    <row r="483" spans="2:14" x14ac:dyDescent="0.25">
      <c r="B483">
        <v>4720000000</v>
      </c>
      <c r="C483">
        <v>-8.1648540000000001</v>
      </c>
      <c r="M483">
        <v>4720000000</v>
      </c>
      <c r="N483">
        <v>-8.2680510999999992</v>
      </c>
    </row>
    <row r="484" spans="2:14" x14ac:dyDescent="0.25">
      <c r="B484">
        <v>4780000000</v>
      </c>
      <c r="C484">
        <v>-8.1190528999999998</v>
      </c>
      <c r="M484">
        <v>4780000000</v>
      </c>
      <c r="N484">
        <v>-8.2658576999999998</v>
      </c>
    </row>
    <row r="485" spans="2:14" x14ac:dyDescent="0.25">
      <c r="B485">
        <v>4840000000</v>
      </c>
      <c r="C485">
        <v>-8.0937958000000005</v>
      </c>
      <c r="M485">
        <v>4840000000</v>
      </c>
      <c r="N485">
        <v>-8.2613143999999998</v>
      </c>
    </row>
    <row r="486" spans="2:14" x14ac:dyDescent="0.25">
      <c r="B486">
        <v>4900000000</v>
      </c>
      <c r="C486">
        <v>-8.0690068999999998</v>
      </c>
      <c r="M486">
        <v>4900000000</v>
      </c>
      <c r="N486">
        <v>-8.2406281999999997</v>
      </c>
    </row>
    <row r="487" spans="2:14" x14ac:dyDescent="0.25">
      <c r="B487">
        <v>4960000000</v>
      </c>
      <c r="C487">
        <v>-8.0516757999999999</v>
      </c>
      <c r="M487">
        <v>4960000000</v>
      </c>
      <c r="N487">
        <v>-8.2171401999999993</v>
      </c>
    </row>
    <row r="488" spans="2:14" x14ac:dyDescent="0.25">
      <c r="B488">
        <v>5020000000</v>
      </c>
      <c r="C488">
        <v>-8.0449877000000001</v>
      </c>
      <c r="M488">
        <v>5020000000</v>
      </c>
      <c r="N488">
        <v>-8.1979628000000009</v>
      </c>
    </row>
    <row r="489" spans="2:14" x14ac:dyDescent="0.25">
      <c r="B489">
        <v>5080000000</v>
      </c>
      <c r="C489">
        <v>-8.0434780000000003</v>
      </c>
      <c r="M489">
        <v>5080000000</v>
      </c>
      <c r="N489">
        <v>-8.1766243000000003</v>
      </c>
    </row>
    <row r="490" spans="2:14" x14ac:dyDescent="0.25">
      <c r="B490">
        <v>5140000000</v>
      </c>
      <c r="C490">
        <v>-8.0483493999999993</v>
      </c>
      <c r="M490">
        <v>5140000000</v>
      </c>
      <c r="N490">
        <v>-8.1507959000000003</v>
      </c>
    </row>
    <row r="491" spans="2:14" x14ac:dyDescent="0.25">
      <c r="B491">
        <v>5200000000</v>
      </c>
      <c r="C491">
        <v>-8.0585470000000008</v>
      </c>
      <c r="M491">
        <v>5200000000</v>
      </c>
      <c r="N491">
        <v>-8.1226196000000002</v>
      </c>
    </row>
    <row r="492" spans="2:14" x14ac:dyDescent="0.25">
      <c r="B492">
        <v>5260000000</v>
      </c>
      <c r="C492">
        <v>-8.0780802000000005</v>
      </c>
      <c r="M492">
        <v>5260000000</v>
      </c>
      <c r="N492">
        <v>-8.0960722000000001</v>
      </c>
    </row>
    <row r="493" spans="2:14" x14ac:dyDescent="0.25">
      <c r="B493">
        <v>5320000000</v>
      </c>
      <c r="C493">
        <v>-8.1051435000000005</v>
      </c>
      <c r="M493">
        <v>5320000000</v>
      </c>
      <c r="N493">
        <v>-8.0648756000000006</v>
      </c>
    </row>
    <row r="494" spans="2:14" x14ac:dyDescent="0.25">
      <c r="B494">
        <v>5380000000</v>
      </c>
      <c r="C494">
        <v>-8.1407337000000002</v>
      </c>
      <c r="M494">
        <v>5380000000</v>
      </c>
      <c r="N494">
        <v>-8.0370025999999992</v>
      </c>
    </row>
    <row r="495" spans="2:14" x14ac:dyDescent="0.25">
      <c r="B495">
        <v>5440000000</v>
      </c>
      <c r="C495">
        <v>-8.1729841000000008</v>
      </c>
      <c r="M495">
        <v>5440000000</v>
      </c>
      <c r="N495">
        <v>-8.0085134999999994</v>
      </c>
    </row>
    <row r="496" spans="2:14" x14ac:dyDescent="0.25">
      <c r="B496">
        <v>5500000000</v>
      </c>
      <c r="C496">
        <v>-8.2098274</v>
      </c>
      <c r="M496">
        <v>5500000000</v>
      </c>
      <c r="N496">
        <v>-7.9978537999999997</v>
      </c>
    </row>
    <row r="497" spans="2:14" x14ac:dyDescent="0.25">
      <c r="B497">
        <v>5560000000</v>
      </c>
      <c r="C497">
        <v>-8.2436513999999992</v>
      </c>
      <c r="M497">
        <v>5560000000</v>
      </c>
      <c r="N497">
        <v>-8.0053596000000002</v>
      </c>
    </row>
    <row r="498" spans="2:14" x14ac:dyDescent="0.25">
      <c r="B498">
        <v>5620000000</v>
      </c>
      <c r="C498">
        <v>-8.2695179000000003</v>
      </c>
      <c r="M498">
        <v>5620000000</v>
      </c>
      <c r="N498">
        <v>-8.0283116999999997</v>
      </c>
    </row>
    <row r="499" spans="2:14" x14ac:dyDescent="0.25">
      <c r="B499">
        <v>5680000000</v>
      </c>
      <c r="C499">
        <v>-8.2775411999999999</v>
      </c>
      <c r="M499">
        <v>5680000000</v>
      </c>
      <c r="N499">
        <v>-8.0535315999999995</v>
      </c>
    </row>
    <row r="500" spans="2:14" x14ac:dyDescent="0.25">
      <c r="B500">
        <v>5740000000</v>
      </c>
      <c r="C500">
        <v>-8.2809314999999994</v>
      </c>
      <c r="M500">
        <v>5740000000</v>
      </c>
      <c r="N500">
        <v>-8.0917139000000002</v>
      </c>
    </row>
    <row r="501" spans="2:14" x14ac:dyDescent="0.25">
      <c r="B501">
        <v>5800000000</v>
      </c>
      <c r="C501">
        <v>-8.2745438</v>
      </c>
      <c r="M501">
        <v>5800000000</v>
      </c>
      <c r="N501">
        <v>-8.1320485999999992</v>
      </c>
    </row>
    <row r="502" spans="2:14" x14ac:dyDescent="0.25">
      <c r="B502">
        <v>5860000000</v>
      </c>
      <c r="C502">
        <v>-8.2513532999999999</v>
      </c>
      <c r="M502">
        <v>5860000000</v>
      </c>
      <c r="N502">
        <v>-8.1602917000000001</v>
      </c>
    </row>
    <row r="503" spans="2:14" x14ac:dyDescent="0.25">
      <c r="B503">
        <v>5920000000</v>
      </c>
      <c r="C503">
        <v>-8.2147331000000001</v>
      </c>
      <c r="M503">
        <v>5920000000</v>
      </c>
      <c r="N503">
        <v>-8.1762589999999999</v>
      </c>
    </row>
    <row r="504" spans="2:14" x14ac:dyDescent="0.25">
      <c r="B504">
        <v>5980000000</v>
      </c>
      <c r="C504">
        <v>-8.1846417999999996</v>
      </c>
      <c r="M504">
        <v>5980000000</v>
      </c>
      <c r="N504">
        <v>-8.1952019000000007</v>
      </c>
    </row>
    <row r="505" spans="2:14" x14ac:dyDescent="0.25">
      <c r="B505">
        <v>6040000000</v>
      </c>
      <c r="C505">
        <v>-8.1375399000000002</v>
      </c>
      <c r="M505">
        <v>6040000000</v>
      </c>
      <c r="N505">
        <v>-8.1882391000000005</v>
      </c>
    </row>
    <row r="506" spans="2:14" x14ac:dyDescent="0.25">
      <c r="B506">
        <v>6100000000</v>
      </c>
      <c r="C506">
        <v>-8.0950583999999992</v>
      </c>
      <c r="M506">
        <v>6100000000</v>
      </c>
      <c r="N506">
        <v>-8.1740837000000006</v>
      </c>
    </row>
    <row r="507" spans="2:14" x14ac:dyDescent="0.25">
      <c r="B507">
        <v>6160000000</v>
      </c>
      <c r="C507">
        <v>-8.0634259999999998</v>
      </c>
      <c r="M507">
        <v>6160000000</v>
      </c>
      <c r="N507">
        <v>-8.1598015000000004</v>
      </c>
    </row>
    <row r="508" spans="2:14" x14ac:dyDescent="0.25">
      <c r="B508">
        <v>6220000000</v>
      </c>
      <c r="C508">
        <v>-8.0441093000000006</v>
      </c>
      <c r="M508">
        <v>6220000000</v>
      </c>
      <c r="N508">
        <v>-8.1474752000000006</v>
      </c>
    </row>
    <row r="509" spans="2:14" x14ac:dyDescent="0.25">
      <c r="B509">
        <v>6280000000</v>
      </c>
      <c r="C509">
        <v>-8.0220813999999994</v>
      </c>
      <c r="M509">
        <v>6280000000</v>
      </c>
      <c r="N509">
        <v>-8.1264953999999996</v>
      </c>
    </row>
    <row r="510" spans="2:14" x14ac:dyDescent="0.25">
      <c r="B510">
        <v>6340000000</v>
      </c>
      <c r="C510">
        <v>-8.0282478000000008</v>
      </c>
      <c r="M510">
        <v>6340000000</v>
      </c>
      <c r="N510">
        <v>-8.1311435999999997</v>
      </c>
    </row>
    <row r="511" spans="2:14" x14ac:dyDescent="0.25">
      <c r="B511">
        <v>6400000000</v>
      </c>
      <c r="C511">
        <v>-8.0279121</v>
      </c>
      <c r="M511">
        <v>6400000000</v>
      </c>
      <c r="N511">
        <v>-8.1284913999999997</v>
      </c>
    </row>
    <row r="512" spans="2:14" x14ac:dyDescent="0.25">
      <c r="B512">
        <v>6460000000</v>
      </c>
      <c r="C512">
        <v>-8.0232963999999996</v>
      </c>
      <c r="M512">
        <v>6460000000</v>
      </c>
      <c r="N512">
        <v>-8.1160154000000002</v>
      </c>
    </row>
    <row r="513" spans="2:14" x14ac:dyDescent="0.25">
      <c r="B513">
        <v>6520000000</v>
      </c>
      <c r="C513">
        <v>-8.0236596999999996</v>
      </c>
      <c r="M513">
        <v>6520000000</v>
      </c>
      <c r="N513">
        <v>-8.1101866000000005</v>
      </c>
    </row>
    <row r="514" spans="2:14" x14ac:dyDescent="0.25">
      <c r="B514">
        <v>6580000000</v>
      </c>
      <c r="C514">
        <v>-8.0371045999999993</v>
      </c>
      <c r="M514">
        <v>6580000000</v>
      </c>
      <c r="N514">
        <v>-8.1157274000000008</v>
      </c>
    </row>
    <row r="515" spans="2:14" x14ac:dyDescent="0.25">
      <c r="B515">
        <v>6640000000</v>
      </c>
      <c r="C515">
        <v>-8.0361843000000004</v>
      </c>
      <c r="M515">
        <v>6640000000</v>
      </c>
      <c r="N515">
        <v>-8.1056843000000001</v>
      </c>
    </row>
    <row r="516" spans="2:14" x14ac:dyDescent="0.25">
      <c r="B516">
        <v>6700000000</v>
      </c>
      <c r="C516">
        <v>-8.0443496999999997</v>
      </c>
      <c r="M516">
        <v>6700000000</v>
      </c>
      <c r="N516">
        <v>-8.1015929999999994</v>
      </c>
    </row>
    <row r="517" spans="2:14" x14ac:dyDescent="0.25">
      <c r="B517">
        <v>6760000000</v>
      </c>
      <c r="C517">
        <v>-8.0631199000000002</v>
      </c>
      <c r="M517">
        <v>6760000000</v>
      </c>
      <c r="N517">
        <v>-8.1099758000000008</v>
      </c>
    </row>
    <row r="518" spans="2:14" x14ac:dyDescent="0.25">
      <c r="B518">
        <v>6820000000</v>
      </c>
      <c r="C518">
        <v>-8.0799389000000001</v>
      </c>
      <c r="M518">
        <v>6820000000</v>
      </c>
      <c r="N518">
        <v>-8.1088734000000002</v>
      </c>
    </row>
    <row r="519" spans="2:14" x14ac:dyDescent="0.25">
      <c r="B519">
        <v>6880000000</v>
      </c>
      <c r="C519">
        <v>-8.1034842000000005</v>
      </c>
      <c r="M519">
        <v>6880000000</v>
      </c>
      <c r="N519">
        <v>-8.1167259000000005</v>
      </c>
    </row>
    <row r="520" spans="2:14" x14ac:dyDescent="0.25">
      <c r="B520">
        <v>6940000000</v>
      </c>
      <c r="C520">
        <v>-8.1379012999999993</v>
      </c>
      <c r="M520">
        <v>6940000000</v>
      </c>
      <c r="N520">
        <v>-8.1360579000000008</v>
      </c>
    </row>
    <row r="521" spans="2:14" x14ac:dyDescent="0.25">
      <c r="B521">
        <v>7000000000</v>
      </c>
      <c r="C521">
        <v>-8.1718121000000004</v>
      </c>
      <c r="M521">
        <v>7000000000</v>
      </c>
      <c r="N521">
        <v>-8.1559495999999996</v>
      </c>
    </row>
    <row r="522" spans="2:14" x14ac:dyDescent="0.25">
      <c r="B522">
        <v>7060000000</v>
      </c>
      <c r="C522">
        <v>-8.2079687000000003</v>
      </c>
      <c r="M522">
        <v>7060000000</v>
      </c>
      <c r="N522">
        <v>-8.1814365000000002</v>
      </c>
    </row>
    <row r="523" spans="2:14" x14ac:dyDescent="0.25">
      <c r="B523">
        <v>7120000000</v>
      </c>
      <c r="C523">
        <v>-8.2430228999999997</v>
      </c>
      <c r="M523">
        <v>7120000000</v>
      </c>
      <c r="N523">
        <v>-8.2121610999999994</v>
      </c>
    </row>
    <row r="524" spans="2:14" x14ac:dyDescent="0.25">
      <c r="B524">
        <v>7180000000</v>
      </c>
      <c r="C524">
        <v>-8.2755984999999992</v>
      </c>
      <c r="M524">
        <v>7180000000</v>
      </c>
      <c r="N524">
        <v>-8.2392368000000005</v>
      </c>
    </row>
    <row r="525" spans="2:14" x14ac:dyDescent="0.25">
      <c r="B525">
        <v>7240000000</v>
      </c>
      <c r="C525">
        <v>-8.3157023999999993</v>
      </c>
      <c r="M525">
        <v>7240000000</v>
      </c>
      <c r="N525">
        <v>-8.2684163999999996</v>
      </c>
    </row>
    <row r="526" spans="2:14" x14ac:dyDescent="0.25">
      <c r="B526">
        <v>7300000000</v>
      </c>
      <c r="C526">
        <v>-8.3580588999999996</v>
      </c>
      <c r="M526">
        <v>7300000000</v>
      </c>
      <c r="N526">
        <v>-8.3066320000000005</v>
      </c>
    </row>
    <row r="527" spans="2:14" x14ac:dyDescent="0.25">
      <c r="B527">
        <v>7360000000</v>
      </c>
      <c r="C527">
        <v>-8.3939228000000004</v>
      </c>
      <c r="M527">
        <v>7360000000</v>
      </c>
      <c r="N527">
        <v>-8.3343992</v>
      </c>
    </row>
    <row r="528" spans="2:14" x14ac:dyDescent="0.25">
      <c r="B528">
        <v>7420000000</v>
      </c>
      <c r="C528">
        <v>-8.4374818999999999</v>
      </c>
      <c r="M528">
        <v>7420000000</v>
      </c>
      <c r="N528">
        <v>-8.3646115999999999</v>
      </c>
    </row>
    <row r="529" spans="2:14" x14ac:dyDescent="0.25">
      <c r="B529">
        <v>7480000000</v>
      </c>
      <c r="C529">
        <v>-8.4754562</v>
      </c>
      <c r="M529">
        <v>7480000000</v>
      </c>
      <c r="N529">
        <v>-8.3877611000000005</v>
      </c>
    </row>
    <row r="530" spans="2:14" x14ac:dyDescent="0.25">
      <c r="B530">
        <v>7540000000</v>
      </c>
      <c r="C530">
        <v>-8.5105839000000003</v>
      </c>
      <c r="M530">
        <v>7540000000</v>
      </c>
      <c r="N530">
        <v>-8.4126682000000006</v>
      </c>
    </row>
    <row r="531" spans="2:14" x14ac:dyDescent="0.25">
      <c r="B531">
        <v>7600000000</v>
      </c>
      <c r="C531">
        <v>-8.5400971999999999</v>
      </c>
      <c r="M531">
        <v>7600000000</v>
      </c>
      <c r="N531">
        <v>-8.4266881999999992</v>
      </c>
    </row>
    <row r="532" spans="2:14" x14ac:dyDescent="0.25">
      <c r="B532">
        <v>7660000000</v>
      </c>
      <c r="C532">
        <v>-8.5783957999999991</v>
      </c>
      <c r="M532">
        <v>7660000000</v>
      </c>
      <c r="N532">
        <v>-8.4586238999999992</v>
      </c>
    </row>
    <row r="533" spans="2:14" x14ac:dyDescent="0.25">
      <c r="B533">
        <v>7720000000</v>
      </c>
      <c r="C533">
        <v>-8.5976724999999998</v>
      </c>
      <c r="M533">
        <v>7720000000</v>
      </c>
      <c r="N533">
        <v>-8.4903850999999992</v>
      </c>
    </row>
    <row r="534" spans="2:14" x14ac:dyDescent="0.25">
      <c r="B534">
        <v>7780000000</v>
      </c>
      <c r="C534">
        <v>-8.6241941000000004</v>
      </c>
      <c r="M534">
        <v>7780000000</v>
      </c>
      <c r="N534">
        <v>-8.5298891000000001</v>
      </c>
    </row>
    <row r="535" spans="2:14" x14ac:dyDescent="0.25">
      <c r="B535">
        <v>7840000000</v>
      </c>
      <c r="C535">
        <v>-8.6444463999999996</v>
      </c>
      <c r="M535">
        <v>7840000000</v>
      </c>
      <c r="N535">
        <v>-8.5699357999999997</v>
      </c>
    </row>
    <row r="536" spans="2:14" x14ac:dyDescent="0.25">
      <c r="B536">
        <v>7900000000</v>
      </c>
      <c r="C536">
        <v>-8.6592368999999998</v>
      </c>
      <c r="M536">
        <v>7900000000</v>
      </c>
      <c r="N536">
        <v>-8.6144104000000006</v>
      </c>
    </row>
    <row r="537" spans="2:14" x14ac:dyDescent="0.25">
      <c r="B537">
        <v>7960000000</v>
      </c>
      <c r="C537">
        <v>-8.6746148999999999</v>
      </c>
      <c r="M537">
        <v>7960000000</v>
      </c>
      <c r="N537">
        <v>-8.6560611999999999</v>
      </c>
    </row>
    <row r="538" spans="2:14" x14ac:dyDescent="0.25">
      <c r="B538">
        <v>8020000000</v>
      </c>
      <c r="C538">
        <v>-8.7005672000000001</v>
      </c>
      <c r="M538">
        <v>8020000000</v>
      </c>
      <c r="N538">
        <v>-8.6931753</v>
      </c>
    </row>
    <row r="539" spans="2:14" x14ac:dyDescent="0.25">
      <c r="B539">
        <v>8080000000</v>
      </c>
      <c r="C539">
        <v>-8.7078513999999991</v>
      </c>
      <c r="M539">
        <v>8080000000</v>
      </c>
      <c r="N539">
        <v>-8.7267761000000004</v>
      </c>
    </row>
    <row r="540" spans="2:14" x14ac:dyDescent="0.25">
      <c r="B540">
        <v>8140000000</v>
      </c>
      <c r="C540">
        <v>-8.7106055999999992</v>
      </c>
      <c r="M540">
        <v>8140000000</v>
      </c>
      <c r="N540">
        <v>-8.7493849000000008</v>
      </c>
    </row>
    <row r="541" spans="2:14" x14ac:dyDescent="0.25">
      <c r="B541">
        <v>8200000000</v>
      </c>
      <c r="C541">
        <v>-8.7260208000000006</v>
      </c>
      <c r="M541">
        <v>8200000000</v>
      </c>
      <c r="N541">
        <v>-8.7821826999999999</v>
      </c>
    </row>
    <row r="542" spans="2:14" x14ac:dyDescent="0.25">
      <c r="B542">
        <v>8260000000</v>
      </c>
      <c r="C542">
        <v>-8.7324228000000002</v>
      </c>
      <c r="M542">
        <v>8260000000</v>
      </c>
      <c r="N542">
        <v>-8.8167667000000005</v>
      </c>
    </row>
    <row r="543" spans="2:14" x14ac:dyDescent="0.25">
      <c r="B543">
        <v>8320000000</v>
      </c>
      <c r="C543">
        <v>-8.7453070000000004</v>
      </c>
      <c r="M543">
        <v>8320000000</v>
      </c>
      <c r="N543">
        <v>-8.8605546999999998</v>
      </c>
    </row>
    <row r="544" spans="2:14" x14ac:dyDescent="0.25">
      <c r="B544">
        <v>8380000000</v>
      </c>
      <c r="C544">
        <v>-8.7667436999999993</v>
      </c>
      <c r="M544">
        <v>8380000000</v>
      </c>
      <c r="N544">
        <v>-8.9149569999999994</v>
      </c>
    </row>
    <row r="545" spans="2:14" x14ac:dyDescent="0.25">
      <c r="B545">
        <v>8440000000</v>
      </c>
      <c r="C545">
        <v>-8.8008070000000007</v>
      </c>
      <c r="M545">
        <v>8440000000</v>
      </c>
      <c r="N545">
        <v>-8.9914684000000005</v>
      </c>
    </row>
    <row r="546" spans="2:14" x14ac:dyDescent="0.25">
      <c r="B546">
        <v>8500000000</v>
      </c>
      <c r="C546">
        <v>-8.8233861999999998</v>
      </c>
      <c r="M546">
        <v>8500000000</v>
      </c>
      <c r="N546">
        <v>-9.0538720999999995</v>
      </c>
    </row>
    <row r="547" spans="2:14" x14ac:dyDescent="0.25">
      <c r="B547">
        <v>8560000000</v>
      </c>
      <c r="C547">
        <v>-8.8587790000000002</v>
      </c>
      <c r="M547">
        <v>8560000000</v>
      </c>
      <c r="N547">
        <v>-9.1167859999999994</v>
      </c>
    </row>
    <row r="548" spans="2:14" x14ac:dyDescent="0.25">
      <c r="B548">
        <v>8620000000</v>
      </c>
      <c r="C548">
        <v>-8.9014796999999994</v>
      </c>
      <c r="M548">
        <v>8620000000</v>
      </c>
      <c r="N548">
        <v>-9.1887579000000006</v>
      </c>
    </row>
    <row r="549" spans="2:14" x14ac:dyDescent="0.25">
      <c r="B549">
        <v>8680000000</v>
      </c>
      <c r="C549">
        <v>-8.9476709000000003</v>
      </c>
      <c r="M549">
        <v>8680000000</v>
      </c>
      <c r="N549">
        <v>-9.2443390000000001</v>
      </c>
    </row>
    <row r="550" spans="2:14" x14ac:dyDescent="0.25">
      <c r="B550">
        <v>8740000000</v>
      </c>
      <c r="C550">
        <v>-9.0003194999999998</v>
      </c>
      <c r="M550">
        <v>8740000000</v>
      </c>
      <c r="N550">
        <v>-9.2976761000000003</v>
      </c>
    </row>
    <row r="551" spans="2:14" x14ac:dyDescent="0.25">
      <c r="B551">
        <v>8800000000</v>
      </c>
      <c r="C551">
        <v>-9.0627440999999997</v>
      </c>
      <c r="M551">
        <v>8800000000</v>
      </c>
      <c r="N551">
        <v>-9.3467339999999997</v>
      </c>
    </row>
    <row r="552" spans="2:14" x14ac:dyDescent="0.25">
      <c r="B552">
        <v>8860000000</v>
      </c>
      <c r="C552">
        <v>-9.1109161000000007</v>
      </c>
      <c r="M552">
        <v>8860000000</v>
      </c>
      <c r="N552">
        <v>-9.3755360000000003</v>
      </c>
    </row>
    <row r="553" spans="2:14" x14ac:dyDescent="0.25">
      <c r="B553">
        <v>8920000000</v>
      </c>
      <c r="C553">
        <v>-9.1490191999999997</v>
      </c>
      <c r="M553">
        <v>8920000000</v>
      </c>
      <c r="N553">
        <v>-9.3789034000000004</v>
      </c>
    </row>
    <row r="554" spans="2:14" x14ac:dyDescent="0.25">
      <c r="B554">
        <v>8980000000</v>
      </c>
      <c r="C554">
        <v>-9.1880416999999994</v>
      </c>
      <c r="M554">
        <v>8980000000</v>
      </c>
      <c r="N554">
        <v>-9.3787374000000003</v>
      </c>
    </row>
    <row r="555" spans="2:14" x14ac:dyDescent="0.25">
      <c r="B555">
        <v>9040000000</v>
      </c>
      <c r="C555">
        <v>-9.2093305999999995</v>
      </c>
      <c r="M555">
        <v>9040000000</v>
      </c>
      <c r="N555">
        <v>-9.3475275</v>
      </c>
    </row>
    <row r="556" spans="2:14" x14ac:dyDescent="0.25">
      <c r="B556">
        <v>9100000000</v>
      </c>
      <c r="C556">
        <v>-9.2291374000000008</v>
      </c>
      <c r="M556">
        <v>9100000000</v>
      </c>
      <c r="N556">
        <v>-9.3142185000000008</v>
      </c>
    </row>
    <row r="557" spans="2:14" x14ac:dyDescent="0.25">
      <c r="B557">
        <v>9160000000</v>
      </c>
      <c r="C557">
        <v>-9.2509499000000002</v>
      </c>
      <c r="M557">
        <v>9160000000</v>
      </c>
      <c r="N557">
        <v>-9.2791376000000003</v>
      </c>
    </row>
    <row r="558" spans="2:14" x14ac:dyDescent="0.25">
      <c r="B558">
        <v>9220000000</v>
      </c>
      <c r="C558">
        <v>-9.2697734999999994</v>
      </c>
      <c r="M558">
        <v>9220000000</v>
      </c>
      <c r="N558">
        <v>-9.2466211000000005</v>
      </c>
    </row>
    <row r="559" spans="2:14" x14ac:dyDescent="0.25">
      <c r="B559">
        <v>9280000000</v>
      </c>
      <c r="C559">
        <v>-9.2790002999999999</v>
      </c>
      <c r="M559">
        <v>9280000000</v>
      </c>
      <c r="N559">
        <v>-9.2091589000000003</v>
      </c>
    </row>
    <row r="560" spans="2:14" x14ac:dyDescent="0.25">
      <c r="B560">
        <v>9340000000</v>
      </c>
      <c r="C560">
        <v>-9.2981996999999996</v>
      </c>
      <c r="M560">
        <v>9340000000</v>
      </c>
      <c r="N560">
        <v>-9.1941290000000002</v>
      </c>
    </row>
    <row r="561" spans="2:14" x14ac:dyDescent="0.25">
      <c r="B561">
        <v>9400000000</v>
      </c>
      <c r="C561">
        <v>-9.3154906999999998</v>
      </c>
      <c r="M561">
        <v>9400000000</v>
      </c>
      <c r="N561">
        <v>-9.1877899000000003</v>
      </c>
    </row>
    <row r="562" spans="2:14" x14ac:dyDescent="0.25">
      <c r="B562">
        <v>9460000000</v>
      </c>
      <c r="C562">
        <v>-9.3321056000000002</v>
      </c>
      <c r="M562">
        <v>9460000000</v>
      </c>
      <c r="N562">
        <v>-9.1908540999999992</v>
      </c>
    </row>
    <row r="563" spans="2:14" x14ac:dyDescent="0.25">
      <c r="B563">
        <v>9520000000</v>
      </c>
      <c r="C563">
        <v>-9.3562832</v>
      </c>
      <c r="M563">
        <v>9520000000</v>
      </c>
      <c r="N563">
        <v>-9.2117920000000009</v>
      </c>
    </row>
    <row r="564" spans="2:14" x14ac:dyDescent="0.25">
      <c r="B564">
        <v>9580000000</v>
      </c>
      <c r="C564">
        <v>-9.3755807999999998</v>
      </c>
      <c r="M564">
        <v>9580000000</v>
      </c>
      <c r="N564">
        <v>-9.2361956000000003</v>
      </c>
    </row>
    <row r="565" spans="2:14" x14ac:dyDescent="0.25">
      <c r="B565">
        <v>9640000000</v>
      </c>
      <c r="C565">
        <v>-9.3976021000000003</v>
      </c>
      <c r="M565">
        <v>9640000000</v>
      </c>
      <c r="N565">
        <v>-9.2668084999999998</v>
      </c>
    </row>
    <row r="566" spans="2:14" x14ac:dyDescent="0.25">
      <c r="B566">
        <v>9700000000</v>
      </c>
      <c r="C566">
        <v>-9.4239616000000002</v>
      </c>
      <c r="M566">
        <v>9700000000</v>
      </c>
      <c r="N566">
        <v>-9.3030852999999993</v>
      </c>
    </row>
    <row r="567" spans="2:14" x14ac:dyDescent="0.25">
      <c r="B567">
        <v>9760000000</v>
      </c>
      <c r="C567">
        <v>-9.4475574000000009</v>
      </c>
      <c r="M567">
        <v>9760000000</v>
      </c>
      <c r="N567">
        <v>-9.3440752000000007</v>
      </c>
    </row>
    <row r="568" spans="2:14" x14ac:dyDescent="0.25">
      <c r="B568">
        <v>9820000000</v>
      </c>
      <c r="C568">
        <v>-9.4652118999999999</v>
      </c>
      <c r="M568">
        <v>9820000000</v>
      </c>
      <c r="N568">
        <v>-9.3809290000000001</v>
      </c>
    </row>
    <row r="569" spans="2:14" x14ac:dyDescent="0.25">
      <c r="B569">
        <v>9880000000</v>
      </c>
      <c r="C569">
        <v>-9.4876366000000001</v>
      </c>
      <c r="M569">
        <v>9880000000</v>
      </c>
      <c r="N569">
        <v>-9.4194516999999998</v>
      </c>
    </row>
    <row r="570" spans="2:14" x14ac:dyDescent="0.25">
      <c r="B570">
        <v>9940000000</v>
      </c>
      <c r="C570">
        <v>-9.4861231000000004</v>
      </c>
      <c r="M570">
        <v>9940000000</v>
      </c>
      <c r="N570">
        <v>-9.4438666999999992</v>
      </c>
    </row>
    <row r="571" spans="2:14" x14ac:dyDescent="0.25">
      <c r="B571">
        <v>10000000000</v>
      </c>
      <c r="C571">
        <v>-9.4849625</v>
      </c>
      <c r="M571">
        <v>10000000000</v>
      </c>
      <c r="N571">
        <v>-9.4657526000000001</v>
      </c>
    </row>
    <row r="572" spans="2:14" x14ac:dyDescent="0.25">
      <c r="B572">
        <v>10060000000</v>
      </c>
      <c r="C572">
        <v>-9.4877833999999996</v>
      </c>
      <c r="M572">
        <v>10060000000</v>
      </c>
      <c r="N572">
        <v>-9.4867868000000009</v>
      </c>
    </row>
    <row r="573" spans="2:14" x14ac:dyDescent="0.25">
      <c r="B573">
        <v>10120000000</v>
      </c>
      <c r="C573">
        <v>-9.4870357999999992</v>
      </c>
      <c r="M573">
        <v>10120000000</v>
      </c>
      <c r="N573">
        <v>-9.5081366999999997</v>
      </c>
    </row>
    <row r="574" spans="2:14" x14ac:dyDescent="0.25">
      <c r="B574">
        <v>10180000000</v>
      </c>
      <c r="C574">
        <v>-9.4862309000000007</v>
      </c>
      <c r="M574">
        <v>10180000000</v>
      </c>
      <c r="N574">
        <v>-9.5321444999999994</v>
      </c>
    </row>
    <row r="575" spans="2:14" x14ac:dyDescent="0.25">
      <c r="B575">
        <v>10240000000</v>
      </c>
      <c r="C575">
        <v>-9.4912414999999992</v>
      </c>
      <c r="M575">
        <v>10240000000</v>
      </c>
      <c r="N575">
        <v>-9.5518283999999998</v>
      </c>
    </row>
    <row r="576" spans="2:14" x14ac:dyDescent="0.25">
      <c r="B576">
        <v>10300000000</v>
      </c>
      <c r="C576">
        <v>-9.4824152000000002</v>
      </c>
      <c r="M576">
        <v>10300000000</v>
      </c>
      <c r="N576">
        <v>-9.5589218000000002</v>
      </c>
    </row>
    <row r="577" spans="2:14" x14ac:dyDescent="0.25">
      <c r="B577">
        <v>10360000000</v>
      </c>
      <c r="C577">
        <v>-9.4808158999999996</v>
      </c>
      <c r="M577">
        <v>10360000000</v>
      </c>
      <c r="N577">
        <v>-9.5730982000000004</v>
      </c>
    </row>
    <row r="578" spans="2:14" x14ac:dyDescent="0.25">
      <c r="B578">
        <v>10420000000</v>
      </c>
      <c r="C578">
        <v>-9.4857215999999998</v>
      </c>
      <c r="M578">
        <v>10420000000</v>
      </c>
      <c r="N578">
        <v>-9.5810622999999993</v>
      </c>
    </row>
    <row r="579" spans="2:14" x14ac:dyDescent="0.25">
      <c r="B579">
        <v>10480000000</v>
      </c>
      <c r="C579">
        <v>-9.4864119999999996</v>
      </c>
      <c r="M579">
        <v>10480000000</v>
      </c>
      <c r="N579">
        <v>-9.5936222000000004</v>
      </c>
    </row>
    <row r="580" spans="2:14" x14ac:dyDescent="0.25">
      <c r="B580">
        <v>10540000000</v>
      </c>
      <c r="C580">
        <v>-9.4868517000000008</v>
      </c>
      <c r="M580">
        <v>10540000000</v>
      </c>
      <c r="N580">
        <v>-9.6042223</v>
      </c>
    </row>
    <row r="581" spans="2:14" x14ac:dyDescent="0.25">
      <c r="B581">
        <v>10600000000</v>
      </c>
      <c r="C581">
        <v>-9.4999742999999999</v>
      </c>
      <c r="M581">
        <v>10600000000</v>
      </c>
      <c r="N581">
        <v>-9.6290206999999999</v>
      </c>
    </row>
    <row r="582" spans="2:14" x14ac:dyDescent="0.25">
      <c r="B582">
        <v>10660000000</v>
      </c>
      <c r="C582">
        <v>-9.5047636000000004</v>
      </c>
      <c r="M582">
        <v>10660000000</v>
      </c>
      <c r="N582">
        <v>-9.6425284999999992</v>
      </c>
    </row>
    <row r="583" spans="2:14" x14ac:dyDescent="0.25">
      <c r="B583">
        <v>10720000000</v>
      </c>
      <c r="C583">
        <v>-9.5142536</v>
      </c>
      <c r="M583">
        <v>10720000000</v>
      </c>
      <c r="N583">
        <v>-9.6653441999999998</v>
      </c>
    </row>
    <row r="584" spans="2:14" x14ac:dyDescent="0.25">
      <c r="B584">
        <v>10780000000</v>
      </c>
      <c r="C584">
        <v>-9.5322323000000004</v>
      </c>
      <c r="M584">
        <v>10780000000</v>
      </c>
      <c r="N584">
        <v>-9.6852598000000008</v>
      </c>
    </row>
    <row r="585" spans="2:14" x14ac:dyDescent="0.25">
      <c r="B585">
        <v>10840000000</v>
      </c>
      <c r="C585">
        <v>-9.5570649999999997</v>
      </c>
      <c r="M585">
        <v>10840000000</v>
      </c>
      <c r="N585">
        <v>-9.7188282000000008</v>
      </c>
    </row>
    <row r="586" spans="2:14" x14ac:dyDescent="0.25">
      <c r="B586">
        <v>10900000000</v>
      </c>
      <c r="C586">
        <v>-9.5713339000000008</v>
      </c>
      <c r="M586">
        <v>10900000000</v>
      </c>
      <c r="N586">
        <v>-9.7332964000000004</v>
      </c>
    </row>
    <row r="587" spans="2:14" x14ac:dyDescent="0.25">
      <c r="B587">
        <v>10960000000</v>
      </c>
      <c r="C587">
        <v>-9.5936537000000008</v>
      </c>
      <c r="M587">
        <v>10960000000</v>
      </c>
      <c r="N587">
        <v>-9.7518081999999993</v>
      </c>
    </row>
    <row r="588" spans="2:14" x14ac:dyDescent="0.25">
      <c r="B588">
        <v>11020000000</v>
      </c>
      <c r="C588">
        <v>-9.6163979000000008</v>
      </c>
      <c r="M588">
        <v>11020000000</v>
      </c>
      <c r="N588">
        <v>-9.7672433999999999</v>
      </c>
    </row>
    <row r="589" spans="2:14" x14ac:dyDescent="0.25">
      <c r="B589">
        <v>11080000000</v>
      </c>
      <c r="C589">
        <v>-9.6470097999999993</v>
      </c>
      <c r="M589">
        <v>11080000000</v>
      </c>
      <c r="N589">
        <v>-9.7887383000000003</v>
      </c>
    </row>
    <row r="590" spans="2:14" x14ac:dyDescent="0.25">
      <c r="B590">
        <v>11140000000</v>
      </c>
      <c r="C590">
        <v>-9.6791391000000004</v>
      </c>
      <c r="M590">
        <v>11140000000</v>
      </c>
      <c r="N590">
        <v>-9.8011332000000007</v>
      </c>
    </row>
    <row r="591" spans="2:14" x14ac:dyDescent="0.25">
      <c r="B591">
        <v>11200000000</v>
      </c>
      <c r="C591">
        <v>-9.7129002</v>
      </c>
      <c r="M591">
        <v>11200000000</v>
      </c>
      <c r="N591">
        <v>-9.8226022999999998</v>
      </c>
    </row>
    <row r="592" spans="2:14" x14ac:dyDescent="0.25">
      <c r="B592">
        <v>11260000000</v>
      </c>
      <c r="C592">
        <v>-9.7372732000000006</v>
      </c>
      <c r="M592">
        <v>11260000000</v>
      </c>
      <c r="N592">
        <v>-9.8322716000000003</v>
      </c>
    </row>
    <row r="593" spans="2:14" x14ac:dyDescent="0.25">
      <c r="B593">
        <v>11320000000</v>
      </c>
      <c r="C593">
        <v>-9.7620658999999996</v>
      </c>
      <c r="M593">
        <v>11320000000</v>
      </c>
      <c r="N593">
        <v>-9.8368549000000005</v>
      </c>
    </row>
    <row r="594" spans="2:14" x14ac:dyDescent="0.25">
      <c r="B594">
        <v>11380000000</v>
      </c>
      <c r="C594">
        <v>-9.7901764</v>
      </c>
      <c r="M594">
        <v>11380000000</v>
      </c>
      <c r="N594">
        <v>-9.8514709000000007</v>
      </c>
    </row>
    <row r="595" spans="2:14" x14ac:dyDescent="0.25">
      <c r="B595">
        <v>11440000000</v>
      </c>
      <c r="C595">
        <v>-9.8242806999999992</v>
      </c>
      <c r="M595">
        <v>11440000000</v>
      </c>
      <c r="N595">
        <v>-9.8682450999999993</v>
      </c>
    </row>
    <row r="596" spans="2:14" x14ac:dyDescent="0.25">
      <c r="B596">
        <v>11500000000</v>
      </c>
      <c r="C596">
        <v>-9.8569516999999998</v>
      </c>
      <c r="M596">
        <v>11500000000</v>
      </c>
      <c r="N596">
        <v>-9.8822545999999996</v>
      </c>
    </row>
    <row r="597" spans="2:14" x14ac:dyDescent="0.25">
      <c r="B597">
        <v>11560000000</v>
      </c>
      <c r="C597">
        <v>-9.9034224000000002</v>
      </c>
      <c r="M597">
        <v>11560000000</v>
      </c>
      <c r="N597">
        <v>-9.9138631999999998</v>
      </c>
    </row>
    <row r="598" spans="2:14" x14ac:dyDescent="0.25">
      <c r="B598">
        <v>11620000000</v>
      </c>
      <c r="C598">
        <v>-9.9446782999999996</v>
      </c>
      <c r="M598">
        <v>11620000000</v>
      </c>
      <c r="N598">
        <v>-9.9424104999999994</v>
      </c>
    </row>
    <row r="599" spans="2:14" x14ac:dyDescent="0.25">
      <c r="B599">
        <v>11680000000</v>
      </c>
      <c r="C599">
        <v>-9.9945745000000006</v>
      </c>
      <c r="M599">
        <v>11680000000</v>
      </c>
      <c r="N599">
        <v>-9.9656161999999995</v>
      </c>
    </row>
    <row r="600" spans="2:14" x14ac:dyDescent="0.25">
      <c r="B600">
        <v>11740000000</v>
      </c>
      <c r="C600">
        <v>-10.051666000000001</v>
      </c>
      <c r="M600">
        <v>11740000000</v>
      </c>
      <c r="N600">
        <v>-10.002795000000001</v>
      </c>
    </row>
    <row r="601" spans="2:14" x14ac:dyDescent="0.25">
      <c r="B601">
        <v>11800000000</v>
      </c>
      <c r="C601">
        <v>-10.123495</v>
      </c>
      <c r="M601">
        <v>11800000000</v>
      </c>
      <c r="N601">
        <v>-10.04993</v>
      </c>
    </row>
    <row r="602" spans="2:14" x14ac:dyDescent="0.25">
      <c r="B602">
        <v>11860000000</v>
      </c>
      <c r="C602">
        <v>-10.194179999999999</v>
      </c>
      <c r="M602">
        <v>11860000000</v>
      </c>
      <c r="N602">
        <v>-10.096347</v>
      </c>
    </row>
    <row r="603" spans="2:14" x14ac:dyDescent="0.25">
      <c r="B603">
        <v>11920000000</v>
      </c>
      <c r="C603">
        <v>-10.267023</v>
      </c>
      <c r="M603">
        <v>11920000000</v>
      </c>
      <c r="N603">
        <v>-10.140112999999999</v>
      </c>
    </row>
    <row r="604" spans="2:14" x14ac:dyDescent="0.25">
      <c r="B604">
        <v>11980000000</v>
      </c>
      <c r="C604">
        <v>-10.336074</v>
      </c>
      <c r="M604">
        <v>11980000000</v>
      </c>
      <c r="N604">
        <v>-10.187639000000001</v>
      </c>
    </row>
    <row r="605" spans="2:14" x14ac:dyDescent="0.25">
      <c r="B605">
        <v>12040000000</v>
      </c>
      <c r="C605">
        <v>-10.403231</v>
      </c>
      <c r="M605">
        <v>12040000000</v>
      </c>
      <c r="N605">
        <v>-10.226315</v>
      </c>
    </row>
    <row r="606" spans="2:14" x14ac:dyDescent="0.25">
      <c r="B606">
        <v>12100000000</v>
      </c>
      <c r="C606">
        <v>-10.479772000000001</v>
      </c>
      <c r="M606">
        <v>12100000000</v>
      </c>
      <c r="N606">
        <v>-10.280151999999999</v>
      </c>
    </row>
    <row r="607" spans="2:14" x14ac:dyDescent="0.25">
      <c r="B607">
        <v>12160000000</v>
      </c>
      <c r="C607">
        <v>-10.542471000000001</v>
      </c>
      <c r="M607">
        <v>12160000000</v>
      </c>
      <c r="N607">
        <v>-10.318467</v>
      </c>
    </row>
    <row r="608" spans="2:14" x14ac:dyDescent="0.25">
      <c r="B608">
        <v>12220000000</v>
      </c>
      <c r="C608">
        <v>-10.60736</v>
      </c>
      <c r="M608">
        <v>12220000000</v>
      </c>
      <c r="N608">
        <v>-10.368581000000001</v>
      </c>
    </row>
    <row r="609" spans="2:14" x14ac:dyDescent="0.25">
      <c r="B609">
        <v>12280000000</v>
      </c>
      <c r="C609">
        <v>-10.667464000000001</v>
      </c>
      <c r="M609">
        <v>12280000000</v>
      </c>
      <c r="N609">
        <v>-10.410875000000001</v>
      </c>
    </row>
    <row r="610" spans="2:14" x14ac:dyDescent="0.25">
      <c r="B610">
        <v>12340000000</v>
      </c>
      <c r="C610">
        <v>-10.73211</v>
      </c>
      <c r="M610">
        <v>12340000000</v>
      </c>
      <c r="N610">
        <v>-10.462656000000001</v>
      </c>
    </row>
    <row r="611" spans="2:14" x14ac:dyDescent="0.25">
      <c r="B611">
        <v>12400000000</v>
      </c>
      <c r="C611">
        <v>-10.774494000000001</v>
      </c>
      <c r="M611">
        <v>12400000000</v>
      </c>
      <c r="N611">
        <v>-10.49225</v>
      </c>
    </row>
    <row r="612" spans="2:14" x14ac:dyDescent="0.25">
      <c r="B612">
        <v>12460000000</v>
      </c>
      <c r="C612">
        <v>-10.839884</v>
      </c>
      <c r="M612">
        <v>12460000000</v>
      </c>
      <c r="N612">
        <v>-10.546885</v>
      </c>
    </row>
    <row r="613" spans="2:14" x14ac:dyDescent="0.25">
      <c r="B613">
        <v>12520000000</v>
      </c>
      <c r="C613">
        <v>-10.905735999999999</v>
      </c>
      <c r="M613">
        <v>12520000000</v>
      </c>
      <c r="N613">
        <v>-10.604949</v>
      </c>
    </row>
    <row r="614" spans="2:14" x14ac:dyDescent="0.25">
      <c r="B614">
        <v>12580000000</v>
      </c>
      <c r="C614">
        <v>-10.979934999999999</v>
      </c>
      <c r="M614">
        <v>12580000000</v>
      </c>
      <c r="N614">
        <v>-10.678380000000001</v>
      </c>
    </row>
    <row r="615" spans="2:14" x14ac:dyDescent="0.25">
      <c r="B615">
        <v>12640000000</v>
      </c>
      <c r="C615">
        <v>-11.054084</v>
      </c>
      <c r="M615">
        <v>12640000000</v>
      </c>
      <c r="N615">
        <v>-10.754543999999999</v>
      </c>
    </row>
    <row r="616" spans="2:14" x14ac:dyDescent="0.25">
      <c r="B616">
        <v>12700000000</v>
      </c>
      <c r="C616">
        <v>-11.157708</v>
      </c>
      <c r="M616">
        <v>12700000000</v>
      </c>
      <c r="N616">
        <v>-10.859462000000001</v>
      </c>
    </row>
    <row r="617" spans="2:14" x14ac:dyDescent="0.25">
      <c r="B617">
        <v>12760000000</v>
      </c>
      <c r="C617">
        <v>-11.261181000000001</v>
      </c>
      <c r="M617">
        <v>12760000000</v>
      </c>
      <c r="N617">
        <v>-10.968299</v>
      </c>
    </row>
    <row r="618" spans="2:14" x14ac:dyDescent="0.25">
      <c r="B618">
        <v>12820000000</v>
      </c>
      <c r="C618">
        <v>-11.39836</v>
      </c>
      <c r="M618">
        <v>12820000000</v>
      </c>
      <c r="N618">
        <v>-11.106218</v>
      </c>
    </row>
    <row r="619" spans="2:14" x14ac:dyDescent="0.25">
      <c r="B619">
        <v>12880000000</v>
      </c>
      <c r="C619">
        <v>-11.547318000000001</v>
      </c>
      <c r="M619">
        <v>12880000000</v>
      </c>
      <c r="N619">
        <v>-11.257534</v>
      </c>
    </row>
    <row r="620" spans="2:14" x14ac:dyDescent="0.25">
      <c r="B620">
        <v>12940000000</v>
      </c>
      <c r="C620">
        <v>-11.676734</v>
      </c>
      <c r="M620">
        <v>12940000000</v>
      </c>
      <c r="N620">
        <v>-11.38955</v>
      </c>
    </row>
    <row r="621" spans="2:14" x14ac:dyDescent="0.25">
      <c r="B621">
        <v>13000000000</v>
      </c>
      <c r="C621">
        <v>-11.77726</v>
      </c>
      <c r="M621">
        <v>13000000000</v>
      </c>
      <c r="N621">
        <v>-11.493494</v>
      </c>
    </row>
    <row r="622" spans="2:14" x14ac:dyDescent="0.25">
      <c r="B622" t="s">
        <v>25</v>
      </c>
      <c r="M622" t="s">
        <v>25</v>
      </c>
    </row>
    <row r="625" spans="2:14" x14ac:dyDescent="0.25">
      <c r="B625" t="s">
        <v>42</v>
      </c>
      <c r="M625" t="s">
        <v>42</v>
      </c>
    </row>
    <row r="626" spans="2:14" x14ac:dyDescent="0.25">
      <c r="B626" t="s">
        <v>23</v>
      </c>
      <c r="C626" t="s">
        <v>300</v>
      </c>
      <c r="M626" t="s">
        <v>23</v>
      </c>
      <c r="N626" t="s">
        <v>300</v>
      </c>
    </row>
    <row r="627" spans="2:14" x14ac:dyDescent="0.25">
      <c r="B627">
        <v>1000000000</v>
      </c>
      <c r="C627">
        <v>-12.030499000000001</v>
      </c>
      <c r="M627">
        <v>1000000000</v>
      </c>
      <c r="N627">
        <v>-13.208449</v>
      </c>
    </row>
    <row r="628" spans="2:14" x14ac:dyDescent="0.25">
      <c r="B628">
        <v>1060000000</v>
      </c>
      <c r="C628">
        <v>-11.755315</v>
      </c>
      <c r="M628">
        <v>1060000000</v>
      </c>
      <c r="N628">
        <v>-12.921485000000001</v>
      </c>
    </row>
    <row r="629" spans="2:14" x14ac:dyDescent="0.25">
      <c r="B629">
        <v>1120000000</v>
      </c>
      <c r="C629">
        <v>-11.399454</v>
      </c>
      <c r="M629">
        <v>1120000000</v>
      </c>
      <c r="N629">
        <v>-12.556549</v>
      </c>
    </row>
    <row r="630" spans="2:14" x14ac:dyDescent="0.25">
      <c r="B630">
        <v>1180000000</v>
      </c>
      <c r="C630">
        <v>-10.939118000000001</v>
      </c>
      <c r="M630">
        <v>1180000000</v>
      </c>
      <c r="N630">
        <v>-12.101191999999999</v>
      </c>
    </row>
    <row r="631" spans="2:14" x14ac:dyDescent="0.25">
      <c r="B631">
        <v>1240000000</v>
      </c>
      <c r="C631">
        <v>-10.533670000000001</v>
      </c>
      <c r="M631">
        <v>1240000000</v>
      </c>
      <c r="N631">
        <v>-11.687846</v>
      </c>
    </row>
    <row r="632" spans="2:14" x14ac:dyDescent="0.25">
      <c r="B632">
        <v>1300000000</v>
      </c>
      <c r="C632">
        <v>-10.092854000000001</v>
      </c>
      <c r="M632">
        <v>1300000000</v>
      </c>
      <c r="N632">
        <v>-11.221954</v>
      </c>
    </row>
    <row r="633" spans="2:14" x14ac:dyDescent="0.25">
      <c r="B633">
        <v>1360000000</v>
      </c>
      <c r="C633">
        <v>-9.7809066999999992</v>
      </c>
      <c r="M633">
        <v>1360000000</v>
      </c>
      <c r="N633">
        <v>-10.848179</v>
      </c>
    </row>
    <row r="634" spans="2:14" x14ac:dyDescent="0.25">
      <c r="B634">
        <v>1420000000</v>
      </c>
      <c r="C634">
        <v>-9.4273366999999997</v>
      </c>
      <c r="M634">
        <v>1420000000</v>
      </c>
      <c r="N634">
        <v>-10.482056999999999</v>
      </c>
    </row>
    <row r="635" spans="2:14" x14ac:dyDescent="0.25">
      <c r="B635">
        <v>1480000000</v>
      </c>
      <c r="C635">
        <v>-9.1717271999999994</v>
      </c>
      <c r="M635">
        <v>1480000000</v>
      </c>
      <c r="N635">
        <v>-10.176012</v>
      </c>
    </row>
    <row r="636" spans="2:14" x14ac:dyDescent="0.25">
      <c r="B636">
        <v>1540000000</v>
      </c>
      <c r="C636">
        <v>-8.9396801000000004</v>
      </c>
      <c r="M636">
        <v>1540000000</v>
      </c>
      <c r="N636">
        <v>-9.8696289000000004</v>
      </c>
    </row>
    <row r="637" spans="2:14" x14ac:dyDescent="0.25">
      <c r="B637">
        <v>1600000000</v>
      </c>
      <c r="C637">
        <v>-8.7652377999999995</v>
      </c>
      <c r="M637">
        <v>1600000000</v>
      </c>
      <c r="N637">
        <v>-9.6289376999999998</v>
      </c>
    </row>
    <row r="638" spans="2:14" x14ac:dyDescent="0.25">
      <c r="B638">
        <v>1660000000</v>
      </c>
      <c r="C638">
        <v>-8.5934620000000006</v>
      </c>
      <c r="M638">
        <v>1660000000</v>
      </c>
      <c r="N638">
        <v>-9.3996104999999996</v>
      </c>
    </row>
    <row r="639" spans="2:14" x14ac:dyDescent="0.25">
      <c r="B639">
        <v>1720000000</v>
      </c>
      <c r="C639">
        <v>-8.5272731999999998</v>
      </c>
      <c r="M639">
        <v>1720000000</v>
      </c>
      <c r="N639">
        <v>-9.2212657999999994</v>
      </c>
    </row>
    <row r="640" spans="2:14" x14ac:dyDescent="0.25">
      <c r="B640">
        <v>1780000000</v>
      </c>
      <c r="C640">
        <v>-8.3637323000000006</v>
      </c>
      <c r="M640">
        <v>1780000000</v>
      </c>
      <c r="N640">
        <v>-9.0380964000000006</v>
      </c>
    </row>
    <row r="641" spans="2:14" x14ac:dyDescent="0.25">
      <c r="B641">
        <v>1840000000</v>
      </c>
      <c r="C641">
        <v>-8.2782716999999995</v>
      </c>
      <c r="M641">
        <v>1840000000</v>
      </c>
      <c r="N641">
        <v>-8.9017420000000005</v>
      </c>
    </row>
    <row r="642" spans="2:14" x14ac:dyDescent="0.25">
      <c r="B642">
        <v>1900000000</v>
      </c>
      <c r="C642">
        <v>-8.2407865999999999</v>
      </c>
      <c r="M642">
        <v>1900000000</v>
      </c>
      <c r="N642">
        <v>-8.7821034999999998</v>
      </c>
    </row>
    <row r="643" spans="2:14" x14ac:dyDescent="0.25">
      <c r="B643">
        <v>1960000000</v>
      </c>
      <c r="C643">
        <v>-8.1279077999999991</v>
      </c>
      <c r="M643">
        <v>1960000000</v>
      </c>
      <c r="N643">
        <v>-8.6566515000000006</v>
      </c>
    </row>
    <row r="644" spans="2:14" x14ac:dyDescent="0.25">
      <c r="B644">
        <v>2020000000</v>
      </c>
      <c r="C644">
        <v>-8.0495272</v>
      </c>
      <c r="M644">
        <v>2020000000</v>
      </c>
      <c r="N644">
        <v>-8.5259599999999995</v>
      </c>
    </row>
    <row r="645" spans="2:14" x14ac:dyDescent="0.25">
      <c r="B645">
        <v>2080000000</v>
      </c>
      <c r="C645">
        <v>-8.0417594999999995</v>
      </c>
      <c r="M645">
        <v>2080000000</v>
      </c>
      <c r="N645">
        <v>-8.4188594999999999</v>
      </c>
    </row>
    <row r="646" spans="2:14" x14ac:dyDescent="0.25">
      <c r="B646">
        <v>2140000000</v>
      </c>
      <c r="C646">
        <v>-7.9591798999999996</v>
      </c>
      <c r="M646">
        <v>2140000000</v>
      </c>
      <c r="N646">
        <v>-8.3098106000000005</v>
      </c>
    </row>
    <row r="647" spans="2:14" x14ac:dyDescent="0.25">
      <c r="B647">
        <v>2200000000</v>
      </c>
      <c r="C647">
        <v>-7.8514866999999997</v>
      </c>
      <c r="M647">
        <v>2200000000</v>
      </c>
      <c r="N647">
        <v>-8.2121220000000008</v>
      </c>
    </row>
    <row r="648" spans="2:14" x14ac:dyDescent="0.25">
      <c r="B648">
        <v>2260000000</v>
      </c>
      <c r="C648">
        <v>-7.8759351000000004</v>
      </c>
      <c r="M648">
        <v>2260000000</v>
      </c>
      <c r="N648">
        <v>-8.1449490000000004</v>
      </c>
    </row>
    <row r="649" spans="2:14" x14ac:dyDescent="0.25">
      <c r="B649">
        <v>2320000000</v>
      </c>
      <c r="C649">
        <v>-7.8209733999999997</v>
      </c>
      <c r="M649">
        <v>2320000000</v>
      </c>
      <c r="N649">
        <v>-8.0785589000000009</v>
      </c>
    </row>
    <row r="650" spans="2:14" x14ac:dyDescent="0.25">
      <c r="B650">
        <v>2380000000</v>
      </c>
      <c r="C650">
        <v>-7.8410944999999996</v>
      </c>
      <c r="M650">
        <v>2380000000</v>
      </c>
      <c r="N650">
        <v>-8.0389794999999999</v>
      </c>
    </row>
    <row r="651" spans="2:14" x14ac:dyDescent="0.25">
      <c r="B651">
        <v>2440000000</v>
      </c>
      <c r="C651">
        <v>-7.8710475000000004</v>
      </c>
      <c r="M651">
        <v>2440000000</v>
      </c>
      <c r="N651">
        <v>-8.0182962</v>
      </c>
    </row>
    <row r="652" spans="2:14" x14ac:dyDescent="0.25">
      <c r="B652">
        <v>2500000000</v>
      </c>
      <c r="C652">
        <v>-7.9036875000000002</v>
      </c>
      <c r="M652">
        <v>2500000000</v>
      </c>
      <c r="N652">
        <v>-7.9894170999999998</v>
      </c>
    </row>
    <row r="653" spans="2:14" x14ac:dyDescent="0.25">
      <c r="B653">
        <v>2560000000</v>
      </c>
      <c r="C653">
        <v>-7.8648210000000001</v>
      </c>
      <c r="M653">
        <v>2560000000</v>
      </c>
      <c r="N653">
        <v>-7.9412136000000002</v>
      </c>
    </row>
    <row r="654" spans="2:14" x14ac:dyDescent="0.25">
      <c r="B654">
        <v>2620000000</v>
      </c>
      <c r="C654">
        <v>-7.9305367000000002</v>
      </c>
      <c r="M654">
        <v>2620000000</v>
      </c>
      <c r="N654">
        <v>-7.9211812000000004</v>
      </c>
    </row>
    <row r="655" spans="2:14" x14ac:dyDescent="0.25">
      <c r="B655">
        <v>2680000000</v>
      </c>
      <c r="C655">
        <v>-7.9125303999999996</v>
      </c>
      <c r="M655">
        <v>2680000000</v>
      </c>
      <c r="N655">
        <v>-7.9119343999999998</v>
      </c>
    </row>
    <row r="656" spans="2:14" x14ac:dyDescent="0.25">
      <c r="B656">
        <v>2740000000</v>
      </c>
      <c r="C656">
        <v>-7.9242115000000002</v>
      </c>
      <c r="M656">
        <v>2740000000</v>
      </c>
      <c r="N656">
        <v>-7.9010123999999999</v>
      </c>
    </row>
    <row r="657" spans="2:14" x14ac:dyDescent="0.25">
      <c r="B657">
        <v>2800000000</v>
      </c>
      <c r="C657">
        <v>-7.9732155999999996</v>
      </c>
      <c r="M657">
        <v>2800000000</v>
      </c>
      <c r="N657">
        <v>-7.9112004999999996</v>
      </c>
    </row>
    <row r="658" spans="2:14" x14ac:dyDescent="0.25">
      <c r="B658">
        <v>2860000000</v>
      </c>
      <c r="C658">
        <v>-8.0063724999999994</v>
      </c>
      <c r="M658">
        <v>2860000000</v>
      </c>
      <c r="N658">
        <v>-7.9396390999999999</v>
      </c>
    </row>
    <row r="659" spans="2:14" x14ac:dyDescent="0.25">
      <c r="B659">
        <v>2920000000</v>
      </c>
      <c r="C659">
        <v>-8.0318030999999994</v>
      </c>
      <c r="M659">
        <v>2920000000</v>
      </c>
      <c r="N659">
        <v>-7.9689120999999998</v>
      </c>
    </row>
    <row r="660" spans="2:14" x14ac:dyDescent="0.25">
      <c r="B660">
        <v>2980000000</v>
      </c>
      <c r="C660">
        <v>-8.0614089999999994</v>
      </c>
      <c r="M660">
        <v>2980000000</v>
      </c>
      <c r="N660">
        <v>-7.9821609999999996</v>
      </c>
    </row>
    <row r="661" spans="2:14" x14ac:dyDescent="0.25">
      <c r="B661">
        <v>3040000000</v>
      </c>
      <c r="C661">
        <v>-8.0787171999999998</v>
      </c>
      <c r="M661">
        <v>3040000000</v>
      </c>
      <c r="N661">
        <v>-7.9986968000000003</v>
      </c>
    </row>
    <row r="662" spans="2:14" x14ac:dyDescent="0.25">
      <c r="B662">
        <v>3100000000</v>
      </c>
      <c r="C662">
        <v>-8.0502900999999998</v>
      </c>
      <c r="M662">
        <v>3100000000</v>
      </c>
      <c r="N662">
        <v>-8.0193987</v>
      </c>
    </row>
    <row r="663" spans="2:14" x14ac:dyDescent="0.25">
      <c r="B663">
        <v>3160000000</v>
      </c>
      <c r="C663">
        <v>-8.1167239999999996</v>
      </c>
      <c r="M663">
        <v>3160000000</v>
      </c>
      <c r="N663">
        <v>-8.0609198000000006</v>
      </c>
    </row>
    <row r="664" spans="2:14" x14ac:dyDescent="0.25">
      <c r="B664">
        <v>3220000000</v>
      </c>
      <c r="C664">
        <v>-8.1181669000000003</v>
      </c>
      <c r="M664">
        <v>3220000000</v>
      </c>
      <c r="N664">
        <v>-8.0951632999999994</v>
      </c>
    </row>
    <row r="665" spans="2:14" x14ac:dyDescent="0.25">
      <c r="B665">
        <v>3280000000</v>
      </c>
      <c r="C665">
        <v>-8.1738967999999996</v>
      </c>
      <c r="M665">
        <v>3280000000</v>
      </c>
      <c r="N665">
        <v>-8.1286383000000004</v>
      </c>
    </row>
    <row r="666" spans="2:14" x14ac:dyDescent="0.25">
      <c r="B666">
        <v>3340000000</v>
      </c>
      <c r="C666">
        <v>-8.1813506999999994</v>
      </c>
      <c r="M666">
        <v>3340000000</v>
      </c>
      <c r="N666">
        <v>-8.1699485999999997</v>
      </c>
    </row>
    <row r="667" spans="2:14" x14ac:dyDescent="0.25">
      <c r="B667">
        <v>3400000000</v>
      </c>
      <c r="C667">
        <v>-8.2301339999999996</v>
      </c>
      <c r="M667">
        <v>3400000000</v>
      </c>
      <c r="N667">
        <v>-8.2190104000000002</v>
      </c>
    </row>
    <row r="668" spans="2:14" x14ac:dyDescent="0.25">
      <c r="B668">
        <v>3460000000</v>
      </c>
      <c r="C668">
        <v>-8.2456703000000005</v>
      </c>
      <c r="M668">
        <v>3460000000</v>
      </c>
      <c r="N668">
        <v>-8.2484521999999991</v>
      </c>
    </row>
    <row r="669" spans="2:14" x14ac:dyDescent="0.25">
      <c r="B669">
        <v>3520000000</v>
      </c>
      <c r="C669">
        <v>-8.3212279999999996</v>
      </c>
      <c r="M669">
        <v>3520000000</v>
      </c>
      <c r="N669">
        <v>-8.2724886000000009</v>
      </c>
    </row>
    <row r="670" spans="2:14" x14ac:dyDescent="0.25">
      <c r="B670">
        <v>3580000000</v>
      </c>
      <c r="C670">
        <v>-8.3674326000000008</v>
      </c>
      <c r="M670">
        <v>3580000000</v>
      </c>
      <c r="N670">
        <v>-8.3036489000000007</v>
      </c>
    </row>
    <row r="671" spans="2:14" x14ac:dyDescent="0.25">
      <c r="B671">
        <v>3640000000</v>
      </c>
      <c r="C671">
        <v>-8.3760394999999992</v>
      </c>
      <c r="M671">
        <v>3640000000</v>
      </c>
      <c r="N671">
        <v>-8.3098135000000006</v>
      </c>
    </row>
    <row r="672" spans="2:14" x14ac:dyDescent="0.25">
      <c r="B672">
        <v>3700000000</v>
      </c>
      <c r="C672">
        <v>-8.3956213000000002</v>
      </c>
      <c r="M672">
        <v>3700000000</v>
      </c>
      <c r="N672">
        <v>-8.3143063000000001</v>
      </c>
    </row>
    <row r="673" spans="2:14" x14ac:dyDescent="0.25">
      <c r="B673">
        <v>3760000000</v>
      </c>
      <c r="C673">
        <v>-8.4147166999999996</v>
      </c>
      <c r="M673">
        <v>3760000000</v>
      </c>
      <c r="N673">
        <v>-8.3350582000000006</v>
      </c>
    </row>
    <row r="674" spans="2:14" x14ac:dyDescent="0.25">
      <c r="B674">
        <v>3820000000</v>
      </c>
      <c r="C674">
        <v>-8.4513311000000009</v>
      </c>
      <c r="M674">
        <v>3820000000</v>
      </c>
      <c r="N674">
        <v>-8.3582257999999996</v>
      </c>
    </row>
    <row r="675" spans="2:14" x14ac:dyDescent="0.25">
      <c r="B675">
        <v>3880000000</v>
      </c>
      <c r="C675">
        <v>-8.4889889000000007</v>
      </c>
      <c r="M675">
        <v>3880000000</v>
      </c>
      <c r="N675">
        <v>-8.3742552000000003</v>
      </c>
    </row>
    <row r="676" spans="2:14" x14ac:dyDescent="0.25">
      <c r="B676">
        <v>3940000000</v>
      </c>
      <c r="C676">
        <v>-8.5710429999999995</v>
      </c>
      <c r="M676">
        <v>3940000000</v>
      </c>
      <c r="N676">
        <v>-8.4082250999999992</v>
      </c>
    </row>
    <row r="677" spans="2:14" x14ac:dyDescent="0.25">
      <c r="B677">
        <v>4000000000</v>
      </c>
      <c r="C677">
        <v>-8.5646982000000005</v>
      </c>
      <c r="M677">
        <v>4000000000</v>
      </c>
      <c r="N677">
        <v>-8.4292058999999995</v>
      </c>
    </row>
    <row r="678" spans="2:14" x14ac:dyDescent="0.25">
      <c r="B678">
        <v>4060000000</v>
      </c>
      <c r="C678">
        <v>-8.6217135999999996</v>
      </c>
      <c r="M678">
        <v>4060000000</v>
      </c>
      <c r="N678">
        <v>-8.4536200000000008</v>
      </c>
    </row>
    <row r="679" spans="2:14" x14ac:dyDescent="0.25">
      <c r="B679">
        <v>4120000000</v>
      </c>
      <c r="C679">
        <v>-8.6736050000000002</v>
      </c>
      <c r="M679">
        <v>4120000000</v>
      </c>
      <c r="N679">
        <v>-8.4937944000000005</v>
      </c>
    </row>
    <row r="680" spans="2:14" x14ac:dyDescent="0.25">
      <c r="B680">
        <v>4180000000</v>
      </c>
      <c r="C680">
        <v>-8.7527103000000004</v>
      </c>
      <c r="M680">
        <v>4180000000</v>
      </c>
      <c r="N680">
        <v>-8.5317354000000005</v>
      </c>
    </row>
    <row r="681" spans="2:14" x14ac:dyDescent="0.25">
      <c r="B681">
        <v>4240000000</v>
      </c>
      <c r="C681">
        <v>-8.7974443000000004</v>
      </c>
      <c r="M681">
        <v>4240000000</v>
      </c>
      <c r="N681">
        <v>-8.5739392999999993</v>
      </c>
    </row>
    <row r="682" spans="2:14" x14ac:dyDescent="0.25">
      <c r="B682">
        <v>4300000000</v>
      </c>
      <c r="C682">
        <v>-8.8960446999999991</v>
      </c>
      <c r="M682">
        <v>4300000000</v>
      </c>
      <c r="N682">
        <v>-8.6238641999999999</v>
      </c>
    </row>
    <row r="683" spans="2:14" x14ac:dyDescent="0.25">
      <c r="B683">
        <v>4360000000</v>
      </c>
      <c r="C683">
        <v>-8.9267569000000009</v>
      </c>
      <c r="M683">
        <v>4360000000</v>
      </c>
      <c r="N683">
        <v>-8.6787709999999993</v>
      </c>
    </row>
    <row r="684" spans="2:14" x14ac:dyDescent="0.25">
      <c r="B684">
        <v>4420000000</v>
      </c>
      <c r="C684">
        <v>-8.9189357999999999</v>
      </c>
      <c r="M684">
        <v>4420000000</v>
      </c>
      <c r="N684">
        <v>-8.7277956000000003</v>
      </c>
    </row>
    <row r="685" spans="2:14" x14ac:dyDescent="0.25">
      <c r="B685">
        <v>4480000000</v>
      </c>
      <c r="C685">
        <v>-8.9752940999999993</v>
      </c>
      <c r="M685">
        <v>4480000000</v>
      </c>
      <c r="N685">
        <v>-8.7871722999999999</v>
      </c>
    </row>
    <row r="686" spans="2:14" x14ac:dyDescent="0.25">
      <c r="B686">
        <v>4540000000</v>
      </c>
      <c r="C686">
        <v>-8.9862708999999992</v>
      </c>
      <c r="M686">
        <v>4540000000</v>
      </c>
      <c r="N686">
        <v>-8.8331222999999994</v>
      </c>
    </row>
    <row r="687" spans="2:14" x14ac:dyDescent="0.25">
      <c r="B687">
        <v>4600000000</v>
      </c>
      <c r="C687">
        <v>-8.9528979999999994</v>
      </c>
      <c r="M687">
        <v>4600000000</v>
      </c>
      <c r="N687">
        <v>-8.8747243999999998</v>
      </c>
    </row>
    <row r="688" spans="2:14" x14ac:dyDescent="0.25">
      <c r="B688">
        <v>4660000000</v>
      </c>
      <c r="C688">
        <v>-8.9560595000000003</v>
      </c>
      <c r="M688">
        <v>4660000000</v>
      </c>
      <c r="N688">
        <v>-8.8864508000000004</v>
      </c>
    </row>
    <row r="689" spans="2:14" x14ac:dyDescent="0.25">
      <c r="B689">
        <v>4720000000</v>
      </c>
      <c r="C689">
        <v>-8.8968820999999991</v>
      </c>
      <c r="M689">
        <v>4720000000</v>
      </c>
      <c r="N689">
        <v>-8.8888178</v>
      </c>
    </row>
    <row r="690" spans="2:14" x14ac:dyDescent="0.25">
      <c r="B690">
        <v>4780000000</v>
      </c>
      <c r="C690">
        <v>-8.7984886000000007</v>
      </c>
      <c r="M690">
        <v>4780000000</v>
      </c>
      <c r="N690">
        <v>-8.8638401000000009</v>
      </c>
    </row>
    <row r="691" spans="2:14" x14ac:dyDescent="0.25">
      <c r="B691">
        <v>4840000000</v>
      </c>
      <c r="C691">
        <v>-8.8285379000000006</v>
      </c>
      <c r="M691">
        <v>4840000000</v>
      </c>
      <c r="N691">
        <v>-8.8520831999999992</v>
      </c>
    </row>
    <row r="692" spans="2:14" x14ac:dyDescent="0.25">
      <c r="B692">
        <v>4900000000</v>
      </c>
      <c r="C692">
        <v>-8.8144940999999992</v>
      </c>
      <c r="M692">
        <v>4900000000</v>
      </c>
      <c r="N692">
        <v>-8.8222017000000008</v>
      </c>
    </row>
    <row r="693" spans="2:14" x14ac:dyDescent="0.25">
      <c r="B693">
        <v>4960000000</v>
      </c>
      <c r="C693">
        <v>-8.7319058999999992</v>
      </c>
      <c r="M693">
        <v>4960000000</v>
      </c>
      <c r="N693">
        <v>-8.7932587000000009</v>
      </c>
    </row>
    <row r="694" spans="2:14" x14ac:dyDescent="0.25">
      <c r="B694">
        <v>5020000000</v>
      </c>
      <c r="C694">
        <v>-8.7015513999999996</v>
      </c>
      <c r="M694">
        <v>5020000000</v>
      </c>
      <c r="N694">
        <v>-8.7747135000000007</v>
      </c>
    </row>
    <row r="695" spans="2:14" x14ac:dyDescent="0.25">
      <c r="B695">
        <v>5080000000</v>
      </c>
      <c r="C695">
        <v>-8.6681031999999991</v>
      </c>
      <c r="M695">
        <v>5080000000</v>
      </c>
      <c r="N695">
        <v>-8.7606268000000007</v>
      </c>
    </row>
    <row r="696" spans="2:14" x14ac:dyDescent="0.25">
      <c r="B696">
        <v>5140000000</v>
      </c>
      <c r="C696">
        <v>-8.6387005000000006</v>
      </c>
      <c r="M696">
        <v>5140000000</v>
      </c>
      <c r="N696">
        <v>-8.7420282</v>
      </c>
    </row>
    <row r="697" spans="2:14" x14ac:dyDescent="0.25">
      <c r="B697">
        <v>5200000000</v>
      </c>
      <c r="C697">
        <v>-8.6843900999999999</v>
      </c>
      <c r="M697">
        <v>5200000000</v>
      </c>
      <c r="N697">
        <v>-8.7304057999999998</v>
      </c>
    </row>
    <row r="698" spans="2:14" x14ac:dyDescent="0.25">
      <c r="B698">
        <v>5260000000</v>
      </c>
      <c r="C698">
        <v>-8.7516011999999996</v>
      </c>
      <c r="M698">
        <v>5260000000</v>
      </c>
      <c r="N698">
        <v>-8.7183656999999997</v>
      </c>
    </row>
    <row r="699" spans="2:14" x14ac:dyDescent="0.25">
      <c r="B699">
        <v>5320000000</v>
      </c>
      <c r="C699">
        <v>-8.7347765000000006</v>
      </c>
      <c r="M699">
        <v>5320000000</v>
      </c>
      <c r="N699">
        <v>-8.6966829000000008</v>
      </c>
    </row>
    <row r="700" spans="2:14" x14ac:dyDescent="0.25">
      <c r="B700">
        <v>5380000000</v>
      </c>
      <c r="C700">
        <v>-8.7726611999999999</v>
      </c>
      <c r="M700">
        <v>5380000000</v>
      </c>
      <c r="N700">
        <v>-8.6765995</v>
      </c>
    </row>
    <row r="701" spans="2:14" x14ac:dyDescent="0.25">
      <c r="B701">
        <v>5440000000</v>
      </c>
      <c r="C701">
        <v>-8.8299102999999999</v>
      </c>
      <c r="M701">
        <v>5440000000</v>
      </c>
      <c r="N701">
        <v>-8.6515988999999998</v>
      </c>
    </row>
    <row r="702" spans="2:14" x14ac:dyDescent="0.25">
      <c r="B702">
        <v>5500000000</v>
      </c>
      <c r="C702">
        <v>-8.8239325999999991</v>
      </c>
      <c r="M702">
        <v>5500000000</v>
      </c>
      <c r="N702">
        <v>-8.6414679999999997</v>
      </c>
    </row>
    <row r="703" spans="2:14" x14ac:dyDescent="0.25">
      <c r="B703">
        <v>5560000000</v>
      </c>
      <c r="C703">
        <v>-8.8737154</v>
      </c>
      <c r="M703">
        <v>5560000000</v>
      </c>
      <c r="N703">
        <v>-8.6505775000000007</v>
      </c>
    </row>
    <row r="704" spans="2:14" x14ac:dyDescent="0.25">
      <c r="B704">
        <v>5620000000</v>
      </c>
      <c r="C704">
        <v>-8.9128599000000008</v>
      </c>
      <c r="M704">
        <v>5620000000</v>
      </c>
      <c r="N704">
        <v>-8.6756963999999996</v>
      </c>
    </row>
    <row r="705" spans="2:14" x14ac:dyDescent="0.25">
      <c r="B705">
        <v>5680000000</v>
      </c>
      <c r="C705">
        <v>-8.8853302000000003</v>
      </c>
      <c r="M705">
        <v>5680000000</v>
      </c>
      <c r="N705">
        <v>-8.6970968000000006</v>
      </c>
    </row>
    <row r="706" spans="2:14" x14ac:dyDescent="0.25">
      <c r="B706">
        <v>5740000000</v>
      </c>
      <c r="C706">
        <v>-8.8591175</v>
      </c>
      <c r="M706">
        <v>5740000000</v>
      </c>
      <c r="N706">
        <v>-8.7340841000000005</v>
      </c>
    </row>
    <row r="707" spans="2:14" x14ac:dyDescent="0.25">
      <c r="B707">
        <v>5800000000</v>
      </c>
      <c r="C707">
        <v>-8.9058770999999997</v>
      </c>
      <c r="M707">
        <v>5800000000</v>
      </c>
      <c r="N707">
        <v>-8.7709273999999997</v>
      </c>
    </row>
    <row r="708" spans="2:14" x14ac:dyDescent="0.25">
      <c r="B708">
        <v>5860000000</v>
      </c>
      <c r="C708">
        <v>-8.8500251999999993</v>
      </c>
      <c r="M708">
        <v>5860000000</v>
      </c>
      <c r="N708">
        <v>-8.7906712999999996</v>
      </c>
    </row>
    <row r="709" spans="2:14" x14ac:dyDescent="0.25">
      <c r="B709">
        <v>5920000000</v>
      </c>
      <c r="C709">
        <v>-8.8383006999999996</v>
      </c>
      <c r="M709">
        <v>5920000000</v>
      </c>
      <c r="N709">
        <v>-8.7958479000000001</v>
      </c>
    </row>
    <row r="710" spans="2:14" x14ac:dyDescent="0.25">
      <c r="B710">
        <v>5980000000</v>
      </c>
      <c r="C710">
        <v>-8.8170862000000003</v>
      </c>
      <c r="M710">
        <v>5980000000</v>
      </c>
      <c r="N710">
        <v>-8.8110198999999998</v>
      </c>
    </row>
    <row r="711" spans="2:14" x14ac:dyDescent="0.25">
      <c r="B711">
        <v>6040000000</v>
      </c>
      <c r="C711">
        <v>-8.767417</v>
      </c>
      <c r="M711">
        <v>6040000000</v>
      </c>
      <c r="N711">
        <v>-8.7947483000000002</v>
      </c>
    </row>
    <row r="712" spans="2:14" x14ac:dyDescent="0.25">
      <c r="B712">
        <v>6100000000</v>
      </c>
      <c r="C712">
        <v>-8.6727361999999992</v>
      </c>
      <c r="M712">
        <v>6100000000</v>
      </c>
      <c r="N712">
        <v>-8.7736768999999999</v>
      </c>
    </row>
    <row r="713" spans="2:14" x14ac:dyDescent="0.25">
      <c r="B713">
        <v>6160000000</v>
      </c>
      <c r="C713">
        <v>-8.6441698000000002</v>
      </c>
      <c r="M713">
        <v>6160000000</v>
      </c>
      <c r="N713">
        <v>-8.7561120999999993</v>
      </c>
    </row>
    <row r="714" spans="2:14" x14ac:dyDescent="0.25">
      <c r="B714">
        <v>6220000000</v>
      </c>
      <c r="C714">
        <v>-8.6326456</v>
      </c>
      <c r="M714">
        <v>6220000000</v>
      </c>
      <c r="N714">
        <v>-8.7408409000000002</v>
      </c>
    </row>
    <row r="715" spans="2:14" x14ac:dyDescent="0.25">
      <c r="B715">
        <v>6280000000</v>
      </c>
      <c r="C715">
        <v>-8.5641116999999998</v>
      </c>
      <c r="M715">
        <v>6280000000</v>
      </c>
      <c r="N715">
        <v>-8.7139176999999997</v>
      </c>
    </row>
    <row r="716" spans="2:14" x14ac:dyDescent="0.25">
      <c r="B716">
        <v>6340000000</v>
      </c>
      <c r="C716">
        <v>-8.5768576000000003</v>
      </c>
      <c r="M716">
        <v>6340000000</v>
      </c>
      <c r="N716">
        <v>-8.7177305</v>
      </c>
    </row>
    <row r="717" spans="2:14" x14ac:dyDescent="0.25">
      <c r="B717">
        <v>6400000000</v>
      </c>
      <c r="C717">
        <v>-8.5837544999999995</v>
      </c>
      <c r="M717">
        <v>6400000000</v>
      </c>
      <c r="N717">
        <v>-8.7084942000000005</v>
      </c>
    </row>
    <row r="718" spans="2:14" x14ac:dyDescent="0.25">
      <c r="B718">
        <v>6460000000</v>
      </c>
      <c r="C718">
        <v>-8.5637530999999996</v>
      </c>
      <c r="M718">
        <v>6460000000</v>
      </c>
      <c r="N718">
        <v>-8.6884955999999995</v>
      </c>
    </row>
    <row r="719" spans="2:14" x14ac:dyDescent="0.25">
      <c r="B719">
        <v>6520000000</v>
      </c>
      <c r="C719">
        <v>-8.5679301999999993</v>
      </c>
      <c r="M719">
        <v>6520000000</v>
      </c>
      <c r="N719">
        <v>-8.6721410999999993</v>
      </c>
    </row>
    <row r="720" spans="2:14" x14ac:dyDescent="0.25">
      <c r="B720">
        <v>6580000000</v>
      </c>
      <c r="C720">
        <v>-8.6659412000000007</v>
      </c>
      <c r="M720">
        <v>6580000000</v>
      </c>
      <c r="N720">
        <v>-8.6694230999999995</v>
      </c>
    </row>
    <row r="721" spans="2:14" x14ac:dyDescent="0.25">
      <c r="B721">
        <v>6640000000</v>
      </c>
      <c r="C721">
        <v>-8.5962467</v>
      </c>
      <c r="M721">
        <v>6640000000</v>
      </c>
      <c r="N721">
        <v>-8.6471251999999996</v>
      </c>
    </row>
    <row r="722" spans="2:14" x14ac:dyDescent="0.25">
      <c r="B722">
        <v>6700000000</v>
      </c>
      <c r="C722">
        <v>-8.6082058000000004</v>
      </c>
      <c r="M722">
        <v>6700000000</v>
      </c>
      <c r="N722">
        <v>-8.6361027000000004</v>
      </c>
    </row>
    <row r="723" spans="2:14" x14ac:dyDescent="0.25">
      <c r="B723">
        <v>6760000000</v>
      </c>
      <c r="C723">
        <v>-8.5896787999999997</v>
      </c>
      <c r="M723">
        <v>6760000000</v>
      </c>
      <c r="N723">
        <v>-8.6396359999999994</v>
      </c>
    </row>
    <row r="724" spans="2:14" x14ac:dyDescent="0.25">
      <c r="B724">
        <v>6820000000</v>
      </c>
      <c r="C724">
        <v>-8.6024647000000005</v>
      </c>
      <c r="M724">
        <v>6820000000</v>
      </c>
      <c r="N724">
        <v>-8.6409415999999997</v>
      </c>
    </row>
    <row r="725" spans="2:14" x14ac:dyDescent="0.25">
      <c r="B725">
        <v>6880000000</v>
      </c>
      <c r="C725">
        <v>-8.5734110000000001</v>
      </c>
      <c r="M725">
        <v>6880000000</v>
      </c>
      <c r="N725">
        <v>-8.6496592000000003</v>
      </c>
    </row>
    <row r="726" spans="2:14" x14ac:dyDescent="0.25">
      <c r="B726">
        <v>6940000000</v>
      </c>
      <c r="C726">
        <v>-8.6564406999999992</v>
      </c>
      <c r="M726">
        <v>6940000000</v>
      </c>
      <c r="N726">
        <v>-8.6756334000000006</v>
      </c>
    </row>
    <row r="727" spans="2:14" x14ac:dyDescent="0.25">
      <c r="B727">
        <v>7000000000</v>
      </c>
      <c r="C727">
        <v>-8.6747150000000008</v>
      </c>
      <c r="M727">
        <v>7000000000</v>
      </c>
      <c r="N727">
        <v>-8.6974344000000006</v>
      </c>
    </row>
    <row r="728" spans="2:14" x14ac:dyDescent="0.25">
      <c r="B728">
        <v>7060000000</v>
      </c>
      <c r="C728">
        <v>-8.6994161999999999</v>
      </c>
      <c r="M728">
        <v>7060000000</v>
      </c>
      <c r="N728">
        <v>-8.7281694000000005</v>
      </c>
    </row>
    <row r="729" spans="2:14" x14ac:dyDescent="0.25">
      <c r="B729">
        <v>7120000000</v>
      </c>
      <c r="C729">
        <v>-8.7418355999999999</v>
      </c>
      <c r="M729">
        <v>7120000000</v>
      </c>
      <c r="N729">
        <v>-8.7612553000000002</v>
      </c>
    </row>
    <row r="730" spans="2:14" x14ac:dyDescent="0.25">
      <c r="B730">
        <v>7180000000</v>
      </c>
      <c r="C730">
        <v>-8.8042011000000002</v>
      </c>
      <c r="M730">
        <v>7180000000</v>
      </c>
      <c r="N730">
        <v>-8.7944812999999993</v>
      </c>
    </row>
    <row r="731" spans="2:14" x14ac:dyDescent="0.25">
      <c r="B731">
        <v>7240000000</v>
      </c>
      <c r="C731">
        <v>-8.8344325999999995</v>
      </c>
      <c r="M731">
        <v>7240000000</v>
      </c>
      <c r="N731">
        <v>-8.8288136000000002</v>
      </c>
    </row>
    <row r="732" spans="2:14" x14ac:dyDescent="0.25">
      <c r="B732">
        <v>7300000000</v>
      </c>
      <c r="C732">
        <v>-8.9049215000000004</v>
      </c>
      <c r="M732">
        <v>7300000000</v>
      </c>
      <c r="N732">
        <v>-8.8748999000000008</v>
      </c>
    </row>
    <row r="733" spans="2:14" x14ac:dyDescent="0.25">
      <c r="B733">
        <v>7360000000</v>
      </c>
      <c r="C733">
        <v>-8.9669409000000009</v>
      </c>
      <c r="M733">
        <v>7360000000</v>
      </c>
      <c r="N733">
        <v>-8.9090442999999997</v>
      </c>
    </row>
    <row r="734" spans="2:14" x14ac:dyDescent="0.25">
      <c r="B734">
        <v>7420000000</v>
      </c>
      <c r="C734">
        <v>-8.9769173000000002</v>
      </c>
      <c r="M734">
        <v>7420000000</v>
      </c>
      <c r="N734">
        <v>-8.9459686000000005</v>
      </c>
    </row>
    <row r="735" spans="2:14" x14ac:dyDescent="0.25">
      <c r="B735">
        <v>7480000000</v>
      </c>
      <c r="C735">
        <v>-9.0280743000000001</v>
      </c>
      <c r="M735">
        <v>7480000000</v>
      </c>
      <c r="N735">
        <v>-8.9761763000000006</v>
      </c>
    </row>
    <row r="736" spans="2:14" x14ac:dyDescent="0.25">
      <c r="B736">
        <v>7540000000</v>
      </c>
      <c r="C736">
        <v>-9.0879364000000002</v>
      </c>
      <c r="M736">
        <v>7540000000</v>
      </c>
      <c r="N736">
        <v>-9.0098018999999994</v>
      </c>
    </row>
    <row r="737" spans="2:14" x14ac:dyDescent="0.25">
      <c r="B737">
        <v>7600000000</v>
      </c>
      <c r="C737">
        <v>-9.1476811999999992</v>
      </c>
      <c r="M737">
        <v>7600000000</v>
      </c>
      <c r="N737">
        <v>-9.0334500999999996</v>
      </c>
    </row>
    <row r="738" spans="2:14" x14ac:dyDescent="0.25">
      <c r="B738">
        <v>7660000000</v>
      </c>
      <c r="C738">
        <v>-9.2065973000000003</v>
      </c>
      <c r="M738">
        <v>7660000000</v>
      </c>
      <c r="N738">
        <v>-9.0739821999999997</v>
      </c>
    </row>
    <row r="739" spans="2:14" x14ac:dyDescent="0.25">
      <c r="B739">
        <v>7720000000</v>
      </c>
      <c r="C739">
        <v>-9.2640923999999991</v>
      </c>
      <c r="M739">
        <v>7720000000</v>
      </c>
      <c r="N739">
        <v>-9.1099128999999994</v>
      </c>
    </row>
    <row r="740" spans="2:14" x14ac:dyDescent="0.25">
      <c r="B740">
        <v>7780000000</v>
      </c>
      <c r="C740">
        <v>-9.2987784999999992</v>
      </c>
      <c r="M740">
        <v>7780000000</v>
      </c>
      <c r="N740">
        <v>-9.1516266000000002</v>
      </c>
    </row>
    <row r="741" spans="2:14" x14ac:dyDescent="0.25">
      <c r="B741">
        <v>7840000000</v>
      </c>
      <c r="C741">
        <v>-9.3119458999999996</v>
      </c>
      <c r="M741">
        <v>7840000000</v>
      </c>
      <c r="N741">
        <v>-9.1938352999999999</v>
      </c>
    </row>
    <row r="742" spans="2:14" x14ac:dyDescent="0.25">
      <c r="B742">
        <v>7900000000</v>
      </c>
      <c r="C742">
        <v>-9.3043031999999997</v>
      </c>
      <c r="M742">
        <v>7900000000</v>
      </c>
      <c r="N742">
        <v>-9.2354669999999999</v>
      </c>
    </row>
    <row r="743" spans="2:14" x14ac:dyDescent="0.25">
      <c r="B743">
        <v>7960000000</v>
      </c>
      <c r="C743">
        <v>-9.3613482000000001</v>
      </c>
      <c r="M743">
        <v>7960000000</v>
      </c>
      <c r="N743">
        <v>-9.2789412000000002</v>
      </c>
    </row>
    <row r="744" spans="2:14" x14ac:dyDescent="0.25">
      <c r="B744">
        <v>8020000000</v>
      </c>
      <c r="C744">
        <v>-9.3934888999999995</v>
      </c>
      <c r="M744">
        <v>8020000000</v>
      </c>
      <c r="N744">
        <v>-9.3241271999999995</v>
      </c>
    </row>
    <row r="745" spans="2:14" x14ac:dyDescent="0.25">
      <c r="B745">
        <v>8080000000</v>
      </c>
      <c r="C745">
        <v>-9.4026250999999998</v>
      </c>
      <c r="M745">
        <v>8080000000</v>
      </c>
      <c r="N745">
        <v>-9.3660087999999995</v>
      </c>
    </row>
    <row r="746" spans="2:14" x14ac:dyDescent="0.25">
      <c r="B746">
        <v>8140000000</v>
      </c>
      <c r="C746">
        <v>-9.4179677999999996</v>
      </c>
      <c r="M746">
        <v>8140000000</v>
      </c>
      <c r="N746">
        <v>-9.3945827000000008</v>
      </c>
    </row>
    <row r="747" spans="2:14" x14ac:dyDescent="0.25">
      <c r="B747">
        <v>8200000000</v>
      </c>
      <c r="C747">
        <v>-9.4658957000000008</v>
      </c>
      <c r="M747">
        <v>8200000000</v>
      </c>
      <c r="N747">
        <v>-9.4444189000000005</v>
      </c>
    </row>
    <row r="748" spans="2:14" x14ac:dyDescent="0.25">
      <c r="B748">
        <v>8260000000</v>
      </c>
      <c r="C748">
        <v>-9.4685334999999995</v>
      </c>
      <c r="M748">
        <v>8260000000</v>
      </c>
      <c r="N748">
        <v>-9.4852895999999998</v>
      </c>
    </row>
    <row r="749" spans="2:14" x14ac:dyDescent="0.25">
      <c r="B749">
        <v>8320000000</v>
      </c>
      <c r="C749">
        <v>-9.5488701000000002</v>
      </c>
      <c r="M749">
        <v>8320000000</v>
      </c>
      <c r="N749">
        <v>-9.5392522999999994</v>
      </c>
    </row>
    <row r="750" spans="2:14" x14ac:dyDescent="0.25">
      <c r="B750">
        <v>8380000000</v>
      </c>
      <c r="C750">
        <v>-9.6039677000000001</v>
      </c>
      <c r="M750">
        <v>8380000000</v>
      </c>
      <c r="N750">
        <v>-9.5951146999999999</v>
      </c>
    </row>
    <row r="751" spans="2:14" x14ac:dyDescent="0.25">
      <c r="B751">
        <v>8440000000</v>
      </c>
      <c r="C751">
        <v>-9.6575641999999995</v>
      </c>
      <c r="M751">
        <v>8440000000</v>
      </c>
      <c r="N751">
        <v>-9.6814965999999991</v>
      </c>
    </row>
    <row r="752" spans="2:14" x14ac:dyDescent="0.25">
      <c r="B752">
        <v>8500000000</v>
      </c>
      <c r="C752">
        <v>-9.6588287000000008</v>
      </c>
      <c r="M752">
        <v>8500000000</v>
      </c>
      <c r="N752">
        <v>-9.7392158999999996</v>
      </c>
    </row>
    <row r="753" spans="2:14" x14ac:dyDescent="0.25">
      <c r="B753">
        <v>8560000000</v>
      </c>
      <c r="C753">
        <v>-9.747242</v>
      </c>
      <c r="M753">
        <v>8560000000</v>
      </c>
      <c r="N753">
        <v>-9.8097200000000004</v>
      </c>
    </row>
    <row r="754" spans="2:14" x14ac:dyDescent="0.25">
      <c r="B754">
        <v>8620000000</v>
      </c>
      <c r="C754">
        <v>-9.7718220000000002</v>
      </c>
      <c r="M754">
        <v>8620000000</v>
      </c>
      <c r="N754">
        <v>-9.8816737999999997</v>
      </c>
    </row>
    <row r="755" spans="2:14" x14ac:dyDescent="0.25">
      <c r="B755">
        <v>8680000000</v>
      </c>
      <c r="C755">
        <v>-9.8408613000000003</v>
      </c>
      <c r="M755">
        <v>8680000000</v>
      </c>
      <c r="N755">
        <v>-9.9501238000000001</v>
      </c>
    </row>
    <row r="756" spans="2:14" x14ac:dyDescent="0.25">
      <c r="B756">
        <v>8740000000</v>
      </c>
      <c r="C756">
        <v>-9.9278402000000003</v>
      </c>
      <c r="M756">
        <v>8740000000</v>
      </c>
      <c r="N756">
        <v>-10.011725</v>
      </c>
    </row>
    <row r="757" spans="2:14" x14ac:dyDescent="0.25">
      <c r="B757">
        <v>8800000000</v>
      </c>
      <c r="C757">
        <v>-9.9871234999999992</v>
      </c>
      <c r="M757">
        <v>8800000000</v>
      </c>
      <c r="N757">
        <v>-10.078288000000001</v>
      </c>
    </row>
    <row r="758" spans="2:14" x14ac:dyDescent="0.25">
      <c r="B758">
        <v>8860000000</v>
      </c>
      <c r="C758">
        <v>-10.009437999999999</v>
      </c>
      <c r="M758">
        <v>8860000000</v>
      </c>
      <c r="N758">
        <v>-10.11876</v>
      </c>
    </row>
    <row r="759" spans="2:14" x14ac:dyDescent="0.25">
      <c r="B759">
        <v>8920000000</v>
      </c>
      <c r="C759">
        <v>-10.087467999999999</v>
      </c>
      <c r="M759">
        <v>8920000000</v>
      </c>
      <c r="N759">
        <v>-10.138756000000001</v>
      </c>
    </row>
    <row r="760" spans="2:14" x14ac:dyDescent="0.25">
      <c r="B760">
        <v>8980000000</v>
      </c>
      <c r="C760">
        <v>-10.123334</v>
      </c>
      <c r="M760">
        <v>8980000000</v>
      </c>
      <c r="N760">
        <v>-10.161842999999999</v>
      </c>
    </row>
    <row r="761" spans="2:14" x14ac:dyDescent="0.25">
      <c r="B761">
        <v>9040000000</v>
      </c>
      <c r="C761">
        <v>-10.129417</v>
      </c>
      <c r="M761">
        <v>9040000000</v>
      </c>
      <c r="N761">
        <v>-10.149504</v>
      </c>
    </row>
    <row r="762" spans="2:14" x14ac:dyDescent="0.25">
      <c r="B762">
        <v>9100000000</v>
      </c>
      <c r="C762">
        <v>-10.188497999999999</v>
      </c>
      <c r="M762">
        <v>9100000000</v>
      </c>
      <c r="N762">
        <v>-10.147434000000001</v>
      </c>
    </row>
    <row r="763" spans="2:14" x14ac:dyDescent="0.25">
      <c r="B763">
        <v>9160000000</v>
      </c>
      <c r="C763">
        <v>-10.197905</v>
      </c>
      <c r="M763">
        <v>9160000000</v>
      </c>
      <c r="N763">
        <v>-10.140819</v>
      </c>
    </row>
    <row r="764" spans="2:14" x14ac:dyDescent="0.25">
      <c r="B764">
        <v>9220000000</v>
      </c>
      <c r="C764">
        <v>-10.198009000000001</v>
      </c>
      <c r="M764">
        <v>9220000000</v>
      </c>
      <c r="N764">
        <v>-10.145014</v>
      </c>
    </row>
    <row r="765" spans="2:14" x14ac:dyDescent="0.25">
      <c r="B765">
        <v>9280000000</v>
      </c>
      <c r="C765">
        <v>-10.215665</v>
      </c>
      <c r="M765">
        <v>9280000000</v>
      </c>
      <c r="N765">
        <v>-10.1387</v>
      </c>
    </row>
    <row r="766" spans="2:14" x14ac:dyDescent="0.25">
      <c r="B766">
        <v>9340000000</v>
      </c>
      <c r="C766">
        <v>-10.265717</v>
      </c>
      <c r="M766">
        <v>9340000000</v>
      </c>
      <c r="N766">
        <v>-10.162376999999999</v>
      </c>
    </row>
    <row r="767" spans="2:14" x14ac:dyDescent="0.25">
      <c r="B767">
        <v>9400000000</v>
      </c>
      <c r="C767">
        <v>-10.293354000000001</v>
      </c>
      <c r="M767">
        <v>9400000000</v>
      </c>
      <c r="N767">
        <v>-10.177175999999999</v>
      </c>
    </row>
    <row r="768" spans="2:14" x14ac:dyDescent="0.25">
      <c r="B768">
        <v>9460000000</v>
      </c>
      <c r="C768">
        <v>-10.337853000000001</v>
      </c>
      <c r="M768">
        <v>9460000000</v>
      </c>
      <c r="N768">
        <v>-10.213585</v>
      </c>
    </row>
    <row r="769" spans="2:14" x14ac:dyDescent="0.25">
      <c r="B769">
        <v>9520000000</v>
      </c>
      <c r="C769">
        <v>-10.379104</v>
      </c>
      <c r="M769">
        <v>9520000000</v>
      </c>
      <c r="N769">
        <v>-10.253518</v>
      </c>
    </row>
    <row r="770" spans="2:14" x14ac:dyDescent="0.25">
      <c r="B770">
        <v>9580000000</v>
      </c>
      <c r="C770">
        <v>-10.377094</v>
      </c>
      <c r="M770">
        <v>9580000000</v>
      </c>
      <c r="N770">
        <v>-10.29635</v>
      </c>
    </row>
    <row r="771" spans="2:14" x14ac:dyDescent="0.25">
      <c r="B771">
        <v>9640000000</v>
      </c>
      <c r="C771">
        <v>-10.401657999999999</v>
      </c>
      <c r="M771">
        <v>9640000000</v>
      </c>
      <c r="N771">
        <v>-10.333785000000001</v>
      </c>
    </row>
    <row r="772" spans="2:14" x14ac:dyDescent="0.25">
      <c r="B772">
        <v>9700000000</v>
      </c>
      <c r="C772">
        <v>-10.431055000000001</v>
      </c>
      <c r="M772">
        <v>9700000000</v>
      </c>
      <c r="N772">
        <v>-10.394907</v>
      </c>
    </row>
    <row r="773" spans="2:14" x14ac:dyDescent="0.25">
      <c r="B773">
        <v>9760000000</v>
      </c>
      <c r="C773">
        <v>-10.441708</v>
      </c>
      <c r="M773">
        <v>9760000000</v>
      </c>
      <c r="N773">
        <v>-10.443483000000001</v>
      </c>
    </row>
    <row r="774" spans="2:14" x14ac:dyDescent="0.25">
      <c r="B774">
        <v>9820000000</v>
      </c>
      <c r="C774">
        <v>-10.450291999999999</v>
      </c>
      <c r="M774">
        <v>9820000000</v>
      </c>
      <c r="N774">
        <v>-10.501842</v>
      </c>
    </row>
    <row r="775" spans="2:14" x14ac:dyDescent="0.25">
      <c r="B775">
        <v>9880000000</v>
      </c>
      <c r="C775">
        <v>-10.485783</v>
      </c>
      <c r="M775">
        <v>9880000000</v>
      </c>
      <c r="N775">
        <v>-10.555437</v>
      </c>
    </row>
    <row r="776" spans="2:14" x14ac:dyDescent="0.25">
      <c r="B776">
        <v>9940000000</v>
      </c>
      <c r="C776">
        <v>-10.482355999999999</v>
      </c>
      <c r="M776">
        <v>9940000000</v>
      </c>
      <c r="N776">
        <v>-10.610825999999999</v>
      </c>
    </row>
    <row r="777" spans="2:14" x14ac:dyDescent="0.25">
      <c r="B777">
        <v>10000000000</v>
      </c>
      <c r="C777">
        <v>-10.508188000000001</v>
      </c>
      <c r="M777">
        <v>10000000000</v>
      </c>
      <c r="N777">
        <v>-10.652993</v>
      </c>
    </row>
    <row r="778" spans="2:14" x14ac:dyDescent="0.25">
      <c r="B778">
        <v>10060000000</v>
      </c>
      <c r="C778">
        <v>-10.550706</v>
      </c>
      <c r="M778">
        <v>10060000000</v>
      </c>
      <c r="N778">
        <v>-10.716513000000001</v>
      </c>
    </row>
    <row r="779" spans="2:14" x14ac:dyDescent="0.25">
      <c r="B779">
        <v>10120000000</v>
      </c>
      <c r="C779">
        <v>-10.569824000000001</v>
      </c>
      <c r="M779">
        <v>10120000000</v>
      </c>
      <c r="N779">
        <v>-10.769603999999999</v>
      </c>
    </row>
    <row r="780" spans="2:14" x14ac:dyDescent="0.25">
      <c r="B780">
        <v>10180000000</v>
      </c>
      <c r="C780">
        <v>-10.591469999999999</v>
      </c>
      <c r="M780">
        <v>10180000000</v>
      </c>
      <c r="N780">
        <v>-10.837669</v>
      </c>
    </row>
    <row r="781" spans="2:14" x14ac:dyDescent="0.25">
      <c r="B781">
        <v>10240000000</v>
      </c>
      <c r="C781">
        <v>-10.623707</v>
      </c>
      <c r="M781">
        <v>10240000000</v>
      </c>
      <c r="N781">
        <v>-10.900522</v>
      </c>
    </row>
    <row r="782" spans="2:14" x14ac:dyDescent="0.25">
      <c r="B782">
        <v>10300000000</v>
      </c>
      <c r="C782">
        <v>-10.64969</v>
      </c>
      <c r="M782">
        <v>10300000000</v>
      </c>
      <c r="N782">
        <v>-10.952351</v>
      </c>
    </row>
    <row r="783" spans="2:14" x14ac:dyDescent="0.25">
      <c r="B783">
        <v>10360000000</v>
      </c>
      <c r="C783">
        <v>-10.68488</v>
      </c>
      <c r="M783">
        <v>10360000000</v>
      </c>
      <c r="N783">
        <v>-11.014491</v>
      </c>
    </row>
    <row r="784" spans="2:14" x14ac:dyDescent="0.25">
      <c r="B784">
        <v>10420000000</v>
      </c>
      <c r="C784">
        <v>-10.77463</v>
      </c>
      <c r="M784">
        <v>10420000000</v>
      </c>
      <c r="N784">
        <v>-11.064062</v>
      </c>
    </row>
    <row r="785" spans="2:14" x14ac:dyDescent="0.25">
      <c r="B785">
        <v>10480000000</v>
      </c>
      <c r="C785">
        <v>-10.825951</v>
      </c>
      <c r="M785">
        <v>10480000000</v>
      </c>
      <c r="N785">
        <v>-11.121378</v>
      </c>
    </row>
    <row r="786" spans="2:14" x14ac:dyDescent="0.25">
      <c r="B786">
        <v>10540000000</v>
      </c>
      <c r="C786">
        <v>-10.859662999999999</v>
      </c>
      <c r="M786">
        <v>10540000000</v>
      </c>
      <c r="N786">
        <v>-11.160057</v>
      </c>
    </row>
    <row r="787" spans="2:14" x14ac:dyDescent="0.25">
      <c r="B787">
        <v>10600000000</v>
      </c>
      <c r="C787">
        <v>-10.930101000000001</v>
      </c>
      <c r="M787">
        <v>10600000000</v>
      </c>
      <c r="N787">
        <v>-11.238884000000001</v>
      </c>
    </row>
    <row r="788" spans="2:14" x14ac:dyDescent="0.25">
      <c r="B788">
        <v>10660000000</v>
      </c>
      <c r="C788">
        <v>-10.961478</v>
      </c>
      <c r="M788">
        <v>10660000000</v>
      </c>
      <c r="N788">
        <v>-11.268909000000001</v>
      </c>
    </row>
    <row r="789" spans="2:14" x14ac:dyDescent="0.25">
      <c r="B789">
        <v>10720000000</v>
      </c>
      <c r="C789">
        <v>-10.981261999999999</v>
      </c>
      <c r="M789">
        <v>10720000000</v>
      </c>
      <c r="N789">
        <v>-11.329871000000001</v>
      </c>
    </row>
    <row r="790" spans="2:14" x14ac:dyDescent="0.25">
      <c r="B790">
        <v>10780000000</v>
      </c>
      <c r="C790">
        <v>-11.047612000000001</v>
      </c>
      <c r="M790">
        <v>10780000000</v>
      </c>
      <c r="N790">
        <v>-11.349258000000001</v>
      </c>
    </row>
    <row r="791" spans="2:14" x14ac:dyDescent="0.25">
      <c r="B791">
        <v>10840000000</v>
      </c>
      <c r="C791">
        <v>-11.094028</v>
      </c>
      <c r="M791">
        <v>10840000000</v>
      </c>
      <c r="N791">
        <v>-11.398721999999999</v>
      </c>
    </row>
    <row r="792" spans="2:14" x14ac:dyDescent="0.25">
      <c r="B792">
        <v>10900000000</v>
      </c>
      <c r="C792">
        <v>-11.084493999999999</v>
      </c>
      <c r="M792">
        <v>10900000000</v>
      </c>
      <c r="N792">
        <v>-11.40156</v>
      </c>
    </row>
    <row r="793" spans="2:14" x14ac:dyDescent="0.25">
      <c r="B793">
        <v>10960000000</v>
      </c>
      <c r="C793">
        <v>-11.136929</v>
      </c>
      <c r="M793">
        <v>10960000000</v>
      </c>
      <c r="N793">
        <v>-11.432286</v>
      </c>
    </row>
    <row r="794" spans="2:14" x14ac:dyDescent="0.25">
      <c r="B794">
        <v>11020000000</v>
      </c>
      <c r="C794">
        <v>-11.163292999999999</v>
      </c>
      <c r="M794">
        <v>11020000000</v>
      </c>
      <c r="N794">
        <v>-11.43224</v>
      </c>
    </row>
    <row r="795" spans="2:14" x14ac:dyDescent="0.25">
      <c r="B795">
        <v>11080000000</v>
      </c>
      <c r="C795">
        <v>-11.186443000000001</v>
      </c>
      <c r="M795">
        <v>11080000000</v>
      </c>
      <c r="N795">
        <v>-11.448059000000001</v>
      </c>
    </row>
    <row r="796" spans="2:14" x14ac:dyDescent="0.25">
      <c r="B796">
        <v>11140000000</v>
      </c>
      <c r="C796">
        <v>-11.229113</v>
      </c>
      <c r="M796">
        <v>11140000000</v>
      </c>
      <c r="N796">
        <v>-11.441139</v>
      </c>
    </row>
    <row r="797" spans="2:14" x14ac:dyDescent="0.25">
      <c r="B797">
        <v>11200000000</v>
      </c>
      <c r="C797">
        <v>-11.26817</v>
      </c>
      <c r="M797">
        <v>11200000000</v>
      </c>
      <c r="N797">
        <v>-11.441703</v>
      </c>
    </row>
    <row r="798" spans="2:14" x14ac:dyDescent="0.25">
      <c r="B798">
        <v>11260000000</v>
      </c>
      <c r="C798">
        <v>-11.242868</v>
      </c>
      <c r="M798">
        <v>11260000000</v>
      </c>
      <c r="N798">
        <v>-11.419390999999999</v>
      </c>
    </row>
    <row r="799" spans="2:14" x14ac:dyDescent="0.25">
      <c r="B799">
        <v>11320000000</v>
      </c>
      <c r="C799">
        <v>-11.234805</v>
      </c>
      <c r="M799">
        <v>11320000000</v>
      </c>
      <c r="N799">
        <v>-11.398372999999999</v>
      </c>
    </row>
    <row r="800" spans="2:14" x14ac:dyDescent="0.25">
      <c r="B800">
        <v>11380000000</v>
      </c>
      <c r="C800">
        <v>-11.240622999999999</v>
      </c>
      <c r="M800">
        <v>11380000000</v>
      </c>
      <c r="N800">
        <v>-11.403988</v>
      </c>
    </row>
    <row r="801" spans="2:14" x14ac:dyDescent="0.25">
      <c r="B801">
        <v>11440000000</v>
      </c>
      <c r="C801">
        <v>-11.251995000000001</v>
      </c>
      <c r="M801">
        <v>11440000000</v>
      </c>
      <c r="N801">
        <v>-11.426724999999999</v>
      </c>
    </row>
    <row r="802" spans="2:14" x14ac:dyDescent="0.25">
      <c r="B802">
        <v>11500000000</v>
      </c>
      <c r="C802">
        <v>-11.302083</v>
      </c>
      <c r="M802">
        <v>11500000000</v>
      </c>
      <c r="N802">
        <v>-11.455715</v>
      </c>
    </row>
    <row r="803" spans="2:14" x14ac:dyDescent="0.25">
      <c r="B803">
        <v>11560000000</v>
      </c>
      <c r="C803">
        <v>-11.387217</v>
      </c>
      <c r="M803">
        <v>11560000000</v>
      </c>
      <c r="N803">
        <v>-11.526299</v>
      </c>
    </row>
    <row r="804" spans="2:14" x14ac:dyDescent="0.25">
      <c r="B804">
        <v>11620000000</v>
      </c>
      <c r="C804">
        <v>-11.456744</v>
      </c>
      <c r="M804">
        <v>11620000000</v>
      </c>
      <c r="N804">
        <v>-11.610825</v>
      </c>
    </row>
    <row r="805" spans="2:14" x14ac:dyDescent="0.25">
      <c r="B805">
        <v>11680000000</v>
      </c>
      <c r="C805">
        <v>-11.540547999999999</v>
      </c>
      <c r="M805">
        <v>11680000000</v>
      </c>
      <c r="N805">
        <v>-11.701117999999999</v>
      </c>
    </row>
    <row r="806" spans="2:14" x14ac:dyDescent="0.25">
      <c r="B806">
        <v>11740000000</v>
      </c>
      <c r="C806">
        <v>-11.657681999999999</v>
      </c>
      <c r="M806">
        <v>11740000000</v>
      </c>
      <c r="N806">
        <v>-11.818773</v>
      </c>
    </row>
    <row r="807" spans="2:14" x14ac:dyDescent="0.25">
      <c r="B807">
        <v>11800000000</v>
      </c>
      <c r="C807">
        <v>-11.790857000000001</v>
      </c>
      <c r="M807">
        <v>11800000000</v>
      </c>
      <c r="N807">
        <v>-11.963407</v>
      </c>
    </row>
    <row r="808" spans="2:14" x14ac:dyDescent="0.25">
      <c r="B808">
        <v>11860000000</v>
      </c>
      <c r="C808">
        <v>-11.957818</v>
      </c>
      <c r="M808">
        <v>11860000000</v>
      </c>
      <c r="N808">
        <v>-12.131141</v>
      </c>
    </row>
    <row r="809" spans="2:14" x14ac:dyDescent="0.25">
      <c r="B809">
        <v>11920000000</v>
      </c>
      <c r="C809">
        <v>-12.082993</v>
      </c>
      <c r="M809">
        <v>11920000000</v>
      </c>
      <c r="N809">
        <v>-12.260859</v>
      </c>
    </row>
    <row r="810" spans="2:14" x14ac:dyDescent="0.25">
      <c r="B810">
        <v>11980000000</v>
      </c>
      <c r="C810">
        <v>-12.220819000000001</v>
      </c>
      <c r="M810">
        <v>11980000000</v>
      </c>
      <c r="N810">
        <v>-12.411652</v>
      </c>
    </row>
    <row r="811" spans="2:14" x14ac:dyDescent="0.25">
      <c r="B811">
        <v>12040000000</v>
      </c>
      <c r="C811">
        <v>-12.345625999999999</v>
      </c>
      <c r="M811">
        <v>12040000000</v>
      </c>
      <c r="N811">
        <v>-12.541743</v>
      </c>
    </row>
    <row r="812" spans="2:14" x14ac:dyDescent="0.25">
      <c r="B812">
        <v>12100000000</v>
      </c>
      <c r="C812">
        <v>-12.494199999999999</v>
      </c>
      <c r="M812">
        <v>12100000000</v>
      </c>
      <c r="N812">
        <v>-12.717057</v>
      </c>
    </row>
    <row r="813" spans="2:14" x14ac:dyDescent="0.25">
      <c r="B813">
        <v>12160000000</v>
      </c>
      <c r="C813">
        <v>-12.593916999999999</v>
      </c>
      <c r="M813">
        <v>12160000000</v>
      </c>
      <c r="N813">
        <v>-12.816704</v>
      </c>
    </row>
    <row r="814" spans="2:14" x14ac:dyDescent="0.25">
      <c r="B814">
        <v>12220000000</v>
      </c>
      <c r="C814">
        <v>-12.757685</v>
      </c>
      <c r="M814">
        <v>12220000000</v>
      </c>
      <c r="N814">
        <v>-12.998386</v>
      </c>
    </row>
    <row r="815" spans="2:14" x14ac:dyDescent="0.25">
      <c r="B815">
        <v>12280000000</v>
      </c>
      <c r="C815">
        <v>-12.861382000000001</v>
      </c>
      <c r="M815">
        <v>12280000000</v>
      </c>
      <c r="N815">
        <v>-13.122877000000001</v>
      </c>
    </row>
    <row r="816" spans="2:14" x14ac:dyDescent="0.25">
      <c r="B816">
        <v>12340000000</v>
      </c>
      <c r="C816">
        <v>-13.013775000000001</v>
      </c>
      <c r="M816">
        <v>12340000000</v>
      </c>
      <c r="N816">
        <v>-13.310105</v>
      </c>
    </row>
    <row r="817" spans="2:14" x14ac:dyDescent="0.25">
      <c r="B817">
        <v>12400000000</v>
      </c>
      <c r="C817">
        <v>-13.112682</v>
      </c>
      <c r="M817">
        <v>12400000000</v>
      </c>
      <c r="N817">
        <v>-13.401546</v>
      </c>
    </row>
    <row r="818" spans="2:14" x14ac:dyDescent="0.25">
      <c r="B818">
        <v>12460000000</v>
      </c>
      <c r="C818">
        <v>-13.264049</v>
      </c>
      <c r="M818">
        <v>12460000000</v>
      </c>
      <c r="N818">
        <v>-13.560534000000001</v>
      </c>
    </row>
    <row r="819" spans="2:14" x14ac:dyDescent="0.25">
      <c r="B819">
        <v>12520000000</v>
      </c>
      <c r="C819">
        <v>-13.397068000000001</v>
      </c>
      <c r="M819">
        <v>12520000000</v>
      </c>
      <c r="N819">
        <v>-13.673786</v>
      </c>
    </row>
    <row r="820" spans="2:14" x14ac:dyDescent="0.25">
      <c r="B820">
        <v>12580000000</v>
      </c>
      <c r="C820">
        <v>-13.587577</v>
      </c>
      <c r="M820">
        <v>12580000000</v>
      </c>
      <c r="N820">
        <v>-13.856781</v>
      </c>
    </row>
    <row r="821" spans="2:14" x14ac:dyDescent="0.25">
      <c r="B821">
        <v>12640000000</v>
      </c>
      <c r="C821">
        <v>-13.728756000000001</v>
      </c>
      <c r="M821">
        <v>12640000000</v>
      </c>
      <c r="N821">
        <v>-13.969637000000001</v>
      </c>
    </row>
    <row r="822" spans="2:14" x14ac:dyDescent="0.25">
      <c r="B822">
        <v>12700000000</v>
      </c>
      <c r="C822">
        <v>-13.939581</v>
      </c>
      <c r="M822">
        <v>12700000000</v>
      </c>
      <c r="N822">
        <v>-14.169407</v>
      </c>
    </row>
    <row r="823" spans="2:14" x14ac:dyDescent="0.25">
      <c r="B823">
        <v>12760000000</v>
      </c>
      <c r="C823">
        <v>-14.166475999999999</v>
      </c>
      <c r="M823">
        <v>12760000000</v>
      </c>
      <c r="N823">
        <v>-14.365493000000001</v>
      </c>
    </row>
    <row r="824" spans="2:14" x14ac:dyDescent="0.25">
      <c r="B824">
        <v>12820000000</v>
      </c>
      <c r="C824">
        <v>-14.490974</v>
      </c>
      <c r="M824">
        <v>12820000000</v>
      </c>
      <c r="N824">
        <v>-14.647055</v>
      </c>
    </row>
    <row r="825" spans="2:14" x14ac:dyDescent="0.25">
      <c r="B825">
        <v>12880000000</v>
      </c>
      <c r="C825">
        <v>-14.815094999999999</v>
      </c>
      <c r="M825">
        <v>12880000000</v>
      </c>
      <c r="N825">
        <v>-14.930434999999999</v>
      </c>
    </row>
    <row r="826" spans="2:14" x14ac:dyDescent="0.25">
      <c r="B826">
        <v>12940000000</v>
      </c>
      <c r="C826">
        <v>-15.114056</v>
      </c>
      <c r="M826">
        <v>12940000000</v>
      </c>
      <c r="N826">
        <v>-15.200851999999999</v>
      </c>
    </row>
    <row r="827" spans="2:14" x14ac:dyDescent="0.25">
      <c r="B827">
        <v>13000000000</v>
      </c>
      <c r="C827">
        <v>-15.322319</v>
      </c>
      <c r="M827">
        <v>13000000000</v>
      </c>
      <c r="N827">
        <v>-15.400086999999999</v>
      </c>
    </row>
    <row r="828" spans="2:14" x14ac:dyDescent="0.25">
      <c r="B828" t="s">
        <v>25</v>
      </c>
      <c r="M828" t="s">
        <v>25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828"/>
  <sheetViews>
    <sheetView zoomScaleNormal="100" workbookViewId="0">
      <selection activeCell="L24" sqref="L24"/>
    </sheetView>
  </sheetViews>
  <sheetFormatPr defaultRowHeight="15" x14ac:dyDescent="0.25"/>
  <cols>
    <col min="1" max="1" width="13.7109375" style="40" customWidth="1"/>
    <col min="4" max="4" width="3" style="19" customWidth="1"/>
    <col min="5" max="5" width="10.7109375" style="5" customWidth="1"/>
    <col min="6" max="7" width="10.7109375" style="88" customWidth="1"/>
    <col min="8" max="8" width="10.7109375" style="5" customWidth="1"/>
    <col min="9" max="9" width="10.7109375" style="88" customWidth="1"/>
    <col min="10" max="10" width="10.7109375" style="5" customWidth="1"/>
    <col min="11" max="11" width="10.7109375" style="88" customWidth="1"/>
    <col min="12" max="12" width="13.7109375" style="40" customWidth="1"/>
    <col min="15" max="15" width="2" style="19" customWidth="1"/>
    <col min="16" max="16" width="10.7109375" style="5" customWidth="1"/>
    <col min="17" max="18" width="10.7109375" style="88" customWidth="1"/>
    <col min="19" max="19" width="10.7109375" style="5" customWidth="1"/>
    <col min="20" max="20" width="10.7109375" style="88" customWidth="1"/>
    <col min="21" max="21" width="10.7109375" style="5" customWidth="1"/>
    <col min="22" max="22" width="10.7109375" style="88" customWidth="1"/>
    <col min="23" max="23" width="2" style="19" customWidth="1"/>
    <col min="24" max="16384" width="9.140625" style="3"/>
  </cols>
  <sheetData>
    <row r="1" spans="1:23" x14ac:dyDescent="0.25">
      <c r="B1" t="s">
        <v>101</v>
      </c>
      <c r="E1" s="5" t="s">
        <v>1</v>
      </c>
      <c r="I1" s="31" t="s">
        <v>16</v>
      </c>
      <c r="M1" t="s">
        <v>101</v>
      </c>
      <c r="P1" s="5" t="s">
        <v>1</v>
      </c>
      <c r="T1" s="31" t="s">
        <v>17</v>
      </c>
    </row>
    <row r="2" spans="1:23" x14ac:dyDescent="0.25">
      <c r="A2" s="39" t="s">
        <v>114</v>
      </c>
      <c r="B2" t="s">
        <v>281</v>
      </c>
      <c r="C2" t="s">
        <v>282</v>
      </c>
      <c r="F2" s="72" t="s">
        <v>290</v>
      </c>
      <c r="G2" s="72" t="s">
        <v>215</v>
      </c>
      <c r="H2" s="72" t="s">
        <v>291</v>
      </c>
      <c r="I2" s="72" t="s">
        <v>301</v>
      </c>
      <c r="J2" s="72" t="s">
        <v>216</v>
      </c>
      <c r="K2" s="72" t="s">
        <v>216</v>
      </c>
      <c r="L2" s="39" t="s">
        <v>115</v>
      </c>
      <c r="M2" t="s">
        <v>281</v>
      </c>
      <c r="N2" t="s">
        <v>282</v>
      </c>
      <c r="Q2" s="72" t="s">
        <v>290</v>
      </c>
      <c r="R2" s="72" t="s">
        <v>215</v>
      </c>
      <c r="S2" s="72" t="s">
        <v>291</v>
      </c>
      <c r="T2" s="72" t="s">
        <v>301</v>
      </c>
      <c r="U2" s="72" t="s">
        <v>216</v>
      </c>
      <c r="V2" s="72" t="s">
        <v>216</v>
      </c>
    </row>
    <row r="3" spans="1:23" x14ac:dyDescent="0.25">
      <c r="B3" t="s">
        <v>293</v>
      </c>
      <c r="C3" t="s">
        <v>294</v>
      </c>
      <c r="F3" s="44" t="str">
        <f>C8</f>
        <v>CL +13dBm LO Log Mag(dB)</v>
      </c>
      <c r="G3" s="44" t="str">
        <f>C214</f>
        <v>CL +16dBm LO Log Mag(dB)</v>
      </c>
      <c r="H3" s="44" t="str">
        <f>C420</f>
        <v>CL +9dBm LO Log Mag(dB)</v>
      </c>
      <c r="I3" s="44" t="str">
        <f>C626</f>
        <v>CL +6dBm LO Log Mag(dB)</v>
      </c>
      <c r="J3" s="44">
        <f>C832</f>
        <v>0</v>
      </c>
      <c r="K3" s="44">
        <f>C1038</f>
        <v>0</v>
      </c>
      <c r="M3" t="s">
        <v>293</v>
      </c>
      <c r="N3" t="s">
        <v>294</v>
      </c>
      <c r="Q3" s="44" t="str">
        <f>N8</f>
        <v>CL +13dBm LO Log Mag(dB)</v>
      </c>
      <c r="R3" s="44" t="str">
        <f>N214</f>
        <v>CL +16dBm LO Log Mag(dB)</v>
      </c>
      <c r="S3" s="44" t="str">
        <f>N420</f>
        <v>CL +9dBm LO Log Mag(dB)</v>
      </c>
      <c r="T3" s="44" t="str">
        <f>N626</f>
        <v>CL +6dBm LO Log Mag(dB)</v>
      </c>
      <c r="U3" s="44">
        <f>N832</f>
        <v>0</v>
      </c>
      <c r="V3" s="44">
        <f>N1038</f>
        <v>0</v>
      </c>
    </row>
    <row r="4" spans="1:23" x14ac:dyDescent="0.25">
      <c r="B4" t="s">
        <v>105</v>
      </c>
      <c r="H4" s="88"/>
      <c r="J4" s="88"/>
      <c r="M4" t="s">
        <v>105</v>
      </c>
      <c r="S4" s="88"/>
      <c r="U4" s="88"/>
    </row>
    <row r="5" spans="1:23" x14ac:dyDescent="0.25">
      <c r="D5" s="20"/>
      <c r="E5" s="88">
        <f t="shared" ref="E5:E68" si="0">B9/1000000000</f>
        <v>1</v>
      </c>
      <c r="F5" s="88">
        <f t="shared" ref="F5:F68" si="1">C9</f>
        <v>-10.474594</v>
      </c>
      <c r="G5" s="44">
        <f t="shared" ref="G5:G68" si="2">C215</f>
        <v>-10.725160000000001</v>
      </c>
      <c r="H5" s="44">
        <f t="shared" ref="H5:H68" si="3">C421</f>
        <v>-11.132376000000001</v>
      </c>
      <c r="I5" s="44">
        <f t="shared" ref="I5:I68" si="4">C627</f>
        <v>-11.836171999999999</v>
      </c>
      <c r="J5" s="44">
        <f t="shared" ref="J5:J68" si="5">C833</f>
        <v>0</v>
      </c>
      <c r="K5" s="44">
        <f t="shared" ref="K5:K68" si="6">C1039</f>
        <v>0</v>
      </c>
      <c r="O5" s="20"/>
      <c r="P5" s="88">
        <f>M9/1000000000</f>
        <v>1</v>
      </c>
      <c r="Q5" s="88">
        <f>N9</f>
        <v>-12.314107</v>
      </c>
      <c r="R5" s="44">
        <f>N215</f>
        <v>-12.487816</v>
      </c>
      <c r="S5" s="44">
        <f>N421</f>
        <v>-12.924196999999999</v>
      </c>
      <c r="T5" s="44">
        <f>N627</f>
        <v>-13.630366</v>
      </c>
      <c r="U5" s="44">
        <f>N833</f>
        <v>0</v>
      </c>
      <c r="V5" s="44">
        <f>N1039</f>
        <v>0</v>
      </c>
      <c r="W5" s="20"/>
    </row>
    <row r="6" spans="1:23" x14ac:dyDescent="0.25">
      <c r="D6" s="20"/>
      <c r="E6" s="88">
        <f t="shared" si="0"/>
        <v>1.06</v>
      </c>
      <c r="F6" s="88">
        <f t="shared" si="1"/>
        <v>-10.279375</v>
      </c>
      <c r="G6" s="44">
        <f t="shared" si="2"/>
        <v>-10.526255000000001</v>
      </c>
      <c r="H6" s="44">
        <f t="shared" si="3"/>
        <v>-10.937696000000001</v>
      </c>
      <c r="I6" s="44">
        <f t="shared" si="4"/>
        <v>-11.625601</v>
      </c>
      <c r="J6" s="44">
        <f t="shared" si="5"/>
        <v>0</v>
      </c>
      <c r="K6" s="44">
        <f t="shared" si="6"/>
        <v>0</v>
      </c>
      <c r="O6" s="20"/>
      <c r="P6" s="88">
        <f t="shared" ref="P6:P69" si="7">M10/1000000000</f>
        <v>1.06</v>
      </c>
      <c r="Q6" s="88">
        <f t="shared" ref="Q6:Q69" si="8">N10</f>
        <v>-12.072229</v>
      </c>
      <c r="R6" s="44">
        <f t="shared" ref="R6:R69" si="9">N216</f>
        <v>-12.242516</v>
      </c>
      <c r="S6" s="44">
        <f t="shared" ref="S6:S69" si="10">N422</f>
        <v>-12.674944999999999</v>
      </c>
      <c r="T6" s="44">
        <f t="shared" ref="T6:T69" si="11">N628</f>
        <v>-13.370417</v>
      </c>
      <c r="U6" s="44">
        <f t="shared" ref="U6:U69" si="12">N834</f>
        <v>0</v>
      </c>
      <c r="V6" s="44">
        <f t="shared" ref="V6:V69" si="13">N1040</f>
        <v>0</v>
      </c>
      <c r="W6" s="20"/>
    </row>
    <row r="7" spans="1:23" x14ac:dyDescent="0.25">
      <c r="B7" t="s">
        <v>106</v>
      </c>
      <c r="D7" s="20"/>
      <c r="E7" s="88">
        <f t="shared" si="0"/>
        <v>1.1200000000000001</v>
      </c>
      <c r="F7" s="88">
        <f t="shared" si="1"/>
        <v>-10.043101999999999</v>
      </c>
      <c r="G7" s="44">
        <f t="shared" si="2"/>
        <v>-10.211069</v>
      </c>
      <c r="H7" s="44">
        <f t="shared" si="3"/>
        <v>-10.700388999999999</v>
      </c>
      <c r="I7" s="44">
        <f t="shared" si="4"/>
        <v>-11.366914</v>
      </c>
      <c r="J7" s="44">
        <f t="shared" si="5"/>
        <v>0</v>
      </c>
      <c r="K7" s="44">
        <f t="shared" si="6"/>
        <v>0</v>
      </c>
      <c r="M7" t="s">
        <v>106</v>
      </c>
      <c r="O7" s="20"/>
      <c r="P7" s="88">
        <f t="shared" si="7"/>
        <v>1.1200000000000001</v>
      </c>
      <c r="Q7" s="88">
        <f t="shared" si="8"/>
        <v>-11.763781</v>
      </c>
      <c r="R7" s="44">
        <f t="shared" si="9"/>
        <v>-11.938782</v>
      </c>
      <c r="S7" s="44">
        <f t="shared" si="10"/>
        <v>-12.368290999999999</v>
      </c>
      <c r="T7" s="44">
        <f t="shared" si="11"/>
        <v>-13.045085</v>
      </c>
      <c r="U7" s="44">
        <f t="shared" si="12"/>
        <v>0</v>
      </c>
      <c r="V7" s="44">
        <f t="shared" si="13"/>
        <v>0</v>
      </c>
      <c r="W7" s="20"/>
    </row>
    <row r="8" spans="1:23" x14ac:dyDescent="0.25">
      <c r="B8" t="s">
        <v>23</v>
      </c>
      <c r="C8" t="s">
        <v>285</v>
      </c>
      <c r="D8" s="20"/>
      <c r="E8" s="88">
        <f t="shared" si="0"/>
        <v>1.18</v>
      </c>
      <c r="F8" s="88">
        <f t="shared" si="1"/>
        <v>-9.7897242999999996</v>
      </c>
      <c r="G8" s="44">
        <f t="shared" si="2"/>
        <v>-9.9471664000000004</v>
      </c>
      <c r="H8" s="44">
        <f t="shared" si="3"/>
        <v>-10.447032999999999</v>
      </c>
      <c r="I8" s="44">
        <f t="shared" si="4"/>
        <v>-11.088361000000001</v>
      </c>
      <c r="J8" s="44">
        <f t="shared" si="5"/>
        <v>0</v>
      </c>
      <c r="K8" s="44">
        <f t="shared" si="6"/>
        <v>0</v>
      </c>
      <c r="M8" t="s">
        <v>23</v>
      </c>
      <c r="N8" t="s">
        <v>285</v>
      </c>
      <c r="O8" s="20"/>
      <c r="P8" s="88">
        <f t="shared" si="7"/>
        <v>1.18</v>
      </c>
      <c r="Q8" s="88">
        <f t="shared" si="8"/>
        <v>-11.396867</v>
      </c>
      <c r="R8" s="44">
        <f t="shared" si="9"/>
        <v>-11.602615</v>
      </c>
      <c r="S8" s="44">
        <f t="shared" si="10"/>
        <v>-12.020173</v>
      </c>
      <c r="T8" s="44">
        <f t="shared" si="11"/>
        <v>-12.677211</v>
      </c>
      <c r="U8" s="44">
        <f t="shared" si="12"/>
        <v>0</v>
      </c>
      <c r="V8" s="44">
        <f t="shared" si="13"/>
        <v>0</v>
      </c>
      <c r="W8" s="20"/>
    </row>
    <row r="9" spans="1:23" x14ac:dyDescent="0.25">
      <c r="B9">
        <v>1000000000</v>
      </c>
      <c r="C9">
        <v>-10.474594</v>
      </c>
      <c r="D9" s="20"/>
      <c r="E9" s="88">
        <f t="shared" si="0"/>
        <v>1.24</v>
      </c>
      <c r="F9" s="88">
        <f t="shared" si="1"/>
        <v>-9.5683831999999995</v>
      </c>
      <c r="G9" s="44">
        <f t="shared" si="2"/>
        <v>-9.7677487999999997</v>
      </c>
      <c r="H9" s="44">
        <f t="shared" si="3"/>
        <v>-10.223252</v>
      </c>
      <c r="I9" s="44">
        <f t="shared" si="4"/>
        <v>-10.844868</v>
      </c>
      <c r="J9" s="44">
        <f t="shared" si="5"/>
        <v>0</v>
      </c>
      <c r="K9" s="44">
        <f t="shared" si="6"/>
        <v>0</v>
      </c>
      <c r="M9">
        <v>1000000000</v>
      </c>
      <c r="N9">
        <v>-12.314107</v>
      </c>
      <c r="O9" s="20"/>
      <c r="P9" s="88">
        <f t="shared" si="7"/>
        <v>1.24</v>
      </c>
      <c r="Q9" s="88">
        <f t="shared" si="8"/>
        <v>-11.060046</v>
      </c>
      <c r="R9" s="44">
        <f t="shared" si="9"/>
        <v>-11.293715000000001</v>
      </c>
      <c r="S9" s="44">
        <f t="shared" si="10"/>
        <v>-11.691433999999999</v>
      </c>
      <c r="T9" s="44">
        <f t="shared" si="11"/>
        <v>-12.332212</v>
      </c>
      <c r="U9" s="44">
        <f t="shared" si="12"/>
        <v>0</v>
      </c>
      <c r="V9" s="44">
        <f t="shared" si="13"/>
        <v>0</v>
      </c>
      <c r="W9" s="20"/>
    </row>
    <row r="10" spans="1:23" x14ac:dyDescent="0.25">
      <c r="B10">
        <v>1060000000</v>
      </c>
      <c r="C10">
        <v>-10.279375</v>
      </c>
      <c r="D10" s="20"/>
      <c r="E10" s="88">
        <f t="shared" si="0"/>
        <v>1.3</v>
      </c>
      <c r="F10" s="88">
        <f t="shared" si="1"/>
        <v>-9.3840713999999998</v>
      </c>
      <c r="G10" s="44">
        <f t="shared" si="2"/>
        <v>-9.6421814000000001</v>
      </c>
      <c r="H10" s="44">
        <f t="shared" si="3"/>
        <v>-10.035912</v>
      </c>
      <c r="I10" s="44">
        <f t="shared" si="4"/>
        <v>-10.630426</v>
      </c>
      <c r="J10" s="44">
        <f t="shared" si="5"/>
        <v>0</v>
      </c>
      <c r="K10" s="44">
        <f t="shared" si="6"/>
        <v>0</v>
      </c>
      <c r="M10">
        <v>1060000000</v>
      </c>
      <c r="N10">
        <v>-12.072229</v>
      </c>
      <c r="O10" s="20"/>
      <c r="P10" s="88">
        <f t="shared" si="7"/>
        <v>1.3</v>
      </c>
      <c r="Q10" s="88">
        <f t="shared" si="8"/>
        <v>-10.755985000000001</v>
      </c>
      <c r="R10" s="44">
        <f t="shared" si="9"/>
        <v>-11.000738999999999</v>
      </c>
      <c r="S10" s="44">
        <f t="shared" si="10"/>
        <v>-11.407235</v>
      </c>
      <c r="T10" s="44">
        <f t="shared" si="11"/>
        <v>-12.027193</v>
      </c>
      <c r="U10" s="44">
        <f t="shared" si="12"/>
        <v>0</v>
      </c>
      <c r="V10" s="44">
        <f t="shared" si="13"/>
        <v>0</v>
      </c>
      <c r="W10" s="20"/>
    </row>
    <row r="11" spans="1:23" x14ac:dyDescent="0.25">
      <c r="B11">
        <v>1120000000</v>
      </c>
      <c r="C11">
        <v>-10.043101999999999</v>
      </c>
      <c r="D11" s="20"/>
      <c r="E11" s="88">
        <f t="shared" si="0"/>
        <v>1.36</v>
      </c>
      <c r="F11" s="88">
        <f t="shared" si="1"/>
        <v>-9.2195319999999992</v>
      </c>
      <c r="G11" s="44">
        <f t="shared" si="2"/>
        <v>-9.5254297000000001</v>
      </c>
      <c r="H11" s="44">
        <f t="shared" si="3"/>
        <v>-9.8675346000000008</v>
      </c>
      <c r="I11" s="44">
        <f t="shared" si="4"/>
        <v>-10.433904999999999</v>
      </c>
      <c r="J11" s="44">
        <f t="shared" si="5"/>
        <v>0</v>
      </c>
      <c r="K11" s="44">
        <f t="shared" si="6"/>
        <v>0</v>
      </c>
      <c r="M11">
        <v>1120000000</v>
      </c>
      <c r="N11">
        <v>-11.763781</v>
      </c>
      <c r="O11" s="20"/>
      <c r="P11" s="88">
        <f t="shared" si="7"/>
        <v>1.36</v>
      </c>
      <c r="Q11" s="88">
        <f t="shared" si="8"/>
        <v>-10.522738</v>
      </c>
      <c r="R11" s="44">
        <f t="shared" si="9"/>
        <v>-10.756843999999999</v>
      </c>
      <c r="S11" s="44">
        <f t="shared" si="10"/>
        <v>-11.155521</v>
      </c>
      <c r="T11" s="44">
        <f t="shared" si="11"/>
        <v>-11.751671999999999</v>
      </c>
      <c r="U11" s="44">
        <f t="shared" si="12"/>
        <v>0</v>
      </c>
      <c r="V11" s="44">
        <f t="shared" si="13"/>
        <v>0</v>
      </c>
      <c r="W11" s="20"/>
    </row>
    <row r="12" spans="1:23" x14ac:dyDescent="0.25">
      <c r="B12">
        <v>1180000000</v>
      </c>
      <c r="C12">
        <v>-9.7897242999999996</v>
      </c>
      <c r="D12" s="20"/>
      <c r="E12" s="88">
        <f t="shared" si="0"/>
        <v>1.42</v>
      </c>
      <c r="F12" s="88">
        <f t="shared" si="1"/>
        <v>-9.0764084</v>
      </c>
      <c r="G12" s="44">
        <f t="shared" si="2"/>
        <v>-9.3719578000000006</v>
      </c>
      <c r="H12" s="44">
        <f t="shared" si="3"/>
        <v>-9.7203245000000003</v>
      </c>
      <c r="I12" s="44">
        <f t="shared" si="4"/>
        <v>-10.257826</v>
      </c>
      <c r="J12" s="44">
        <f t="shared" si="5"/>
        <v>0</v>
      </c>
      <c r="K12" s="44">
        <f t="shared" si="6"/>
        <v>0</v>
      </c>
      <c r="M12">
        <v>1180000000</v>
      </c>
      <c r="N12">
        <v>-11.396867</v>
      </c>
      <c r="O12" s="20"/>
      <c r="P12" s="88">
        <f t="shared" si="7"/>
        <v>1.42</v>
      </c>
      <c r="Q12" s="88">
        <f t="shared" si="8"/>
        <v>-10.270227999999999</v>
      </c>
      <c r="R12" s="44">
        <f t="shared" si="9"/>
        <v>-10.530994</v>
      </c>
      <c r="S12" s="44">
        <f t="shared" si="10"/>
        <v>-10.934075</v>
      </c>
      <c r="T12" s="44">
        <f t="shared" si="11"/>
        <v>-11.509601999999999</v>
      </c>
      <c r="U12" s="44">
        <f t="shared" si="12"/>
        <v>0</v>
      </c>
      <c r="V12" s="44">
        <f t="shared" si="13"/>
        <v>0</v>
      </c>
      <c r="W12" s="20"/>
    </row>
    <row r="13" spans="1:23" x14ac:dyDescent="0.25">
      <c r="B13">
        <v>1240000000</v>
      </c>
      <c r="C13">
        <v>-9.5683831999999995</v>
      </c>
      <c r="D13" s="20"/>
      <c r="E13" s="88">
        <f t="shared" si="0"/>
        <v>1.48</v>
      </c>
      <c r="F13" s="88">
        <f t="shared" si="1"/>
        <v>-8.8992853000000007</v>
      </c>
      <c r="G13" s="44">
        <f t="shared" si="2"/>
        <v>-9.2350902999999995</v>
      </c>
      <c r="H13" s="44">
        <f t="shared" si="3"/>
        <v>-9.5360832000000002</v>
      </c>
      <c r="I13" s="44">
        <f t="shared" si="4"/>
        <v>-10.044067</v>
      </c>
      <c r="J13" s="44">
        <f t="shared" si="5"/>
        <v>0</v>
      </c>
      <c r="K13" s="44">
        <f t="shared" si="6"/>
        <v>0</v>
      </c>
      <c r="M13">
        <v>1240000000</v>
      </c>
      <c r="N13">
        <v>-11.060046</v>
      </c>
      <c r="O13" s="20"/>
      <c r="P13" s="88">
        <f t="shared" si="7"/>
        <v>1.48</v>
      </c>
      <c r="Q13" s="88">
        <f t="shared" si="8"/>
        <v>-10.034207</v>
      </c>
      <c r="R13" s="44">
        <f t="shared" si="9"/>
        <v>-10.289484</v>
      </c>
      <c r="S13" s="44">
        <f t="shared" si="10"/>
        <v>-10.703881000000001</v>
      </c>
      <c r="T13" s="44">
        <f t="shared" si="11"/>
        <v>-11.250385</v>
      </c>
      <c r="U13" s="44">
        <f t="shared" si="12"/>
        <v>0</v>
      </c>
      <c r="V13" s="44">
        <f t="shared" si="13"/>
        <v>0</v>
      </c>
      <c r="W13" s="20"/>
    </row>
    <row r="14" spans="1:23" x14ac:dyDescent="0.25">
      <c r="B14">
        <v>1300000000</v>
      </c>
      <c r="C14">
        <v>-9.3840713999999998</v>
      </c>
      <c r="D14" s="20"/>
      <c r="E14" s="88">
        <f t="shared" si="0"/>
        <v>1.54</v>
      </c>
      <c r="F14" s="88">
        <f t="shared" si="1"/>
        <v>-8.7199162999999995</v>
      </c>
      <c r="G14" s="44">
        <f t="shared" si="2"/>
        <v>-9.0826454000000005</v>
      </c>
      <c r="H14" s="44">
        <f t="shared" si="3"/>
        <v>-9.3456019999999995</v>
      </c>
      <c r="I14" s="44">
        <f t="shared" si="4"/>
        <v>-9.8228378000000003</v>
      </c>
      <c r="J14" s="44">
        <f t="shared" si="5"/>
        <v>0</v>
      </c>
      <c r="K14" s="44">
        <f t="shared" si="6"/>
        <v>0</v>
      </c>
      <c r="M14">
        <v>1300000000</v>
      </c>
      <c r="N14">
        <v>-10.755985000000001</v>
      </c>
      <c r="O14" s="20"/>
      <c r="P14" s="88">
        <f t="shared" si="7"/>
        <v>1.54</v>
      </c>
      <c r="Q14" s="88">
        <f t="shared" si="8"/>
        <v>-9.8337584000000007</v>
      </c>
      <c r="R14" s="44">
        <f t="shared" si="9"/>
        <v>-10.082025</v>
      </c>
      <c r="S14" s="44">
        <f t="shared" si="10"/>
        <v>-10.493392</v>
      </c>
      <c r="T14" s="44">
        <f t="shared" si="11"/>
        <v>-11.006561</v>
      </c>
      <c r="U14" s="44">
        <f t="shared" si="12"/>
        <v>0</v>
      </c>
      <c r="V14" s="44">
        <f t="shared" si="13"/>
        <v>0</v>
      </c>
      <c r="W14" s="20"/>
    </row>
    <row r="15" spans="1:23" x14ac:dyDescent="0.25">
      <c r="B15">
        <v>1360000000</v>
      </c>
      <c r="C15">
        <v>-9.2195319999999992</v>
      </c>
      <c r="D15" s="20"/>
      <c r="E15" s="88">
        <f t="shared" si="0"/>
        <v>1.6</v>
      </c>
      <c r="F15" s="88">
        <f t="shared" si="1"/>
        <v>-8.5640277999999999</v>
      </c>
      <c r="G15" s="44">
        <f t="shared" si="2"/>
        <v>-8.9473219000000004</v>
      </c>
      <c r="H15" s="44">
        <f t="shared" si="3"/>
        <v>-9.1793517999999992</v>
      </c>
      <c r="I15" s="44">
        <f t="shared" si="4"/>
        <v>-9.6345825000000005</v>
      </c>
      <c r="J15" s="44">
        <f t="shared" si="5"/>
        <v>0</v>
      </c>
      <c r="K15" s="44">
        <f t="shared" si="6"/>
        <v>0</v>
      </c>
      <c r="M15">
        <v>1360000000</v>
      </c>
      <c r="N15">
        <v>-10.522738</v>
      </c>
      <c r="O15" s="20"/>
      <c r="P15" s="88">
        <f t="shared" si="7"/>
        <v>1.6</v>
      </c>
      <c r="Q15" s="88">
        <f t="shared" si="8"/>
        <v>-9.6670580000000008</v>
      </c>
      <c r="R15" s="44">
        <f t="shared" si="9"/>
        <v>-9.8839693000000004</v>
      </c>
      <c r="S15" s="44">
        <f t="shared" si="10"/>
        <v>-10.310325000000001</v>
      </c>
      <c r="T15" s="44">
        <f t="shared" si="11"/>
        <v>-10.791426</v>
      </c>
      <c r="U15" s="44">
        <f t="shared" si="12"/>
        <v>0</v>
      </c>
      <c r="V15" s="44">
        <f t="shared" si="13"/>
        <v>0</v>
      </c>
      <c r="W15" s="20"/>
    </row>
    <row r="16" spans="1:23" x14ac:dyDescent="0.25">
      <c r="B16">
        <v>1420000000</v>
      </c>
      <c r="C16">
        <v>-9.0764084</v>
      </c>
      <c r="D16" s="20"/>
      <c r="E16" s="88">
        <f t="shared" si="0"/>
        <v>1.66</v>
      </c>
      <c r="F16" s="88">
        <f t="shared" si="1"/>
        <v>-8.4361838999999996</v>
      </c>
      <c r="G16" s="44">
        <f t="shared" si="2"/>
        <v>-8.8025769999999994</v>
      </c>
      <c r="H16" s="44">
        <f t="shared" si="3"/>
        <v>-9.0412272999999992</v>
      </c>
      <c r="I16" s="44">
        <f t="shared" si="4"/>
        <v>-9.4717950999999996</v>
      </c>
      <c r="J16" s="44">
        <f t="shared" si="5"/>
        <v>0</v>
      </c>
      <c r="K16" s="44">
        <f t="shared" si="6"/>
        <v>0</v>
      </c>
      <c r="M16">
        <v>1420000000</v>
      </c>
      <c r="N16">
        <v>-10.270227999999999</v>
      </c>
      <c r="O16" s="20"/>
      <c r="P16" s="88">
        <f t="shared" si="7"/>
        <v>1.66</v>
      </c>
      <c r="Q16" s="88">
        <f t="shared" si="8"/>
        <v>-9.5021457999999992</v>
      </c>
      <c r="R16" s="44">
        <f t="shared" si="9"/>
        <v>-9.7169360999999999</v>
      </c>
      <c r="S16" s="44">
        <f t="shared" si="10"/>
        <v>-10.150308000000001</v>
      </c>
      <c r="T16" s="44">
        <f t="shared" si="11"/>
        <v>-10.597515</v>
      </c>
      <c r="U16" s="44">
        <f t="shared" si="12"/>
        <v>0</v>
      </c>
      <c r="V16" s="44">
        <f t="shared" si="13"/>
        <v>0</v>
      </c>
      <c r="W16" s="20"/>
    </row>
    <row r="17" spans="2:23" x14ac:dyDescent="0.25">
      <c r="B17">
        <v>1480000000</v>
      </c>
      <c r="C17">
        <v>-8.8992853000000007</v>
      </c>
      <c r="D17" s="20"/>
      <c r="E17" s="88">
        <f t="shared" si="0"/>
        <v>1.72</v>
      </c>
      <c r="F17" s="88">
        <f t="shared" si="1"/>
        <v>-8.3061694999999993</v>
      </c>
      <c r="G17" s="44">
        <f t="shared" si="2"/>
        <v>-8.7231530999999993</v>
      </c>
      <c r="H17" s="44">
        <f t="shared" si="3"/>
        <v>-8.9009818999999997</v>
      </c>
      <c r="I17" s="44">
        <f t="shared" si="4"/>
        <v>-9.3062047999999997</v>
      </c>
      <c r="J17" s="44">
        <f t="shared" si="5"/>
        <v>0</v>
      </c>
      <c r="K17" s="44">
        <f t="shared" si="6"/>
        <v>0</v>
      </c>
      <c r="M17">
        <v>1480000000</v>
      </c>
      <c r="N17">
        <v>-10.034207</v>
      </c>
      <c r="O17" s="20"/>
      <c r="P17" s="88">
        <f t="shared" si="7"/>
        <v>1.72</v>
      </c>
      <c r="Q17" s="88">
        <f t="shared" si="8"/>
        <v>-9.3710766000000003</v>
      </c>
      <c r="R17" s="44">
        <f t="shared" si="9"/>
        <v>-9.5612496999999994</v>
      </c>
      <c r="S17" s="44">
        <f t="shared" si="10"/>
        <v>-9.9746369999999995</v>
      </c>
      <c r="T17" s="44">
        <f t="shared" si="11"/>
        <v>-10.386734000000001</v>
      </c>
      <c r="U17" s="44">
        <f t="shared" si="12"/>
        <v>0</v>
      </c>
      <c r="V17" s="44">
        <f t="shared" si="13"/>
        <v>0</v>
      </c>
      <c r="W17" s="20"/>
    </row>
    <row r="18" spans="2:23" x14ac:dyDescent="0.25">
      <c r="B18">
        <v>1540000000</v>
      </c>
      <c r="C18">
        <v>-8.7199162999999995</v>
      </c>
      <c r="D18" s="20"/>
      <c r="E18" s="88">
        <f t="shared" si="0"/>
        <v>1.78</v>
      </c>
      <c r="F18" s="88">
        <f t="shared" si="1"/>
        <v>-8.2089891000000001</v>
      </c>
      <c r="G18" s="44">
        <f t="shared" si="2"/>
        <v>-8.6422118999999995</v>
      </c>
      <c r="H18" s="44">
        <f t="shared" si="3"/>
        <v>-8.7961445000000005</v>
      </c>
      <c r="I18" s="44">
        <f t="shared" si="4"/>
        <v>-9.1778516999999997</v>
      </c>
      <c r="J18" s="44">
        <f t="shared" si="5"/>
        <v>0</v>
      </c>
      <c r="K18" s="44">
        <f t="shared" si="6"/>
        <v>0</v>
      </c>
      <c r="M18">
        <v>1540000000</v>
      </c>
      <c r="N18">
        <v>-9.8337584000000007</v>
      </c>
      <c r="O18" s="20"/>
      <c r="P18" s="88">
        <f t="shared" si="7"/>
        <v>1.78</v>
      </c>
      <c r="Q18" s="88">
        <f t="shared" si="8"/>
        <v>-9.1858109999999993</v>
      </c>
      <c r="R18" s="44">
        <f t="shared" si="9"/>
        <v>-9.4143723999999995</v>
      </c>
      <c r="S18" s="44">
        <f t="shared" si="10"/>
        <v>-9.8079184999999995</v>
      </c>
      <c r="T18" s="44">
        <f t="shared" si="11"/>
        <v>-10.195955</v>
      </c>
      <c r="U18" s="44">
        <f t="shared" si="12"/>
        <v>0</v>
      </c>
      <c r="V18" s="44">
        <f t="shared" si="13"/>
        <v>0</v>
      </c>
      <c r="W18" s="20"/>
    </row>
    <row r="19" spans="2:23" x14ac:dyDescent="0.25">
      <c r="B19">
        <v>1600000000</v>
      </c>
      <c r="C19">
        <v>-8.5640277999999999</v>
      </c>
      <c r="D19" s="20"/>
      <c r="E19" s="88">
        <f t="shared" si="0"/>
        <v>1.84</v>
      </c>
      <c r="F19" s="88">
        <f t="shared" si="1"/>
        <v>-8.1273212000000008</v>
      </c>
      <c r="G19" s="44">
        <f t="shared" si="2"/>
        <v>-8.5802239999999994</v>
      </c>
      <c r="H19" s="44">
        <f t="shared" si="3"/>
        <v>-8.7074698999999995</v>
      </c>
      <c r="I19" s="44">
        <f t="shared" si="4"/>
        <v>-9.0699892000000002</v>
      </c>
      <c r="J19" s="44">
        <f t="shared" si="5"/>
        <v>0</v>
      </c>
      <c r="K19" s="44">
        <f t="shared" si="6"/>
        <v>0</v>
      </c>
      <c r="M19">
        <v>1600000000</v>
      </c>
      <c r="N19">
        <v>-9.6670580000000008</v>
      </c>
      <c r="O19" s="20"/>
      <c r="P19" s="88">
        <f t="shared" si="7"/>
        <v>1.84</v>
      </c>
      <c r="Q19" s="88">
        <f t="shared" si="8"/>
        <v>-9.0169077000000009</v>
      </c>
      <c r="R19" s="44">
        <f t="shared" si="9"/>
        <v>-9.2751988999999995</v>
      </c>
      <c r="S19" s="44">
        <f t="shared" si="10"/>
        <v>-9.6396140999999993</v>
      </c>
      <c r="T19" s="44">
        <f t="shared" si="11"/>
        <v>-10.009805</v>
      </c>
      <c r="U19" s="44">
        <f t="shared" si="12"/>
        <v>0</v>
      </c>
      <c r="V19" s="44">
        <f t="shared" si="13"/>
        <v>0</v>
      </c>
      <c r="W19" s="20"/>
    </row>
    <row r="20" spans="2:23" x14ac:dyDescent="0.25">
      <c r="B20">
        <v>1660000000</v>
      </c>
      <c r="C20">
        <v>-8.4361838999999996</v>
      </c>
      <c r="D20" s="20"/>
      <c r="E20" s="88">
        <f t="shared" si="0"/>
        <v>1.9</v>
      </c>
      <c r="F20" s="88">
        <f t="shared" si="1"/>
        <v>-8.0605382999999993</v>
      </c>
      <c r="G20" s="44">
        <f t="shared" si="2"/>
        <v>-8.5052413999999992</v>
      </c>
      <c r="H20" s="44">
        <f t="shared" si="3"/>
        <v>-8.6355467000000008</v>
      </c>
      <c r="I20" s="44">
        <f t="shared" si="4"/>
        <v>-8.9798068999999998</v>
      </c>
      <c r="J20" s="44">
        <f t="shared" si="5"/>
        <v>0</v>
      </c>
      <c r="K20" s="44">
        <f t="shared" si="6"/>
        <v>0</v>
      </c>
      <c r="M20">
        <v>1660000000</v>
      </c>
      <c r="N20">
        <v>-9.5021457999999992</v>
      </c>
      <c r="O20" s="20"/>
      <c r="P20" s="88">
        <f t="shared" si="7"/>
        <v>1.9</v>
      </c>
      <c r="Q20" s="88">
        <f t="shared" si="8"/>
        <v>-8.8803243999999992</v>
      </c>
      <c r="R20" s="44">
        <f t="shared" si="9"/>
        <v>-9.1650801000000008</v>
      </c>
      <c r="S20" s="44">
        <f t="shared" si="10"/>
        <v>-9.4846295999999999</v>
      </c>
      <c r="T20" s="44">
        <f t="shared" si="11"/>
        <v>-9.8431730000000002</v>
      </c>
      <c r="U20" s="44">
        <f t="shared" si="12"/>
        <v>0</v>
      </c>
      <c r="V20" s="44">
        <f t="shared" si="13"/>
        <v>0</v>
      </c>
      <c r="W20" s="20"/>
    </row>
    <row r="21" spans="2:23" x14ac:dyDescent="0.25">
      <c r="B21">
        <v>1720000000</v>
      </c>
      <c r="C21">
        <v>-8.3061694999999993</v>
      </c>
      <c r="D21" s="20"/>
      <c r="E21" s="88">
        <f t="shared" si="0"/>
        <v>1.96</v>
      </c>
      <c r="F21" s="88">
        <f t="shared" si="1"/>
        <v>-8.0001601999999998</v>
      </c>
      <c r="G21" s="44">
        <f t="shared" si="2"/>
        <v>-8.4439039000000005</v>
      </c>
      <c r="H21" s="44">
        <f t="shared" si="3"/>
        <v>-8.5699872999999993</v>
      </c>
      <c r="I21" s="44">
        <f t="shared" si="4"/>
        <v>-8.9030684999999998</v>
      </c>
      <c r="J21" s="44">
        <f t="shared" si="5"/>
        <v>0</v>
      </c>
      <c r="K21" s="44">
        <f t="shared" si="6"/>
        <v>0</v>
      </c>
      <c r="M21">
        <v>1720000000</v>
      </c>
      <c r="N21">
        <v>-9.3710766000000003</v>
      </c>
      <c r="O21" s="20"/>
      <c r="P21" s="88">
        <f t="shared" si="7"/>
        <v>1.96</v>
      </c>
      <c r="Q21" s="88">
        <f t="shared" si="8"/>
        <v>-8.6952324000000001</v>
      </c>
      <c r="R21" s="44">
        <f t="shared" si="9"/>
        <v>-9.0377293000000005</v>
      </c>
      <c r="S21" s="44">
        <f t="shared" si="10"/>
        <v>-9.3339900999999994</v>
      </c>
      <c r="T21" s="44">
        <f t="shared" si="11"/>
        <v>-9.6887331000000003</v>
      </c>
      <c r="U21" s="44">
        <f t="shared" si="12"/>
        <v>0</v>
      </c>
      <c r="V21" s="44">
        <f t="shared" si="13"/>
        <v>0</v>
      </c>
      <c r="W21" s="20"/>
    </row>
    <row r="22" spans="2:23" x14ac:dyDescent="0.25">
      <c r="B22">
        <v>1780000000</v>
      </c>
      <c r="C22">
        <v>-8.2089891000000001</v>
      </c>
      <c r="D22" s="20"/>
      <c r="E22" s="88">
        <f t="shared" si="0"/>
        <v>2.02</v>
      </c>
      <c r="F22" s="88">
        <f t="shared" si="1"/>
        <v>-7.9464072999999997</v>
      </c>
      <c r="G22" s="44">
        <f t="shared" si="2"/>
        <v>-8.4011192000000001</v>
      </c>
      <c r="H22" s="44">
        <f t="shared" si="3"/>
        <v>-8.5125732000000003</v>
      </c>
      <c r="I22" s="44">
        <f t="shared" si="4"/>
        <v>-8.8417759</v>
      </c>
      <c r="J22" s="44">
        <f t="shared" si="5"/>
        <v>0</v>
      </c>
      <c r="K22" s="44">
        <f t="shared" si="6"/>
        <v>0</v>
      </c>
      <c r="M22">
        <v>1780000000</v>
      </c>
      <c r="N22">
        <v>-9.1858109999999993</v>
      </c>
      <c r="O22" s="20"/>
      <c r="P22" s="88">
        <f t="shared" si="7"/>
        <v>2.02</v>
      </c>
      <c r="Q22" s="88">
        <f t="shared" si="8"/>
        <v>-8.563447</v>
      </c>
      <c r="R22" s="44">
        <f t="shared" si="9"/>
        <v>-8.9267234999999996</v>
      </c>
      <c r="S22" s="44">
        <f t="shared" si="10"/>
        <v>-9.1959972000000008</v>
      </c>
      <c r="T22" s="44">
        <f t="shared" si="11"/>
        <v>-9.5509786999999999</v>
      </c>
      <c r="U22" s="44">
        <f t="shared" si="12"/>
        <v>0</v>
      </c>
      <c r="V22" s="44">
        <f t="shared" si="13"/>
        <v>0</v>
      </c>
      <c r="W22" s="20"/>
    </row>
    <row r="23" spans="2:23" x14ac:dyDescent="0.25">
      <c r="B23">
        <v>1840000000</v>
      </c>
      <c r="C23">
        <v>-8.1273212000000008</v>
      </c>
      <c r="D23" s="20"/>
      <c r="E23" s="88">
        <f t="shared" si="0"/>
        <v>2.08</v>
      </c>
      <c r="F23" s="88">
        <f t="shared" si="1"/>
        <v>-7.8980908000000003</v>
      </c>
      <c r="G23" s="44">
        <f t="shared" si="2"/>
        <v>-8.3631411</v>
      </c>
      <c r="H23" s="44">
        <f t="shared" si="3"/>
        <v>-8.4618883</v>
      </c>
      <c r="I23" s="44">
        <f t="shared" si="4"/>
        <v>-8.7880658999999994</v>
      </c>
      <c r="J23" s="44">
        <f t="shared" si="5"/>
        <v>0</v>
      </c>
      <c r="K23" s="44">
        <f t="shared" si="6"/>
        <v>0</v>
      </c>
      <c r="M23">
        <v>1840000000</v>
      </c>
      <c r="N23">
        <v>-9.0169077000000009</v>
      </c>
      <c r="O23" s="20"/>
      <c r="P23" s="88">
        <f t="shared" si="7"/>
        <v>2.08</v>
      </c>
      <c r="Q23" s="88">
        <f t="shared" si="8"/>
        <v>-8.4507542000000004</v>
      </c>
      <c r="R23" s="44">
        <f t="shared" si="9"/>
        <v>-8.8282641999999996</v>
      </c>
      <c r="S23" s="44">
        <f t="shared" si="10"/>
        <v>-9.0805644999999995</v>
      </c>
      <c r="T23" s="44">
        <f t="shared" si="11"/>
        <v>-9.4317226000000005</v>
      </c>
      <c r="U23" s="44">
        <f t="shared" si="12"/>
        <v>0</v>
      </c>
      <c r="V23" s="44">
        <f t="shared" si="13"/>
        <v>0</v>
      </c>
      <c r="W23" s="20"/>
    </row>
    <row r="24" spans="2:23" x14ac:dyDescent="0.25">
      <c r="B24">
        <v>1900000000</v>
      </c>
      <c r="C24">
        <v>-8.0605382999999993</v>
      </c>
      <c r="D24" s="20"/>
      <c r="E24" s="88">
        <f t="shared" si="0"/>
        <v>2.14</v>
      </c>
      <c r="F24" s="88">
        <f t="shared" si="1"/>
        <v>-7.8510070000000001</v>
      </c>
      <c r="G24" s="44">
        <f t="shared" si="2"/>
        <v>-8.3222523000000006</v>
      </c>
      <c r="H24" s="44">
        <f t="shared" si="3"/>
        <v>-8.4148358999999999</v>
      </c>
      <c r="I24" s="44">
        <f t="shared" si="4"/>
        <v>-8.7418546999999993</v>
      </c>
      <c r="J24" s="44">
        <f t="shared" si="5"/>
        <v>0</v>
      </c>
      <c r="K24" s="44">
        <f t="shared" si="6"/>
        <v>0</v>
      </c>
      <c r="M24">
        <v>1900000000</v>
      </c>
      <c r="N24">
        <v>-8.8803243999999992</v>
      </c>
      <c r="O24" s="20"/>
      <c r="P24" s="88">
        <f t="shared" si="7"/>
        <v>2.14</v>
      </c>
      <c r="Q24" s="88">
        <f t="shared" si="8"/>
        <v>-8.3223915000000002</v>
      </c>
      <c r="R24" s="44">
        <f t="shared" si="9"/>
        <v>-8.7261466999999993</v>
      </c>
      <c r="S24" s="44">
        <f t="shared" si="10"/>
        <v>-8.9749593999999995</v>
      </c>
      <c r="T24" s="44">
        <f t="shared" si="11"/>
        <v>-9.3215628000000006</v>
      </c>
      <c r="U24" s="44">
        <f t="shared" si="12"/>
        <v>0</v>
      </c>
      <c r="V24" s="44">
        <f t="shared" si="13"/>
        <v>0</v>
      </c>
      <c r="W24" s="20"/>
    </row>
    <row r="25" spans="2:23" x14ac:dyDescent="0.25">
      <c r="B25">
        <v>1960000000</v>
      </c>
      <c r="C25">
        <v>-8.0001601999999998</v>
      </c>
      <c r="D25" s="20"/>
      <c r="E25" s="88">
        <f t="shared" si="0"/>
        <v>2.2000000000000002</v>
      </c>
      <c r="F25" s="88">
        <f t="shared" si="1"/>
        <v>-7.8092164999999998</v>
      </c>
      <c r="G25" s="44">
        <f t="shared" si="2"/>
        <v>-8.2817488000000008</v>
      </c>
      <c r="H25" s="44">
        <f t="shared" si="3"/>
        <v>-8.3756837999999991</v>
      </c>
      <c r="I25" s="44">
        <f t="shared" si="4"/>
        <v>-8.7091808000000004</v>
      </c>
      <c r="J25" s="44">
        <f t="shared" si="5"/>
        <v>0</v>
      </c>
      <c r="K25" s="44">
        <f t="shared" si="6"/>
        <v>0</v>
      </c>
      <c r="M25">
        <v>1960000000</v>
      </c>
      <c r="N25">
        <v>-8.6952324000000001</v>
      </c>
      <c r="O25" s="20"/>
      <c r="P25" s="88">
        <f t="shared" si="7"/>
        <v>2.2000000000000002</v>
      </c>
      <c r="Q25" s="88">
        <f t="shared" si="8"/>
        <v>-8.1646804999999993</v>
      </c>
      <c r="R25" s="44">
        <f t="shared" si="9"/>
        <v>-8.6415109999999995</v>
      </c>
      <c r="S25" s="44">
        <f t="shared" si="10"/>
        <v>-8.8781662000000008</v>
      </c>
      <c r="T25" s="44">
        <f t="shared" si="11"/>
        <v>-9.2182589000000004</v>
      </c>
      <c r="U25" s="44">
        <f t="shared" si="12"/>
        <v>0</v>
      </c>
      <c r="V25" s="44">
        <f t="shared" si="13"/>
        <v>0</v>
      </c>
      <c r="W25" s="20"/>
    </row>
    <row r="26" spans="2:23" x14ac:dyDescent="0.25">
      <c r="B26">
        <v>2020000000</v>
      </c>
      <c r="C26">
        <v>-7.9464072999999997</v>
      </c>
      <c r="D26" s="20"/>
      <c r="E26" s="88">
        <f t="shared" si="0"/>
        <v>2.2599999999999998</v>
      </c>
      <c r="F26" s="88">
        <f t="shared" si="1"/>
        <v>-7.7650423000000002</v>
      </c>
      <c r="G26" s="44">
        <f t="shared" si="2"/>
        <v>-8.2492189000000007</v>
      </c>
      <c r="H26" s="44">
        <f t="shared" si="3"/>
        <v>-8.3371811000000005</v>
      </c>
      <c r="I26" s="44">
        <f t="shared" si="4"/>
        <v>-8.6764306999999992</v>
      </c>
      <c r="J26" s="44">
        <f t="shared" si="5"/>
        <v>0</v>
      </c>
      <c r="K26" s="44">
        <f t="shared" si="6"/>
        <v>0</v>
      </c>
      <c r="M26">
        <v>2020000000</v>
      </c>
      <c r="N26">
        <v>-8.563447</v>
      </c>
      <c r="O26" s="20"/>
      <c r="P26" s="88">
        <f t="shared" si="7"/>
        <v>2.2599999999999998</v>
      </c>
      <c r="Q26" s="88">
        <f t="shared" si="8"/>
        <v>-8.1273660999999997</v>
      </c>
      <c r="R26" s="44">
        <f t="shared" si="9"/>
        <v>-8.5695934000000005</v>
      </c>
      <c r="S26" s="44">
        <f t="shared" si="10"/>
        <v>-8.7836561</v>
      </c>
      <c r="T26" s="44">
        <f t="shared" si="11"/>
        <v>-9.1150187999999996</v>
      </c>
      <c r="U26" s="44">
        <f t="shared" si="12"/>
        <v>0</v>
      </c>
      <c r="V26" s="44">
        <f t="shared" si="13"/>
        <v>0</v>
      </c>
      <c r="W26" s="20"/>
    </row>
    <row r="27" spans="2:23" x14ac:dyDescent="0.25">
      <c r="B27">
        <v>2080000000</v>
      </c>
      <c r="C27">
        <v>-7.8980908000000003</v>
      </c>
      <c r="D27" s="20"/>
      <c r="E27" s="88">
        <f t="shared" si="0"/>
        <v>2.3199999999999998</v>
      </c>
      <c r="F27" s="88">
        <f t="shared" si="1"/>
        <v>-7.7420663999999997</v>
      </c>
      <c r="G27" s="44">
        <f t="shared" si="2"/>
        <v>-8.2315577999999991</v>
      </c>
      <c r="H27" s="44">
        <f t="shared" si="3"/>
        <v>-8.3203087</v>
      </c>
      <c r="I27" s="44">
        <f t="shared" si="4"/>
        <v>-8.6701899000000004</v>
      </c>
      <c r="J27" s="44">
        <f t="shared" si="5"/>
        <v>0</v>
      </c>
      <c r="K27" s="44">
        <f t="shared" si="6"/>
        <v>0</v>
      </c>
      <c r="M27">
        <v>2080000000</v>
      </c>
      <c r="N27">
        <v>-8.4507542000000004</v>
      </c>
      <c r="O27" s="20"/>
      <c r="P27" s="88">
        <f t="shared" si="7"/>
        <v>2.3199999999999998</v>
      </c>
      <c r="Q27" s="88">
        <f t="shared" si="8"/>
        <v>-8.0304784999999992</v>
      </c>
      <c r="R27" s="44">
        <f t="shared" si="9"/>
        <v>-8.4956741000000005</v>
      </c>
      <c r="S27" s="44">
        <f t="shared" si="10"/>
        <v>-8.7136755000000008</v>
      </c>
      <c r="T27" s="44">
        <f t="shared" si="11"/>
        <v>-9.0359659000000008</v>
      </c>
      <c r="U27" s="44">
        <f t="shared" si="12"/>
        <v>0</v>
      </c>
      <c r="V27" s="44">
        <f t="shared" si="13"/>
        <v>0</v>
      </c>
      <c r="W27" s="20"/>
    </row>
    <row r="28" spans="2:23" x14ac:dyDescent="0.25">
      <c r="B28">
        <v>2140000000</v>
      </c>
      <c r="C28">
        <v>-7.8510070000000001</v>
      </c>
      <c r="D28" s="20"/>
      <c r="E28" s="88">
        <f t="shared" si="0"/>
        <v>2.38</v>
      </c>
      <c r="F28" s="88">
        <f t="shared" si="1"/>
        <v>-7.7319012000000003</v>
      </c>
      <c r="G28" s="44">
        <f t="shared" si="2"/>
        <v>-8.2194661999999994</v>
      </c>
      <c r="H28" s="44">
        <f t="shared" si="3"/>
        <v>-8.3169936999999994</v>
      </c>
      <c r="I28" s="44">
        <f t="shared" si="4"/>
        <v>-8.6818551999999993</v>
      </c>
      <c r="J28" s="44">
        <f t="shared" si="5"/>
        <v>0</v>
      </c>
      <c r="K28" s="44">
        <f t="shared" si="6"/>
        <v>0</v>
      </c>
      <c r="M28">
        <v>2140000000</v>
      </c>
      <c r="N28">
        <v>-8.3223915000000002</v>
      </c>
      <c r="O28" s="20"/>
      <c r="P28" s="88">
        <f t="shared" si="7"/>
        <v>2.38</v>
      </c>
      <c r="Q28" s="88">
        <f t="shared" si="8"/>
        <v>-8.0115689999999997</v>
      </c>
      <c r="R28" s="44">
        <f t="shared" si="9"/>
        <v>-8.4591551000000003</v>
      </c>
      <c r="S28" s="44">
        <f t="shared" si="10"/>
        <v>-8.6585015999999992</v>
      </c>
      <c r="T28" s="44">
        <f t="shared" si="11"/>
        <v>-8.9752855</v>
      </c>
      <c r="U28" s="44">
        <f t="shared" si="12"/>
        <v>0</v>
      </c>
      <c r="V28" s="44">
        <f t="shared" si="13"/>
        <v>0</v>
      </c>
      <c r="W28" s="20"/>
    </row>
    <row r="29" spans="2:23" x14ac:dyDescent="0.25">
      <c r="B29">
        <v>2200000000</v>
      </c>
      <c r="C29">
        <v>-7.8092164999999998</v>
      </c>
      <c r="D29" s="20"/>
      <c r="E29" s="88">
        <f t="shared" si="0"/>
        <v>2.44</v>
      </c>
      <c r="F29" s="88">
        <f t="shared" si="1"/>
        <v>-7.7333603000000002</v>
      </c>
      <c r="G29" s="44">
        <f t="shared" si="2"/>
        <v>-8.2191782</v>
      </c>
      <c r="H29" s="44">
        <f t="shared" si="3"/>
        <v>-8.3257779999999997</v>
      </c>
      <c r="I29" s="44">
        <f t="shared" si="4"/>
        <v>-8.7048997999999997</v>
      </c>
      <c r="J29" s="44">
        <f t="shared" si="5"/>
        <v>0</v>
      </c>
      <c r="K29" s="44">
        <f t="shared" si="6"/>
        <v>0</v>
      </c>
      <c r="M29">
        <v>2200000000</v>
      </c>
      <c r="N29">
        <v>-8.1646804999999993</v>
      </c>
      <c r="O29" s="20"/>
      <c r="P29" s="88">
        <f t="shared" si="7"/>
        <v>2.44</v>
      </c>
      <c r="Q29" s="88">
        <f t="shared" si="8"/>
        <v>-7.9751706000000002</v>
      </c>
      <c r="R29" s="44">
        <f t="shared" si="9"/>
        <v>-8.4326323999999993</v>
      </c>
      <c r="S29" s="44">
        <f t="shared" si="10"/>
        <v>-8.6177340000000004</v>
      </c>
      <c r="T29" s="44">
        <f t="shared" si="11"/>
        <v>-8.9303235999999995</v>
      </c>
      <c r="U29" s="44">
        <f t="shared" si="12"/>
        <v>0</v>
      </c>
      <c r="V29" s="44">
        <f t="shared" si="13"/>
        <v>0</v>
      </c>
      <c r="W29" s="20"/>
    </row>
    <row r="30" spans="2:23" x14ac:dyDescent="0.25">
      <c r="B30">
        <v>2260000000</v>
      </c>
      <c r="C30">
        <v>-7.7650423000000002</v>
      </c>
      <c r="D30" s="20"/>
      <c r="E30" s="88">
        <f t="shared" si="0"/>
        <v>2.5</v>
      </c>
      <c r="F30" s="88">
        <f t="shared" si="1"/>
        <v>-7.7337141000000003</v>
      </c>
      <c r="G30" s="44">
        <f t="shared" si="2"/>
        <v>-8.2164164</v>
      </c>
      <c r="H30" s="44">
        <f t="shared" si="3"/>
        <v>-8.3328351999999999</v>
      </c>
      <c r="I30" s="44">
        <f t="shared" si="4"/>
        <v>-8.7241067999999995</v>
      </c>
      <c r="J30" s="44">
        <f t="shared" si="5"/>
        <v>0</v>
      </c>
      <c r="K30" s="44">
        <f t="shared" si="6"/>
        <v>0</v>
      </c>
      <c r="M30">
        <v>2260000000</v>
      </c>
      <c r="N30">
        <v>-8.1273660999999997</v>
      </c>
      <c r="O30" s="20"/>
      <c r="P30" s="88">
        <f t="shared" si="7"/>
        <v>2.5</v>
      </c>
      <c r="Q30" s="88">
        <f t="shared" si="8"/>
        <v>-7.9933667000000002</v>
      </c>
      <c r="R30" s="44">
        <f t="shared" si="9"/>
        <v>-8.3930024999999997</v>
      </c>
      <c r="S30" s="44">
        <f t="shared" si="10"/>
        <v>-8.5792359999999999</v>
      </c>
      <c r="T30" s="44">
        <f t="shared" si="11"/>
        <v>-8.8886117999999996</v>
      </c>
      <c r="U30" s="44">
        <f t="shared" si="12"/>
        <v>0</v>
      </c>
      <c r="V30" s="44">
        <f t="shared" si="13"/>
        <v>0</v>
      </c>
      <c r="W30" s="20"/>
    </row>
    <row r="31" spans="2:23" x14ac:dyDescent="0.25">
      <c r="B31">
        <v>2320000000</v>
      </c>
      <c r="C31">
        <v>-7.7420663999999997</v>
      </c>
      <c r="D31" s="20"/>
      <c r="E31" s="88">
        <f t="shared" si="0"/>
        <v>2.56</v>
      </c>
      <c r="F31" s="88">
        <f t="shared" si="1"/>
        <v>-7.7420277999999998</v>
      </c>
      <c r="G31" s="44">
        <f t="shared" si="2"/>
        <v>-8.2122755000000005</v>
      </c>
      <c r="H31" s="44">
        <f t="shared" si="3"/>
        <v>-8.3499268999999998</v>
      </c>
      <c r="I31" s="44">
        <f t="shared" si="4"/>
        <v>-8.7582711999999994</v>
      </c>
      <c r="J31" s="44">
        <f t="shared" si="5"/>
        <v>0</v>
      </c>
      <c r="K31" s="44">
        <f t="shared" si="6"/>
        <v>0</v>
      </c>
      <c r="M31">
        <v>2320000000</v>
      </c>
      <c r="N31">
        <v>-8.0304784999999992</v>
      </c>
      <c r="O31" s="20"/>
      <c r="P31" s="88">
        <f t="shared" si="7"/>
        <v>2.56</v>
      </c>
      <c r="Q31" s="88">
        <f t="shared" si="8"/>
        <v>-7.9335842000000003</v>
      </c>
      <c r="R31" s="44">
        <f t="shared" si="9"/>
        <v>-8.3707247000000002</v>
      </c>
      <c r="S31" s="44">
        <f t="shared" si="10"/>
        <v>-8.5551157</v>
      </c>
      <c r="T31" s="44">
        <f t="shared" si="11"/>
        <v>-8.8657856000000006</v>
      </c>
      <c r="U31" s="44">
        <f t="shared" si="12"/>
        <v>0</v>
      </c>
      <c r="V31" s="44">
        <f t="shared" si="13"/>
        <v>0</v>
      </c>
      <c r="W31" s="20"/>
    </row>
    <row r="32" spans="2:23" x14ac:dyDescent="0.25">
      <c r="B32">
        <v>2380000000</v>
      </c>
      <c r="C32">
        <v>-7.7319012000000003</v>
      </c>
      <c r="D32" s="20"/>
      <c r="E32" s="88">
        <f t="shared" si="0"/>
        <v>2.62</v>
      </c>
      <c r="F32" s="88">
        <f t="shared" si="1"/>
        <v>-7.7516556000000003</v>
      </c>
      <c r="G32" s="44">
        <f t="shared" si="2"/>
        <v>-8.2094907999999993</v>
      </c>
      <c r="H32" s="44">
        <f t="shared" si="3"/>
        <v>-8.3712931000000008</v>
      </c>
      <c r="I32" s="44">
        <f t="shared" si="4"/>
        <v>-8.7923440999999993</v>
      </c>
      <c r="J32" s="44">
        <f t="shared" si="5"/>
        <v>0</v>
      </c>
      <c r="K32" s="44">
        <f t="shared" si="6"/>
        <v>0</v>
      </c>
      <c r="M32">
        <v>2380000000</v>
      </c>
      <c r="N32">
        <v>-8.0115689999999997</v>
      </c>
      <c r="O32" s="20"/>
      <c r="P32" s="88">
        <f t="shared" si="7"/>
        <v>2.62</v>
      </c>
      <c r="Q32" s="88">
        <f t="shared" si="8"/>
        <v>-7.9839596999999998</v>
      </c>
      <c r="R32" s="44">
        <f t="shared" si="9"/>
        <v>-8.3581857999999993</v>
      </c>
      <c r="S32" s="44">
        <f t="shared" si="10"/>
        <v>-8.5437507999999998</v>
      </c>
      <c r="T32" s="44">
        <f t="shared" si="11"/>
        <v>-8.8599996999999995</v>
      </c>
      <c r="U32" s="44">
        <f t="shared" si="12"/>
        <v>0</v>
      </c>
      <c r="V32" s="44">
        <f t="shared" si="13"/>
        <v>0</v>
      </c>
      <c r="W32" s="20"/>
    </row>
    <row r="33" spans="2:23" x14ac:dyDescent="0.25">
      <c r="B33">
        <v>2440000000</v>
      </c>
      <c r="C33">
        <v>-7.7333603000000002</v>
      </c>
      <c r="D33" s="20"/>
      <c r="E33" s="88">
        <f t="shared" si="0"/>
        <v>2.68</v>
      </c>
      <c r="F33" s="88">
        <f t="shared" si="1"/>
        <v>-7.7576590000000003</v>
      </c>
      <c r="G33" s="44">
        <f t="shared" si="2"/>
        <v>-8.2094602999999999</v>
      </c>
      <c r="H33" s="44">
        <f t="shared" si="3"/>
        <v>-8.3890046999999992</v>
      </c>
      <c r="I33" s="44">
        <f t="shared" si="4"/>
        <v>-8.8201151000000007</v>
      </c>
      <c r="J33" s="44">
        <f t="shared" si="5"/>
        <v>0</v>
      </c>
      <c r="K33" s="44">
        <f t="shared" si="6"/>
        <v>0</v>
      </c>
      <c r="M33">
        <v>2440000000</v>
      </c>
      <c r="N33">
        <v>-7.9751706000000002</v>
      </c>
      <c r="O33" s="20"/>
      <c r="P33" s="88">
        <f t="shared" si="7"/>
        <v>2.68</v>
      </c>
      <c r="Q33" s="88">
        <f t="shared" si="8"/>
        <v>-7.9394755000000004</v>
      </c>
      <c r="R33" s="44">
        <f t="shared" si="9"/>
        <v>-8.3240881000000009</v>
      </c>
      <c r="S33" s="44">
        <f t="shared" si="10"/>
        <v>-8.5327424999999995</v>
      </c>
      <c r="T33" s="44">
        <f t="shared" si="11"/>
        <v>-8.8514128000000003</v>
      </c>
      <c r="U33" s="44">
        <f t="shared" si="12"/>
        <v>0</v>
      </c>
      <c r="V33" s="44">
        <f t="shared" si="13"/>
        <v>0</v>
      </c>
      <c r="W33" s="20"/>
    </row>
    <row r="34" spans="2:23" x14ac:dyDescent="0.25">
      <c r="B34">
        <v>2500000000</v>
      </c>
      <c r="C34">
        <v>-7.7337141000000003</v>
      </c>
      <c r="D34" s="20"/>
      <c r="E34" s="88">
        <f t="shared" si="0"/>
        <v>2.74</v>
      </c>
      <c r="F34" s="88">
        <f t="shared" si="1"/>
        <v>-7.7721958000000004</v>
      </c>
      <c r="G34" s="44">
        <f t="shared" si="2"/>
        <v>-8.2154760000000007</v>
      </c>
      <c r="H34" s="44">
        <f t="shared" si="3"/>
        <v>-8.4139700000000008</v>
      </c>
      <c r="I34" s="44">
        <f t="shared" si="4"/>
        <v>-8.8527269000000004</v>
      </c>
      <c r="J34" s="44">
        <f t="shared" si="5"/>
        <v>0</v>
      </c>
      <c r="K34" s="44">
        <f t="shared" si="6"/>
        <v>0</v>
      </c>
      <c r="M34">
        <v>2500000000</v>
      </c>
      <c r="N34">
        <v>-7.9933667000000002</v>
      </c>
      <c r="O34" s="20"/>
      <c r="P34" s="88">
        <f t="shared" si="7"/>
        <v>2.74</v>
      </c>
      <c r="Q34" s="88">
        <f t="shared" si="8"/>
        <v>-7.9445766999999998</v>
      </c>
      <c r="R34" s="44">
        <f t="shared" si="9"/>
        <v>-8.3179531000000004</v>
      </c>
      <c r="S34" s="44">
        <f t="shared" si="10"/>
        <v>-8.5374230999999998</v>
      </c>
      <c r="T34" s="44">
        <f t="shared" si="11"/>
        <v>-8.8571738999999994</v>
      </c>
      <c r="U34" s="44">
        <f t="shared" si="12"/>
        <v>0</v>
      </c>
      <c r="V34" s="44">
        <f t="shared" si="13"/>
        <v>0</v>
      </c>
      <c r="W34" s="20"/>
    </row>
    <row r="35" spans="2:23" x14ac:dyDescent="0.25">
      <c r="B35">
        <v>2560000000</v>
      </c>
      <c r="C35">
        <v>-7.7420277999999998</v>
      </c>
      <c r="D35" s="20"/>
      <c r="E35" s="88">
        <f t="shared" si="0"/>
        <v>2.8</v>
      </c>
      <c r="F35" s="88">
        <f t="shared" si="1"/>
        <v>-7.7971005</v>
      </c>
      <c r="G35" s="44">
        <f t="shared" si="2"/>
        <v>-8.2306652000000007</v>
      </c>
      <c r="H35" s="44">
        <f t="shared" si="3"/>
        <v>-8.4500464999999991</v>
      </c>
      <c r="I35" s="44">
        <f t="shared" si="4"/>
        <v>-8.8984442000000001</v>
      </c>
      <c r="J35" s="44">
        <f t="shared" si="5"/>
        <v>0</v>
      </c>
      <c r="K35" s="44">
        <f t="shared" si="6"/>
        <v>0</v>
      </c>
      <c r="M35">
        <v>2560000000</v>
      </c>
      <c r="N35">
        <v>-7.9335842000000003</v>
      </c>
      <c r="O35" s="20"/>
      <c r="P35" s="88">
        <f t="shared" si="7"/>
        <v>2.8</v>
      </c>
      <c r="Q35" s="88">
        <f t="shared" si="8"/>
        <v>-7.9767207999999998</v>
      </c>
      <c r="R35" s="44">
        <f t="shared" si="9"/>
        <v>-8.3151025999999995</v>
      </c>
      <c r="S35" s="44">
        <f t="shared" si="10"/>
        <v>-8.5471372999999993</v>
      </c>
      <c r="T35" s="44">
        <f t="shared" si="11"/>
        <v>-8.8714513999999998</v>
      </c>
      <c r="U35" s="44">
        <f t="shared" si="12"/>
        <v>0</v>
      </c>
      <c r="V35" s="44">
        <f t="shared" si="13"/>
        <v>0</v>
      </c>
      <c r="W35" s="20"/>
    </row>
    <row r="36" spans="2:23" x14ac:dyDescent="0.25">
      <c r="B36">
        <v>2620000000</v>
      </c>
      <c r="C36">
        <v>-7.7516556000000003</v>
      </c>
      <c r="D36" s="20"/>
      <c r="E36" s="88">
        <f t="shared" si="0"/>
        <v>2.86</v>
      </c>
      <c r="F36" s="88">
        <f t="shared" si="1"/>
        <v>-7.8185038999999996</v>
      </c>
      <c r="G36" s="44">
        <f t="shared" si="2"/>
        <v>-8.2448235000000007</v>
      </c>
      <c r="H36" s="44">
        <f t="shared" si="3"/>
        <v>-8.4808310999999996</v>
      </c>
      <c r="I36" s="44">
        <f t="shared" si="4"/>
        <v>-8.9322175999999995</v>
      </c>
      <c r="J36" s="44">
        <f t="shared" si="5"/>
        <v>0</v>
      </c>
      <c r="K36" s="44">
        <f t="shared" si="6"/>
        <v>0</v>
      </c>
      <c r="M36">
        <v>2620000000</v>
      </c>
      <c r="N36">
        <v>-7.9839596999999998</v>
      </c>
      <c r="O36" s="20"/>
      <c r="P36" s="88">
        <f t="shared" si="7"/>
        <v>2.86</v>
      </c>
      <c r="Q36" s="88">
        <f t="shared" si="8"/>
        <v>-7.9920448999999998</v>
      </c>
      <c r="R36" s="44">
        <f t="shared" si="9"/>
        <v>-8.2964678000000003</v>
      </c>
      <c r="S36" s="44">
        <f t="shared" si="10"/>
        <v>-8.5472821999999997</v>
      </c>
      <c r="T36" s="44">
        <f t="shared" si="11"/>
        <v>-8.8708419999999997</v>
      </c>
      <c r="U36" s="44">
        <f t="shared" si="12"/>
        <v>0</v>
      </c>
      <c r="V36" s="44">
        <f t="shared" si="13"/>
        <v>0</v>
      </c>
      <c r="W36" s="20"/>
    </row>
    <row r="37" spans="2:23" x14ac:dyDescent="0.25">
      <c r="B37">
        <v>2680000000</v>
      </c>
      <c r="C37">
        <v>-7.7576590000000003</v>
      </c>
      <c r="D37" s="20"/>
      <c r="E37" s="88">
        <f t="shared" si="0"/>
        <v>2.92</v>
      </c>
      <c r="F37" s="88">
        <f t="shared" si="1"/>
        <v>-7.8396081999999998</v>
      </c>
      <c r="G37" s="44">
        <f t="shared" si="2"/>
        <v>-8.2682895999999992</v>
      </c>
      <c r="H37" s="44">
        <f t="shared" si="3"/>
        <v>-8.5100774999999995</v>
      </c>
      <c r="I37" s="44">
        <f t="shared" si="4"/>
        <v>-8.9667224999999995</v>
      </c>
      <c r="J37" s="44">
        <f t="shared" si="5"/>
        <v>0</v>
      </c>
      <c r="K37" s="44">
        <f t="shared" si="6"/>
        <v>0</v>
      </c>
      <c r="M37">
        <v>2680000000</v>
      </c>
      <c r="N37">
        <v>-7.9394755000000004</v>
      </c>
      <c r="O37" s="20"/>
      <c r="P37" s="88">
        <f t="shared" si="7"/>
        <v>2.92</v>
      </c>
      <c r="Q37" s="88">
        <f t="shared" si="8"/>
        <v>-7.9717979000000003</v>
      </c>
      <c r="R37" s="44">
        <f t="shared" si="9"/>
        <v>-8.2844666999999994</v>
      </c>
      <c r="S37" s="44">
        <f t="shared" si="10"/>
        <v>-8.5322657</v>
      </c>
      <c r="T37" s="44">
        <f t="shared" si="11"/>
        <v>-8.8556156000000001</v>
      </c>
      <c r="U37" s="44">
        <f t="shared" si="12"/>
        <v>0</v>
      </c>
      <c r="V37" s="44">
        <f t="shared" si="13"/>
        <v>0</v>
      </c>
      <c r="W37" s="20"/>
    </row>
    <row r="38" spans="2:23" x14ac:dyDescent="0.25">
      <c r="B38">
        <v>2740000000</v>
      </c>
      <c r="C38">
        <v>-7.7721958000000004</v>
      </c>
      <c r="D38" s="20"/>
      <c r="E38" s="88">
        <f t="shared" si="0"/>
        <v>2.98</v>
      </c>
      <c r="F38" s="88">
        <f t="shared" si="1"/>
        <v>-7.8793483000000002</v>
      </c>
      <c r="G38" s="44">
        <f t="shared" si="2"/>
        <v>-8.2797298000000001</v>
      </c>
      <c r="H38" s="44">
        <f t="shared" si="3"/>
        <v>-8.5546837</v>
      </c>
      <c r="I38" s="44">
        <f t="shared" si="4"/>
        <v>-9.0182581000000006</v>
      </c>
      <c r="J38" s="44">
        <f t="shared" si="5"/>
        <v>0</v>
      </c>
      <c r="K38" s="44">
        <f t="shared" si="6"/>
        <v>0</v>
      </c>
      <c r="M38">
        <v>2740000000</v>
      </c>
      <c r="N38">
        <v>-7.9445766999999998</v>
      </c>
      <c r="O38" s="20"/>
      <c r="P38" s="88">
        <f t="shared" si="7"/>
        <v>2.98</v>
      </c>
      <c r="Q38" s="88">
        <f t="shared" si="8"/>
        <v>-7.9612455000000004</v>
      </c>
      <c r="R38" s="44">
        <f t="shared" si="9"/>
        <v>-8.2715844999999995</v>
      </c>
      <c r="S38" s="44">
        <f t="shared" si="10"/>
        <v>-8.5194673999999999</v>
      </c>
      <c r="T38" s="44">
        <f t="shared" si="11"/>
        <v>-8.8496179999999995</v>
      </c>
      <c r="U38" s="44">
        <f t="shared" si="12"/>
        <v>0</v>
      </c>
      <c r="V38" s="44">
        <f t="shared" si="13"/>
        <v>0</v>
      </c>
      <c r="W38" s="20"/>
    </row>
    <row r="39" spans="2:23" x14ac:dyDescent="0.25">
      <c r="B39">
        <v>2800000000</v>
      </c>
      <c r="C39">
        <v>-7.7971005</v>
      </c>
      <c r="D39" s="20"/>
      <c r="E39" s="88">
        <f t="shared" si="0"/>
        <v>3.04</v>
      </c>
      <c r="F39" s="88">
        <f t="shared" si="1"/>
        <v>-7.9129547999999996</v>
      </c>
      <c r="G39" s="44">
        <f t="shared" si="2"/>
        <v>-8.3003596999999996</v>
      </c>
      <c r="H39" s="44">
        <f t="shared" si="3"/>
        <v>-8.5910416000000005</v>
      </c>
      <c r="I39" s="44">
        <f t="shared" si="4"/>
        <v>-9.0590610999999992</v>
      </c>
      <c r="J39" s="44">
        <f t="shared" si="5"/>
        <v>0</v>
      </c>
      <c r="K39" s="44">
        <f t="shared" si="6"/>
        <v>0</v>
      </c>
      <c r="M39">
        <v>2800000000</v>
      </c>
      <c r="N39">
        <v>-7.9767207999999998</v>
      </c>
      <c r="O39" s="20"/>
      <c r="P39" s="88">
        <f t="shared" si="7"/>
        <v>3.04</v>
      </c>
      <c r="Q39" s="88">
        <f t="shared" si="8"/>
        <v>-7.9350018999999996</v>
      </c>
      <c r="R39" s="44">
        <f t="shared" si="9"/>
        <v>-8.2335968000000008</v>
      </c>
      <c r="S39" s="44">
        <f t="shared" si="10"/>
        <v>-8.4892664</v>
      </c>
      <c r="T39" s="44">
        <f t="shared" si="11"/>
        <v>-8.8276491000000004</v>
      </c>
      <c r="U39" s="44">
        <f t="shared" si="12"/>
        <v>0</v>
      </c>
      <c r="V39" s="44">
        <f t="shared" si="13"/>
        <v>0</v>
      </c>
      <c r="W39" s="20"/>
    </row>
    <row r="40" spans="2:23" x14ac:dyDescent="0.25">
      <c r="B40">
        <v>2860000000</v>
      </c>
      <c r="C40">
        <v>-7.8185038999999996</v>
      </c>
      <c r="D40" s="20"/>
      <c r="E40" s="88">
        <f t="shared" si="0"/>
        <v>3.1</v>
      </c>
      <c r="F40" s="88">
        <f t="shared" si="1"/>
        <v>-7.9554900999999996</v>
      </c>
      <c r="G40" s="44">
        <f t="shared" si="2"/>
        <v>-8.3237476000000008</v>
      </c>
      <c r="H40" s="44">
        <f t="shared" si="3"/>
        <v>-8.6331301000000007</v>
      </c>
      <c r="I40" s="44">
        <f t="shared" si="4"/>
        <v>-9.1042719000000005</v>
      </c>
      <c r="J40" s="44">
        <f t="shared" si="5"/>
        <v>0</v>
      </c>
      <c r="K40" s="44">
        <f t="shared" si="6"/>
        <v>0</v>
      </c>
      <c r="M40">
        <v>2860000000</v>
      </c>
      <c r="N40">
        <v>-7.9920448999999998</v>
      </c>
      <c r="O40" s="20"/>
      <c r="P40" s="88">
        <f t="shared" si="7"/>
        <v>3.1</v>
      </c>
      <c r="Q40" s="88">
        <f t="shared" si="8"/>
        <v>-7.8306861000000003</v>
      </c>
      <c r="R40" s="44">
        <f t="shared" si="9"/>
        <v>-8.2077618000000001</v>
      </c>
      <c r="S40" s="44">
        <f t="shared" si="10"/>
        <v>-8.4632129999999997</v>
      </c>
      <c r="T40" s="44">
        <f t="shared" si="11"/>
        <v>-8.8120518000000008</v>
      </c>
      <c r="U40" s="44">
        <f t="shared" si="12"/>
        <v>0</v>
      </c>
      <c r="V40" s="44">
        <f t="shared" si="13"/>
        <v>0</v>
      </c>
      <c r="W40" s="20"/>
    </row>
    <row r="41" spans="2:23" x14ac:dyDescent="0.25">
      <c r="B41">
        <v>2920000000</v>
      </c>
      <c r="C41">
        <v>-7.8396081999999998</v>
      </c>
      <c r="D41" s="20"/>
      <c r="E41" s="88">
        <f t="shared" si="0"/>
        <v>3.16</v>
      </c>
      <c r="F41" s="88">
        <f t="shared" si="1"/>
        <v>-8.0037202999999995</v>
      </c>
      <c r="G41" s="44">
        <f t="shared" si="2"/>
        <v>-8.3436213000000006</v>
      </c>
      <c r="H41" s="44">
        <f t="shared" si="3"/>
        <v>-8.6787624000000001</v>
      </c>
      <c r="I41" s="44">
        <f t="shared" si="4"/>
        <v>-9.1517963000000009</v>
      </c>
      <c r="J41" s="44">
        <f t="shared" si="5"/>
        <v>0</v>
      </c>
      <c r="K41" s="44">
        <f t="shared" si="6"/>
        <v>0</v>
      </c>
      <c r="M41">
        <v>2920000000</v>
      </c>
      <c r="N41">
        <v>-7.9717979000000003</v>
      </c>
      <c r="O41" s="20"/>
      <c r="P41" s="88">
        <f t="shared" si="7"/>
        <v>3.16</v>
      </c>
      <c r="Q41" s="88">
        <f t="shared" si="8"/>
        <v>-7.8210163000000001</v>
      </c>
      <c r="R41" s="44">
        <f t="shared" si="9"/>
        <v>-8.1963901999999997</v>
      </c>
      <c r="S41" s="44">
        <f t="shared" si="10"/>
        <v>-8.4476109000000008</v>
      </c>
      <c r="T41" s="44">
        <f t="shared" si="11"/>
        <v>-8.8093900999999999</v>
      </c>
      <c r="U41" s="44">
        <f t="shared" si="12"/>
        <v>0</v>
      </c>
      <c r="V41" s="44">
        <f t="shared" si="13"/>
        <v>0</v>
      </c>
      <c r="W41" s="20"/>
    </row>
    <row r="42" spans="2:23" x14ac:dyDescent="0.25">
      <c r="B42">
        <v>2980000000</v>
      </c>
      <c r="C42">
        <v>-7.8793483000000002</v>
      </c>
      <c r="D42" s="20"/>
      <c r="E42" s="88">
        <f t="shared" si="0"/>
        <v>3.22</v>
      </c>
      <c r="F42" s="88">
        <f t="shared" si="1"/>
        <v>-8.0459852000000005</v>
      </c>
      <c r="G42" s="44">
        <f t="shared" si="2"/>
        <v>-8.3775606000000007</v>
      </c>
      <c r="H42" s="44">
        <f t="shared" si="3"/>
        <v>-8.7146225000000008</v>
      </c>
      <c r="I42" s="44">
        <f t="shared" si="4"/>
        <v>-9.1846446999999998</v>
      </c>
      <c r="J42" s="44">
        <f t="shared" si="5"/>
        <v>0</v>
      </c>
      <c r="K42" s="44">
        <f t="shared" si="6"/>
        <v>0</v>
      </c>
      <c r="M42">
        <v>2980000000</v>
      </c>
      <c r="N42">
        <v>-7.9612455000000004</v>
      </c>
      <c r="O42" s="20"/>
      <c r="P42" s="88">
        <f t="shared" si="7"/>
        <v>3.22</v>
      </c>
      <c r="Q42" s="88">
        <f t="shared" si="8"/>
        <v>-7.7725252999999999</v>
      </c>
      <c r="R42" s="44">
        <f t="shared" si="9"/>
        <v>-8.1676663999999999</v>
      </c>
      <c r="S42" s="44">
        <f t="shared" si="10"/>
        <v>-8.4303750999999991</v>
      </c>
      <c r="T42" s="44">
        <f t="shared" si="11"/>
        <v>-8.8033322999999992</v>
      </c>
      <c r="U42" s="44">
        <f t="shared" si="12"/>
        <v>0</v>
      </c>
      <c r="V42" s="44">
        <f t="shared" si="13"/>
        <v>0</v>
      </c>
      <c r="W42" s="20"/>
    </row>
    <row r="43" spans="2:23" x14ac:dyDescent="0.25">
      <c r="B43">
        <v>3040000000</v>
      </c>
      <c r="C43">
        <v>-7.9129547999999996</v>
      </c>
      <c r="D43" s="20"/>
      <c r="E43" s="88">
        <f t="shared" si="0"/>
        <v>3.28</v>
      </c>
      <c r="F43" s="88">
        <f t="shared" si="1"/>
        <v>-8.0834168999999996</v>
      </c>
      <c r="G43" s="44">
        <f t="shared" si="2"/>
        <v>-8.3986006</v>
      </c>
      <c r="H43" s="44">
        <f t="shared" si="3"/>
        <v>-8.7465544000000008</v>
      </c>
      <c r="I43" s="44">
        <f t="shared" si="4"/>
        <v>-9.2112846000000008</v>
      </c>
      <c r="J43" s="44">
        <f t="shared" si="5"/>
        <v>0</v>
      </c>
      <c r="K43" s="44">
        <f t="shared" si="6"/>
        <v>0</v>
      </c>
      <c r="M43">
        <v>3040000000</v>
      </c>
      <c r="N43">
        <v>-7.9350018999999996</v>
      </c>
      <c r="O43" s="20"/>
      <c r="P43" s="88">
        <f t="shared" si="7"/>
        <v>3.28</v>
      </c>
      <c r="Q43" s="88">
        <f t="shared" si="8"/>
        <v>-7.777514</v>
      </c>
      <c r="R43" s="44">
        <f t="shared" si="9"/>
        <v>-8.1544027000000003</v>
      </c>
      <c r="S43" s="44">
        <f t="shared" si="10"/>
        <v>-8.4142609000000004</v>
      </c>
      <c r="T43" s="44">
        <f t="shared" si="11"/>
        <v>-8.7950516000000007</v>
      </c>
      <c r="U43" s="44">
        <f t="shared" si="12"/>
        <v>0</v>
      </c>
      <c r="V43" s="44">
        <f t="shared" si="13"/>
        <v>0</v>
      </c>
      <c r="W43" s="20"/>
    </row>
    <row r="44" spans="2:23" x14ac:dyDescent="0.25">
      <c r="B44">
        <v>3100000000</v>
      </c>
      <c r="C44">
        <v>-7.9554900999999996</v>
      </c>
      <c r="D44" s="20"/>
      <c r="E44" s="88">
        <f t="shared" si="0"/>
        <v>3.34</v>
      </c>
      <c r="F44" s="88">
        <f t="shared" si="1"/>
        <v>-8.1280403000000003</v>
      </c>
      <c r="G44" s="44">
        <f t="shared" si="2"/>
        <v>-8.4256477000000007</v>
      </c>
      <c r="H44" s="44">
        <f t="shared" si="3"/>
        <v>-8.7845440000000004</v>
      </c>
      <c r="I44" s="44">
        <f t="shared" si="4"/>
        <v>-9.2450237000000008</v>
      </c>
      <c r="J44" s="44">
        <f t="shared" si="5"/>
        <v>0</v>
      </c>
      <c r="K44" s="44">
        <f t="shared" si="6"/>
        <v>0</v>
      </c>
      <c r="M44">
        <v>3100000000</v>
      </c>
      <c r="N44">
        <v>-7.8306861000000003</v>
      </c>
      <c r="O44" s="20"/>
      <c r="P44" s="88">
        <f t="shared" si="7"/>
        <v>3.34</v>
      </c>
      <c r="Q44" s="88">
        <f t="shared" si="8"/>
        <v>-7.7097844999999996</v>
      </c>
      <c r="R44" s="44">
        <f t="shared" si="9"/>
        <v>-8.1494006999999993</v>
      </c>
      <c r="S44" s="44">
        <f t="shared" si="10"/>
        <v>-8.4085854999999992</v>
      </c>
      <c r="T44" s="44">
        <f t="shared" si="11"/>
        <v>-8.8003511000000003</v>
      </c>
      <c r="U44" s="44">
        <f t="shared" si="12"/>
        <v>0</v>
      </c>
      <c r="V44" s="44">
        <f t="shared" si="13"/>
        <v>0</v>
      </c>
      <c r="W44" s="20"/>
    </row>
    <row r="45" spans="2:23" x14ac:dyDescent="0.25">
      <c r="B45">
        <v>3160000000</v>
      </c>
      <c r="C45">
        <v>-8.0037202999999995</v>
      </c>
      <c r="D45" s="20"/>
      <c r="E45" s="88">
        <f t="shared" si="0"/>
        <v>3.4</v>
      </c>
      <c r="F45" s="88">
        <f t="shared" si="1"/>
        <v>-8.1676292000000004</v>
      </c>
      <c r="G45" s="44">
        <f t="shared" si="2"/>
        <v>-8.4517430999999998</v>
      </c>
      <c r="H45" s="44">
        <f t="shared" si="3"/>
        <v>-8.8153933999999996</v>
      </c>
      <c r="I45" s="44">
        <f t="shared" si="4"/>
        <v>-9.2663773999999997</v>
      </c>
      <c r="J45" s="44">
        <f t="shared" si="5"/>
        <v>0</v>
      </c>
      <c r="K45" s="44">
        <f t="shared" si="6"/>
        <v>0</v>
      </c>
      <c r="M45">
        <v>3160000000</v>
      </c>
      <c r="N45">
        <v>-7.8210163000000001</v>
      </c>
      <c r="O45" s="20"/>
      <c r="P45" s="88">
        <f t="shared" si="7"/>
        <v>3.4</v>
      </c>
      <c r="Q45" s="88">
        <f t="shared" si="8"/>
        <v>-7.7097702000000004</v>
      </c>
      <c r="R45" s="44">
        <f t="shared" si="9"/>
        <v>-8.1344604</v>
      </c>
      <c r="S45" s="44">
        <f t="shared" si="10"/>
        <v>-8.4018554999999999</v>
      </c>
      <c r="T45" s="44">
        <f t="shared" si="11"/>
        <v>-8.8013411000000001</v>
      </c>
      <c r="U45" s="44">
        <f t="shared" si="12"/>
        <v>0</v>
      </c>
      <c r="V45" s="44">
        <f t="shared" si="13"/>
        <v>0</v>
      </c>
      <c r="W45" s="20"/>
    </row>
    <row r="46" spans="2:23" x14ac:dyDescent="0.25">
      <c r="B46">
        <v>3220000000</v>
      </c>
      <c r="C46">
        <v>-8.0459852000000005</v>
      </c>
      <c r="D46" s="20"/>
      <c r="E46" s="88">
        <f t="shared" si="0"/>
        <v>3.46</v>
      </c>
      <c r="F46" s="88">
        <f t="shared" si="1"/>
        <v>-8.1996880000000001</v>
      </c>
      <c r="G46" s="44">
        <f t="shared" si="2"/>
        <v>-8.5011977999999999</v>
      </c>
      <c r="H46" s="44">
        <f t="shared" si="3"/>
        <v>-8.8380431999999995</v>
      </c>
      <c r="I46" s="44">
        <f t="shared" si="4"/>
        <v>-9.2773637999999998</v>
      </c>
      <c r="J46" s="44">
        <f t="shared" si="5"/>
        <v>0</v>
      </c>
      <c r="K46" s="44">
        <f t="shared" si="6"/>
        <v>0</v>
      </c>
      <c r="M46">
        <v>3220000000</v>
      </c>
      <c r="N46">
        <v>-7.7725252999999999</v>
      </c>
      <c r="O46" s="20"/>
      <c r="P46" s="88">
        <f t="shared" si="7"/>
        <v>3.46</v>
      </c>
      <c r="Q46" s="88">
        <f t="shared" si="8"/>
        <v>-7.6748357</v>
      </c>
      <c r="R46" s="44">
        <f t="shared" si="9"/>
        <v>-8.1182432000000002</v>
      </c>
      <c r="S46" s="44">
        <f t="shared" si="10"/>
        <v>-8.3894196000000001</v>
      </c>
      <c r="T46" s="44">
        <f t="shared" si="11"/>
        <v>-8.7941113000000009</v>
      </c>
      <c r="U46" s="44">
        <f t="shared" si="12"/>
        <v>0</v>
      </c>
      <c r="V46" s="44">
        <f t="shared" si="13"/>
        <v>0</v>
      </c>
      <c r="W46" s="20"/>
    </row>
    <row r="47" spans="2:23" x14ac:dyDescent="0.25">
      <c r="B47">
        <v>3280000000</v>
      </c>
      <c r="C47">
        <v>-8.0834168999999996</v>
      </c>
      <c r="D47" s="20"/>
      <c r="E47" s="88">
        <f t="shared" si="0"/>
        <v>3.52</v>
      </c>
      <c r="F47" s="88">
        <f t="shared" si="1"/>
        <v>-8.2435092999999995</v>
      </c>
      <c r="G47" s="44">
        <f t="shared" si="2"/>
        <v>-8.5510377999999996</v>
      </c>
      <c r="H47" s="44">
        <f t="shared" si="3"/>
        <v>-8.8736525000000004</v>
      </c>
      <c r="I47" s="44">
        <f t="shared" si="4"/>
        <v>-9.3026438000000002</v>
      </c>
      <c r="J47" s="44">
        <f t="shared" si="5"/>
        <v>0</v>
      </c>
      <c r="K47" s="44">
        <f t="shared" si="6"/>
        <v>0</v>
      </c>
      <c r="M47">
        <v>3280000000</v>
      </c>
      <c r="N47">
        <v>-7.777514</v>
      </c>
      <c r="O47" s="20"/>
      <c r="P47" s="88">
        <f t="shared" si="7"/>
        <v>3.52</v>
      </c>
      <c r="Q47" s="88">
        <f t="shared" si="8"/>
        <v>-7.7204556000000002</v>
      </c>
      <c r="R47" s="44">
        <f t="shared" si="9"/>
        <v>-8.1145306000000001</v>
      </c>
      <c r="S47" s="44">
        <f t="shared" si="10"/>
        <v>-8.3969544999999997</v>
      </c>
      <c r="T47" s="44">
        <f t="shared" si="11"/>
        <v>-8.8082018000000009</v>
      </c>
      <c r="U47" s="44">
        <f t="shared" si="12"/>
        <v>0</v>
      </c>
      <c r="V47" s="44">
        <f t="shared" si="13"/>
        <v>0</v>
      </c>
      <c r="W47" s="20"/>
    </row>
    <row r="48" spans="2:23" x14ac:dyDescent="0.25">
      <c r="B48">
        <v>3340000000</v>
      </c>
      <c r="C48">
        <v>-8.1280403000000003</v>
      </c>
      <c r="D48" s="20"/>
      <c r="E48" s="88">
        <f t="shared" si="0"/>
        <v>3.58</v>
      </c>
      <c r="F48" s="88">
        <f t="shared" si="1"/>
        <v>-8.2756319000000005</v>
      </c>
      <c r="G48" s="44">
        <f t="shared" si="2"/>
        <v>-8.5983438000000003</v>
      </c>
      <c r="H48" s="44">
        <f t="shared" si="3"/>
        <v>-8.8968143000000008</v>
      </c>
      <c r="I48" s="44">
        <f t="shared" si="4"/>
        <v>-9.3140774000000004</v>
      </c>
      <c r="J48" s="44">
        <f t="shared" si="5"/>
        <v>0</v>
      </c>
      <c r="K48" s="44">
        <f t="shared" si="6"/>
        <v>0</v>
      </c>
      <c r="M48">
        <v>3340000000</v>
      </c>
      <c r="N48">
        <v>-7.7097844999999996</v>
      </c>
      <c r="O48" s="20"/>
      <c r="P48" s="88">
        <f t="shared" si="7"/>
        <v>3.58</v>
      </c>
      <c r="Q48" s="88">
        <f t="shared" si="8"/>
        <v>-7.7457333000000004</v>
      </c>
      <c r="R48" s="44">
        <f t="shared" si="9"/>
        <v>-8.1018933999999998</v>
      </c>
      <c r="S48" s="44">
        <f t="shared" si="10"/>
        <v>-8.4005469999999995</v>
      </c>
      <c r="T48" s="44">
        <f t="shared" si="11"/>
        <v>-8.8145790000000002</v>
      </c>
      <c r="U48" s="44">
        <f t="shared" si="12"/>
        <v>0</v>
      </c>
      <c r="V48" s="44">
        <f t="shared" si="13"/>
        <v>0</v>
      </c>
      <c r="W48" s="20"/>
    </row>
    <row r="49" spans="2:23" x14ac:dyDescent="0.25">
      <c r="B49">
        <v>3400000000</v>
      </c>
      <c r="C49">
        <v>-8.1676292000000004</v>
      </c>
      <c r="D49" s="20"/>
      <c r="E49" s="88">
        <f t="shared" si="0"/>
        <v>3.64</v>
      </c>
      <c r="F49" s="88">
        <f t="shared" si="1"/>
        <v>-8.3000336000000008</v>
      </c>
      <c r="G49" s="44">
        <f t="shared" si="2"/>
        <v>-8.6392918000000005</v>
      </c>
      <c r="H49" s="44">
        <f t="shared" si="3"/>
        <v>-8.9174862000000008</v>
      </c>
      <c r="I49" s="44">
        <f t="shared" si="4"/>
        <v>-9.3246926999999999</v>
      </c>
      <c r="J49" s="44">
        <f t="shared" si="5"/>
        <v>0</v>
      </c>
      <c r="K49" s="44">
        <f t="shared" si="6"/>
        <v>0</v>
      </c>
      <c r="M49">
        <v>3400000000</v>
      </c>
      <c r="N49">
        <v>-7.7097702000000004</v>
      </c>
      <c r="O49" s="20"/>
      <c r="P49" s="88">
        <f t="shared" si="7"/>
        <v>3.64</v>
      </c>
      <c r="Q49" s="88">
        <f t="shared" si="8"/>
        <v>-7.7497287000000004</v>
      </c>
      <c r="R49" s="44">
        <f t="shared" si="9"/>
        <v>-8.0991582999999991</v>
      </c>
      <c r="S49" s="44">
        <f t="shared" si="10"/>
        <v>-8.4070911000000006</v>
      </c>
      <c r="T49" s="44">
        <f t="shared" si="11"/>
        <v>-8.8198098999999992</v>
      </c>
      <c r="U49" s="44">
        <f t="shared" si="12"/>
        <v>0</v>
      </c>
      <c r="V49" s="44">
        <f t="shared" si="13"/>
        <v>0</v>
      </c>
      <c r="W49" s="20"/>
    </row>
    <row r="50" spans="2:23" x14ac:dyDescent="0.25">
      <c r="B50">
        <v>3460000000</v>
      </c>
      <c r="C50">
        <v>-8.1996880000000001</v>
      </c>
      <c r="D50" s="20"/>
      <c r="E50" s="88">
        <f t="shared" si="0"/>
        <v>3.7</v>
      </c>
      <c r="F50" s="88">
        <f t="shared" si="1"/>
        <v>-8.3134622999999994</v>
      </c>
      <c r="G50" s="44">
        <f t="shared" si="2"/>
        <v>-8.6775751000000003</v>
      </c>
      <c r="H50" s="44">
        <f t="shared" si="3"/>
        <v>-8.9327059000000002</v>
      </c>
      <c r="I50" s="44">
        <f t="shared" si="4"/>
        <v>-9.3372240000000009</v>
      </c>
      <c r="J50" s="44">
        <f t="shared" si="5"/>
        <v>0</v>
      </c>
      <c r="K50" s="44">
        <f t="shared" si="6"/>
        <v>0</v>
      </c>
      <c r="M50">
        <v>3460000000</v>
      </c>
      <c r="N50">
        <v>-7.6748357</v>
      </c>
      <c r="O50" s="20"/>
      <c r="P50" s="88">
        <f t="shared" si="7"/>
        <v>3.7</v>
      </c>
      <c r="Q50" s="88">
        <f t="shared" si="8"/>
        <v>-7.7393397999999998</v>
      </c>
      <c r="R50" s="44">
        <f t="shared" si="9"/>
        <v>-8.0903416000000004</v>
      </c>
      <c r="S50" s="44">
        <f t="shared" si="10"/>
        <v>-8.4118261000000007</v>
      </c>
      <c r="T50" s="44">
        <f t="shared" si="11"/>
        <v>-8.8244513999999992</v>
      </c>
      <c r="U50" s="44">
        <f t="shared" si="12"/>
        <v>0</v>
      </c>
      <c r="V50" s="44">
        <f t="shared" si="13"/>
        <v>0</v>
      </c>
      <c r="W50" s="20"/>
    </row>
    <row r="51" spans="2:23" x14ac:dyDescent="0.25">
      <c r="B51">
        <v>3520000000</v>
      </c>
      <c r="C51">
        <v>-8.2435092999999995</v>
      </c>
      <c r="D51" s="20"/>
      <c r="E51" s="88">
        <f t="shared" si="0"/>
        <v>3.76</v>
      </c>
      <c r="F51" s="88">
        <f t="shared" si="1"/>
        <v>-8.3338757000000001</v>
      </c>
      <c r="G51" s="44">
        <f t="shared" si="2"/>
        <v>-8.6876221000000005</v>
      </c>
      <c r="H51" s="44">
        <f t="shared" si="3"/>
        <v>-8.9571971999999995</v>
      </c>
      <c r="I51" s="44">
        <f t="shared" si="4"/>
        <v>-9.3634176</v>
      </c>
      <c r="J51" s="44">
        <f t="shared" si="5"/>
        <v>0</v>
      </c>
      <c r="K51" s="44">
        <f t="shared" si="6"/>
        <v>0</v>
      </c>
      <c r="M51">
        <v>3520000000</v>
      </c>
      <c r="N51">
        <v>-7.7204556000000002</v>
      </c>
      <c r="O51" s="20"/>
      <c r="P51" s="88">
        <f t="shared" si="7"/>
        <v>3.76</v>
      </c>
      <c r="Q51" s="88">
        <f t="shared" si="8"/>
        <v>-7.7388000000000003</v>
      </c>
      <c r="R51" s="44">
        <f t="shared" si="9"/>
        <v>-8.0908669999999994</v>
      </c>
      <c r="S51" s="44">
        <f t="shared" si="10"/>
        <v>-8.4318828999999997</v>
      </c>
      <c r="T51" s="44">
        <f t="shared" si="11"/>
        <v>-8.8470592000000003</v>
      </c>
      <c r="U51" s="44">
        <f t="shared" si="12"/>
        <v>0</v>
      </c>
      <c r="V51" s="44">
        <f t="shared" si="13"/>
        <v>0</v>
      </c>
      <c r="W51" s="20"/>
    </row>
    <row r="52" spans="2:23" x14ac:dyDescent="0.25">
      <c r="B52">
        <v>3580000000</v>
      </c>
      <c r="C52">
        <v>-8.2756319000000005</v>
      </c>
      <c r="D52" s="20"/>
      <c r="E52" s="88">
        <f t="shared" si="0"/>
        <v>3.82</v>
      </c>
      <c r="F52" s="88">
        <f t="shared" si="1"/>
        <v>-8.3429564999999997</v>
      </c>
      <c r="G52" s="44">
        <f t="shared" si="2"/>
        <v>-8.7152948000000006</v>
      </c>
      <c r="H52" s="44">
        <f t="shared" si="3"/>
        <v>-8.9724321000000007</v>
      </c>
      <c r="I52" s="44">
        <f t="shared" si="4"/>
        <v>-9.3870201000000009</v>
      </c>
      <c r="J52" s="44">
        <f t="shared" si="5"/>
        <v>0</v>
      </c>
      <c r="K52" s="44">
        <f t="shared" si="6"/>
        <v>0</v>
      </c>
      <c r="M52">
        <v>3580000000</v>
      </c>
      <c r="N52">
        <v>-7.7457333000000004</v>
      </c>
      <c r="O52" s="20"/>
      <c r="P52" s="88">
        <f t="shared" si="7"/>
        <v>3.82</v>
      </c>
      <c r="Q52" s="88">
        <f t="shared" si="8"/>
        <v>-7.7389029999999996</v>
      </c>
      <c r="R52" s="44">
        <f t="shared" si="9"/>
        <v>-8.0962838999999995</v>
      </c>
      <c r="S52" s="44">
        <f t="shared" si="10"/>
        <v>-8.4446925999999998</v>
      </c>
      <c r="T52" s="44">
        <f t="shared" si="11"/>
        <v>-8.8654870999999993</v>
      </c>
      <c r="U52" s="44">
        <f t="shared" si="12"/>
        <v>0</v>
      </c>
      <c r="V52" s="44">
        <f t="shared" si="13"/>
        <v>0</v>
      </c>
      <c r="W52" s="20"/>
    </row>
    <row r="53" spans="2:23" x14ac:dyDescent="0.25">
      <c r="B53">
        <v>3640000000</v>
      </c>
      <c r="C53">
        <v>-8.3000336000000008</v>
      </c>
      <c r="D53" s="20"/>
      <c r="E53" s="88">
        <f t="shared" si="0"/>
        <v>3.88</v>
      </c>
      <c r="F53" s="88">
        <f t="shared" si="1"/>
        <v>-8.3557939999999995</v>
      </c>
      <c r="G53" s="44">
        <f t="shared" si="2"/>
        <v>-8.7247743999999994</v>
      </c>
      <c r="H53" s="44">
        <f t="shared" si="3"/>
        <v>-8.9945097000000001</v>
      </c>
      <c r="I53" s="44">
        <f t="shared" si="4"/>
        <v>-9.4218320999999996</v>
      </c>
      <c r="J53" s="44">
        <f t="shared" si="5"/>
        <v>0</v>
      </c>
      <c r="K53" s="44">
        <f t="shared" si="6"/>
        <v>0</v>
      </c>
      <c r="M53">
        <v>3640000000</v>
      </c>
      <c r="N53">
        <v>-7.7497287000000004</v>
      </c>
      <c r="O53" s="20"/>
      <c r="P53" s="88">
        <f t="shared" si="7"/>
        <v>3.88</v>
      </c>
      <c r="Q53" s="88">
        <f t="shared" si="8"/>
        <v>-7.7538571000000003</v>
      </c>
      <c r="R53" s="44">
        <f t="shared" si="9"/>
        <v>-8.1032372000000006</v>
      </c>
      <c r="S53" s="44">
        <f t="shared" si="10"/>
        <v>-8.4634999999999998</v>
      </c>
      <c r="T53" s="44">
        <f t="shared" si="11"/>
        <v>-8.8919219999999992</v>
      </c>
      <c r="U53" s="44">
        <f t="shared" si="12"/>
        <v>0</v>
      </c>
      <c r="V53" s="44">
        <f t="shared" si="13"/>
        <v>0</v>
      </c>
      <c r="W53" s="20"/>
    </row>
    <row r="54" spans="2:23" x14ac:dyDescent="0.25">
      <c r="B54">
        <v>3700000000</v>
      </c>
      <c r="C54">
        <v>-8.3134622999999994</v>
      </c>
      <c r="D54" s="20"/>
      <c r="E54" s="88">
        <f t="shared" si="0"/>
        <v>3.94</v>
      </c>
      <c r="F54" s="88">
        <f t="shared" si="1"/>
        <v>-8.3537893000000008</v>
      </c>
      <c r="G54" s="44">
        <f t="shared" si="2"/>
        <v>-8.7477522000000008</v>
      </c>
      <c r="H54" s="44">
        <f t="shared" si="3"/>
        <v>-9.0026463999999997</v>
      </c>
      <c r="I54" s="44">
        <f t="shared" si="4"/>
        <v>-9.4434099000000007</v>
      </c>
      <c r="J54" s="44">
        <f t="shared" si="5"/>
        <v>0</v>
      </c>
      <c r="K54" s="44">
        <f t="shared" si="6"/>
        <v>0</v>
      </c>
      <c r="M54">
        <v>3700000000</v>
      </c>
      <c r="N54">
        <v>-7.7393397999999998</v>
      </c>
      <c r="O54" s="20"/>
      <c r="P54" s="88">
        <f t="shared" si="7"/>
        <v>3.94</v>
      </c>
      <c r="Q54" s="88">
        <f t="shared" si="8"/>
        <v>-7.7970414000000003</v>
      </c>
      <c r="R54" s="44">
        <f t="shared" si="9"/>
        <v>-8.1048965000000006</v>
      </c>
      <c r="S54" s="44">
        <f t="shared" si="10"/>
        <v>-8.4725474999999992</v>
      </c>
      <c r="T54" s="44">
        <f t="shared" si="11"/>
        <v>-8.9111843000000004</v>
      </c>
      <c r="U54" s="44">
        <f t="shared" si="12"/>
        <v>0</v>
      </c>
      <c r="V54" s="44">
        <f t="shared" si="13"/>
        <v>0</v>
      </c>
      <c r="W54" s="20"/>
    </row>
    <row r="55" spans="2:23" x14ac:dyDescent="0.25">
      <c r="B55">
        <v>3760000000</v>
      </c>
      <c r="C55">
        <v>-8.3338757000000001</v>
      </c>
      <c r="D55" s="20"/>
      <c r="E55" s="88">
        <f t="shared" si="0"/>
        <v>4</v>
      </c>
      <c r="F55" s="88">
        <f t="shared" si="1"/>
        <v>-8.3718585999999995</v>
      </c>
      <c r="G55" s="44">
        <f t="shared" si="2"/>
        <v>-8.7442607999999993</v>
      </c>
      <c r="H55" s="44">
        <f t="shared" si="3"/>
        <v>-9.0319061000000005</v>
      </c>
      <c r="I55" s="44">
        <f t="shared" si="4"/>
        <v>-9.4877625000000005</v>
      </c>
      <c r="J55" s="44">
        <f t="shared" si="5"/>
        <v>0</v>
      </c>
      <c r="K55" s="44">
        <f t="shared" si="6"/>
        <v>0</v>
      </c>
      <c r="M55">
        <v>3760000000</v>
      </c>
      <c r="N55">
        <v>-7.7388000000000003</v>
      </c>
      <c r="O55" s="20"/>
      <c r="P55" s="88">
        <f t="shared" si="7"/>
        <v>4</v>
      </c>
      <c r="Q55" s="88">
        <f t="shared" si="8"/>
        <v>-7.7730937000000004</v>
      </c>
      <c r="R55" s="44">
        <f t="shared" si="9"/>
        <v>-8.1260308999999999</v>
      </c>
      <c r="S55" s="44">
        <f t="shared" si="10"/>
        <v>-8.4945182999999993</v>
      </c>
      <c r="T55" s="44">
        <f t="shared" si="11"/>
        <v>-8.9474935999999996</v>
      </c>
      <c r="U55" s="44">
        <f t="shared" si="12"/>
        <v>0</v>
      </c>
      <c r="V55" s="44">
        <f t="shared" si="13"/>
        <v>0</v>
      </c>
      <c r="W55" s="20"/>
    </row>
    <row r="56" spans="2:23" x14ac:dyDescent="0.25">
      <c r="B56">
        <v>3820000000</v>
      </c>
      <c r="C56">
        <v>-8.3429564999999997</v>
      </c>
      <c r="E56" s="88">
        <f t="shared" si="0"/>
        <v>4.0599999999999996</v>
      </c>
      <c r="F56" s="88">
        <f t="shared" si="1"/>
        <v>-8.3917561000000003</v>
      </c>
      <c r="G56" s="44">
        <f t="shared" si="2"/>
        <v>-8.7538824000000002</v>
      </c>
      <c r="H56" s="44">
        <f t="shared" si="3"/>
        <v>-9.0632868000000002</v>
      </c>
      <c r="I56" s="44">
        <f t="shared" si="4"/>
        <v>-9.5388354999999994</v>
      </c>
      <c r="J56" s="44">
        <f t="shared" si="5"/>
        <v>0</v>
      </c>
      <c r="K56" s="44">
        <f t="shared" si="6"/>
        <v>0</v>
      </c>
      <c r="M56">
        <v>3820000000</v>
      </c>
      <c r="N56">
        <v>-7.7389029999999996</v>
      </c>
      <c r="P56" s="88">
        <f t="shared" si="7"/>
        <v>4.0599999999999996</v>
      </c>
      <c r="Q56" s="88">
        <f t="shared" si="8"/>
        <v>-7.7682481000000001</v>
      </c>
      <c r="R56" s="44">
        <f t="shared" si="9"/>
        <v>-8.1315650999999995</v>
      </c>
      <c r="S56" s="44">
        <f t="shared" si="10"/>
        <v>-8.5093745999999992</v>
      </c>
      <c r="T56" s="44">
        <f t="shared" si="11"/>
        <v>-8.9805679000000005</v>
      </c>
      <c r="U56" s="44">
        <f t="shared" si="12"/>
        <v>0</v>
      </c>
      <c r="V56" s="44">
        <f t="shared" si="13"/>
        <v>0</v>
      </c>
    </row>
    <row r="57" spans="2:23" x14ac:dyDescent="0.25">
      <c r="B57">
        <v>3880000000</v>
      </c>
      <c r="C57">
        <v>-8.3557939999999995</v>
      </c>
      <c r="E57" s="88">
        <f t="shared" si="0"/>
        <v>4.12</v>
      </c>
      <c r="F57" s="88">
        <f t="shared" si="1"/>
        <v>-8.4202461</v>
      </c>
      <c r="G57" s="44">
        <f t="shared" si="2"/>
        <v>-8.7741021999999997</v>
      </c>
      <c r="H57" s="44">
        <f t="shared" si="3"/>
        <v>-9.1026305999999995</v>
      </c>
      <c r="I57" s="44">
        <f t="shared" si="4"/>
        <v>-9.5939177999999998</v>
      </c>
      <c r="J57" s="44">
        <f t="shared" si="5"/>
        <v>0</v>
      </c>
      <c r="K57" s="44">
        <f t="shared" si="6"/>
        <v>0</v>
      </c>
      <c r="M57">
        <v>3880000000</v>
      </c>
      <c r="N57">
        <v>-7.7538571000000003</v>
      </c>
      <c r="P57" s="88">
        <f t="shared" si="7"/>
        <v>4.12</v>
      </c>
      <c r="Q57" s="88">
        <f t="shared" si="8"/>
        <v>-7.7749758</v>
      </c>
      <c r="R57" s="44">
        <f t="shared" si="9"/>
        <v>-8.1445732</v>
      </c>
      <c r="S57" s="44">
        <f t="shared" si="10"/>
        <v>-8.5333061000000008</v>
      </c>
      <c r="T57" s="44">
        <f t="shared" si="11"/>
        <v>-9.0227927999999995</v>
      </c>
      <c r="U57" s="44">
        <f t="shared" si="12"/>
        <v>0</v>
      </c>
      <c r="V57" s="44">
        <f t="shared" si="13"/>
        <v>0</v>
      </c>
    </row>
    <row r="58" spans="2:23" x14ac:dyDescent="0.25">
      <c r="B58">
        <v>3940000000</v>
      </c>
      <c r="C58">
        <v>-8.3537893000000008</v>
      </c>
      <c r="E58" s="88">
        <f t="shared" si="0"/>
        <v>4.18</v>
      </c>
      <c r="F58" s="88">
        <f t="shared" si="1"/>
        <v>-8.4471807000000005</v>
      </c>
      <c r="G58" s="44">
        <f t="shared" si="2"/>
        <v>-8.8109263999999996</v>
      </c>
      <c r="H58" s="44">
        <f t="shared" si="3"/>
        <v>-9.1398744999999995</v>
      </c>
      <c r="I58" s="44">
        <f t="shared" si="4"/>
        <v>-9.6471119000000005</v>
      </c>
      <c r="J58" s="44">
        <f t="shared" si="5"/>
        <v>0</v>
      </c>
      <c r="K58" s="44">
        <f t="shared" si="6"/>
        <v>0</v>
      </c>
      <c r="M58">
        <v>3940000000</v>
      </c>
      <c r="N58">
        <v>-7.7970414000000003</v>
      </c>
      <c r="P58" s="88">
        <f t="shared" si="7"/>
        <v>4.18</v>
      </c>
      <c r="Q58" s="88">
        <f t="shared" si="8"/>
        <v>-7.8163876999999999</v>
      </c>
      <c r="R58" s="44">
        <f t="shared" si="9"/>
        <v>-8.1577319999999993</v>
      </c>
      <c r="S58" s="44">
        <f t="shared" si="10"/>
        <v>-8.5571470000000005</v>
      </c>
      <c r="T58" s="44">
        <f t="shared" si="11"/>
        <v>-9.0664396000000007</v>
      </c>
      <c r="U58" s="44">
        <f t="shared" si="12"/>
        <v>0</v>
      </c>
      <c r="V58" s="44">
        <f t="shared" si="13"/>
        <v>0</v>
      </c>
    </row>
    <row r="59" spans="2:23" x14ac:dyDescent="0.25">
      <c r="B59">
        <v>4000000000</v>
      </c>
      <c r="C59">
        <v>-8.3718585999999995</v>
      </c>
      <c r="E59" s="88">
        <f t="shared" si="0"/>
        <v>4.24</v>
      </c>
      <c r="F59" s="88">
        <f t="shared" si="1"/>
        <v>-8.4919357000000009</v>
      </c>
      <c r="G59" s="44">
        <f t="shared" si="2"/>
        <v>-8.8261775999999994</v>
      </c>
      <c r="H59" s="44">
        <f t="shared" si="3"/>
        <v>-9.1935176999999992</v>
      </c>
      <c r="I59" s="44">
        <f t="shared" si="4"/>
        <v>-9.7144393999999998</v>
      </c>
      <c r="J59" s="44">
        <f t="shared" si="5"/>
        <v>0</v>
      </c>
      <c r="K59" s="44">
        <f t="shared" si="6"/>
        <v>0</v>
      </c>
      <c r="M59">
        <v>4000000000</v>
      </c>
      <c r="N59">
        <v>-7.7730937000000004</v>
      </c>
      <c r="P59" s="88">
        <f t="shared" si="7"/>
        <v>4.24</v>
      </c>
      <c r="Q59" s="88">
        <f t="shared" si="8"/>
        <v>-7.8335756999999999</v>
      </c>
      <c r="R59" s="44">
        <f t="shared" si="9"/>
        <v>-8.1769418999999992</v>
      </c>
      <c r="S59" s="44">
        <f t="shared" si="10"/>
        <v>-8.5943356000000009</v>
      </c>
      <c r="T59" s="44">
        <f t="shared" si="11"/>
        <v>-9.1213808000000007</v>
      </c>
      <c r="U59" s="44">
        <f t="shared" si="12"/>
        <v>0</v>
      </c>
      <c r="V59" s="44">
        <f t="shared" si="13"/>
        <v>0</v>
      </c>
    </row>
    <row r="60" spans="2:23" x14ac:dyDescent="0.25">
      <c r="B60">
        <v>4060000000</v>
      </c>
      <c r="C60">
        <v>-8.3917561000000003</v>
      </c>
      <c r="E60" s="88">
        <f t="shared" si="0"/>
        <v>4.3</v>
      </c>
      <c r="F60" s="88">
        <f t="shared" si="1"/>
        <v>-8.5208025000000003</v>
      </c>
      <c r="G60" s="44">
        <f t="shared" si="2"/>
        <v>-8.8549775999999998</v>
      </c>
      <c r="H60" s="44">
        <f t="shared" si="3"/>
        <v>-9.23001</v>
      </c>
      <c r="I60" s="44">
        <f t="shared" si="4"/>
        <v>-9.7595700999999995</v>
      </c>
      <c r="J60" s="44">
        <f t="shared" si="5"/>
        <v>0</v>
      </c>
      <c r="K60" s="44">
        <f t="shared" si="6"/>
        <v>0</v>
      </c>
      <c r="M60">
        <v>4060000000</v>
      </c>
      <c r="N60">
        <v>-7.7682481000000001</v>
      </c>
      <c r="P60" s="88">
        <f t="shared" si="7"/>
        <v>4.3</v>
      </c>
      <c r="Q60" s="88">
        <f t="shared" si="8"/>
        <v>-7.9140252999999996</v>
      </c>
      <c r="R60" s="44">
        <f t="shared" si="9"/>
        <v>-8.1982564999999994</v>
      </c>
      <c r="S60" s="44">
        <f t="shared" si="10"/>
        <v>-8.6279477999999994</v>
      </c>
      <c r="T60" s="44">
        <f t="shared" si="11"/>
        <v>-9.1643142999999991</v>
      </c>
      <c r="U60" s="44">
        <f t="shared" si="12"/>
        <v>0</v>
      </c>
      <c r="V60" s="44">
        <f t="shared" si="13"/>
        <v>0</v>
      </c>
    </row>
    <row r="61" spans="2:23" x14ac:dyDescent="0.25">
      <c r="B61">
        <v>4120000000</v>
      </c>
      <c r="C61">
        <v>-8.4202461</v>
      </c>
      <c r="E61" s="88">
        <f t="shared" si="0"/>
        <v>4.3600000000000003</v>
      </c>
      <c r="F61" s="88">
        <f t="shared" si="1"/>
        <v>-8.5602254999999996</v>
      </c>
      <c r="G61" s="44">
        <f t="shared" si="2"/>
        <v>-8.8632373999999992</v>
      </c>
      <c r="H61" s="44">
        <f t="shared" si="3"/>
        <v>-9.2778606000000003</v>
      </c>
      <c r="I61" s="44">
        <f t="shared" si="4"/>
        <v>-9.8120241000000004</v>
      </c>
      <c r="J61" s="44">
        <f t="shared" si="5"/>
        <v>0</v>
      </c>
      <c r="K61" s="44">
        <f t="shared" si="6"/>
        <v>0</v>
      </c>
      <c r="M61">
        <v>4120000000</v>
      </c>
      <c r="N61">
        <v>-7.7749758</v>
      </c>
      <c r="P61" s="88">
        <f t="shared" si="7"/>
        <v>4.3600000000000003</v>
      </c>
      <c r="Q61" s="88">
        <f t="shared" si="8"/>
        <v>-7.9371714999999998</v>
      </c>
      <c r="R61" s="44">
        <f t="shared" si="9"/>
        <v>-8.2299786000000008</v>
      </c>
      <c r="S61" s="44">
        <f t="shared" si="10"/>
        <v>-8.6759768000000008</v>
      </c>
      <c r="T61" s="44">
        <f t="shared" si="11"/>
        <v>-9.2171535000000002</v>
      </c>
      <c r="U61" s="44">
        <f t="shared" si="12"/>
        <v>0</v>
      </c>
      <c r="V61" s="44">
        <f t="shared" si="13"/>
        <v>0</v>
      </c>
    </row>
    <row r="62" spans="2:23" x14ac:dyDescent="0.25">
      <c r="B62">
        <v>4180000000</v>
      </c>
      <c r="C62">
        <v>-8.4471807000000005</v>
      </c>
      <c r="E62" s="88">
        <f t="shared" si="0"/>
        <v>4.42</v>
      </c>
      <c r="F62" s="88">
        <f t="shared" si="1"/>
        <v>-8.5995512000000005</v>
      </c>
      <c r="G62" s="44">
        <f t="shared" si="2"/>
        <v>-8.8987026</v>
      </c>
      <c r="H62" s="44">
        <f t="shared" si="3"/>
        <v>-9.3246430999999994</v>
      </c>
      <c r="I62" s="44">
        <f t="shared" si="4"/>
        <v>-9.8618193000000005</v>
      </c>
      <c r="J62" s="44">
        <f t="shared" si="5"/>
        <v>0</v>
      </c>
      <c r="K62" s="44">
        <f t="shared" si="6"/>
        <v>0</v>
      </c>
      <c r="M62">
        <v>4180000000</v>
      </c>
      <c r="N62">
        <v>-7.8163876999999999</v>
      </c>
      <c r="P62" s="88">
        <f t="shared" si="7"/>
        <v>4.42</v>
      </c>
      <c r="Q62" s="88">
        <f t="shared" si="8"/>
        <v>-7.9108194999999997</v>
      </c>
      <c r="R62" s="44">
        <f t="shared" si="9"/>
        <v>-8.2668485999999994</v>
      </c>
      <c r="S62" s="44">
        <f t="shared" si="10"/>
        <v>-8.7196187999999992</v>
      </c>
      <c r="T62" s="44">
        <f t="shared" si="11"/>
        <v>-9.2622088999999992</v>
      </c>
      <c r="U62" s="44">
        <f t="shared" si="12"/>
        <v>0</v>
      </c>
      <c r="V62" s="44">
        <f t="shared" si="13"/>
        <v>0</v>
      </c>
    </row>
    <row r="63" spans="2:23" x14ac:dyDescent="0.25">
      <c r="B63">
        <v>4240000000</v>
      </c>
      <c r="C63">
        <v>-8.4919357000000009</v>
      </c>
      <c r="E63" s="88">
        <f t="shared" si="0"/>
        <v>4.4800000000000004</v>
      </c>
      <c r="F63" s="88">
        <f t="shared" si="1"/>
        <v>-8.6357593999999995</v>
      </c>
      <c r="G63" s="44">
        <f t="shared" si="2"/>
        <v>-8.9334153999999995</v>
      </c>
      <c r="H63" s="44">
        <f t="shared" si="3"/>
        <v>-9.3654299000000005</v>
      </c>
      <c r="I63" s="44">
        <f t="shared" si="4"/>
        <v>-9.8993874000000002</v>
      </c>
      <c r="J63" s="44">
        <f t="shared" si="5"/>
        <v>0</v>
      </c>
      <c r="K63" s="44">
        <f t="shared" si="6"/>
        <v>0</v>
      </c>
      <c r="M63">
        <v>4240000000</v>
      </c>
      <c r="N63">
        <v>-7.8335756999999999</v>
      </c>
      <c r="P63" s="88">
        <f t="shared" si="7"/>
        <v>4.4800000000000004</v>
      </c>
      <c r="Q63" s="88">
        <f t="shared" si="8"/>
        <v>-8.0065717999999997</v>
      </c>
      <c r="R63" s="44">
        <f t="shared" si="9"/>
        <v>-8.3154602000000004</v>
      </c>
      <c r="S63" s="44">
        <f t="shared" si="10"/>
        <v>-8.7736263000000001</v>
      </c>
      <c r="T63" s="44">
        <f t="shared" si="11"/>
        <v>-9.3094014999999999</v>
      </c>
      <c r="U63" s="44">
        <f t="shared" si="12"/>
        <v>0</v>
      </c>
      <c r="V63" s="44">
        <f t="shared" si="13"/>
        <v>0</v>
      </c>
    </row>
    <row r="64" spans="2:23" x14ac:dyDescent="0.25">
      <c r="B64">
        <v>4300000000</v>
      </c>
      <c r="C64">
        <v>-8.5208025000000003</v>
      </c>
      <c r="E64" s="88">
        <f t="shared" si="0"/>
        <v>4.54</v>
      </c>
      <c r="F64" s="88">
        <f t="shared" si="1"/>
        <v>-8.6577357999999993</v>
      </c>
      <c r="G64" s="44">
        <f t="shared" si="2"/>
        <v>-8.9526357999999995</v>
      </c>
      <c r="H64" s="44">
        <f t="shared" si="3"/>
        <v>-9.3883685999999997</v>
      </c>
      <c r="I64" s="44">
        <f t="shared" si="4"/>
        <v>-9.9184731999999993</v>
      </c>
      <c r="J64" s="44">
        <f t="shared" si="5"/>
        <v>0</v>
      </c>
      <c r="K64" s="44">
        <f t="shared" si="6"/>
        <v>0</v>
      </c>
      <c r="M64">
        <v>4300000000</v>
      </c>
      <c r="N64">
        <v>-7.9140252999999996</v>
      </c>
      <c r="P64" s="88">
        <f t="shared" si="7"/>
        <v>4.54</v>
      </c>
      <c r="Q64" s="88">
        <f t="shared" si="8"/>
        <v>-8.0847130000000007</v>
      </c>
      <c r="R64" s="44">
        <f t="shared" si="9"/>
        <v>-8.3598479999999995</v>
      </c>
      <c r="S64" s="44">
        <f t="shared" si="10"/>
        <v>-8.8192796999999992</v>
      </c>
      <c r="T64" s="44">
        <f t="shared" si="11"/>
        <v>-9.3418846000000002</v>
      </c>
      <c r="U64" s="44">
        <f t="shared" si="12"/>
        <v>0</v>
      </c>
      <c r="V64" s="44">
        <f t="shared" si="13"/>
        <v>0</v>
      </c>
    </row>
    <row r="65" spans="2:22" x14ac:dyDescent="0.25">
      <c r="B65">
        <v>4360000000</v>
      </c>
      <c r="C65">
        <v>-8.5602254999999996</v>
      </c>
      <c r="E65" s="88">
        <f t="shared" si="0"/>
        <v>4.5999999999999996</v>
      </c>
      <c r="F65" s="88">
        <f t="shared" si="1"/>
        <v>-8.6770724999999995</v>
      </c>
      <c r="G65" s="44">
        <f t="shared" si="2"/>
        <v>-8.9590510999999999</v>
      </c>
      <c r="H65" s="44">
        <f t="shared" si="3"/>
        <v>-9.4071473999999995</v>
      </c>
      <c r="I65" s="44">
        <f t="shared" si="4"/>
        <v>-9.9320497999999997</v>
      </c>
      <c r="J65" s="44">
        <f t="shared" si="5"/>
        <v>0</v>
      </c>
      <c r="K65" s="44">
        <f t="shared" si="6"/>
        <v>0</v>
      </c>
      <c r="M65">
        <v>4360000000</v>
      </c>
      <c r="N65">
        <v>-7.9371714999999998</v>
      </c>
      <c r="P65" s="88">
        <f t="shared" si="7"/>
        <v>4.5999999999999996</v>
      </c>
      <c r="Q65" s="88">
        <f t="shared" si="8"/>
        <v>-8.1181564000000002</v>
      </c>
      <c r="R65" s="44">
        <f t="shared" si="9"/>
        <v>-8.4068441000000007</v>
      </c>
      <c r="S65" s="44">
        <f t="shared" si="10"/>
        <v>-8.8629656000000008</v>
      </c>
      <c r="T65" s="44">
        <f t="shared" si="11"/>
        <v>-9.3704958000000005</v>
      </c>
      <c r="U65" s="44">
        <f t="shared" si="12"/>
        <v>0</v>
      </c>
      <c r="V65" s="44">
        <f t="shared" si="13"/>
        <v>0</v>
      </c>
    </row>
    <row r="66" spans="2:22" x14ac:dyDescent="0.25">
      <c r="B66">
        <v>4420000000</v>
      </c>
      <c r="C66">
        <v>-8.5995512000000005</v>
      </c>
      <c r="E66" s="88">
        <f t="shared" si="0"/>
        <v>4.66</v>
      </c>
      <c r="F66" s="88">
        <f t="shared" si="1"/>
        <v>-8.6811743000000003</v>
      </c>
      <c r="G66" s="44">
        <f t="shared" si="2"/>
        <v>-8.9422703000000006</v>
      </c>
      <c r="H66" s="44">
        <f t="shared" si="3"/>
        <v>-9.4072961999999993</v>
      </c>
      <c r="I66" s="44">
        <f t="shared" si="4"/>
        <v>-9.9282722000000003</v>
      </c>
      <c r="J66" s="44">
        <f t="shared" si="5"/>
        <v>0</v>
      </c>
      <c r="K66" s="44">
        <f t="shared" si="6"/>
        <v>0</v>
      </c>
      <c r="M66">
        <v>4420000000</v>
      </c>
      <c r="N66">
        <v>-7.9108194999999997</v>
      </c>
      <c r="P66" s="88">
        <f t="shared" si="7"/>
        <v>4.66</v>
      </c>
      <c r="Q66" s="88">
        <f t="shared" si="8"/>
        <v>-8.2312659999999997</v>
      </c>
      <c r="R66" s="44">
        <f t="shared" si="9"/>
        <v>-8.4472666000000007</v>
      </c>
      <c r="S66" s="44">
        <f t="shared" si="10"/>
        <v>-8.8991699000000004</v>
      </c>
      <c r="T66" s="44">
        <f t="shared" si="11"/>
        <v>-9.3896542000000007</v>
      </c>
      <c r="U66" s="44">
        <f t="shared" si="12"/>
        <v>0</v>
      </c>
      <c r="V66" s="44">
        <f t="shared" si="13"/>
        <v>0</v>
      </c>
    </row>
    <row r="67" spans="2:22" x14ac:dyDescent="0.25">
      <c r="B67">
        <v>4480000000</v>
      </c>
      <c r="C67">
        <v>-8.6357593999999995</v>
      </c>
      <c r="E67" s="88">
        <f t="shared" si="0"/>
        <v>4.72</v>
      </c>
      <c r="F67" s="88">
        <f t="shared" si="1"/>
        <v>-8.6885823999999996</v>
      </c>
      <c r="G67" s="44">
        <f t="shared" si="2"/>
        <v>-8.9375143000000001</v>
      </c>
      <c r="H67" s="44">
        <f t="shared" si="3"/>
        <v>-9.4125271000000001</v>
      </c>
      <c r="I67" s="44">
        <f t="shared" si="4"/>
        <v>-9.9301586000000004</v>
      </c>
      <c r="J67" s="44">
        <f t="shared" si="5"/>
        <v>0</v>
      </c>
      <c r="K67" s="44">
        <f t="shared" si="6"/>
        <v>0</v>
      </c>
      <c r="M67">
        <v>4480000000</v>
      </c>
      <c r="N67">
        <v>-8.0065717999999997</v>
      </c>
      <c r="P67" s="88">
        <f t="shared" si="7"/>
        <v>4.72</v>
      </c>
      <c r="Q67" s="88">
        <f t="shared" si="8"/>
        <v>-8.2676964000000002</v>
      </c>
      <c r="R67" s="44">
        <f t="shared" si="9"/>
        <v>-8.4887972000000005</v>
      </c>
      <c r="S67" s="44">
        <f t="shared" si="10"/>
        <v>-8.9451398999999991</v>
      </c>
      <c r="T67" s="44">
        <f t="shared" si="11"/>
        <v>-9.4188433000000007</v>
      </c>
      <c r="U67" s="44">
        <f t="shared" si="12"/>
        <v>0</v>
      </c>
      <c r="V67" s="44">
        <f t="shared" si="13"/>
        <v>0</v>
      </c>
    </row>
    <row r="68" spans="2:22" x14ac:dyDescent="0.25">
      <c r="B68">
        <v>4540000000</v>
      </c>
      <c r="C68">
        <v>-8.6577357999999993</v>
      </c>
      <c r="E68" s="88">
        <f t="shared" si="0"/>
        <v>4.78</v>
      </c>
      <c r="F68" s="88">
        <f t="shared" si="1"/>
        <v>-8.6921663000000002</v>
      </c>
      <c r="G68" s="44">
        <f t="shared" si="2"/>
        <v>-8.9633532000000002</v>
      </c>
      <c r="H68" s="44">
        <f t="shared" si="3"/>
        <v>-9.4145222000000004</v>
      </c>
      <c r="I68" s="44">
        <f t="shared" si="4"/>
        <v>-9.9314394000000004</v>
      </c>
      <c r="J68" s="44">
        <f t="shared" si="5"/>
        <v>0</v>
      </c>
      <c r="K68" s="44">
        <f t="shared" si="6"/>
        <v>0</v>
      </c>
      <c r="M68">
        <v>4540000000</v>
      </c>
      <c r="N68">
        <v>-8.0847130000000007</v>
      </c>
      <c r="P68" s="88">
        <f t="shared" si="7"/>
        <v>4.78</v>
      </c>
      <c r="Q68" s="88">
        <f t="shared" si="8"/>
        <v>-8.2596760000000007</v>
      </c>
      <c r="R68" s="44">
        <f t="shared" si="9"/>
        <v>-8.5328292999999995</v>
      </c>
      <c r="S68" s="44">
        <f t="shared" si="10"/>
        <v>-8.9824313999999994</v>
      </c>
      <c r="T68" s="44">
        <f t="shared" si="11"/>
        <v>-9.4440203</v>
      </c>
      <c r="U68" s="44">
        <f t="shared" si="12"/>
        <v>0</v>
      </c>
      <c r="V68" s="44">
        <f t="shared" si="13"/>
        <v>0</v>
      </c>
    </row>
    <row r="69" spans="2:22" x14ac:dyDescent="0.25">
      <c r="B69">
        <v>4600000000</v>
      </c>
      <c r="C69">
        <v>-8.6770724999999995</v>
      </c>
      <c r="E69" s="88">
        <f t="shared" ref="E69:E132" si="14">B73/1000000000</f>
        <v>4.84</v>
      </c>
      <c r="F69" s="88">
        <f t="shared" ref="F69:F132" si="15">C73</f>
        <v>-8.6970758000000004</v>
      </c>
      <c r="G69" s="44">
        <f t="shared" ref="G69:G132" si="16">C279</f>
        <v>-8.9782580999999997</v>
      </c>
      <c r="H69" s="44">
        <f t="shared" ref="H69:H132" si="17">C485</f>
        <v>-9.4195919000000004</v>
      </c>
      <c r="I69" s="44">
        <f t="shared" ref="I69:I132" si="18">C691</f>
        <v>-9.9370955999999993</v>
      </c>
      <c r="J69" s="44">
        <f t="shared" ref="J69:J132" si="19">C897</f>
        <v>0</v>
      </c>
      <c r="K69" s="44">
        <f t="shared" ref="K69:K132" si="20">C1103</f>
        <v>0</v>
      </c>
      <c r="M69">
        <v>4600000000</v>
      </c>
      <c r="N69">
        <v>-8.1181564000000002</v>
      </c>
      <c r="P69" s="88">
        <f t="shared" si="7"/>
        <v>4.84</v>
      </c>
      <c r="Q69" s="88">
        <f t="shared" si="8"/>
        <v>-8.3659123999999991</v>
      </c>
      <c r="R69" s="44">
        <f t="shared" si="9"/>
        <v>-8.5701160000000005</v>
      </c>
      <c r="S69" s="44">
        <f t="shared" si="10"/>
        <v>-9.0270881999999997</v>
      </c>
      <c r="T69" s="44">
        <f t="shared" si="11"/>
        <v>-9.4807910999999994</v>
      </c>
      <c r="U69" s="44">
        <f t="shared" si="12"/>
        <v>0</v>
      </c>
      <c r="V69" s="44">
        <f t="shared" si="13"/>
        <v>0</v>
      </c>
    </row>
    <row r="70" spans="2:22" x14ac:dyDescent="0.25">
      <c r="B70">
        <v>4660000000</v>
      </c>
      <c r="C70">
        <v>-8.6811743000000003</v>
      </c>
      <c r="E70" s="88">
        <f t="shared" si="14"/>
        <v>4.9000000000000004</v>
      </c>
      <c r="F70" s="88">
        <f t="shared" si="15"/>
        <v>-8.6889029000000004</v>
      </c>
      <c r="G70" s="44">
        <f t="shared" si="16"/>
        <v>-8.9792690000000004</v>
      </c>
      <c r="H70" s="44">
        <f t="shared" si="17"/>
        <v>-9.4109221000000005</v>
      </c>
      <c r="I70" s="44">
        <f t="shared" si="18"/>
        <v>-9.9331236000000001</v>
      </c>
      <c r="J70" s="44">
        <f t="shared" si="19"/>
        <v>0</v>
      </c>
      <c r="K70" s="44">
        <f t="shared" si="20"/>
        <v>0</v>
      </c>
      <c r="M70">
        <v>4660000000</v>
      </c>
      <c r="N70">
        <v>-8.2312659999999997</v>
      </c>
      <c r="P70" s="88">
        <f t="shared" ref="P70:P133" si="21">M74/1000000000</f>
        <v>4.9000000000000004</v>
      </c>
      <c r="Q70" s="88">
        <f t="shared" ref="Q70:Q133" si="22">N74</f>
        <v>-8.4430771</v>
      </c>
      <c r="R70" s="44">
        <f t="shared" ref="R70:R133" si="23">N280</f>
        <v>-8.6023378000000008</v>
      </c>
      <c r="S70" s="44">
        <f t="shared" ref="S70:S133" si="24">N486</f>
        <v>-9.0573587</v>
      </c>
      <c r="T70" s="44">
        <f t="shared" ref="T70:T133" si="25">N692</f>
        <v>-9.5074825000000001</v>
      </c>
      <c r="U70" s="44">
        <f t="shared" ref="U70:U133" si="26">N898</f>
        <v>0</v>
      </c>
      <c r="V70" s="44">
        <f t="shared" ref="V70:V133" si="27">N1104</f>
        <v>0</v>
      </c>
    </row>
    <row r="71" spans="2:22" x14ac:dyDescent="0.25">
      <c r="B71">
        <v>4720000000</v>
      </c>
      <c r="C71">
        <v>-8.6885823999999996</v>
      </c>
      <c r="E71" s="88">
        <f t="shared" si="14"/>
        <v>4.96</v>
      </c>
      <c r="F71" s="88">
        <f t="shared" si="15"/>
        <v>-8.6680927000000008</v>
      </c>
      <c r="G71" s="44">
        <f t="shared" si="16"/>
        <v>-8.9514703999999998</v>
      </c>
      <c r="H71" s="44">
        <f t="shared" si="17"/>
        <v>-9.3924561000000004</v>
      </c>
      <c r="I71" s="44">
        <f t="shared" si="18"/>
        <v>-9.9202995000000005</v>
      </c>
      <c r="J71" s="44">
        <f t="shared" si="19"/>
        <v>0</v>
      </c>
      <c r="K71" s="44">
        <f t="shared" si="20"/>
        <v>0</v>
      </c>
      <c r="M71">
        <v>4720000000</v>
      </c>
      <c r="N71">
        <v>-8.2676964000000002</v>
      </c>
      <c r="P71" s="88">
        <f t="shared" si="21"/>
        <v>4.96</v>
      </c>
      <c r="Q71" s="88">
        <f t="shared" si="22"/>
        <v>-8.3899412000000009</v>
      </c>
      <c r="R71" s="44">
        <f t="shared" si="23"/>
        <v>-8.6305943000000003</v>
      </c>
      <c r="S71" s="44">
        <f t="shared" si="24"/>
        <v>-9.0757054999999998</v>
      </c>
      <c r="T71" s="44">
        <f t="shared" si="25"/>
        <v>-9.5261116000000001</v>
      </c>
      <c r="U71" s="44">
        <f t="shared" si="26"/>
        <v>0</v>
      </c>
      <c r="V71" s="44">
        <f t="shared" si="27"/>
        <v>0</v>
      </c>
    </row>
    <row r="72" spans="2:22" x14ac:dyDescent="0.25">
      <c r="B72">
        <v>4780000000</v>
      </c>
      <c r="C72">
        <v>-8.6921663000000002</v>
      </c>
      <c r="E72" s="88">
        <f t="shared" si="14"/>
        <v>5.0199999999999996</v>
      </c>
      <c r="F72" s="88">
        <f t="shared" si="15"/>
        <v>-8.6367378000000006</v>
      </c>
      <c r="G72" s="44">
        <f t="shared" si="16"/>
        <v>-8.9032420999999999</v>
      </c>
      <c r="H72" s="44">
        <f t="shared" si="17"/>
        <v>-9.3615531999999995</v>
      </c>
      <c r="I72" s="44">
        <f t="shared" si="18"/>
        <v>-9.8947468000000001</v>
      </c>
      <c r="J72" s="44">
        <f t="shared" si="19"/>
        <v>0</v>
      </c>
      <c r="K72" s="44">
        <f t="shared" si="20"/>
        <v>0</v>
      </c>
      <c r="M72">
        <v>4780000000</v>
      </c>
      <c r="N72">
        <v>-8.2596760000000007</v>
      </c>
      <c r="P72" s="88">
        <f t="shared" si="21"/>
        <v>5.0199999999999996</v>
      </c>
      <c r="Q72" s="88">
        <f t="shared" si="22"/>
        <v>-8.3861302999999996</v>
      </c>
      <c r="R72" s="44">
        <f t="shared" si="23"/>
        <v>-8.6389607999999996</v>
      </c>
      <c r="S72" s="44">
        <f t="shared" si="24"/>
        <v>-9.0828904999999995</v>
      </c>
      <c r="T72" s="44">
        <f t="shared" si="25"/>
        <v>-9.5359449000000005</v>
      </c>
      <c r="U72" s="44">
        <f t="shared" si="26"/>
        <v>0</v>
      </c>
      <c r="V72" s="44">
        <f t="shared" si="27"/>
        <v>0</v>
      </c>
    </row>
    <row r="73" spans="2:22" x14ac:dyDescent="0.25">
      <c r="B73">
        <v>4840000000</v>
      </c>
      <c r="C73">
        <v>-8.6970758000000004</v>
      </c>
      <c r="E73" s="88">
        <f t="shared" si="14"/>
        <v>5.08</v>
      </c>
      <c r="F73" s="88">
        <f t="shared" si="15"/>
        <v>-8.6153393000000005</v>
      </c>
      <c r="G73" s="44">
        <f t="shared" si="16"/>
        <v>-8.8845586999999995</v>
      </c>
      <c r="H73" s="44">
        <f t="shared" si="17"/>
        <v>-9.3419293999999997</v>
      </c>
      <c r="I73" s="44">
        <f t="shared" si="18"/>
        <v>-9.8863316000000001</v>
      </c>
      <c r="J73" s="44">
        <f t="shared" si="19"/>
        <v>0</v>
      </c>
      <c r="K73" s="44">
        <f t="shared" si="20"/>
        <v>0</v>
      </c>
      <c r="M73">
        <v>4840000000</v>
      </c>
      <c r="N73">
        <v>-8.3659123999999991</v>
      </c>
      <c r="P73" s="88">
        <f t="shared" si="21"/>
        <v>5.08</v>
      </c>
      <c r="Q73" s="88">
        <f t="shared" si="22"/>
        <v>-8.3682165000000008</v>
      </c>
      <c r="R73" s="44">
        <f t="shared" si="23"/>
        <v>-8.6495379999999997</v>
      </c>
      <c r="S73" s="44">
        <f t="shared" si="24"/>
        <v>-9.0959196000000002</v>
      </c>
      <c r="T73" s="44">
        <f t="shared" si="25"/>
        <v>-9.5589600000000008</v>
      </c>
      <c r="U73" s="44">
        <f t="shared" si="26"/>
        <v>0</v>
      </c>
      <c r="V73" s="44">
        <f t="shared" si="27"/>
        <v>0</v>
      </c>
    </row>
    <row r="74" spans="2:22" x14ac:dyDescent="0.25">
      <c r="B74">
        <v>4900000000</v>
      </c>
      <c r="C74">
        <v>-8.6889029000000004</v>
      </c>
      <c r="E74" s="88">
        <f t="shared" si="14"/>
        <v>5.14</v>
      </c>
      <c r="F74" s="88">
        <f t="shared" si="15"/>
        <v>-8.5917005999999994</v>
      </c>
      <c r="G74" s="44">
        <f t="shared" si="16"/>
        <v>-8.8692025999999995</v>
      </c>
      <c r="H74" s="44">
        <f t="shared" si="17"/>
        <v>-9.3204556000000007</v>
      </c>
      <c r="I74" s="44">
        <f t="shared" si="18"/>
        <v>-9.8718853000000006</v>
      </c>
      <c r="J74" s="44">
        <f t="shared" si="19"/>
        <v>0</v>
      </c>
      <c r="K74" s="44">
        <f t="shared" si="20"/>
        <v>0</v>
      </c>
      <c r="M74">
        <v>4900000000</v>
      </c>
      <c r="N74">
        <v>-8.4430771</v>
      </c>
      <c r="P74" s="88">
        <f t="shared" si="21"/>
        <v>5.14</v>
      </c>
      <c r="Q74" s="88">
        <f t="shared" si="22"/>
        <v>-8.3378315000000001</v>
      </c>
      <c r="R74" s="44">
        <f t="shared" si="23"/>
        <v>-8.6553258999999994</v>
      </c>
      <c r="S74" s="44">
        <f t="shared" si="24"/>
        <v>-9.0967798000000002</v>
      </c>
      <c r="T74" s="44">
        <f t="shared" si="25"/>
        <v>-9.5697699000000007</v>
      </c>
      <c r="U74" s="44">
        <f t="shared" si="26"/>
        <v>0</v>
      </c>
      <c r="V74" s="44">
        <f t="shared" si="27"/>
        <v>0</v>
      </c>
    </row>
    <row r="75" spans="2:22" x14ac:dyDescent="0.25">
      <c r="B75">
        <v>4960000000</v>
      </c>
      <c r="C75">
        <v>-8.6680927000000008</v>
      </c>
      <c r="E75" s="88">
        <f t="shared" si="14"/>
        <v>5.2</v>
      </c>
      <c r="F75" s="88">
        <f t="shared" si="15"/>
        <v>-8.5634212000000005</v>
      </c>
      <c r="G75" s="44">
        <f t="shared" si="16"/>
        <v>-8.8733109999999993</v>
      </c>
      <c r="H75" s="44">
        <f t="shared" si="17"/>
        <v>-9.2948713000000005</v>
      </c>
      <c r="I75" s="44">
        <f t="shared" si="18"/>
        <v>-9.8532399999999996</v>
      </c>
      <c r="J75" s="44">
        <f t="shared" si="19"/>
        <v>0</v>
      </c>
      <c r="K75" s="44">
        <f t="shared" si="20"/>
        <v>0</v>
      </c>
      <c r="M75">
        <v>4960000000</v>
      </c>
      <c r="N75">
        <v>-8.3899412000000009</v>
      </c>
      <c r="P75" s="88">
        <f t="shared" si="21"/>
        <v>5.2</v>
      </c>
      <c r="Q75" s="88">
        <f t="shared" si="22"/>
        <v>-8.3586110999999992</v>
      </c>
      <c r="R75" s="44">
        <f t="shared" si="23"/>
        <v>-8.6426096000000001</v>
      </c>
      <c r="S75" s="44">
        <f t="shared" si="24"/>
        <v>-9.1011667000000003</v>
      </c>
      <c r="T75" s="44">
        <f t="shared" si="25"/>
        <v>-9.5857562999999999</v>
      </c>
      <c r="U75" s="44">
        <f t="shared" si="26"/>
        <v>0</v>
      </c>
      <c r="V75" s="44">
        <f t="shared" si="27"/>
        <v>0</v>
      </c>
    </row>
    <row r="76" spans="2:22" x14ac:dyDescent="0.25">
      <c r="B76">
        <v>5020000000</v>
      </c>
      <c r="C76">
        <v>-8.6367378000000006</v>
      </c>
      <c r="E76" s="88">
        <f t="shared" si="14"/>
        <v>5.26</v>
      </c>
      <c r="F76" s="88">
        <f t="shared" si="15"/>
        <v>-8.5388145000000009</v>
      </c>
      <c r="G76" s="44">
        <f t="shared" si="16"/>
        <v>-8.8397845999999998</v>
      </c>
      <c r="H76" s="44">
        <f t="shared" si="17"/>
        <v>-9.2710685999999995</v>
      </c>
      <c r="I76" s="44">
        <f t="shared" si="18"/>
        <v>-9.8332996000000001</v>
      </c>
      <c r="J76" s="44">
        <f t="shared" si="19"/>
        <v>0</v>
      </c>
      <c r="K76" s="44">
        <f t="shared" si="20"/>
        <v>0</v>
      </c>
      <c r="M76">
        <v>5020000000</v>
      </c>
      <c r="N76">
        <v>-8.3861302999999996</v>
      </c>
      <c r="P76" s="88">
        <f t="shared" si="21"/>
        <v>5.26</v>
      </c>
      <c r="Q76" s="88">
        <f t="shared" si="22"/>
        <v>-8.4255562000000008</v>
      </c>
      <c r="R76" s="44">
        <f t="shared" si="23"/>
        <v>-8.6348599999999998</v>
      </c>
      <c r="S76" s="44">
        <f t="shared" si="24"/>
        <v>-9.1047458999999993</v>
      </c>
      <c r="T76" s="44">
        <f t="shared" si="25"/>
        <v>-9.5982809000000007</v>
      </c>
      <c r="U76" s="44">
        <f t="shared" si="26"/>
        <v>0</v>
      </c>
      <c r="V76" s="44">
        <f t="shared" si="27"/>
        <v>0</v>
      </c>
    </row>
    <row r="77" spans="2:22" x14ac:dyDescent="0.25">
      <c r="B77">
        <v>5080000000</v>
      </c>
      <c r="C77">
        <v>-8.6153393000000005</v>
      </c>
      <c r="E77" s="88">
        <f t="shared" si="14"/>
        <v>5.32</v>
      </c>
      <c r="F77" s="88">
        <f t="shared" si="15"/>
        <v>-8.5137005000000006</v>
      </c>
      <c r="G77" s="44">
        <f t="shared" si="16"/>
        <v>-8.8021183000000001</v>
      </c>
      <c r="H77" s="44">
        <f t="shared" si="17"/>
        <v>-9.2486010000000007</v>
      </c>
      <c r="I77" s="44">
        <f t="shared" si="18"/>
        <v>-9.8179511999999995</v>
      </c>
      <c r="J77" s="44">
        <f t="shared" si="19"/>
        <v>0</v>
      </c>
      <c r="K77" s="44">
        <f t="shared" si="20"/>
        <v>0</v>
      </c>
      <c r="M77">
        <v>5080000000</v>
      </c>
      <c r="N77">
        <v>-8.3682165000000008</v>
      </c>
      <c r="P77" s="88">
        <f t="shared" si="21"/>
        <v>5.32</v>
      </c>
      <c r="Q77" s="88">
        <f t="shared" si="22"/>
        <v>-8.3805981000000003</v>
      </c>
      <c r="R77" s="44">
        <f t="shared" si="23"/>
        <v>-8.6244859999999992</v>
      </c>
      <c r="S77" s="44">
        <f t="shared" si="24"/>
        <v>-9.1044625999999997</v>
      </c>
      <c r="T77" s="44">
        <f t="shared" si="25"/>
        <v>-9.6081380999999997</v>
      </c>
      <c r="U77" s="44">
        <f t="shared" si="26"/>
        <v>0</v>
      </c>
      <c r="V77" s="44">
        <f t="shared" si="27"/>
        <v>0</v>
      </c>
    </row>
    <row r="78" spans="2:22" x14ac:dyDescent="0.25">
      <c r="B78">
        <v>5140000000</v>
      </c>
      <c r="C78">
        <v>-8.5917005999999994</v>
      </c>
      <c r="E78" s="88">
        <f t="shared" si="14"/>
        <v>5.38</v>
      </c>
      <c r="F78" s="88">
        <f t="shared" si="15"/>
        <v>-8.4933309999999995</v>
      </c>
      <c r="G78" s="44">
        <f t="shared" si="16"/>
        <v>-8.7665080999999994</v>
      </c>
      <c r="H78" s="44">
        <f t="shared" si="17"/>
        <v>-9.2281981000000002</v>
      </c>
      <c r="I78" s="44">
        <f t="shared" si="18"/>
        <v>-9.7942762000000005</v>
      </c>
      <c r="J78" s="44">
        <f t="shared" si="19"/>
        <v>0</v>
      </c>
      <c r="K78" s="44">
        <f t="shared" si="20"/>
        <v>0</v>
      </c>
      <c r="M78">
        <v>5140000000</v>
      </c>
      <c r="N78">
        <v>-8.3378315000000001</v>
      </c>
      <c r="P78" s="88">
        <f t="shared" si="21"/>
        <v>5.38</v>
      </c>
      <c r="Q78" s="88">
        <f t="shared" si="22"/>
        <v>-8.3758573999999992</v>
      </c>
      <c r="R78" s="44">
        <f t="shared" si="23"/>
        <v>-8.6078825000000005</v>
      </c>
      <c r="S78" s="44">
        <f t="shared" si="24"/>
        <v>-9.1086884000000001</v>
      </c>
      <c r="T78" s="44">
        <f t="shared" si="25"/>
        <v>-9.6137809999999995</v>
      </c>
      <c r="U78" s="44">
        <f t="shared" si="26"/>
        <v>0</v>
      </c>
      <c r="V78" s="44">
        <f t="shared" si="27"/>
        <v>0</v>
      </c>
    </row>
    <row r="79" spans="2:22" x14ac:dyDescent="0.25">
      <c r="B79">
        <v>5200000000</v>
      </c>
      <c r="C79">
        <v>-8.5634212000000005</v>
      </c>
      <c r="E79" s="88">
        <f t="shared" si="14"/>
        <v>5.44</v>
      </c>
      <c r="F79" s="88">
        <f t="shared" si="15"/>
        <v>-8.4740362000000005</v>
      </c>
      <c r="G79" s="44">
        <f t="shared" si="16"/>
        <v>-8.7729368000000001</v>
      </c>
      <c r="H79" s="44">
        <f t="shared" si="17"/>
        <v>-9.2091808000000004</v>
      </c>
      <c r="I79" s="44">
        <f t="shared" si="18"/>
        <v>-9.7808638000000006</v>
      </c>
      <c r="J79" s="44">
        <f t="shared" si="19"/>
        <v>0</v>
      </c>
      <c r="K79" s="44">
        <f t="shared" si="20"/>
        <v>0</v>
      </c>
      <c r="M79">
        <v>5200000000</v>
      </c>
      <c r="N79">
        <v>-8.3586110999999992</v>
      </c>
      <c r="P79" s="88">
        <f t="shared" si="21"/>
        <v>5.44</v>
      </c>
      <c r="Q79" s="88">
        <f t="shared" si="22"/>
        <v>-8.4067726</v>
      </c>
      <c r="R79" s="44">
        <f t="shared" si="23"/>
        <v>-8.5962963000000006</v>
      </c>
      <c r="S79" s="44">
        <f t="shared" si="24"/>
        <v>-9.1115464999999993</v>
      </c>
      <c r="T79" s="44">
        <f t="shared" si="25"/>
        <v>-9.6252861000000003</v>
      </c>
      <c r="U79" s="44">
        <f t="shared" si="26"/>
        <v>0</v>
      </c>
      <c r="V79" s="44">
        <f t="shared" si="27"/>
        <v>0</v>
      </c>
    </row>
    <row r="80" spans="2:22" x14ac:dyDescent="0.25">
      <c r="B80">
        <v>5260000000</v>
      </c>
      <c r="C80">
        <v>-8.5388145000000009</v>
      </c>
      <c r="E80" s="88">
        <f t="shared" si="14"/>
        <v>5.5</v>
      </c>
      <c r="F80" s="88">
        <f t="shared" si="15"/>
        <v>-8.4632491999999999</v>
      </c>
      <c r="G80" s="44">
        <f t="shared" si="16"/>
        <v>-8.7685013000000005</v>
      </c>
      <c r="H80" s="44">
        <f t="shared" si="17"/>
        <v>-9.1959467000000004</v>
      </c>
      <c r="I80" s="44">
        <f t="shared" si="18"/>
        <v>-9.7618723000000003</v>
      </c>
      <c r="J80" s="44">
        <f t="shared" si="19"/>
        <v>0</v>
      </c>
      <c r="K80" s="44">
        <f t="shared" si="20"/>
        <v>0</v>
      </c>
      <c r="M80">
        <v>5260000000</v>
      </c>
      <c r="N80">
        <v>-8.4255562000000008</v>
      </c>
      <c r="P80" s="88">
        <f t="shared" si="21"/>
        <v>5.5</v>
      </c>
      <c r="Q80" s="88">
        <f t="shared" si="22"/>
        <v>-8.3671369999999996</v>
      </c>
      <c r="R80" s="44">
        <f t="shared" si="23"/>
        <v>-8.5967236000000007</v>
      </c>
      <c r="S80" s="44">
        <f t="shared" si="24"/>
        <v>-9.1156281999999997</v>
      </c>
      <c r="T80" s="44">
        <f t="shared" si="25"/>
        <v>-9.6279535000000003</v>
      </c>
      <c r="U80" s="44">
        <f t="shared" si="26"/>
        <v>0</v>
      </c>
      <c r="V80" s="44">
        <f t="shared" si="27"/>
        <v>0</v>
      </c>
    </row>
    <row r="81" spans="2:22" x14ac:dyDescent="0.25">
      <c r="B81">
        <v>5320000000</v>
      </c>
      <c r="C81">
        <v>-8.5137005000000006</v>
      </c>
      <c r="E81" s="88">
        <f t="shared" si="14"/>
        <v>5.56</v>
      </c>
      <c r="F81" s="88">
        <f t="shared" si="15"/>
        <v>-8.4607439000000007</v>
      </c>
      <c r="G81" s="44">
        <f t="shared" si="16"/>
        <v>-8.7604532000000006</v>
      </c>
      <c r="H81" s="44">
        <f t="shared" si="17"/>
        <v>-9.1887608000000007</v>
      </c>
      <c r="I81" s="44">
        <f t="shared" si="18"/>
        <v>-9.7488737000000008</v>
      </c>
      <c r="J81" s="44">
        <f t="shared" si="19"/>
        <v>0</v>
      </c>
      <c r="K81" s="44">
        <f t="shared" si="20"/>
        <v>0</v>
      </c>
      <c r="M81">
        <v>5320000000</v>
      </c>
      <c r="N81">
        <v>-8.3805981000000003</v>
      </c>
      <c r="P81" s="88">
        <f t="shared" si="21"/>
        <v>5.56</v>
      </c>
      <c r="Q81" s="88">
        <f t="shared" si="22"/>
        <v>-8.3851613999999994</v>
      </c>
      <c r="R81" s="44">
        <f t="shared" si="23"/>
        <v>-8.6004143000000006</v>
      </c>
      <c r="S81" s="44">
        <f t="shared" si="24"/>
        <v>-9.1250505000000004</v>
      </c>
      <c r="T81" s="44">
        <f t="shared" si="25"/>
        <v>-9.6372280000000003</v>
      </c>
      <c r="U81" s="44">
        <f t="shared" si="26"/>
        <v>0</v>
      </c>
      <c r="V81" s="44">
        <f t="shared" si="27"/>
        <v>0</v>
      </c>
    </row>
    <row r="82" spans="2:22" x14ac:dyDescent="0.25">
      <c r="B82">
        <v>5380000000</v>
      </c>
      <c r="C82">
        <v>-8.4933309999999995</v>
      </c>
      <c r="E82" s="88">
        <f t="shared" si="14"/>
        <v>5.62</v>
      </c>
      <c r="F82" s="88">
        <f t="shared" si="15"/>
        <v>-8.4506321</v>
      </c>
      <c r="G82" s="44">
        <f t="shared" si="16"/>
        <v>-8.7480145</v>
      </c>
      <c r="H82" s="44">
        <f t="shared" si="17"/>
        <v>-9.1708201999999996</v>
      </c>
      <c r="I82" s="44">
        <f t="shared" si="18"/>
        <v>-9.7182255000000008</v>
      </c>
      <c r="J82" s="44">
        <f t="shared" si="19"/>
        <v>0</v>
      </c>
      <c r="K82" s="44">
        <f t="shared" si="20"/>
        <v>0</v>
      </c>
      <c r="M82">
        <v>5380000000</v>
      </c>
      <c r="N82">
        <v>-8.3758573999999992</v>
      </c>
      <c r="P82" s="88">
        <f t="shared" si="21"/>
        <v>5.62</v>
      </c>
      <c r="Q82" s="88">
        <f t="shared" si="22"/>
        <v>-8.4047841999999999</v>
      </c>
      <c r="R82" s="44">
        <f t="shared" si="23"/>
        <v>-8.6142997999999995</v>
      </c>
      <c r="S82" s="44">
        <f t="shared" si="24"/>
        <v>-9.1270123000000005</v>
      </c>
      <c r="T82" s="44">
        <f t="shared" si="25"/>
        <v>-9.6308851000000004</v>
      </c>
      <c r="U82" s="44">
        <f t="shared" si="26"/>
        <v>0</v>
      </c>
      <c r="V82" s="44">
        <f t="shared" si="27"/>
        <v>0</v>
      </c>
    </row>
    <row r="83" spans="2:22" x14ac:dyDescent="0.25">
      <c r="B83">
        <v>5440000000</v>
      </c>
      <c r="C83">
        <v>-8.4740362000000005</v>
      </c>
      <c r="E83" s="88">
        <f t="shared" si="14"/>
        <v>5.68</v>
      </c>
      <c r="F83" s="88">
        <f t="shared" si="15"/>
        <v>-8.4389018999999994</v>
      </c>
      <c r="G83" s="44">
        <f t="shared" si="16"/>
        <v>-8.7373285000000003</v>
      </c>
      <c r="H83" s="44">
        <f t="shared" si="17"/>
        <v>-9.1542586999999997</v>
      </c>
      <c r="I83" s="44">
        <f t="shared" si="18"/>
        <v>-9.6963595999999992</v>
      </c>
      <c r="J83" s="44">
        <f t="shared" si="19"/>
        <v>0</v>
      </c>
      <c r="K83" s="44">
        <f t="shared" si="20"/>
        <v>0</v>
      </c>
      <c r="M83">
        <v>5440000000</v>
      </c>
      <c r="N83">
        <v>-8.4067726</v>
      </c>
      <c r="P83" s="88">
        <f t="shared" si="21"/>
        <v>5.68</v>
      </c>
      <c r="Q83" s="88">
        <f t="shared" si="22"/>
        <v>-8.3840809000000007</v>
      </c>
      <c r="R83" s="44">
        <f t="shared" si="23"/>
        <v>-8.6184483000000007</v>
      </c>
      <c r="S83" s="44">
        <f t="shared" si="24"/>
        <v>-9.1196441999999998</v>
      </c>
      <c r="T83" s="44">
        <f t="shared" si="25"/>
        <v>-9.6223115999999997</v>
      </c>
      <c r="U83" s="44">
        <f t="shared" si="26"/>
        <v>0</v>
      </c>
      <c r="V83" s="44">
        <f t="shared" si="27"/>
        <v>0</v>
      </c>
    </row>
    <row r="84" spans="2:22" x14ac:dyDescent="0.25">
      <c r="B84">
        <v>5500000000</v>
      </c>
      <c r="C84">
        <v>-8.4632491999999999</v>
      </c>
      <c r="E84" s="88">
        <f t="shared" si="14"/>
        <v>5.74</v>
      </c>
      <c r="F84" s="88">
        <f t="shared" si="15"/>
        <v>-8.4367599000000002</v>
      </c>
      <c r="G84" s="44">
        <f t="shared" si="16"/>
        <v>-8.7461157000000007</v>
      </c>
      <c r="H84" s="44">
        <f t="shared" si="17"/>
        <v>-9.1436671999999994</v>
      </c>
      <c r="I84" s="44">
        <f t="shared" si="18"/>
        <v>-9.6696071999999997</v>
      </c>
      <c r="J84" s="44">
        <f t="shared" si="19"/>
        <v>0</v>
      </c>
      <c r="K84" s="44">
        <f t="shared" si="20"/>
        <v>0</v>
      </c>
      <c r="M84">
        <v>5500000000</v>
      </c>
      <c r="N84">
        <v>-8.3671369999999996</v>
      </c>
      <c r="P84" s="88">
        <f t="shared" si="21"/>
        <v>5.74</v>
      </c>
      <c r="Q84" s="88">
        <f t="shared" si="22"/>
        <v>-8.3427649000000006</v>
      </c>
      <c r="R84" s="44">
        <f t="shared" si="23"/>
        <v>-8.6324386999999998</v>
      </c>
      <c r="S84" s="44">
        <f t="shared" si="24"/>
        <v>-9.1223021000000006</v>
      </c>
      <c r="T84" s="44">
        <f t="shared" si="25"/>
        <v>-9.6152686999999997</v>
      </c>
      <c r="U84" s="44">
        <f t="shared" si="26"/>
        <v>0</v>
      </c>
      <c r="V84" s="44">
        <f t="shared" si="27"/>
        <v>0</v>
      </c>
    </row>
    <row r="85" spans="2:22" x14ac:dyDescent="0.25">
      <c r="B85">
        <v>5560000000</v>
      </c>
      <c r="C85">
        <v>-8.4607439000000007</v>
      </c>
      <c r="E85" s="88">
        <f t="shared" si="14"/>
        <v>5.8</v>
      </c>
      <c r="F85" s="88">
        <f t="shared" si="15"/>
        <v>-8.4399327999999993</v>
      </c>
      <c r="G85" s="44">
        <f t="shared" si="16"/>
        <v>-8.7549914999999991</v>
      </c>
      <c r="H85" s="44">
        <f t="shared" si="17"/>
        <v>-9.1378898999999993</v>
      </c>
      <c r="I85" s="44">
        <f t="shared" si="18"/>
        <v>-9.6508379000000009</v>
      </c>
      <c r="J85" s="44">
        <f t="shared" si="19"/>
        <v>0</v>
      </c>
      <c r="K85" s="44">
        <f t="shared" si="20"/>
        <v>0</v>
      </c>
      <c r="M85">
        <v>5560000000</v>
      </c>
      <c r="N85">
        <v>-8.3851613999999994</v>
      </c>
      <c r="P85" s="88">
        <f t="shared" si="21"/>
        <v>5.8</v>
      </c>
      <c r="Q85" s="88">
        <f t="shared" si="22"/>
        <v>-8.4129237999999997</v>
      </c>
      <c r="R85" s="44">
        <f t="shared" si="23"/>
        <v>-8.6444416000000004</v>
      </c>
      <c r="S85" s="44">
        <f t="shared" si="24"/>
        <v>-9.1270056000000004</v>
      </c>
      <c r="T85" s="44">
        <f t="shared" si="25"/>
        <v>-9.6131753999999994</v>
      </c>
      <c r="U85" s="44">
        <f t="shared" si="26"/>
        <v>0</v>
      </c>
      <c r="V85" s="44">
        <f t="shared" si="27"/>
        <v>0</v>
      </c>
    </row>
    <row r="86" spans="2:22" x14ac:dyDescent="0.25">
      <c r="B86">
        <v>5620000000</v>
      </c>
      <c r="C86">
        <v>-8.4506321</v>
      </c>
      <c r="E86" s="88">
        <f t="shared" si="14"/>
        <v>5.86</v>
      </c>
      <c r="F86" s="88">
        <f t="shared" si="15"/>
        <v>-8.4353323000000007</v>
      </c>
      <c r="G86" s="44">
        <f t="shared" si="16"/>
        <v>-8.7570086000000007</v>
      </c>
      <c r="H86" s="44">
        <f t="shared" si="17"/>
        <v>-9.1250590999999996</v>
      </c>
      <c r="I86" s="44">
        <f t="shared" si="18"/>
        <v>-9.6229382000000001</v>
      </c>
      <c r="J86" s="44">
        <f t="shared" si="19"/>
        <v>0</v>
      </c>
      <c r="K86" s="44">
        <f t="shared" si="20"/>
        <v>0</v>
      </c>
      <c r="M86">
        <v>5620000000</v>
      </c>
      <c r="N86">
        <v>-8.4047841999999999</v>
      </c>
      <c r="P86" s="88">
        <f t="shared" si="21"/>
        <v>5.86</v>
      </c>
      <c r="Q86" s="88">
        <f t="shared" si="22"/>
        <v>-8.3969316000000003</v>
      </c>
      <c r="R86" s="44">
        <f t="shared" si="23"/>
        <v>-8.6495370999999999</v>
      </c>
      <c r="S86" s="44">
        <f t="shared" si="24"/>
        <v>-9.1229992000000006</v>
      </c>
      <c r="T86" s="44">
        <f t="shared" si="25"/>
        <v>-9.5993213999999991</v>
      </c>
      <c r="U86" s="44">
        <f t="shared" si="26"/>
        <v>0</v>
      </c>
      <c r="V86" s="44">
        <f t="shared" si="27"/>
        <v>0</v>
      </c>
    </row>
    <row r="87" spans="2:22" x14ac:dyDescent="0.25">
      <c r="B87">
        <v>5680000000</v>
      </c>
      <c r="C87">
        <v>-8.4389018999999994</v>
      </c>
      <c r="E87" s="88">
        <f t="shared" si="14"/>
        <v>5.92</v>
      </c>
      <c r="F87" s="88">
        <f t="shared" si="15"/>
        <v>-8.4335021999999995</v>
      </c>
      <c r="G87" s="44">
        <f t="shared" si="16"/>
        <v>-8.7474603999999996</v>
      </c>
      <c r="H87" s="44">
        <f t="shared" si="17"/>
        <v>-9.1160058999999993</v>
      </c>
      <c r="I87" s="44">
        <f t="shared" si="18"/>
        <v>-9.6009540999999992</v>
      </c>
      <c r="J87" s="44">
        <f t="shared" si="19"/>
        <v>0</v>
      </c>
      <c r="K87" s="44">
        <f t="shared" si="20"/>
        <v>0</v>
      </c>
      <c r="M87">
        <v>5680000000</v>
      </c>
      <c r="N87">
        <v>-8.3840809000000007</v>
      </c>
      <c r="P87" s="88">
        <f t="shared" si="21"/>
        <v>5.92</v>
      </c>
      <c r="Q87" s="88">
        <f t="shared" si="22"/>
        <v>-8.4230269999999994</v>
      </c>
      <c r="R87" s="44">
        <f t="shared" si="23"/>
        <v>-8.6542110000000001</v>
      </c>
      <c r="S87" s="44">
        <f t="shared" si="24"/>
        <v>-9.1226129999999994</v>
      </c>
      <c r="T87" s="44">
        <f t="shared" si="25"/>
        <v>-9.5895671999999994</v>
      </c>
      <c r="U87" s="44">
        <f t="shared" si="26"/>
        <v>0</v>
      </c>
      <c r="V87" s="44">
        <f t="shared" si="27"/>
        <v>0</v>
      </c>
    </row>
    <row r="88" spans="2:22" x14ac:dyDescent="0.25">
      <c r="B88">
        <v>5740000000</v>
      </c>
      <c r="C88">
        <v>-8.4367599000000002</v>
      </c>
      <c r="E88" s="88">
        <f t="shared" si="14"/>
        <v>5.98</v>
      </c>
      <c r="F88" s="88">
        <f t="shared" si="15"/>
        <v>-8.4222754999999996</v>
      </c>
      <c r="G88" s="44">
        <f t="shared" si="16"/>
        <v>-8.7290039000000004</v>
      </c>
      <c r="H88" s="44">
        <f t="shared" si="17"/>
        <v>-9.0961131999999996</v>
      </c>
      <c r="I88" s="44">
        <f t="shared" si="18"/>
        <v>-9.5660094999999998</v>
      </c>
      <c r="J88" s="44">
        <f t="shared" si="19"/>
        <v>0</v>
      </c>
      <c r="K88" s="44">
        <f t="shared" si="20"/>
        <v>0</v>
      </c>
      <c r="M88">
        <v>5740000000</v>
      </c>
      <c r="N88">
        <v>-8.3427649000000006</v>
      </c>
      <c r="P88" s="88">
        <f t="shared" si="21"/>
        <v>5.98</v>
      </c>
      <c r="Q88" s="88">
        <f t="shared" si="22"/>
        <v>-8.4355717000000006</v>
      </c>
      <c r="R88" s="44">
        <f t="shared" si="23"/>
        <v>-8.6624060000000007</v>
      </c>
      <c r="S88" s="44">
        <f t="shared" si="24"/>
        <v>-9.1176490999999995</v>
      </c>
      <c r="T88" s="44">
        <f t="shared" si="25"/>
        <v>-9.5709228999999993</v>
      </c>
      <c r="U88" s="44">
        <f t="shared" si="26"/>
        <v>0</v>
      </c>
      <c r="V88" s="44">
        <f t="shared" si="27"/>
        <v>0</v>
      </c>
    </row>
    <row r="89" spans="2:22" x14ac:dyDescent="0.25">
      <c r="B89">
        <v>5800000000</v>
      </c>
      <c r="C89">
        <v>-8.4399327999999993</v>
      </c>
      <c r="E89" s="88">
        <f t="shared" si="14"/>
        <v>6.04</v>
      </c>
      <c r="F89" s="88">
        <f t="shared" si="15"/>
        <v>-8.4057627000000004</v>
      </c>
      <c r="G89" s="44">
        <f t="shared" si="16"/>
        <v>-8.7124223999999995</v>
      </c>
      <c r="H89" s="44">
        <f t="shared" si="17"/>
        <v>-9.0724049000000004</v>
      </c>
      <c r="I89" s="44">
        <f t="shared" si="18"/>
        <v>-9.5326375999999993</v>
      </c>
      <c r="J89" s="44">
        <f t="shared" si="19"/>
        <v>0</v>
      </c>
      <c r="K89" s="44">
        <f t="shared" si="20"/>
        <v>0</v>
      </c>
      <c r="M89">
        <v>5800000000</v>
      </c>
      <c r="N89">
        <v>-8.4129237999999997</v>
      </c>
      <c r="P89" s="88">
        <f t="shared" si="21"/>
        <v>6.04</v>
      </c>
      <c r="Q89" s="88">
        <f t="shared" si="22"/>
        <v>-8.4592056000000007</v>
      </c>
      <c r="R89" s="44">
        <f t="shared" si="23"/>
        <v>-8.6648444999999992</v>
      </c>
      <c r="S89" s="44">
        <f t="shared" si="24"/>
        <v>-9.1061630000000005</v>
      </c>
      <c r="T89" s="44">
        <f t="shared" si="25"/>
        <v>-9.5451669999999993</v>
      </c>
      <c r="U89" s="44">
        <f t="shared" si="26"/>
        <v>0</v>
      </c>
      <c r="V89" s="44">
        <f t="shared" si="27"/>
        <v>0</v>
      </c>
    </row>
    <row r="90" spans="2:22" x14ac:dyDescent="0.25">
      <c r="B90">
        <v>5860000000</v>
      </c>
      <c r="C90">
        <v>-8.4353323000000007</v>
      </c>
      <c r="E90" s="88">
        <f t="shared" si="14"/>
        <v>6.1</v>
      </c>
      <c r="F90" s="88">
        <f t="shared" si="15"/>
        <v>-8.3950539000000006</v>
      </c>
      <c r="G90" s="44">
        <f t="shared" si="16"/>
        <v>-8.7055378000000001</v>
      </c>
      <c r="H90" s="44">
        <f t="shared" si="17"/>
        <v>-9.0558499999999995</v>
      </c>
      <c r="I90" s="44">
        <f t="shared" si="18"/>
        <v>-9.5098505000000007</v>
      </c>
      <c r="J90" s="44">
        <f t="shared" si="19"/>
        <v>0</v>
      </c>
      <c r="K90" s="44">
        <f t="shared" si="20"/>
        <v>0</v>
      </c>
      <c r="M90">
        <v>5860000000</v>
      </c>
      <c r="N90">
        <v>-8.3969316000000003</v>
      </c>
      <c r="P90" s="88">
        <f t="shared" si="21"/>
        <v>6.1</v>
      </c>
      <c r="Q90" s="88">
        <f t="shared" si="22"/>
        <v>-8.3858156000000008</v>
      </c>
      <c r="R90" s="44">
        <f t="shared" si="23"/>
        <v>-8.6728162999999991</v>
      </c>
      <c r="S90" s="44">
        <f t="shared" si="24"/>
        <v>-9.1004629000000001</v>
      </c>
      <c r="T90" s="44">
        <f t="shared" si="25"/>
        <v>-9.5290669999999995</v>
      </c>
      <c r="U90" s="44">
        <f t="shared" si="26"/>
        <v>0</v>
      </c>
      <c r="V90" s="44">
        <f t="shared" si="27"/>
        <v>0</v>
      </c>
    </row>
    <row r="91" spans="2:22" x14ac:dyDescent="0.25">
      <c r="B91">
        <v>5920000000</v>
      </c>
      <c r="C91">
        <v>-8.4335021999999995</v>
      </c>
      <c r="E91" s="88">
        <f t="shared" si="14"/>
        <v>6.16</v>
      </c>
      <c r="F91" s="88">
        <f t="shared" si="15"/>
        <v>-8.3822308000000003</v>
      </c>
      <c r="G91" s="44">
        <f t="shared" si="16"/>
        <v>-8.6963948999999996</v>
      </c>
      <c r="H91" s="44">
        <f t="shared" si="17"/>
        <v>-9.0382967000000001</v>
      </c>
      <c r="I91" s="44">
        <f t="shared" si="18"/>
        <v>-9.4849834000000008</v>
      </c>
      <c r="J91" s="44">
        <f t="shared" si="19"/>
        <v>0</v>
      </c>
      <c r="K91" s="44">
        <f t="shared" si="20"/>
        <v>0</v>
      </c>
      <c r="M91">
        <v>5920000000</v>
      </c>
      <c r="N91">
        <v>-8.4230269999999994</v>
      </c>
      <c r="P91" s="88">
        <f t="shared" si="21"/>
        <v>6.16</v>
      </c>
      <c r="Q91" s="88">
        <f t="shared" si="22"/>
        <v>-8.3933476999999996</v>
      </c>
      <c r="R91" s="44">
        <f t="shared" si="23"/>
        <v>-8.6893682000000005</v>
      </c>
      <c r="S91" s="44">
        <f t="shared" si="24"/>
        <v>-9.0967053999999994</v>
      </c>
      <c r="T91" s="44">
        <f t="shared" si="25"/>
        <v>-9.5109501000000005</v>
      </c>
      <c r="U91" s="44">
        <f t="shared" si="26"/>
        <v>0</v>
      </c>
      <c r="V91" s="44">
        <f t="shared" si="27"/>
        <v>0</v>
      </c>
    </row>
    <row r="92" spans="2:22" x14ac:dyDescent="0.25">
      <c r="B92">
        <v>5980000000</v>
      </c>
      <c r="C92">
        <v>-8.4222754999999996</v>
      </c>
      <c r="E92" s="88">
        <f t="shared" si="14"/>
        <v>6.22</v>
      </c>
      <c r="F92" s="88">
        <f t="shared" si="15"/>
        <v>-8.3679962000000003</v>
      </c>
      <c r="G92" s="44">
        <f t="shared" si="16"/>
        <v>-8.6924124000000003</v>
      </c>
      <c r="H92" s="44">
        <f t="shared" si="17"/>
        <v>-9.0209226999999998</v>
      </c>
      <c r="I92" s="44">
        <f t="shared" si="18"/>
        <v>-9.4613303999999996</v>
      </c>
      <c r="J92" s="44">
        <f t="shared" si="19"/>
        <v>0</v>
      </c>
      <c r="K92" s="44">
        <f t="shared" si="20"/>
        <v>0</v>
      </c>
      <c r="M92">
        <v>5980000000</v>
      </c>
      <c r="N92">
        <v>-8.4355717000000006</v>
      </c>
      <c r="P92" s="88">
        <f t="shared" si="21"/>
        <v>6.22</v>
      </c>
      <c r="Q92" s="88">
        <f t="shared" si="22"/>
        <v>-8.4388226999999993</v>
      </c>
      <c r="R92" s="44">
        <f t="shared" si="23"/>
        <v>-8.7062092</v>
      </c>
      <c r="S92" s="44">
        <f t="shared" si="24"/>
        <v>-9.0925016000000003</v>
      </c>
      <c r="T92" s="44">
        <f t="shared" si="25"/>
        <v>-9.4950390000000002</v>
      </c>
      <c r="U92" s="44">
        <f t="shared" si="26"/>
        <v>0</v>
      </c>
      <c r="V92" s="44">
        <f t="shared" si="27"/>
        <v>0</v>
      </c>
    </row>
    <row r="93" spans="2:22" x14ac:dyDescent="0.25">
      <c r="B93">
        <v>6040000000</v>
      </c>
      <c r="C93">
        <v>-8.4057627000000004</v>
      </c>
      <c r="E93" s="88">
        <f t="shared" si="14"/>
        <v>6.28</v>
      </c>
      <c r="F93" s="88">
        <f t="shared" si="15"/>
        <v>-8.3614712000000004</v>
      </c>
      <c r="G93" s="44">
        <f t="shared" si="16"/>
        <v>-8.6820374000000005</v>
      </c>
      <c r="H93" s="44">
        <f t="shared" si="17"/>
        <v>-9.0095854000000006</v>
      </c>
      <c r="I93" s="44">
        <f t="shared" si="18"/>
        <v>-9.4459677000000006</v>
      </c>
      <c r="J93" s="44">
        <f t="shared" si="19"/>
        <v>0</v>
      </c>
      <c r="K93" s="44">
        <f t="shared" si="20"/>
        <v>0</v>
      </c>
      <c r="M93">
        <v>6040000000</v>
      </c>
      <c r="N93">
        <v>-8.4592056000000007</v>
      </c>
      <c r="P93" s="88">
        <f t="shared" si="21"/>
        <v>6.28</v>
      </c>
      <c r="Q93" s="88">
        <f t="shared" si="22"/>
        <v>-8.4025125999999997</v>
      </c>
      <c r="R93" s="44">
        <f t="shared" si="23"/>
        <v>-8.7304525000000002</v>
      </c>
      <c r="S93" s="44">
        <f t="shared" si="24"/>
        <v>-9.0955695999999993</v>
      </c>
      <c r="T93" s="44">
        <f t="shared" si="25"/>
        <v>-9.4850978999999995</v>
      </c>
      <c r="U93" s="44">
        <f t="shared" si="26"/>
        <v>0</v>
      </c>
      <c r="V93" s="44">
        <f t="shared" si="27"/>
        <v>0</v>
      </c>
    </row>
    <row r="94" spans="2:22" x14ac:dyDescent="0.25">
      <c r="B94">
        <v>6100000000</v>
      </c>
      <c r="C94">
        <v>-8.3950539000000006</v>
      </c>
      <c r="E94" s="88">
        <f t="shared" si="14"/>
        <v>6.34</v>
      </c>
      <c r="F94" s="88">
        <f t="shared" si="15"/>
        <v>-8.3516578999999993</v>
      </c>
      <c r="G94" s="44">
        <f t="shared" si="16"/>
        <v>-8.6737976000000003</v>
      </c>
      <c r="H94" s="44">
        <f t="shared" si="17"/>
        <v>-8.9979010000000006</v>
      </c>
      <c r="I94" s="44">
        <f t="shared" si="18"/>
        <v>-9.4321642000000008</v>
      </c>
      <c r="J94" s="44">
        <f t="shared" si="19"/>
        <v>0</v>
      </c>
      <c r="K94" s="44">
        <f t="shared" si="20"/>
        <v>0</v>
      </c>
      <c r="M94">
        <v>6100000000</v>
      </c>
      <c r="N94">
        <v>-8.3858156000000008</v>
      </c>
      <c r="P94" s="88">
        <f t="shared" si="21"/>
        <v>6.34</v>
      </c>
      <c r="Q94" s="88">
        <f t="shared" si="22"/>
        <v>-8.4317311999999998</v>
      </c>
      <c r="R94" s="44">
        <f t="shared" si="23"/>
        <v>-8.7550764000000001</v>
      </c>
      <c r="S94" s="44">
        <f t="shared" si="24"/>
        <v>-9.0980042999999995</v>
      </c>
      <c r="T94" s="44">
        <f t="shared" si="25"/>
        <v>-9.4765701</v>
      </c>
      <c r="U94" s="44">
        <f t="shared" si="26"/>
        <v>0</v>
      </c>
      <c r="V94" s="44">
        <f t="shared" si="27"/>
        <v>0</v>
      </c>
    </row>
    <row r="95" spans="2:22" x14ac:dyDescent="0.25">
      <c r="B95">
        <v>6160000000</v>
      </c>
      <c r="C95">
        <v>-8.3822308000000003</v>
      </c>
      <c r="E95" s="88">
        <f t="shared" si="14"/>
        <v>6.4</v>
      </c>
      <c r="F95" s="88">
        <f t="shared" si="15"/>
        <v>-8.3355063999999999</v>
      </c>
      <c r="G95" s="44">
        <f t="shared" si="16"/>
        <v>-8.6596737000000008</v>
      </c>
      <c r="H95" s="44">
        <f t="shared" si="17"/>
        <v>-8.9812422000000005</v>
      </c>
      <c r="I95" s="44">
        <f t="shared" si="18"/>
        <v>-9.4107208</v>
      </c>
      <c r="J95" s="44">
        <f t="shared" si="19"/>
        <v>0</v>
      </c>
      <c r="K95" s="44">
        <f t="shared" si="20"/>
        <v>0</v>
      </c>
      <c r="M95">
        <v>6160000000</v>
      </c>
      <c r="N95">
        <v>-8.3933476999999996</v>
      </c>
      <c r="P95" s="88">
        <f t="shared" si="21"/>
        <v>6.4</v>
      </c>
      <c r="Q95" s="88">
        <f t="shared" si="22"/>
        <v>-8.4794216000000002</v>
      </c>
      <c r="R95" s="44">
        <f t="shared" si="23"/>
        <v>-8.7816582000000007</v>
      </c>
      <c r="S95" s="44">
        <f t="shared" si="24"/>
        <v>-9.0972899999999992</v>
      </c>
      <c r="T95" s="44">
        <f t="shared" si="25"/>
        <v>-9.4596443000000008</v>
      </c>
      <c r="U95" s="44">
        <f t="shared" si="26"/>
        <v>0</v>
      </c>
      <c r="V95" s="44">
        <f t="shared" si="27"/>
        <v>0</v>
      </c>
    </row>
    <row r="96" spans="2:22" x14ac:dyDescent="0.25">
      <c r="B96">
        <v>6220000000</v>
      </c>
      <c r="C96">
        <v>-8.3679962000000003</v>
      </c>
      <c r="E96" s="88">
        <f t="shared" si="14"/>
        <v>6.46</v>
      </c>
      <c r="F96" s="88">
        <f t="shared" si="15"/>
        <v>-8.3262233999999999</v>
      </c>
      <c r="G96" s="44">
        <f t="shared" si="16"/>
        <v>-8.6417064999999997</v>
      </c>
      <c r="H96" s="44">
        <f t="shared" si="17"/>
        <v>-8.9764356999999997</v>
      </c>
      <c r="I96" s="44">
        <f t="shared" si="18"/>
        <v>-9.4077128999999999</v>
      </c>
      <c r="J96" s="44">
        <f t="shared" si="19"/>
        <v>0</v>
      </c>
      <c r="K96" s="44">
        <f t="shared" si="20"/>
        <v>0</v>
      </c>
      <c r="M96">
        <v>6220000000</v>
      </c>
      <c r="N96">
        <v>-8.4388226999999993</v>
      </c>
      <c r="P96" s="88">
        <f t="shared" si="21"/>
        <v>6.46</v>
      </c>
      <c r="Q96" s="88">
        <f t="shared" si="22"/>
        <v>-8.4680280999999997</v>
      </c>
      <c r="R96" s="44">
        <f t="shared" si="23"/>
        <v>-8.8067969999999995</v>
      </c>
      <c r="S96" s="44">
        <f t="shared" si="24"/>
        <v>-9.1045952000000003</v>
      </c>
      <c r="T96" s="44">
        <f t="shared" si="25"/>
        <v>-9.4582938999999993</v>
      </c>
      <c r="U96" s="44">
        <f t="shared" si="26"/>
        <v>0</v>
      </c>
      <c r="V96" s="44">
        <f t="shared" si="27"/>
        <v>0</v>
      </c>
    </row>
    <row r="97" spans="2:22" x14ac:dyDescent="0.25">
      <c r="B97">
        <v>6280000000</v>
      </c>
      <c r="C97">
        <v>-8.3614712000000004</v>
      </c>
      <c r="E97" s="88">
        <f t="shared" si="14"/>
        <v>6.52</v>
      </c>
      <c r="F97" s="88">
        <f t="shared" si="15"/>
        <v>-8.3219519000000002</v>
      </c>
      <c r="G97" s="44">
        <f t="shared" si="16"/>
        <v>-8.6200275000000008</v>
      </c>
      <c r="H97" s="44">
        <f t="shared" si="17"/>
        <v>-8.9737758999999997</v>
      </c>
      <c r="I97" s="44">
        <f t="shared" si="18"/>
        <v>-9.4032993000000005</v>
      </c>
      <c r="J97" s="44">
        <f t="shared" si="19"/>
        <v>0</v>
      </c>
      <c r="K97" s="44">
        <f t="shared" si="20"/>
        <v>0</v>
      </c>
      <c r="M97">
        <v>6280000000</v>
      </c>
      <c r="N97">
        <v>-8.4025125999999997</v>
      </c>
      <c r="P97" s="88">
        <f t="shared" si="21"/>
        <v>6.52</v>
      </c>
      <c r="Q97" s="88">
        <f t="shared" si="22"/>
        <v>-8.4961815000000005</v>
      </c>
      <c r="R97" s="44">
        <f t="shared" si="23"/>
        <v>-8.8425569999999993</v>
      </c>
      <c r="S97" s="44">
        <f t="shared" si="24"/>
        <v>-9.1177101</v>
      </c>
      <c r="T97" s="44">
        <f t="shared" si="25"/>
        <v>-9.4579515000000001</v>
      </c>
      <c r="U97" s="44">
        <f t="shared" si="26"/>
        <v>0</v>
      </c>
      <c r="V97" s="44">
        <f t="shared" si="27"/>
        <v>0</v>
      </c>
    </row>
    <row r="98" spans="2:22" x14ac:dyDescent="0.25">
      <c r="B98">
        <v>6340000000</v>
      </c>
      <c r="C98">
        <v>-8.3516578999999993</v>
      </c>
      <c r="E98" s="88">
        <f t="shared" si="14"/>
        <v>6.58</v>
      </c>
      <c r="F98" s="88">
        <f t="shared" si="15"/>
        <v>-8.3091124999999995</v>
      </c>
      <c r="G98" s="44">
        <f t="shared" si="16"/>
        <v>-8.6044531000000006</v>
      </c>
      <c r="H98" s="44">
        <f t="shared" si="17"/>
        <v>-8.9644518000000009</v>
      </c>
      <c r="I98" s="44">
        <f t="shared" si="18"/>
        <v>-9.3927993999999995</v>
      </c>
      <c r="J98" s="44">
        <f t="shared" si="19"/>
        <v>0</v>
      </c>
      <c r="K98" s="44">
        <f t="shared" si="20"/>
        <v>0</v>
      </c>
      <c r="M98">
        <v>6340000000</v>
      </c>
      <c r="N98">
        <v>-8.4317311999999998</v>
      </c>
      <c r="P98" s="88">
        <f t="shared" si="21"/>
        <v>6.58</v>
      </c>
      <c r="Q98" s="88">
        <f t="shared" si="22"/>
        <v>-8.6140498999999995</v>
      </c>
      <c r="R98" s="44">
        <f t="shared" si="23"/>
        <v>-8.8714066000000003</v>
      </c>
      <c r="S98" s="44">
        <f t="shared" si="24"/>
        <v>-9.1228361000000007</v>
      </c>
      <c r="T98" s="44">
        <f t="shared" si="25"/>
        <v>-9.4514303000000002</v>
      </c>
      <c r="U98" s="44">
        <f t="shared" si="26"/>
        <v>0</v>
      </c>
      <c r="V98" s="44">
        <f t="shared" si="27"/>
        <v>0</v>
      </c>
    </row>
    <row r="99" spans="2:22" x14ac:dyDescent="0.25">
      <c r="B99">
        <v>6400000000</v>
      </c>
      <c r="C99">
        <v>-8.3355063999999999</v>
      </c>
      <c r="E99" s="88">
        <f t="shared" si="14"/>
        <v>6.64</v>
      </c>
      <c r="F99" s="88">
        <f t="shared" si="15"/>
        <v>-8.3071336999999996</v>
      </c>
      <c r="G99" s="44">
        <f t="shared" si="16"/>
        <v>-8.5875502000000008</v>
      </c>
      <c r="H99" s="44">
        <f t="shared" si="17"/>
        <v>-8.9642429000000003</v>
      </c>
      <c r="I99" s="44">
        <f t="shared" si="18"/>
        <v>-9.3864079</v>
      </c>
      <c r="J99" s="44">
        <f t="shared" si="19"/>
        <v>0</v>
      </c>
      <c r="K99" s="44">
        <f t="shared" si="20"/>
        <v>0</v>
      </c>
      <c r="M99">
        <v>6400000000</v>
      </c>
      <c r="N99">
        <v>-8.4794216000000002</v>
      </c>
      <c r="P99" s="88">
        <f t="shared" si="21"/>
        <v>6.64</v>
      </c>
      <c r="Q99" s="88">
        <f t="shared" si="22"/>
        <v>-8.5575132000000007</v>
      </c>
      <c r="R99" s="44">
        <f t="shared" si="23"/>
        <v>-8.9079657000000001</v>
      </c>
      <c r="S99" s="44">
        <f t="shared" si="24"/>
        <v>-9.1363897000000005</v>
      </c>
      <c r="T99" s="44">
        <f t="shared" si="25"/>
        <v>-9.4497204000000004</v>
      </c>
      <c r="U99" s="44">
        <f t="shared" si="26"/>
        <v>0</v>
      </c>
      <c r="V99" s="44">
        <f t="shared" si="27"/>
        <v>0</v>
      </c>
    </row>
    <row r="100" spans="2:22" x14ac:dyDescent="0.25">
      <c r="B100">
        <v>6460000000</v>
      </c>
      <c r="C100">
        <v>-8.3262233999999999</v>
      </c>
      <c r="E100" s="88">
        <f t="shared" si="14"/>
        <v>6.7</v>
      </c>
      <c r="F100" s="88">
        <f t="shared" si="15"/>
        <v>-8.3134584</v>
      </c>
      <c r="G100" s="44">
        <f t="shared" si="16"/>
        <v>-8.5851697999999992</v>
      </c>
      <c r="H100" s="44">
        <f t="shared" si="17"/>
        <v>-8.973217</v>
      </c>
      <c r="I100" s="44">
        <f t="shared" si="18"/>
        <v>-9.3986826000000008</v>
      </c>
      <c r="J100" s="44">
        <f t="shared" si="19"/>
        <v>0</v>
      </c>
      <c r="K100" s="44">
        <f t="shared" si="20"/>
        <v>0</v>
      </c>
      <c r="M100">
        <v>6460000000</v>
      </c>
      <c r="N100">
        <v>-8.4680280999999997</v>
      </c>
      <c r="P100" s="88">
        <f t="shared" si="21"/>
        <v>6.7</v>
      </c>
      <c r="Q100" s="88">
        <f t="shared" si="22"/>
        <v>-8.5706921000000005</v>
      </c>
      <c r="R100" s="44">
        <f t="shared" si="23"/>
        <v>-8.9462136999999995</v>
      </c>
      <c r="S100" s="44">
        <f t="shared" si="24"/>
        <v>-9.1522731999999998</v>
      </c>
      <c r="T100" s="44">
        <f t="shared" si="25"/>
        <v>-9.4598551000000004</v>
      </c>
      <c r="U100" s="44">
        <f t="shared" si="26"/>
        <v>0</v>
      </c>
      <c r="V100" s="44">
        <f t="shared" si="27"/>
        <v>0</v>
      </c>
    </row>
    <row r="101" spans="2:22" x14ac:dyDescent="0.25">
      <c r="B101">
        <v>6520000000</v>
      </c>
      <c r="C101">
        <v>-8.3219519000000002</v>
      </c>
      <c r="E101" s="88">
        <f t="shared" si="14"/>
        <v>6.76</v>
      </c>
      <c r="F101" s="88">
        <f t="shared" si="15"/>
        <v>-8.3235072999999993</v>
      </c>
      <c r="G101" s="44">
        <f t="shared" si="16"/>
        <v>-8.5876379000000007</v>
      </c>
      <c r="H101" s="44">
        <f t="shared" si="17"/>
        <v>-8.9782734000000008</v>
      </c>
      <c r="I101" s="44">
        <f t="shared" si="18"/>
        <v>-9.3980694000000007</v>
      </c>
      <c r="J101" s="44">
        <f t="shared" si="19"/>
        <v>0</v>
      </c>
      <c r="K101" s="44">
        <f t="shared" si="20"/>
        <v>0</v>
      </c>
      <c r="M101">
        <v>6520000000</v>
      </c>
      <c r="N101">
        <v>-8.4961815000000005</v>
      </c>
      <c r="P101" s="88">
        <f t="shared" si="21"/>
        <v>6.76</v>
      </c>
      <c r="Q101" s="88">
        <f t="shared" si="22"/>
        <v>-8.5708140999999998</v>
      </c>
      <c r="R101" s="44">
        <f t="shared" si="23"/>
        <v>-8.9866896000000001</v>
      </c>
      <c r="S101" s="44">
        <f t="shared" si="24"/>
        <v>-9.1669959999999993</v>
      </c>
      <c r="T101" s="44">
        <f t="shared" si="25"/>
        <v>-9.4620599999999992</v>
      </c>
      <c r="U101" s="44">
        <f t="shared" si="26"/>
        <v>0</v>
      </c>
      <c r="V101" s="44">
        <f t="shared" si="27"/>
        <v>0</v>
      </c>
    </row>
    <row r="102" spans="2:22" x14ac:dyDescent="0.25">
      <c r="B102">
        <v>6580000000</v>
      </c>
      <c r="C102">
        <v>-8.3091124999999995</v>
      </c>
      <c r="E102" s="88">
        <f t="shared" si="14"/>
        <v>6.82</v>
      </c>
      <c r="F102" s="88">
        <f t="shared" si="15"/>
        <v>-8.3421897999999999</v>
      </c>
      <c r="G102" s="44">
        <f t="shared" si="16"/>
        <v>-8.6111927000000001</v>
      </c>
      <c r="H102" s="44">
        <f t="shared" si="17"/>
        <v>-8.9911946999999994</v>
      </c>
      <c r="I102" s="44">
        <f t="shared" si="18"/>
        <v>-9.4125680999999997</v>
      </c>
      <c r="J102" s="44">
        <f t="shared" si="19"/>
        <v>0</v>
      </c>
      <c r="K102" s="44">
        <f t="shared" si="20"/>
        <v>0</v>
      </c>
      <c r="M102">
        <v>6580000000</v>
      </c>
      <c r="N102">
        <v>-8.6140498999999995</v>
      </c>
      <c r="P102" s="88">
        <f t="shared" si="21"/>
        <v>6.82</v>
      </c>
      <c r="Q102" s="88">
        <f t="shared" si="22"/>
        <v>-8.5719223000000007</v>
      </c>
      <c r="R102" s="44">
        <f t="shared" si="23"/>
        <v>-9.0184422000000009</v>
      </c>
      <c r="S102" s="44">
        <f t="shared" si="24"/>
        <v>-9.1771449999999994</v>
      </c>
      <c r="T102" s="44">
        <f t="shared" si="25"/>
        <v>-9.4686880000000002</v>
      </c>
      <c r="U102" s="44">
        <f t="shared" si="26"/>
        <v>0</v>
      </c>
      <c r="V102" s="44">
        <f t="shared" si="27"/>
        <v>0</v>
      </c>
    </row>
    <row r="103" spans="2:22" x14ac:dyDescent="0.25">
      <c r="B103">
        <v>6640000000</v>
      </c>
      <c r="C103">
        <v>-8.3071336999999996</v>
      </c>
      <c r="E103" s="88">
        <f t="shared" si="14"/>
        <v>6.88</v>
      </c>
      <c r="F103" s="88">
        <f t="shared" si="15"/>
        <v>-8.3742847000000005</v>
      </c>
      <c r="G103" s="44">
        <f t="shared" si="16"/>
        <v>-8.6395826000000007</v>
      </c>
      <c r="H103" s="44">
        <f t="shared" si="17"/>
        <v>-9.0131520999999992</v>
      </c>
      <c r="I103" s="44">
        <f t="shared" si="18"/>
        <v>-9.4326582000000005</v>
      </c>
      <c r="J103" s="44">
        <f t="shared" si="19"/>
        <v>0</v>
      </c>
      <c r="K103" s="44">
        <f t="shared" si="20"/>
        <v>0</v>
      </c>
      <c r="M103">
        <v>6640000000</v>
      </c>
      <c r="N103">
        <v>-8.5575132000000007</v>
      </c>
      <c r="P103" s="88">
        <f t="shared" si="21"/>
        <v>6.88</v>
      </c>
      <c r="Q103" s="88">
        <f t="shared" si="22"/>
        <v>-8.5275993000000003</v>
      </c>
      <c r="R103" s="44">
        <f t="shared" si="23"/>
        <v>-9.0526818999999996</v>
      </c>
      <c r="S103" s="44">
        <f t="shared" si="24"/>
        <v>-9.1877995000000006</v>
      </c>
      <c r="T103" s="44">
        <f t="shared" si="25"/>
        <v>-9.4767714000000005</v>
      </c>
      <c r="U103" s="44">
        <f t="shared" si="26"/>
        <v>0</v>
      </c>
      <c r="V103" s="44">
        <f t="shared" si="27"/>
        <v>0</v>
      </c>
    </row>
    <row r="104" spans="2:22" x14ac:dyDescent="0.25">
      <c r="B104">
        <v>6700000000</v>
      </c>
      <c r="C104">
        <v>-8.3134584</v>
      </c>
      <c r="E104" s="88">
        <f t="shared" si="14"/>
        <v>6.94</v>
      </c>
      <c r="F104" s="88">
        <f t="shared" si="15"/>
        <v>-8.4003171999999999</v>
      </c>
      <c r="G104" s="44">
        <f t="shared" si="16"/>
        <v>-8.6802807000000008</v>
      </c>
      <c r="H104" s="44">
        <f t="shared" si="17"/>
        <v>-9.0278338999999992</v>
      </c>
      <c r="I104" s="44">
        <f t="shared" si="18"/>
        <v>-9.4533261999999993</v>
      </c>
      <c r="J104" s="44">
        <f t="shared" si="19"/>
        <v>0</v>
      </c>
      <c r="K104" s="44">
        <f t="shared" si="20"/>
        <v>0</v>
      </c>
      <c r="M104">
        <v>6700000000</v>
      </c>
      <c r="N104">
        <v>-8.5706921000000005</v>
      </c>
      <c r="P104" s="88">
        <f t="shared" si="21"/>
        <v>6.94</v>
      </c>
      <c r="Q104" s="88">
        <f t="shared" si="22"/>
        <v>-8.6107215999999998</v>
      </c>
      <c r="R104" s="44">
        <f t="shared" si="23"/>
        <v>-9.0685558000000004</v>
      </c>
      <c r="S104" s="44">
        <f t="shared" si="24"/>
        <v>-9.1820792999999998</v>
      </c>
      <c r="T104" s="44">
        <f t="shared" si="25"/>
        <v>-9.4807587000000009</v>
      </c>
      <c r="U104" s="44">
        <f t="shared" si="26"/>
        <v>0</v>
      </c>
      <c r="V104" s="44">
        <f t="shared" si="27"/>
        <v>0</v>
      </c>
    </row>
    <row r="105" spans="2:22" x14ac:dyDescent="0.25">
      <c r="B105">
        <v>6760000000</v>
      </c>
      <c r="C105">
        <v>-8.3235072999999993</v>
      </c>
      <c r="E105" s="88">
        <f t="shared" si="14"/>
        <v>7</v>
      </c>
      <c r="F105" s="88">
        <f t="shared" si="15"/>
        <v>-8.4301615000000005</v>
      </c>
      <c r="G105" s="44">
        <f t="shared" si="16"/>
        <v>-8.7158461000000003</v>
      </c>
      <c r="H105" s="44">
        <f t="shared" si="17"/>
        <v>-9.0445738000000002</v>
      </c>
      <c r="I105" s="44">
        <f t="shared" si="18"/>
        <v>-9.4710684000000001</v>
      </c>
      <c r="J105" s="44">
        <f t="shared" si="19"/>
        <v>0</v>
      </c>
      <c r="K105" s="44">
        <f t="shared" si="20"/>
        <v>0</v>
      </c>
      <c r="M105">
        <v>6760000000</v>
      </c>
      <c r="N105">
        <v>-8.5708140999999998</v>
      </c>
      <c r="P105" s="88">
        <f t="shared" si="21"/>
        <v>7</v>
      </c>
      <c r="Q105" s="88">
        <f t="shared" si="22"/>
        <v>-8.6016188000000007</v>
      </c>
      <c r="R105" s="44">
        <f t="shared" si="23"/>
        <v>-9.0731535000000001</v>
      </c>
      <c r="S105" s="44">
        <f t="shared" si="24"/>
        <v>-9.1658621</v>
      </c>
      <c r="T105" s="44">
        <f t="shared" si="25"/>
        <v>-9.4756965999999991</v>
      </c>
      <c r="U105" s="44">
        <f t="shared" si="26"/>
        <v>0</v>
      </c>
      <c r="V105" s="44">
        <f t="shared" si="27"/>
        <v>0</v>
      </c>
    </row>
    <row r="106" spans="2:22" x14ac:dyDescent="0.25">
      <c r="B106">
        <v>6820000000</v>
      </c>
      <c r="C106">
        <v>-8.3421897999999999</v>
      </c>
      <c r="E106" s="88">
        <f t="shared" si="14"/>
        <v>7.06</v>
      </c>
      <c r="F106" s="88">
        <f t="shared" si="15"/>
        <v>-8.4579810999999996</v>
      </c>
      <c r="G106" s="44">
        <f t="shared" si="16"/>
        <v>-8.7558126000000005</v>
      </c>
      <c r="H106" s="44">
        <f t="shared" si="17"/>
        <v>-9.0606880000000007</v>
      </c>
      <c r="I106" s="44">
        <f t="shared" si="18"/>
        <v>-9.5014295999999998</v>
      </c>
      <c r="J106" s="44">
        <f t="shared" si="19"/>
        <v>0</v>
      </c>
      <c r="K106" s="44">
        <f t="shared" si="20"/>
        <v>0</v>
      </c>
      <c r="M106">
        <v>6820000000</v>
      </c>
      <c r="N106">
        <v>-8.5719223000000007</v>
      </c>
      <c r="P106" s="88">
        <f t="shared" si="21"/>
        <v>7.06</v>
      </c>
      <c r="Q106" s="88">
        <f t="shared" si="22"/>
        <v>-8.5402059999999995</v>
      </c>
      <c r="R106" s="44">
        <f t="shared" si="23"/>
        <v>-9.0526733000000004</v>
      </c>
      <c r="S106" s="44">
        <f t="shared" si="24"/>
        <v>-9.1308889000000004</v>
      </c>
      <c r="T106" s="44">
        <f t="shared" si="25"/>
        <v>-9.4696531000000004</v>
      </c>
      <c r="U106" s="44">
        <f t="shared" si="26"/>
        <v>0</v>
      </c>
      <c r="V106" s="44">
        <f t="shared" si="27"/>
        <v>0</v>
      </c>
    </row>
    <row r="107" spans="2:22" x14ac:dyDescent="0.25">
      <c r="B107">
        <v>6880000000</v>
      </c>
      <c r="C107">
        <v>-8.3742847000000005</v>
      </c>
      <c r="E107" s="88">
        <f t="shared" si="14"/>
        <v>7.12</v>
      </c>
      <c r="F107" s="88">
        <f t="shared" si="15"/>
        <v>-8.4819955999999994</v>
      </c>
      <c r="G107" s="44">
        <f t="shared" si="16"/>
        <v>-8.7838534999999993</v>
      </c>
      <c r="H107" s="44">
        <f t="shared" si="17"/>
        <v>-9.0737772000000003</v>
      </c>
      <c r="I107" s="44">
        <f t="shared" si="18"/>
        <v>-9.5243167999999994</v>
      </c>
      <c r="J107" s="44">
        <f t="shared" si="19"/>
        <v>0</v>
      </c>
      <c r="K107" s="44">
        <f t="shared" si="20"/>
        <v>0</v>
      </c>
      <c r="M107">
        <v>6880000000</v>
      </c>
      <c r="N107">
        <v>-8.5275993000000003</v>
      </c>
      <c r="P107" s="88">
        <f t="shared" si="21"/>
        <v>7.12</v>
      </c>
      <c r="Q107" s="88">
        <f t="shared" si="22"/>
        <v>-8.5141334999999998</v>
      </c>
      <c r="R107" s="44">
        <f t="shared" si="23"/>
        <v>-9.0078057999999999</v>
      </c>
      <c r="S107" s="44">
        <f t="shared" si="24"/>
        <v>-9.0839900999999994</v>
      </c>
      <c r="T107" s="44">
        <f t="shared" si="25"/>
        <v>-9.4546804000000009</v>
      </c>
      <c r="U107" s="44">
        <f t="shared" si="26"/>
        <v>0</v>
      </c>
      <c r="V107" s="44">
        <f t="shared" si="27"/>
        <v>0</v>
      </c>
    </row>
    <row r="108" spans="2:22" x14ac:dyDescent="0.25">
      <c r="B108">
        <v>6940000000</v>
      </c>
      <c r="C108">
        <v>-8.4003171999999999</v>
      </c>
      <c r="E108" s="88">
        <f t="shared" si="14"/>
        <v>7.18</v>
      </c>
      <c r="F108" s="88">
        <f t="shared" si="15"/>
        <v>-8.5015678000000001</v>
      </c>
      <c r="G108" s="44">
        <f t="shared" si="16"/>
        <v>-8.8151206999999996</v>
      </c>
      <c r="H108" s="44">
        <f t="shared" si="17"/>
        <v>-9.0867596000000006</v>
      </c>
      <c r="I108" s="44">
        <f t="shared" si="18"/>
        <v>-9.5525427000000001</v>
      </c>
      <c r="J108" s="44">
        <f t="shared" si="19"/>
        <v>0</v>
      </c>
      <c r="K108" s="44">
        <f t="shared" si="20"/>
        <v>0</v>
      </c>
      <c r="M108">
        <v>6940000000</v>
      </c>
      <c r="N108">
        <v>-8.6107215999999998</v>
      </c>
      <c r="P108" s="88">
        <f t="shared" si="21"/>
        <v>7.18</v>
      </c>
      <c r="Q108" s="88">
        <f t="shared" si="22"/>
        <v>-8.4709071999999992</v>
      </c>
      <c r="R108" s="44">
        <f t="shared" si="23"/>
        <v>-8.9448433000000005</v>
      </c>
      <c r="S108" s="44">
        <f t="shared" si="24"/>
        <v>-9.0244607999999999</v>
      </c>
      <c r="T108" s="44">
        <f t="shared" si="25"/>
        <v>-9.4392356999999993</v>
      </c>
      <c r="U108" s="44">
        <f t="shared" si="26"/>
        <v>0</v>
      </c>
      <c r="V108" s="44">
        <f t="shared" si="27"/>
        <v>0</v>
      </c>
    </row>
    <row r="109" spans="2:22" x14ac:dyDescent="0.25">
      <c r="B109">
        <v>7000000000</v>
      </c>
      <c r="C109">
        <v>-8.4301615000000005</v>
      </c>
      <c r="E109" s="88">
        <f t="shared" si="14"/>
        <v>7.24</v>
      </c>
      <c r="F109" s="88">
        <f t="shared" si="15"/>
        <v>-8.5256500000000006</v>
      </c>
      <c r="G109" s="44">
        <f t="shared" si="16"/>
        <v>-8.8413582000000002</v>
      </c>
      <c r="H109" s="44">
        <f t="shared" si="17"/>
        <v>-9.1046704999999992</v>
      </c>
      <c r="I109" s="44">
        <f t="shared" si="18"/>
        <v>-9.5862178999999994</v>
      </c>
      <c r="J109" s="44">
        <f t="shared" si="19"/>
        <v>0</v>
      </c>
      <c r="K109" s="44">
        <f t="shared" si="20"/>
        <v>0</v>
      </c>
      <c r="M109">
        <v>7000000000</v>
      </c>
      <c r="N109">
        <v>-8.6016188000000007</v>
      </c>
      <c r="P109" s="88">
        <f t="shared" si="21"/>
        <v>7.24</v>
      </c>
      <c r="Q109" s="88">
        <f t="shared" si="22"/>
        <v>-8.3586148999999992</v>
      </c>
      <c r="R109" s="44">
        <f t="shared" si="23"/>
        <v>-8.8750610000000005</v>
      </c>
      <c r="S109" s="44">
        <f t="shared" si="24"/>
        <v>-8.9660157999999992</v>
      </c>
      <c r="T109" s="44">
        <f t="shared" si="25"/>
        <v>-9.4290675999999998</v>
      </c>
      <c r="U109" s="44">
        <f t="shared" si="26"/>
        <v>0</v>
      </c>
      <c r="V109" s="44">
        <f t="shared" si="27"/>
        <v>0</v>
      </c>
    </row>
    <row r="110" spans="2:22" x14ac:dyDescent="0.25">
      <c r="B110">
        <v>7060000000</v>
      </c>
      <c r="C110">
        <v>-8.4579810999999996</v>
      </c>
      <c r="E110" s="88">
        <f t="shared" si="14"/>
        <v>7.3</v>
      </c>
      <c r="F110" s="88">
        <f t="shared" si="15"/>
        <v>-8.5449456999999995</v>
      </c>
      <c r="G110" s="44">
        <f t="shared" si="16"/>
        <v>-8.8669957999999998</v>
      </c>
      <c r="H110" s="44">
        <f t="shared" si="17"/>
        <v>-9.1171264999999995</v>
      </c>
      <c r="I110" s="44">
        <f t="shared" si="18"/>
        <v>-9.6161528000000001</v>
      </c>
      <c r="J110" s="44">
        <f t="shared" si="19"/>
        <v>0</v>
      </c>
      <c r="K110" s="44">
        <f t="shared" si="20"/>
        <v>0</v>
      </c>
      <c r="M110">
        <v>7060000000</v>
      </c>
      <c r="N110">
        <v>-8.5402059999999995</v>
      </c>
      <c r="P110" s="88">
        <f t="shared" si="21"/>
        <v>7.3</v>
      </c>
      <c r="Q110" s="88">
        <f t="shared" si="22"/>
        <v>-8.3295898000000008</v>
      </c>
      <c r="R110" s="44">
        <f t="shared" si="23"/>
        <v>-8.7971687000000003</v>
      </c>
      <c r="S110" s="44">
        <f t="shared" si="24"/>
        <v>-8.9057855999999997</v>
      </c>
      <c r="T110" s="44">
        <f t="shared" si="25"/>
        <v>-9.4212054999999992</v>
      </c>
      <c r="U110" s="44">
        <f t="shared" si="26"/>
        <v>0</v>
      </c>
      <c r="V110" s="44">
        <f t="shared" si="27"/>
        <v>0</v>
      </c>
    </row>
    <row r="111" spans="2:22" x14ac:dyDescent="0.25">
      <c r="B111">
        <v>7120000000</v>
      </c>
      <c r="C111">
        <v>-8.4819955999999994</v>
      </c>
      <c r="E111" s="88">
        <f t="shared" si="14"/>
        <v>7.36</v>
      </c>
      <c r="F111" s="88">
        <f t="shared" si="15"/>
        <v>-8.5563649999999996</v>
      </c>
      <c r="G111" s="44">
        <f t="shared" si="16"/>
        <v>-8.8917397999999999</v>
      </c>
      <c r="H111" s="44">
        <f t="shared" si="17"/>
        <v>-9.1253901000000006</v>
      </c>
      <c r="I111" s="44">
        <f t="shared" si="18"/>
        <v>-9.6451434999999996</v>
      </c>
      <c r="J111" s="44">
        <f t="shared" si="19"/>
        <v>0</v>
      </c>
      <c r="K111" s="44">
        <f t="shared" si="20"/>
        <v>0</v>
      </c>
      <c r="M111">
        <v>7120000000</v>
      </c>
      <c r="N111">
        <v>-8.5141334999999998</v>
      </c>
      <c r="P111" s="88">
        <f t="shared" si="21"/>
        <v>7.36</v>
      </c>
      <c r="Q111" s="88">
        <f t="shared" si="22"/>
        <v>-8.2842292999999998</v>
      </c>
      <c r="R111" s="44">
        <f t="shared" si="23"/>
        <v>-8.7280159000000008</v>
      </c>
      <c r="S111" s="44">
        <f t="shared" si="24"/>
        <v>-8.8519640000000006</v>
      </c>
      <c r="T111" s="44">
        <f t="shared" si="25"/>
        <v>-9.4219054999999994</v>
      </c>
      <c r="U111" s="44">
        <f t="shared" si="26"/>
        <v>0</v>
      </c>
      <c r="V111" s="44">
        <f t="shared" si="27"/>
        <v>0</v>
      </c>
    </row>
    <row r="112" spans="2:22" x14ac:dyDescent="0.25">
      <c r="B112">
        <v>7180000000</v>
      </c>
      <c r="C112">
        <v>-8.5015678000000001</v>
      </c>
      <c r="E112" s="88">
        <f t="shared" si="14"/>
        <v>7.42</v>
      </c>
      <c r="F112" s="88">
        <f t="shared" si="15"/>
        <v>-8.5685719999999996</v>
      </c>
      <c r="G112" s="44">
        <f t="shared" si="16"/>
        <v>-8.9025105999999994</v>
      </c>
      <c r="H112" s="44">
        <f t="shared" si="17"/>
        <v>-9.1352215000000001</v>
      </c>
      <c r="I112" s="44">
        <f t="shared" si="18"/>
        <v>-9.6758279999999992</v>
      </c>
      <c r="J112" s="44">
        <f t="shared" si="19"/>
        <v>0</v>
      </c>
      <c r="K112" s="44">
        <f t="shared" si="20"/>
        <v>0</v>
      </c>
      <c r="M112">
        <v>7180000000</v>
      </c>
      <c r="N112">
        <v>-8.4709071999999992</v>
      </c>
      <c r="P112" s="88">
        <f t="shared" si="21"/>
        <v>7.42</v>
      </c>
      <c r="Q112" s="88">
        <f t="shared" si="22"/>
        <v>-8.1802577999999997</v>
      </c>
      <c r="R112" s="44">
        <f t="shared" si="23"/>
        <v>-8.6694136000000004</v>
      </c>
      <c r="S112" s="44">
        <f t="shared" si="24"/>
        <v>-8.8110628000000002</v>
      </c>
      <c r="T112" s="44">
        <f t="shared" si="25"/>
        <v>-9.4304752000000001</v>
      </c>
      <c r="U112" s="44">
        <f t="shared" si="26"/>
        <v>0</v>
      </c>
      <c r="V112" s="44">
        <f t="shared" si="27"/>
        <v>0</v>
      </c>
    </row>
    <row r="113" spans="2:22" x14ac:dyDescent="0.25">
      <c r="B113">
        <v>7240000000</v>
      </c>
      <c r="C113">
        <v>-8.5256500000000006</v>
      </c>
      <c r="E113" s="88">
        <f t="shared" si="14"/>
        <v>7.48</v>
      </c>
      <c r="F113" s="88">
        <f t="shared" si="15"/>
        <v>-8.5732365000000001</v>
      </c>
      <c r="G113" s="44">
        <f t="shared" si="16"/>
        <v>-8.9123868999999996</v>
      </c>
      <c r="H113" s="44">
        <f t="shared" si="17"/>
        <v>-9.1383504999999996</v>
      </c>
      <c r="I113" s="44">
        <f t="shared" si="18"/>
        <v>-9.7029818999999993</v>
      </c>
      <c r="J113" s="44">
        <f t="shared" si="19"/>
        <v>0</v>
      </c>
      <c r="K113" s="44">
        <f t="shared" si="20"/>
        <v>0</v>
      </c>
      <c r="M113">
        <v>7240000000</v>
      </c>
      <c r="N113">
        <v>-8.3586148999999992</v>
      </c>
      <c r="P113" s="88">
        <f t="shared" si="21"/>
        <v>7.48</v>
      </c>
      <c r="Q113" s="88">
        <f t="shared" si="22"/>
        <v>-8.1581983999999999</v>
      </c>
      <c r="R113" s="44">
        <f t="shared" si="23"/>
        <v>-8.6151990999999999</v>
      </c>
      <c r="S113" s="44">
        <f t="shared" si="24"/>
        <v>-8.7785778000000008</v>
      </c>
      <c r="T113" s="44">
        <f t="shared" si="25"/>
        <v>-9.4480619000000008</v>
      </c>
      <c r="U113" s="44">
        <f t="shared" si="26"/>
        <v>0</v>
      </c>
      <c r="V113" s="44">
        <f t="shared" si="27"/>
        <v>0</v>
      </c>
    </row>
    <row r="114" spans="2:22" x14ac:dyDescent="0.25">
      <c r="B114">
        <v>7300000000</v>
      </c>
      <c r="C114">
        <v>-8.5449456999999995</v>
      </c>
      <c r="E114" s="88">
        <f t="shared" si="14"/>
        <v>7.54</v>
      </c>
      <c r="F114" s="88">
        <f t="shared" si="15"/>
        <v>-8.5717163000000003</v>
      </c>
      <c r="G114" s="44">
        <f t="shared" si="16"/>
        <v>-8.9168119000000008</v>
      </c>
      <c r="H114" s="44">
        <f t="shared" si="17"/>
        <v>-9.1356000999999996</v>
      </c>
      <c r="I114" s="44">
        <f t="shared" si="18"/>
        <v>-9.7194710000000004</v>
      </c>
      <c r="J114" s="44">
        <f t="shared" si="19"/>
        <v>0</v>
      </c>
      <c r="K114" s="44">
        <f t="shared" si="20"/>
        <v>0</v>
      </c>
      <c r="M114">
        <v>7300000000</v>
      </c>
      <c r="N114">
        <v>-8.3295898000000008</v>
      </c>
      <c r="P114" s="88">
        <f t="shared" si="21"/>
        <v>7.54</v>
      </c>
      <c r="Q114" s="88">
        <f t="shared" si="22"/>
        <v>-8.1640367999999999</v>
      </c>
      <c r="R114" s="44">
        <f t="shared" si="23"/>
        <v>-8.5729351000000005</v>
      </c>
      <c r="S114" s="44">
        <f t="shared" si="24"/>
        <v>-8.7548207999999992</v>
      </c>
      <c r="T114" s="44">
        <f t="shared" si="25"/>
        <v>-9.4657763999999993</v>
      </c>
      <c r="U114" s="44">
        <f t="shared" si="26"/>
        <v>0</v>
      </c>
      <c r="V114" s="44">
        <f t="shared" si="27"/>
        <v>0</v>
      </c>
    </row>
    <row r="115" spans="2:22" x14ac:dyDescent="0.25">
      <c r="B115">
        <v>7360000000</v>
      </c>
      <c r="C115">
        <v>-8.5563649999999996</v>
      </c>
      <c r="E115" s="88">
        <f t="shared" si="14"/>
        <v>7.6</v>
      </c>
      <c r="F115" s="88">
        <f t="shared" si="15"/>
        <v>-8.5706290999999997</v>
      </c>
      <c r="G115" s="44">
        <f t="shared" si="16"/>
        <v>-8.9273710000000008</v>
      </c>
      <c r="H115" s="44">
        <f t="shared" si="17"/>
        <v>-9.1343384000000007</v>
      </c>
      <c r="I115" s="44">
        <f t="shared" si="18"/>
        <v>-9.7483415999999998</v>
      </c>
      <c r="J115" s="44">
        <f t="shared" si="19"/>
        <v>0</v>
      </c>
      <c r="K115" s="44">
        <f t="shared" si="20"/>
        <v>0</v>
      </c>
      <c r="M115">
        <v>7360000000</v>
      </c>
      <c r="N115">
        <v>-8.2842292999999998</v>
      </c>
      <c r="P115" s="88">
        <f t="shared" si="21"/>
        <v>7.6</v>
      </c>
      <c r="Q115" s="88">
        <f t="shared" si="22"/>
        <v>-8.1524257999999996</v>
      </c>
      <c r="R115" s="44">
        <f t="shared" si="23"/>
        <v>-8.5382452000000004</v>
      </c>
      <c r="S115" s="44">
        <f t="shared" si="24"/>
        <v>-8.7471818999999993</v>
      </c>
      <c r="T115" s="44">
        <f t="shared" si="25"/>
        <v>-9.5083827999999997</v>
      </c>
      <c r="U115" s="44">
        <f t="shared" si="26"/>
        <v>0</v>
      </c>
      <c r="V115" s="44">
        <f t="shared" si="27"/>
        <v>0</v>
      </c>
    </row>
    <row r="116" spans="2:22" x14ac:dyDescent="0.25">
      <c r="B116">
        <v>7420000000</v>
      </c>
      <c r="C116">
        <v>-8.5685719999999996</v>
      </c>
      <c r="E116" s="88">
        <f t="shared" si="14"/>
        <v>7.66</v>
      </c>
      <c r="F116" s="88">
        <f t="shared" si="15"/>
        <v>-8.5729512999999997</v>
      </c>
      <c r="G116" s="44">
        <f t="shared" si="16"/>
        <v>-8.9383154000000005</v>
      </c>
      <c r="H116" s="44">
        <f t="shared" si="17"/>
        <v>-9.1329250000000002</v>
      </c>
      <c r="I116" s="44">
        <f t="shared" si="18"/>
        <v>-9.7626047000000007</v>
      </c>
      <c r="J116" s="44">
        <f t="shared" si="19"/>
        <v>0</v>
      </c>
      <c r="K116" s="44">
        <f t="shared" si="20"/>
        <v>0</v>
      </c>
      <c r="M116">
        <v>7420000000</v>
      </c>
      <c r="N116">
        <v>-8.1802577999999997</v>
      </c>
      <c r="P116" s="88">
        <f t="shared" si="21"/>
        <v>7.66</v>
      </c>
      <c r="Q116" s="88">
        <f t="shared" si="22"/>
        <v>-8.1804618999999992</v>
      </c>
      <c r="R116" s="44">
        <f t="shared" si="23"/>
        <v>-8.5119524000000002</v>
      </c>
      <c r="S116" s="44">
        <f t="shared" si="24"/>
        <v>-8.7476835000000008</v>
      </c>
      <c r="T116" s="44">
        <f t="shared" si="25"/>
        <v>-9.5396318000000004</v>
      </c>
      <c r="U116" s="44">
        <f t="shared" si="26"/>
        <v>0</v>
      </c>
      <c r="V116" s="44">
        <f t="shared" si="27"/>
        <v>0</v>
      </c>
    </row>
    <row r="117" spans="2:22" x14ac:dyDescent="0.25">
      <c r="B117">
        <v>7480000000</v>
      </c>
      <c r="C117">
        <v>-8.5732365000000001</v>
      </c>
      <c r="E117" s="88">
        <f t="shared" si="14"/>
        <v>7.72</v>
      </c>
      <c r="F117" s="88">
        <f t="shared" si="15"/>
        <v>-8.5647049000000006</v>
      </c>
      <c r="G117" s="44">
        <f t="shared" si="16"/>
        <v>-8.9573116000000006</v>
      </c>
      <c r="H117" s="44">
        <f t="shared" si="17"/>
        <v>-9.1244869000000008</v>
      </c>
      <c r="I117" s="44">
        <f t="shared" si="18"/>
        <v>-9.7776841999999995</v>
      </c>
      <c r="J117" s="44">
        <f t="shared" si="19"/>
        <v>0</v>
      </c>
      <c r="K117" s="44">
        <f t="shared" si="20"/>
        <v>0</v>
      </c>
      <c r="M117">
        <v>7480000000</v>
      </c>
      <c r="N117">
        <v>-8.1581983999999999</v>
      </c>
      <c r="P117" s="88">
        <f t="shared" si="21"/>
        <v>7.72</v>
      </c>
      <c r="Q117" s="88">
        <f t="shared" si="22"/>
        <v>-8.2151318</v>
      </c>
      <c r="R117" s="44">
        <f t="shared" si="23"/>
        <v>-8.4932116999999998</v>
      </c>
      <c r="S117" s="44">
        <f t="shared" si="24"/>
        <v>-8.7515526000000001</v>
      </c>
      <c r="T117" s="44">
        <f t="shared" si="25"/>
        <v>-9.5791407</v>
      </c>
      <c r="U117" s="44">
        <f t="shared" si="26"/>
        <v>0</v>
      </c>
      <c r="V117" s="44">
        <f t="shared" si="27"/>
        <v>0</v>
      </c>
    </row>
    <row r="118" spans="2:22" x14ac:dyDescent="0.25">
      <c r="B118">
        <v>7540000000</v>
      </c>
      <c r="C118">
        <v>-8.5717163000000003</v>
      </c>
      <c r="E118" s="88">
        <f t="shared" si="14"/>
        <v>7.78</v>
      </c>
      <c r="F118" s="88">
        <f t="shared" si="15"/>
        <v>-8.5573710999999992</v>
      </c>
      <c r="G118" s="44">
        <f t="shared" si="16"/>
        <v>-8.9718456</v>
      </c>
      <c r="H118" s="44">
        <f t="shared" si="17"/>
        <v>-9.1187353000000009</v>
      </c>
      <c r="I118" s="44">
        <f t="shared" si="18"/>
        <v>-9.7861452</v>
      </c>
      <c r="J118" s="44">
        <f t="shared" si="19"/>
        <v>0</v>
      </c>
      <c r="K118" s="44">
        <f t="shared" si="20"/>
        <v>0</v>
      </c>
      <c r="M118">
        <v>7540000000</v>
      </c>
      <c r="N118">
        <v>-8.1640367999999999</v>
      </c>
      <c r="P118" s="88">
        <f t="shared" si="21"/>
        <v>7.78</v>
      </c>
      <c r="Q118" s="88">
        <f t="shared" si="22"/>
        <v>-8.2093638999999996</v>
      </c>
      <c r="R118" s="44">
        <f t="shared" si="23"/>
        <v>-8.4817351999999993</v>
      </c>
      <c r="S118" s="44">
        <f t="shared" si="24"/>
        <v>-8.7609034000000001</v>
      </c>
      <c r="T118" s="44">
        <f t="shared" si="25"/>
        <v>-9.6057482000000007</v>
      </c>
      <c r="U118" s="44">
        <f t="shared" si="26"/>
        <v>0</v>
      </c>
      <c r="V118" s="44">
        <f t="shared" si="27"/>
        <v>0</v>
      </c>
    </row>
    <row r="119" spans="2:22" x14ac:dyDescent="0.25">
      <c r="B119">
        <v>7600000000</v>
      </c>
      <c r="C119">
        <v>-8.5706290999999997</v>
      </c>
      <c r="E119" s="88">
        <f t="shared" si="14"/>
        <v>7.84</v>
      </c>
      <c r="F119" s="88">
        <f t="shared" si="15"/>
        <v>-8.5452022999999997</v>
      </c>
      <c r="G119" s="44">
        <f t="shared" si="16"/>
        <v>-8.9801073000000002</v>
      </c>
      <c r="H119" s="44">
        <f t="shared" si="17"/>
        <v>-9.1104602999999997</v>
      </c>
      <c r="I119" s="44">
        <f t="shared" si="18"/>
        <v>-9.8010397000000005</v>
      </c>
      <c r="J119" s="44">
        <f t="shared" si="19"/>
        <v>0</v>
      </c>
      <c r="K119" s="44">
        <f t="shared" si="20"/>
        <v>0</v>
      </c>
      <c r="M119">
        <v>7600000000</v>
      </c>
      <c r="N119">
        <v>-8.1524257999999996</v>
      </c>
      <c r="P119" s="88">
        <f t="shared" si="21"/>
        <v>7.84</v>
      </c>
      <c r="Q119" s="88">
        <f t="shared" si="22"/>
        <v>-8.1784324999999995</v>
      </c>
      <c r="R119" s="44">
        <f t="shared" si="23"/>
        <v>-8.4733753000000007</v>
      </c>
      <c r="S119" s="44">
        <f t="shared" si="24"/>
        <v>-8.7783555999999994</v>
      </c>
      <c r="T119" s="44">
        <f t="shared" si="25"/>
        <v>-9.6401587000000006</v>
      </c>
      <c r="U119" s="44">
        <f t="shared" si="26"/>
        <v>0</v>
      </c>
      <c r="V119" s="44">
        <f t="shared" si="27"/>
        <v>0</v>
      </c>
    </row>
    <row r="120" spans="2:22" x14ac:dyDescent="0.25">
      <c r="B120">
        <v>7660000000</v>
      </c>
      <c r="C120">
        <v>-8.5729512999999997</v>
      </c>
      <c r="E120" s="88">
        <f t="shared" si="14"/>
        <v>7.9</v>
      </c>
      <c r="F120" s="88">
        <f t="shared" si="15"/>
        <v>-8.5334196000000002</v>
      </c>
      <c r="G120" s="44">
        <f t="shared" si="16"/>
        <v>-8.9772911000000004</v>
      </c>
      <c r="H120" s="44">
        <f t="shared" si="17"/>
        <v>-9.1053677000000004</v>
      </c>
      <c r="I120" s="44">
        <f t="shared" si="18"/>
        <v>-9.8107308999999994</v>
      </c>
      <c r="J120" s="44">
        <f t="shared" si="19"/>
        <v>0</v>
      </c>
      <c r="K120" s="44">
        <f t="shared" si="20"/>
        <v>0</v>
      </c>
      <c r="M120">
        <v>7660000000</v>
      </c>
      <c r="N120">
        <v>-8.1804618999999992</v>
      </c>
      <c r="P120" s="88">
        <f t="shared" si="21"/>
        <v>7.9</v>
      </c>
      <c r="Q120" s="88">
        <f t="shared" si="22"/>
        <v>-8.1521977999999997</v>
      </c>
      <c r="R120" s="44">
        <f t="shared" si="23"/>
        <v>-8.4736136999999996</v>
      </c>
      <c r="S120" s="44">
        <f t="shared" si="24"/>
        <v>-8.7976427000000008</v>
      </c>
      <c r="T120" s="44">
        <f t="shared" si="25"/>
        <v>-9.6600075000000007</v>
      </c>
      <c r="U120" s="44">
        <f t="shared" si="26"/>
        <v>0</v>
      </c>
      <c r="V120" s="44">
        <f t="shared" si="27"/>
        <v>0</v>
      </c>
    </row>
    <row r="121" spans="2:22" x14ac:dyDescent="0.25">
      <c r="B121">
        <v>7720000000</v>
      </c>
      <c r="C121">
        <v>-8.5647049000000006</v>
      </c>
      <c r="E121" s="88">
        <f t="shared" si="14"/>
        <v>7.96</v>
      </c>
      <c r="F121" s="88">
        <f t="shared" si="15"/>
        <v>-8.5112906000000006</v>
      </c>
      <c r="G121" s="44">
        <f t="shared" si="16"/>
        <v>-8.9781761000000007</v>
      </c>
      <c r="H121" s="44">
        <f t="shared" si="17"/>
        <v>-9.0996313000000004</v>
      </c>
      <c r="I121" s="44">
        <f t="shared" si="18"/>
        <v>-9.8323116000000006</v>
      </c>
      <c r="J121" s="44">
        <f t="shared" si="19"/>
        <v>0</v>
      </c>
      <c r="K121" s="44">
        <f t="shared" si="20"/>
        <v>0</v>
      </c>
      <c r="M121">
        <v>7720000000</v>
      </c>
      <c r="N121">
        <v>-8.2151318</v>
      </c>
      <c r="P121" s="88">
        <f t="shared" si="21"/>
        <v>7.96</v>
      </c>
      <c r="Q121" s="88">
        <f t="shared" si="22"/>
        <v>-8.1780462000000007</v>
      </c>
      <c r="R121" s="44">
        <f t="shared" si="23"/>
        <v>-8.4702864000000009</v>
      </c>
      <c r="S121" s="44">
        <f t="shared" si="24"/>
        <v>-8.8208237</v>
      </c>
      <c r="T121" s="44">
        <f t="shared" si="25"/>
        <v>-9.6914425000000008</v>
      </c>
      <c r="U121" s="44">
        <f t="shared" si="26"/>
        <v>0</v>
      </c>
      <c r="V121" s="44">
        <f t="shared" si="27"/>
        <v>0</v>
      </c>
    </row>
    <row r="122" spans="2:22" x14ac:dyDescent="0.25">
      <c r="B122">
        <v>7780000000</v>
      </c>
      <c r="C122">
        <v>-8.5573710999999992</v>
      </c>
      <c r="E122" s="88">
        <f t="shared" si="14"/>
        <v>8.02</v>
      </c>
      <c r="F122" s="88">
        <f t="shared" si="15"/>
        <v>-8.4909735000000008</v>
      </c>
      <c r="G122" s="44">
        <f t="shared" si="16"/>
        <v>-8.9594822000000001</v>
      </c>
      <c r="H122" s="44">
        <f t="shared" si="17"/>
        <v>-9.0974827000000005</v>
      </c>
      <c r="I122" s="44">
        <f t="shared" si="18"/>
        <v>-9.8511667000000003</v>
      </c>
      <c r="J122" s="44">
        <f t="shared" si="19"/>
        <v>0</v>
      </c>
      <c r="K122" s="44">
        <f t="shared" si="20"/>
        <v>0</v>
      </c>
      <c r="M122">
        <v>7780000000</v>
      </c>
      <c r="N122">
        <v>-8.2093638999999996</v>
      </c>
      <c r="P122" s="88">
        <f t="shared" si="21"/>
        <v>8.02</v>
      </c>
      <c r="Q122" s="88">
        <f t="shared" si="22"/>
        <v>-8.1697369000000002</v>
      </c>
      <c r="R122" s="44">
        <f t="shared" si="23"/>
        <v>-8.4723711000000002</v>
      </c>
      <c r="S122" s="44">
        <f t="shared" si="24"/>
        <v>-8.8459692000000008</v>
      </c>
      <c r="T122" s="44">
        <f t="shared" si="25"/>
        <v>-9.7126818000000004</v>
      </c>
      <c r="U122" s="44">
        <f t="shared" si="26"/>
        <v>0</v>
      </c>
      <c r="V122" s="44">
        <f t="shared" si="27"/>
        <v>0</v>
      </c>
    </row>
    <row r="123" spans="2:22" x14ac:dyDescent="0.25">
      <c r="B123">
        <v>7840000000</v>
      </c>
      <c r="C123">
        <v>-8.5452022999999997</v>
      </c>
      <c r="E123" s="88">
        <f t="shared" si="14"/>
        <v>8.08</v>
      </c>
      <c r="F123" s="88">
        <f t="shared" si="15"/>
        <v>-8.4645615000000003</v>
      </c>
      <c r="G123" s="44">
        <f t="shared" si="16"/>
        <v>-8.9405383999999994</v>
      </c>
      <c r="H123" s="44">
        <f t="shared" si="17"/>
        <v>-9.0931358000000007</v>
      </c>
      <c r="I123" s="44">
        <f t="shared" si="18"/>
        <v>-9.8726415999999997</v>
      </c>
      <c r="J123" s="44">
        <f t="shared" si="19"/>
        <v>0</v>
      </c>
      <c r="K123" s="44">
        <f t="shared" si="20"/>
        <v>0</v>
      </c>
      <c r="M123">
        <v>7840000000</v>
      </c>
      <c r="N123">
        <v>-8.1784324999999995</v>
      </c>
      <c r="P123" s="88">
        <f t="shared" si="21"/>
        <v>8.08</v>
      </c>
      <c r="Q123" s="88">
        <f t="shared" si="22"/>
        <v>-8.1604279999999996</v>
      </c>
      <c r="R123" s="44">
        <f t="shared" si="23"/>
        <v>-8.4765539000000008</v>
      </c>
      <c r="S123" s="44">
        <f t="shared" si="24"/>
        <v>-8.8695450000000005</v>
      </c>
      <c r="T123" s="44">
        <f t="shared" si="25"/>
        <v>-9.7324695999999999</v>
      </c>
      <c r="U123" s="44">
        <f t="shared" si="26"/>
        <v>0</v>
      </c>
      <c r="V123" s="44">
        <f t="shared" si="27"/>
        <v>0</v>
      </c>
    </row>
    <row r="124" spans="2:22" x14ac:dyDescent="0.25">
      <c r="B124">
        <v>7900000000</v>
      </c>
      <c r="C124">
        <v>-8.5334196000000002</v>
      </c>
      <c r="E124" s="88">
        <f t="shared" si="14"/>
        <v>8.14</v>
      </c>
      <c r="F124" s="88">
        <f t="shared" si="15"/>
        <v>-8.4344310999999994</v>
      </c>
      <c r="G124" s="44">
        <f t="shared" si="16"/>
        <v>-8.8962660000000007</v>
      </c>
      <c r="H124" s="44">
        <f t="shared" si="17"/>
        <v>-9.0893964999999994</v>
      </c>
      <c r="I124" s="44">
        <f t="shared" si="18"/>
        <v>-9.8898392000000008</v>
      </c>
      <c r="J124" s="44">
        <f t="shared" si="19"/>
        <v>0</v>
      </c>
      <c r="K124" s="44">
        <f t="shared" si="20"/>
        <v>0</v>
      </c>
      <c r="M124">
        <v>7900000000</v>
      </c>
      <c r="N124">
        <v>-8.1521977999999997</v>
      </c>
      <c r="P124" s="88">
        <f t="shared" si="21"/>
        <v>8.14</v>
      </c>
      <c r="Q124" s="88">
        <f t="shared" si="22"/>
        <v>-8.143364</v>
      </c>
      <c r="R124" s="44">
        <f t="shared" si="23"/>
        <v>-8.4833689000000003</v>
      </c>
      <c r="S124" s="44">
        <f t="shared" si="24"/>
        <v>-8.8876065999999998</v>
      </c>
      <c r="T124" s="44">
        <f t="shared" si="25"/>
        <v>-9.7451533999999995</v>
      </c>
      <c r="U124" s="44">
        <f t="shared" si="26"/>
        <v>0</v>
      </c>
      <c r="V124" s="44">
        <f t="shared" si="27"/>
        <v>0</v>
      </c>
    </row>
    <row r="125" spans="2:22" x14ac:dyDescent="0.25">
      <c r="B125">
        <v>7960000000</v>
      </c>
      <c r="C125">
        <v>-8.5112906000000006</v>
      </c>
      <c r="E125" s="88">
        <f t="shared" si="14"/>
        <v>8.1999999999999993</v>
      </c>
      <c r="F125" s="88">
        <f t="shared" si="15"/>
        <v>-8.4033727999999996</v>
      </c>
      <c r="G125" s="44">
        <f t="shared" si="16"/>
        <v>-8.8566398999999993</v>
      </c>
      <c r="H125" s="44">
        <f t="shared" si="17"/>
        <v>-9.0872525999999993</v>
      </c>
      <c r="I125" s="44">
        <f t="shared" si="18"/>
        <v>-9.9097290000000005</v>
      </c>
      <c r="J125" s="44">
        <f t="shared" si="19"/>
        <v>0</v>
      </c>
      <c r="K125" s="44">
        <f t="shared" si="20"/>
        <v>0</v>
      </c>
      <c r="M125">
        <v>7960000000</v>
      </c>
      <c r="N125">
        <v>-8.1780462000000007</v>
      </c>
      <c r="P125" s="88">
        <f t="shared" si="21"/>
        <v>8.1999999999999993</v>
      </c>
      <c r="Q125" s="88">
        <f t="shared" si="22"/>
        <v>-8.1366195999999995</v>
      </c>
      <c r="R125" s="44">
        <f t="shared" si="23"/>
        <v>-8.4923830000000002</v>
      </c>
      <c r="S125" s="44">
        <f t="shared" si="24"/>
        <v>-8.9021950000000007</v>
      </c>
      <c r="T125" s="44">
        <f t="shared" si="25"/>
        <v>-9.7552012999999995</v>
      </c>
      <c r="U125" s="44">
        <f t="shared" si="26"/>
        <v>0</v>
      </c>
      <c r="V125" s="44">
        <f t="shared" si="27"/>
        <v>0</v>
      </c>
    </row>
    <row r="126" spans="2:22" x14ac:dyDescent="0.25">
      <c r="B126">
        <v>8020000000</v>
      </c>
      <c r="C126">
        <v>-8.4909735000000008</v>
      </c>
      <c r="E126" s="88">
        <f t="shared" si="14"/>
        <v>8.26</v>
      </c>
      <c r="F126" s="88">
        <f t="shared" si="15"/>
        <v>-8.3761530000000004</v>
      </c>
      <c r="G126" s="44">
        <f t="shared" si="16"/>
        <v>-8.8146629000000001</v>
      </c>
      <c r="H126" s="44">
        <f t="shared" si="17"/>
        <v>-9.0876330999999997</v>
      </c>
      <c r="I126" s="44">
        <f t="shared" si="18"/>
        <v>-9.9266310000000004</v>
      </c>
      <c r="J126" s="44">
        <f t="shared" si="19"/>
        <v>0</v>
      </c>
      <c r="K126" s="44">
        <f t="shared" si="20"/>
        <v>0</v>
      </c>
      <c r="M126">
        <v>8020000000</v>
      </c>
      <c r="N126">
        <v>-8.1697369000000002</v>
      </c>
      <c r="P126" s="88">
        <f t="shared" si="21"/>
        <v>8.26</v>
      </c>
      <c r="Q126" s="88">
        <f t="shared" si="22"/>
        <v>-8.0982112999999991</v>
      </c>
      <c r="R126" s="44">
        <f t="shared" si="23"/>
        <v>-8.5021018999999995</v>
      </c>
      <c r="S126" s="44">
        <f t="shared" si="24"/>
        <v>-8.9116029999999995</v>
      </c>
      <c r="T126" s="44">
        <f t="shared" si="25"/>
        <v>-9.7575263999999997</v>
      </c>
      <c r="U126" s="44">
        <f t="shared" si="26"/>
        <v>0</v>
      </c>
      <c r="V126" s="44">
        <f t="shared" si="27"/>
        <v>0</v>
      </c>
    </row>
    <row r="127" spans="2:22" x14ac:dyDescent="0.25">
      <c r="B127">
        <v>8080000000</v>
      </c>
      <c r="C127">
        <v>-8.4645615000000003</v>
      </c>
      <c r="E127" s="88">
        <f t="shared" si="14"/>
        <v>8.32</v>
      </c>
      <c r="F127" s="88">
        <f t="shared" si="15"/>
        <v>-8.3470659000000005</v>
      </c>
      <c r="G127" s="44">
        <f t="shared" si="16"/>
        <v>-8.7722672999999993</v>
      </c>
      <c r="H127" s="44">
        <f t="shared" si="17"/>
        <v>-9.0858840999999995</v>
      </c>
      <c r="I127" s="44">
        <f t="shared" si="18"/>
        <v>-9.9426650999999993</v>
      </c>
      <c r="J127" s="44">
        <f t="shared" si="19"/>
        <v>0</v>
      </c>
      <c r="K127" s="44">
        <f t="shared" si="20"/>
        <v>0</v>
      </c>
      <c r="M127">
        <v>8080000000</v>
      </c>
      <c r="N127">
        <v>-8.1604279999999996</v>
      </c>
      <c r="P127" s="88">
        <f t="shared" si="21"/>
        <v>8.32</v>
      </c>
      <c r="Q127" s="88">
        <f t="shared" si="22"/>
        <v>-8.1196593999999997</v>
      </c>
      <c r="R127" s="44">
        <f t="shared" si="23"/>
        <v>-8.5036982999999999</v>
      </c>
      <c r="S127" s="44">
        <f t="shared" si="24"/>
        <v>-8.9150294999999993</v>
      </c>
      <c r="T127" s="44">
        <f t="shared" si="25"/>
        <v>-9.7609338999999995</v>
      </c>
      <c r="U127" s="44">
        <f t="shared" si="26"/>
        <v>0</v>
      </c>
      <c r="V127" s="44">
        <f t="shared" si="27"/>
        <v>0</v>
      </c>
    </row>
    <row r="128" spans="2:22" x14ac:dyDescent="0.25">
      <c r="B128">
        <v>8140000000</v>
      </c>
      <c r="C128">
        <v>-8.4344310999999994</v>
      </c>
      <c r="E128" s="88">
        <f t="shared" si="14"/>
        <v>8.3800000000000008</v>
      </c>
      <c r="F128" s="88">
        <f t="shared" si="15"/>
        <v>-8.3250971000000007</v>
      </c>
      <c r="G128" s="44">
        <f t="shared" si="16"/>
        <v>-8.7353611000000004</v>
      </c>
      <c r="H128" s="44">
        <f t="shared" si="17"/>
        <v>-9.0906134000000005</v>
      </c>
      <c r="I128" s="44">
        <f t="shared" si="18"/>
        <v>-9.9659347999999994</v>
      </c>
      <c r="J128" s="44">
        <f t="shared" si="19"/>
        <v>0</v>
      </c>
      <c r="K128" s="44">
        <f t="shared" si="20"/>
        <v>0</v>
      </c>
      <c r="M128">
        <v>8140000000</v>
      </c>
      <c r="N128">
        <v>-8.143364</v>
      </c>
      <c r="P128" s="88">
        <f t="shared" si="21"/>
        <v>8.3800000000000008</v>
      </c>
      <c r="Q128" s="88">
        <f t="shared" si="22"/>
        <v>-8.1047343999999999</v>
      </c>
      <c r="R128" s="44">
        <f t="shared" si="23"/>
        <v>-8.5056943999999994</v>
      </c>
      <c r="S128" s="44">
        <f t="shared" si="24"/>
        <v>-8.9182739000000009</v>
      </c>
      <c r="T128" s="44">
        <f t="shared" si="25"/>
        <v>-9.7743968999999993</v>
      </c>
      <c r="U128" s="44">
        <f t="shared" si="26"/>
        <v>0</v>
      </c>
      <c r="V128" s="44">
        <f t="shared" si="27"/>
        <v>0</v>
      </c>
    </row>
    <row r="129" spans="2:22" x14ac:dyDescent="0.25">
      <c r="B129">
        <v>8200000000</v>
      </c>
      <c r="C129">
        <v>-8.4033727999999996</v>
      </c>
      <c r="E129" s="88">
        <f t="shared" si="14"/>
        <v>8.44</v>
      </c>
      <c r="F129" s="88">
        <f t="shared" si="15"/>
        <v>-8.3087254000000001</v>
      </c>
      <c r="G129" s="44">
        <f t="shared" si="16"/>
        <v>-8.6936903000000001</v>
      </c>
      <c r="H129" s="44">
        <f t="shared" si="17"/>
        <v>-9.0998906999999996</v>
      </c>
      <c r="I129" s="44">
        <f t="shared" si="18"/>
        <v>-10.001657</v>
      </c>
      <c r="J129" s="44">
        <f t="shared" si="19"/>
        <v>0</v>
      </c>
      <c r="K129" s="44">
        <f t="shared" si="20"/>
        <v>0</v>
      </c>
      <c r="M129">
        <v>8200000000</v>
      </c>
      <c r="N129">
        <v>-8.1366195999999995</v>
      </c>
      <c r="P129" s="88">
        <f t="shared" si="21"/>
        <v>8.44</v>
      </c>
      <c r="Q129" s="88">
        <f t="shared" si="22"/>
        <v>-8.0601272999999996</v>
      </c>
      <c r="R129" s="44">
        <f t="shared" si="23"/>
        <v>-8.5024881000000008</v>
      </c>
      <c r="S129" s="44">
        <f t="shared" si="24"/>
        <v>-8.9216031999999998</v>
      </c>
      <c r="T129" s="44">
        <f t="shared" si="25"/>
        <v>-9.7978678000000006</v>
      </c>
      <c r="U129" s="44">
        <f t="shared" si="26"/>
        <v>0</v>
      </c>
      <c r="V129" s="44">
        <f t="shared" si="27"/>
        <v>0</v>
      </c>
    </row>
    <row r="130" spans="2:22" x14ac:dyDescent="0.25">
      <c r="B130">
        <v>8260000000</v>
      </c>
      <c r="C130">
        <v>-8.3761530000000004</v>
      </c>
      <c r="E130" s="88">
        <f t="shared" si="14"/>
        <v>8.5</v>
      </c>
      <c r="F130" s="88">
        <f t="shared" si="15"/>
        <v>-8.2951602999999992</v>
      </c>
      <c r="G130" s="44">
        <f t="shared" si="16"/>
        <v>-8.6566658000000007</v>
      </c>
      <c r="H130" s="44">
        <f t="shared" si="17"/>
        <v>-9.1116419000000004</v>
      </c>
      <c r="I130" s="44">
        <f t="shared" si="18"/>
        <v>-10.040623</v>
      </c>
      <c r="J130" s="44">
        <f t="shared" si="19"/>
        <v>0</v>
      </c>
      <c r="K130" s="44">
        <f t="shared" si="20"/>
        <v>0</v>
      </c>
      <c r="M130">
        <v>8260000000</v>
      </c>
      <c r="N130">
        <v>-8.0982112999999991</v>
      </c>
      <c r="P130" s="88">
        <f t="shared" si="21"/>
        <v>8.5</v>
      </c>
      <c r="Q130" s="88">
        <f t="shared" si="22"/>
        <v>-7.9909720000000002</v>
      </c>
      <c r="R130" s="44">
        <f t="shared" si="23"/>
        <v>-8.4972086000000004</v>
      </c>
      <c r="S130" s="44">
        <f t="shared" si="24"/>
        <v>-8.9259996000000008</v>
      </c>
      <c r="T130" s="44">
        <f t="shared" si="25"/>
        <v>-9.8319302000000004</v>
      </c>
      <c r="U130" s="44">
        <f t="shared" si="26"/>
        <v>0</v>
      </c>
      <c r="V130" s="44">
        <f t="shared" si="27"/>
        <v>0</v>
      </c>
    </row>
    <row r="131" spans="2:22" x14ac:dyDescent="0.25">
      <c r="B131">
        <v>8320000000</v>
      </c>
      <c r="C131">
        <v>-8.3470659000000005</v>
      </c>
      <c r="E131" s="88">
        <f t="shared" si="14"/>
        <v>8.56</v>
      </c>
      <c r="F131" s="88">
        <f t="shared" si="15"/>
        <v>-8.3000440999999991</v>
      </c>
      <c r="G131" s="44">
        <f t="shared" si="16"/>
        <v>-8.6310424999999995</v>
      </c>
      <c r="H131" s="44">
        <f t="shared" si="17"/>
        <v>-9.1387433999999992</v>
      </c>
      <c r="I131" s="44">
        <f t="shared" si="18"/>
        <v>-10.102304</v>
      </c>
      <c r="J131" s="44">
        <f t="shared" si="19"/>
        <v>0</v>
      </c>
      <c r="K131" s="44">
        <f t="shared" si="20"/>
        <v>0</v>
      </c>
      <c r="M131">
        <v>8320000000</v>
      </c>
      <c r="N131">
        <v>-8.1196593999999997</v>
      </c>
      <c r="P131" s="88">
        <f t="shared" si="21"/>
        <v>8.56</v>
      </c>
      <c r="Q131" s="88">
        <f t="shared" si="22"/>
        <v>-8.0030336000000002</v>
      </c>
      <c r="R131" s="44">
        <f t="shared" si="23"/>
        <v>-8.4954081000000006</v>
      </c>
      <c r="S131" s="44">
        <f t="shared" si="24"/>
        <v>-8.9388436999999996</v>
      </c>
      <c r="T131" s="44">
        <f t="shared" si="25"/>
        <v>-9.8891392000000007</v>
      </c>
      <c r="U131" s="44">
        <f t="shared" si="26"/>
        <v>0</v>
      </c>
      <c r="V131" s="44">
        <f t="shared" si="27"/>
        <v>0</v>
      </c>
    </row>
    <row r="132" spans="2:22" x14ac:dyDescent="0.25">
      <c r="B132">
        <v>8380000000</v>
      </c>
      <c r="C132">
        <v>-8.3250971000000007</v>
      </c>
      <c r="E132" s="88">
        <f t="shared" si="14"/>
        <v>8.6199999999999992</v>
      </c>
      <c r="F132" s="88">
        <f t="shared" si="15"/>
        <v>-8.3129109999999997</v>
      </c>
      <c r="G132" s="44">
        <f t="shared" si="16"/>
        <v>-8.6133308</v>
      </c>
      <c r="H132" s="44">
        <f t="shared" si="17"/>
        <v>-9.1732072999999996</v>
      </c>
      <c r="I132" s="44">
        <f t="shared" si="18"/>
        <v>-10.173586</v>
      </c>
      <c r="J132" s="44">
        <f t="shared" si="19"/>
        <v>0</v>
      </c>
      <c r="K132" s="44">
        <f t="shared" si="20"/>
        <v>0</v>
      </c>
      <c r="M132">
        <v>8380000000</v>
      </c>
      <c r="N132">
        <v>-8.1047343999999999</v>
      </c>
      <c r="P132" s="88">
        <f t="shared" si="21"/>
        <v>8.6199999999999992</v>
      </c>
      <c r="Q132" s="88">
        <f t="shared" si="22"/>
        <v>-7.9676894999999996</v>
      </c>
      <c r="R132" s="44">
        <f t="shared" si="23"/>
        <v>-8.5005436000000003</v>
      </c>
      <c r="S132" s="44">
        <f t="shared" si="24"/>
        <v>-8.9653635000000005</v>
      </c>
      <c r="T132" s="44">
        <f t="shared" si="25"/>
        <v>-9.9662065999999996</v>
      </c>
      <c r="U132" s="44">
        <f t="shared" si="26"/>
        <v>0</v>
      </c>
      <c r="V132" s="44">
        <f t="shared" si="27"/>
        <v>0</v>
      </c>
    </row>
    <row r="133" spans="2:22" x14ac:dyDescent="0.25">
      <c r="B133">
        <v>8440000000</v>
      </c>
      <c r="C133">
        <v>-8.3087254000000001</v>
      </c>
      <c r="E133" s="88">
        <f t="shared" ref="E133:E196" si="28">B137/1000000000</f>
        <v>8.68</v>
      </c>
      <c r="F133" s="88">
        <f t="shared" ref="F133:F196" si="29">C137</f>
        <v>-8.3335848000000006</v>
      </c>
      <c r="G133" s="44">
        <f t="shared" ref="G133:G196" si="30">C343</f>
        <v>-8.6102419000000001</v>
      </c>
      <c r="H133" s="44">
        <f t="shared" ref="H133:H196" si="31">C549</f>
        <v>-9.2140856000000007</v>
      </c>
      <c r="I133" s="44">
        <f t="shared" ref="I133:I196" si="32">C755</f>
        <v>-10.255675</v>
      </c>
      <c r="J133" s="44">
        <f t="shared" ref="J133:J196" si="33">C961</f>
        <v>0</v>
      </c>
      <c r="K133" s="44">
        <f t="shared" ref="K133:K196" si="34">C1167</f>
        <v>0</v>
      </c>
      <c r="M133">
        <v>8440000000</v>
      </c>
      <c r="N133">
        <v>-8.0601272999999996</v>
      </c>
      <c r="P133" s="88">
        <f t="shared" si="21"/>
        <v>8.68</v>
      </c>
      <c r="Q133" s="88">
        <f t="shared" si="22"/>
        <v>-7.9847397999999998</v>
      </c>
      <c r="R133" s="44">
        <f t="shared" si="23"/>
        <v>-8.5079440999999996</v>
      </c>
      <c r="S133" s="44">
        <f t="shared" si="24"/>
        <v>-9.0007420000000007</v>
      </c>
      <c r="T133" s="44">
        <f t="shared" si="25"/>
        <v>-10.059061</v>
      </c>
      <c r="U133" s="44">
        <f t="shared" si="26"/>
        <v>0</v>
      </c>
      <c r="V133" s="44">
        <f t="shared" si="27"/>
        <v>0</v>
      </c>
    </row>
    <row r="134" spans="2:22" x14ac:dyDescent="0.25">
      <c r="B134">
        <v>8500000000</v>
      </c>
      <c r="C134">
        <v>-8.2951602999999992</v>
      </c>
      <c r="E134" s="88">
        <f t="shared" si="28"/>
        <v>8.74</v>
      </c>
      <c r="F134" s="88">
        <f t="shared" si="29"/>
        <v>-8.3597096999999998</v>
      </c>
      <c r="G134" s="44">
        <f t="shared" si="30"/>
        <v>-8.6102667000000004</v>
      </c>
      <c r="H134" s="44">
        <f t="shared" si="31"/>
        <v>-9.2633332999999993</v>
      </c>
      <c r="I134" s="44">
        <f t="shared" si="32"/>
        <v>-10.34483</v>
      </c>
      <c r="J134" s="44">
        <f t="shared" si="33"/>
        <v>0</v>
      </c>
      <c r="K134" s="44">
        <f t="shared" si="34"/>
        <v>0</v>
      </c>
      <c r="M134">
        <v>8500000000</v>
      </c>
      <c r="N134">
        <v>-7.9909720000000002</v>
      </c>
      <c r="P134" s="88">
        <f t="shared" ref="P134:P197" si="35">M138/1000000000</f>
        <v>8.74</v>
      </c>
      <c r="Q134" s="88">
        <f t="shared" ref="Q134:Q197" si="36">N138</f>
        <v>-8.0569038000000006</v>
      </c>
      <c r="R134" s="44">
        <f t="shared" ref="R134:R197" si="37">N344</f>
        <v>-8.5250120000000003</v>
      </c>
      <c r="S134" s="44">
        <f t="shared" ref="S134:S197" si="38">N550</f>
        <v>-9.0529861</v>
      </c>
      <c r="T134" s="44">
        <f t="shared" ref="T134:T197" si="39">N756</f>
        <v>-10.172112</v>
      </c>
      <c r="U134" s="44">
        <f t="shared" ref="U134:U197" si="40">N962</f>
        <v>0</v>
      </c>
      <c r="V134" s="44">
        <f t="shared" ref="V134:V197" si="41">N1168</f>
        <v>0</v>
      </c>
    </row>
    <row r="135" spans="2:22" x14ac:dyDescent="0.25">
      <c r="B135">
        <v>8560000000</v>
      </c>
      <c r="C135">
        <v>-8.3000440999999991</v>
      </c>
      <c r="E135" s="88">
        <f t="shared" si="28"/>
        <v>8.8000000000000007</v>
      </c>
      <c r="F135" s="88">
        <f t="shared" si="29"/>
        <v>-8.3896046000000002</v>
      </c>
      <c r="G135" s="44">
        <f t="shared" si="30"/>
        <v>-8.6052493999999999</v>
      </c>
      <c r="H135" s="44">
        <f t="shared" si="31"/>
        <v>-9.3179054000000008</v>
      </c>
      <c r="I135" s="44">
        <f t="shared" si="32"/>
        <v>-10.447350999999999</v>
      </c>
      <c r="J135" s="44">
        <f t="shared" si="33"/>
        <v>0</v>
      </c>
      <c r="K135" s="44">
        <f t="shared" si="34"/>
        <v>0</v>
      </c>
      <c r="M135">
        <v>8560000000</v>
      </c>
      <c r="N135">
        <v>-8.0030336000000002</v>
      </c>
      <c r="P135" s="88">
        <f t="shared" si="35"/>
        <v>8.8000000000000007</v>
      </c>
      <c r="Q135" s="88">
        <f t="shared" si="36"/>
        <v>-8.1255856000000009</v>
      </c>
      <c r="R135" s="44">
        <f t="shared" si="37"/>
        <v>-8.5491104</v>
      </c>
      <c r="S135" s="44">
        <f t="shared" si="38"/>
        <v>-9.1186810000000005</v>
      </c>
      <c r="T135" s="44">
        <f t="shared" si="39"/>
        <v>-10.304012</v>
      </c>
      <c r="U135" s="44">
        <f t="shared" si="40"/>
        <v>0</v>
      </c>
      <c r="V135" s="44">
        <f t="shared" si="41"/>
        <v>0</v>
      </c>
    </row>
    <row r="136" spans="2:22" x14ac:dyDescent="0.25">
      <c r="B136">
        <v>8620000000</v>
      </c>
      <c r="C136">
        <v>-8.3129109999999997</v>
      </c>
      <c r="E136" s="88">
        <f t="shared" si="28"/>
        <v>8.86</v>
      </c>
      <c r="F136" s="88">
        <f t="shared" si="29"/>
        <v>-8.4155940999999999</v>
      </c>
      <c r="G136" s="44">
        <f t="shared" si="30"/>
        <v>-8.6143035999999995</v>
      </c>
      <c r="H136" s="44">
        <f t="shared" si="31"/>
        <v>-9.3768996999999992</v>
      </c>
      <c r="I136" s="44">
        <f t="shared" si="32"/>
        <v>-10.555097999999999</v>
      </c>
      <c r="J136" s="44">
        <f t="shared" si="33"/>
        <v>0</v>
      </c>
      <c r="K136" s="44">
        <f t="shared" si="34"/>
        <v>0</v>
      </c>
      <c r="M136">
        <v>8620000000</v>
      </c>
      <c r="N136">
        <v>-7.9676894999999996</v>
      </c>
      <c r="P136" s="88">
        <f t="shared" si="35"/>
        <v>8.86</v>
      </c>
      <c r="Q136" s="88">
        <f t="shared" si="36"/>
        <v>-8.1642790000000005</v>
      </c>
      <c r="R136" s="44">
        <f t="shared" si="37"/>
        <v>-8.5804310000000008</v>
      </c>
      <c r="S136" s="44">
        <f t="shared" si="38"/>
        <v>-9.2009573000000007</v>
      </c>
      <c r="T136" s="44">
        <f t="shared" si="39"/>
        <v>-10.456341</v>
      </c>
      <c r="U136" s="44">
        <f t="shared" si="40"/>
        <v>0</v>
      </c>
      <c r="V136" s="44">
        <f t="shared" si="41"/>
        <v>0</v>
      </c>
    </row>
    <row r="137" spans="2:22" x14ac:dyDescent="0.25">
      <c r="B137">
        <v>8680000000</v>
      </c>
      <c r="C137">
        <v>-8.3335848000000006</v>
      </c>
      <c r="E137" s="88">
        <f t="shared" si="28"/>
        <v>8.92</v>
      </c>
      <c r="F137" s="88">
        <f t="shared" si="29"/>
        <v>-8.4413032999999995</v>
      </c>
      <c r="G137" s="44">
        <f t="shared" si="30"/>
        <v>-8.6209593000000009</v>
      </c>
      <c r="H137" s="44">
        <f t="shared" si="31"/>
        <v>-9.4326506000000006</v>
      </c>
      <c r="I137" s="44">
        <f t="shared" si="32"/>
        <v>-10.647627999999999</v>
      </c>
      <c r="J137" s="44">
        <f t="shared" si="33"/>
        <v>0</v>
      </c>
      <c r="K137" s="44">
        <f t="shared" si="34"/>
        <v>0</v>
      </c>
      <c r="M137">
        <v>8680000000</v>
      </c>
      <c r="N137">
        <v>-7.9847397999999998</v>
      </c>
      <c r="P137" s="88">
        <f t="shared" si="35"/>
        <v>8.92</v>
      </c>
      <c r="Q137" s="88">
        <f t="shared" si="36"/>
        <v>-8.2488212999999995</v>
      </c>
      <c r="R137" s="44">
        <f t="shared" si="37"/>
        <v>-8.6194649000000005</v>
      </c>
      <c r="S137" s="44">
        <f t="shared" si="38"/>
        <v>-9.2828312000000004</v>
      </c>
      <c r="T137" s="44">
        <f t="shared" si="39"/>
        <v>-10.591749999999999</v>
      </c>
      <c r="U137" s="44">
        <f t="shared" si="40"/>
        <v>0</v>
      </c>
      <c r="V137" s="44">
        <f t="shared" si="41"/>
        <v>0</v>
      </c>
    </row>
    <row r="138" spans="2:22" x14ac:dyDescent="0.25">
      <c r="B138">
        <v>8740000000</v>
      </c>
      <c r="C138">
        <v>-8.3597096999999998</v>
      </c>
      <c r="E138" s="88">
        <f t="shared" si="28"/>
        <v>8.98</v>
      </c>
      <c r="F138" s="88">
        <f t="shared" si="29"/>
        <v>-8.4655828</v>
      </c>
      <c r="G138" s="44">
        <f t="shared" si="30"/>
        <v>-8.6388949999999998</v>
      </c>
      <c r="H138" s="44">
        <f t="shared" si="31"/>
        <v>-9.4904937999999994</v>
      </c>
      <c r="I138" s="44">
        <f t="shared" si="32"/>
        <v>-10.741389</v>
      </c>
      <c r="J138" s="44">
        <f t="shared" si="33"/>
        <v>0</v>
      </c>
      <c r="K138" s="44">
        <f t="shared" si="34"/>
        <v>0</v>
      </c>
      <c r="M138">
        <v>8740000000</v>
      </c>
      <c r="N138">
        <v>-8.0569038000000006</v>
      </c>
      <c r="P138" s="88">
        <f t="shared" si="35"/>
        <v>8.98</v>
      </c>
      <c r="Q138" s="88">
        <f t="shared" si="36"/>
        <v>-8.2948789999999999</v>
      </c>
      <c r="R138" s="44">
        <f t="shared" si="37"/>
        <v>-8.6668043000000008</v>
      </c>
      <c r="S138" s="44">
        <f t="shared" si="38"/>
        <v>-9.3758382999999998</v>
      </c>
      <c r="T138" s="44">
        <f t="shared" si="39"/>
        <v>-10.740838999999999</v>
      </c>
      <c r="U138" s="44">
        <f t="shared" si="40"/>
        <v>0</v>
      </c>
      <c r="V138" s="44">
        <f t="shared" si="41"/>
        <v>0</v>
      </c>
    </row>
    <row r="139" spans="2:22" x14ac:dyDescent="0.25">
      <c r="B139">
        <v>8800000000</v>
      </c>
      <c r="C139">
        <v>-8.3896046000000002</v>
      </c>
      <c r="E139" s="88">
        <f t="shared" si="28"/>
        <v>9.0399999999999991</v>
      </c>
      <c r="F139" s="88">
        <f t="shared" si="29"/>
        <v>-8.4932575000000003</v>
      </c>
      <c r="G139" s="44">
        <f t="shared" si="30"/>
        <v>-8.6579647000000008</v>
      </c>
      <c r="H139" s="44">
        <f t="shared" si="31"/>
        <v>-9.5470047000000005</v>
      </c>
      <c r="I139" s="44">
        <f t="shared" si="32"/>
        <v>-10.828815000000001</v>
      </c>
      <c r="J139" s="44">
        <f t="shared" si="33"/>
        <v>0</v>
      </c>
      <c r="K139" s="44">
        <f t="shared" si="34"/>
        <v>0</v>
      </c>
      <c r="M139">
        <v>8800000000</v>
      </c>
      <c r="N139">
        <v>-8.1255856000000009</v>
      </c>
      <c r="P139" s="88">
        <f t="shared" si="35"/>
        <v>9.0399999999999991</v>
      </c>
      <c r="Q139" s="88">
        <f t="shared" si="36"/>
        <v>-8.3546534000000001</v>
      </c>
      <c r="R139" s="44">
        <f t="shared" si="37"/>
        <v>-8.7210006999999994</v>
      </c>
      <c r="S139" s="44">
        <f t="shared" si="38"/>
        <v>-9.4711113000000005</v>
      </c>
      <c r="T139" s="44">
        <f t="shared" si="39"/>
        <v>-10.884982000000001</v>
      </c>
      <c r="U139" s="44">
        <f t="shared" si="40"/>
        <v>0</v>
      </c>
      <c r="V139" s="44">
        <f t="shared" si="41"/>
        <v>0</v>
      </c>
    </row>
    <row r="140" spans="2:22" x14ac:dyDescent="0.25">
      <c r="B140">
        <v>8860000000</v>
      </c>
      <c r="C140">
        <v>-8.4155940999999999</v>
      </c>
      <c r="E140" s="88">
        <f t="shared" si="28"/>
        <v>9.1</v>
      </c>
      <c r="F140" s="88">
        <f t="shared" si="29"/>
        <v>-8.5224084999999992</v>
      </c>
      <c r="G140" s="44">
        <f t="shared" si="30"/>
        <v>-8.6792765000000003</v>
      </c>
      <c r="H140" s="44">
        <f t="shared" si="31"/>
        <v>-9.6064843999999994</v>
      </c>
      <c r="I140" s="44">
        <f t="shared" si="32"/>
        <v>-10.922167999999999</v>
      </c>
      <c r="J140" s="44">
        <f t="shared" si="33"/>
        <v>0</v>
      </c>
      <c r="K140" s="44">
        <f t="shared" si="34"/>
        <v>0</v>
      </c>
      <c r="M140">
        <v>8860000000</v>
      </c>
      <c r="N140">
        <v>-8.1642790000000005</v>
      </c>
      <c r="P140" s="88">
        <f t="shared" si="35"/>
        <v>9.1</v>
      </c>
      <c r="Q140" s="88">
        <f t="shared" si="36"/>
        <v>-8.424633</v>
      </c>
      <c r="R140" s="44">
        <f t="shared" si="37"/>
        <v>-8.7746887000000005</v>
      </c>
      <c r="S140" s="44">
        <f t="shared" si="38"/>
        <v>-9.5721874000000007</v>
      </c>
      <c r="T140" s="44">
        <f t="shared" si="39"/>
        <v>-11.047446000000001</v>
      </c>
      <c r="U140" s="44">
        <f t="shared" si="40"/>
        <v>0</v>
      </c>
      <c r="V140" s="44">
        <f t="shared" si="41"/>
        <v>0</v>
      </c>
    </row>
    <row r="141" spans="2:22" x14ac:dyDescent="0.25">
      <c r="B141">
        <v>8920000000</v>
      </c>
      <c r="C141">
        <v>-8.4413032999999995</v>
      </c>
      <c r="E141" s="88">
        <f t="shared" si="28"/>
        <v>9.16</v>
      </c>
      <c r="F141" s="88">
        <f t="shared" si="29"/>
        <v>-8.5528315999999993</v>
      </c>
      <c r="G141" s="44">
        <f t="shared" si="30"/>
        <v>-8.7056588999999995</v>
      </c>
      <c r="H141" s="44">
        <f t="shared" si="31"/>
        <v>-9.6503191000000008</v>
      </c>
      <c r="I141" s="44">
        <f t="shared" si="32"/>
        <v>-10.983477000000001</v>
      </c>
      <c r="J141" s="44">
        <f t="shared" si="33"/>
        <v>0</v>
      </c>
      <c r="K141" s="44">
        <f t="shared" si="34"/>
        <v>0</v>
      </c>
      <c r="M141">
        <v>8920000000</v>
      </c>
      <c r="N141">
        <v>-8.2488212999999995</v>
      </c>
      <c r="P141" s="88">
        <f t="shared" si="35"/>
        <v>9.16</v>
      </c>
      <c r="Q141" s="88">
        <f t="shared" si="36"/>
        <v>-8.4982995999999993</v>
      </c>
      <c r="R141" s="44">
        <f t="shared" si="37"/>
        <v>-8.8312968999999999</v>
      </c>
      <c r="S141" s="44">
        <f t="shared" si="38"/>
        <v>-9.6631812999999998</v>
      </c>
      <c r="T141" s="44">
        <f t="shared" si="39"/>
        <v>-11.177362</v>
      </c>
      <c r="U141" s="44">
        <f t="shared" si="40"/>
        <v>0</v>
      </c>
      <c r="V141" s="44">
        <f t="shared" si="41"/>
        <v>0</v>
      </c>
    </row>
    <row r="142" spans="2:22" x14ac:dyDescent="0.25">
      <c r="B142">
        <v>8980000000</v>
      </c>
      <c r="C142">
        <v>-8.4655828</v>
      </c>
      <c r="E142" s="88">
        <f t="shared" si="28"/>
        <v>9.2200000000000006</v>
      </c>
      <c r="F142" s="88">
        <f t="shared" si="29"/>
        <v>-8.5862988999999992</v>
      </c>
      <c r="G142" s="44">
        <f t="shared" si="30"/>
        <v>-8.7240743999999992</v>
      </c>
      <c r="H142" s="44">
        <f t="shared" si="31"/>
        <v>-9.6997032000000001</v>
      </c>
      <c r="I142" s="44">
        <f t="shared" si="32"/>
        <v>-11.073805999999999</v>
      </c>
      <c r="J142" s="44">
        <f t="shared" si="33"/>
        <v>0</v>
      </c>
      <c r="K142" s="44">
        <f t="shared" si="34"/>
        <v>0</v>
      </c>
      <c r="M142">
        <v>8980000000</v>
      </c>
      <c r="N142">
        <v>-8.2948789999999999</v>
      </c>
      <c r="P142" s="88">
        <f t="shared" si="35"/>
        <v>9.2200000000000006</v>
      </c>
      <c r="Q142" s="88">
        <f t="shared" si="36"/>
        <v>-8.5796661000000007</v>
      </c>
      <c r="R142" s="44">
        <f t="shared" si="37"/>
        <v>-8.8886184999999998</v>
      </c>
      <c r="S142" s="44">
        <f t="shared" si="38"/>
        <v>-9.7636947999999997</v>
      </c>
      <c r="T142" s="44">
        <f t="shared" si="39"/>
        <v>-11.34807</v>
      </c>
      <c r="U142" s="44">
        <f t="shared" si="40"/>
        <v>0</v>
      </c>
      <c r="V142" s="44">
        <f t="shared" si="41"/>
        <v>0</v>
      </c>
    </row>
    <row r="143" spans="2:22" x14ac:dyDescent="0.25">
      <c r="B143">
        <v>9040000000</v>
      </c>
      <c r="C143">
        <v>-8.4932575000000003</v>
      </c>
      <c r="E143" s="88">
        <f t="shared" si="28"/>
        <v>9.2799999999999994</v>
      </c>
      <c r="F143" s="88">
        <f t="shared" si="29"/>
        <v>-8.6248360000000002</v>
      </c>
      <c r="G143" s="44">
        <f t="shared" si="30"/>
        <v>-8.7432374999999993</v>
      </c>
      <c r="H143" s="44">
        <f t="shared" si="31"/>
        <v>-9.7383766000000005</v>
      </c>
      <c r="I143" s="44">
        <f t="shared" si="32"/>
        <v>-11.141572999999999</v>
      </c>
      <c r="J143" s="44">
        <f t="shared" si="33"/>
        <v>0</v>
      </c>
      <c r="K143" s="44">
        <f t="shared" si="34"/>
        <v>0</v>
      </c>
      <c r="M143">
        <v>9040000000</v>
      </c>
      <c r="N143">
        <v>-8.3546534000000001</v>
      </c>
      <c r="P143" s="88">
        <f t="shared" si="35"/>
        <v>9.2799999999999994</v>
      </c>
      <c r="Q143" s="88">
        <f t="shared" si="36"/>
        <v>-8.6665133999999995</v>
      </c>
      <c r="R143" s="44">
        <f t="shared" si="37"/>
        <v>-8.9458436999999993</v>
      </c>
      <c r="S143" s="44">
        <f t="shared" si="38"/>
        <v>-9.8566836999999996</v>
      </c>
      <c r="T143" s="44">
        <f t="shared" si="39"/>
        <v>-11.492838000000001</v>
      </c>
      <c r="U143" s="44">
        <f t="shared" si="40"/>
        <v>0</v>
      </c>
      <c r="V143" s="44">
        <f t="shared" si="41"/>
        <v>0</v>
      </c>
    </row>
    <row r="144" spans="2:22" x14ac:dyDescent="0.25">
      <c r="B144">
        <v>9100000000</v>
      </c>
      <c r="C144">
        <v>-8.5224084999999992</v>
      </c>
      <c r="E144" s="88">
        <f t="shared" si="28"/>
        <v>9.34</v>
      </c>
      <c r="F144" s="88">
        <f t="shared" si="29"/>
        <v>-8.6700716</v>
      </c>
      <c r="G144" s="44">
        <f t="shared" si="30"/>
        <v>-8.7623052999999995</v>
      </c>
      <c r="H144" s="44">
        <f t="shared" si="31"/>
        <v>-9.7843475000000009</v>
      </c>
      <c r="I144" s="44">
        <f t="shared" si="32"/>
        <v>-11.241243000000001</v>
      </c>
      <c r="J144" s="44">
        <f t="shared" si="33"/>
        <v>0</v>
      </c>
      <c r="K144" s="44">
        <f t="shared" si="34"/>
        <v>0</v>
      </c>
      <c r="M144">
        <v>9100000000</v>
      </c>
      <c r="N144">
        <v>-8.424633</v>
      </c>
      <c r="P144" s="88">
        <f t="shared" si="35"/>
        <v>9.34</v>
      </c>
      <c r="Q144" s="88">
        <f t="shared" si="36"/>
        <v>-8.7594975999999996</v>
      </c>
      <c r="R144" s="44">
        <f t="shared" si="37"/>
        <v>-9.0039119999999997</v>
      </c>
      <c r="S144" s="44">
        <f t="shared" si="38"/>
        <v>-9.9552717000000008</v>
      </c>
      <c r="T144" s="44">
        <f t="shared" si="39"/>
        <v>-11.670776999999999</v>
      </c>
      <c r="U144" s="44">
        <f t="shared" si="40"/>
        <v>0</v>
      </c>
      <c r="V144" s="44">
        <f t="shared" si="41"/>
        <v>0</v>
      </c>
    </row>
    <row r="145" spans="2:22" x14ac:dyDescent="0.25">
      <c r="B145">
        <v>9160000000</v>
      </c>
      <c r="C145">
        <v>-8.5528315999999993</v>
      </c>
      <c r="E145" s="88">
        <f t="shared" si="28"/>
        <v>9.4</v>
      </c>
      <c r="F145" s="88">
        <f t="shared" si="29"/>
        <v>-8.7134180000000008</v>
      </c>
      <c r="G145" s="44">
        <f t="shared" si="30"/>
        <v>-8.7794971000000004</v>
      </c>
      <c r="H145" s="44">
        <f t="shared" si="31"/>
        <v>-9.8149338000000004</v>
      </c>
      <c r="I145" s="44">
        <f t="shared" si="32"/>
        <v>-11.309253999999999</v>
      </c>
      <c r="J145" s="44">
        <f t="shared" si="33"/>
        <v>0</v>
      </c>
      <c r="K145" s="44">
        <f t="shared" si="34"/>
        <v>0</v>
      </c>
      <c r="M145">
        <v>9160000000</v>
      </c>
      <c r="N145">
        <v>-8.4982995999999993</v>
      </c>
      <c r="P145" s="88">
        <f t="shared" si="35"/>
        <v>9.4</v>
      </c>
      <c r="Q145" s="88">
        <f t="shared" si="36"/>
        <v>-8.8561458999999996</v>
      </c>
      <c r="R145" s="44">
        <f t="shared" si="37"/>
        <v>-9.0661812000000008</v>
      </c>
      <c r="S145" s="44">
        <f t="shared" si="38"/>
        <v>-10.044124</v>
      </c>
      <c r="T145" s="44">
        <f t="shared" si="39"/>
        <v>-11.809626</v>
      </c>
      <c r="U145" s="44">
        <f t="shared" si="40"/>
        <v>0</v>
      </c>
      <c r="V145" s="44">
        <f t="shared" si="41"/>
        <v>0</v>
      </c>
    </row>
    <row r="146" spans="2:22" x14ac:dyDescent="0.25">
      <c r="B146">
        <v>9220000000</v>
      </c>
      <c r="C146">
        <v>-8.5862988999999992</v>
      </c>
      <c r="E146" s="88">
        <f t="shared" si="28"/>
        <v>9.4600000000000009</v>
      </c>
      <c r="F146" s="88">
        <f t="shared" si="29"/>
        <v>-8.7624054000000005</v>
      </c>
      <c r="G146" s="44">
        <f t="shared" si="30"/>
        <v>-8.8001880999999997</v>
      </c>
      <c r="H146" s="44">
        <f t="shared" si="31"/>
        <v>-9.8566445999999992</v>
      </c>
      <c r="I146" s="44">
        <f t="shared" si="32"/>
        <v>-11.410341000000001</v>
      </c>
      <c r="J146" s="44">
        <f t="shared" si="33"/>
        <v>0</v>
      </c>
      <c r="K146" s="44">
        <f t="shared" si="34"/>
        <v>0</v>
      </c>
      <c r="M146">
        <v>9220000000</v>
      </c>
      <c r="N146">
        <v>-8.5796661000000007</v>
      </c>
      <c r="P146" s="88">
        <f t="shared" si="35"/>
        <v>9.4600000000000009</v>
      </c>
      <c r="Q146" s="88">
        <f t="shared" si="36"/>
        <v>-8.9430046000000001</v>
      </c>
      <c r="R146" s="44">
        <f t="shared" si="37"/>
        <v>-9.1261425000000003</v>
      </c>
      <c r="S146" s="44">
        <f t="shared" si="38"/>
        <v>-10.130445</v>
      </c>
      <c r="T146" s="44">
        <f t="shared" si="39"/>
        <v>-11.967048999999999</v>
      </c>
      <c r="U146" s="44">
        <f t="shared" si="40"/>
        <v>0</v>
      </c>
      <c r="V146" s="44">
        <f t="shared" si="41"/>
        <v>0</v>
      </c>
    </row>
    <row r="147" spans="2:22" x14ac:dyDescent="0.25">
      <c r="B147">
        <v>9280000000</v>
      </c>
      <c r="C147">
        <v>-8.6248360000000002</v>
      </c>
      <c r="E147" s="88">
        <f t="shared" si="28"/>
        <v>9.52</v>
      </c>
      <c r="F147" s="88">
        <f t="shared" si="29"/>
        <v>-8.8120718</v>
      </c>
      <c r="G147" s="44">
        <f t="shared" si="30"/>
        <v>-8.8271818</v>
      </c>
      <c r="H147" s="44">
        <f t="shared" si="31"/>
        <v>-9.8963660999999998</v>
      </c>
      <c r="I147" s="44">
        <f t="shared" si="32"/>
        <v>-11.500802999999999</v>
      </c>
      <c r="J147" s="44">
        <f t="shared" si="33"/>
        <v>0</v>
      </c>
      <c r="K147" s="44">
        <f t="shared" si="34"/>
        <v>0</v>
      </c>
      <c r="M147">
        <v>9280000000</v>
      </c>
      <c r="N147">
        <v>-8.6665133999999995</v>
      </c>
      <c r="P147" s="88">
        <f t="shared" si="35"/>
        <v>9.52</v>
      </c>
      <c r="Q147" s="88">
        <f t="shared" si="36"/>
        <v>-9.0292101000000002</v>
      </c>
      <c r="R147" s="44">
        <f t="shared" si="37"/>
        <v>-9.1965827999999998</v>
      </c>
      <c r="S147" s="44">
        <f t="shared" si="38"/>
        <v>-10.214563</v>
      </c>
      <c r="T147" s="44">
        <f t="shared" si="39"/>
        <v>-12.101618999999999</v>
      </c>
      <c r="U147" s="44">
        <f t="shared" si="40"/>
        <v>0</v>
      </c>
      <c r="V147" s="44">
        <f t="shared" si="41"/>
        <v>0</v>
      </c>
    </row>
    <row r="148" spans="2:22" x14ac:dyDescent="0.25">
      <c r="B148">
        <v>9340000000</v>
      </c>
      <c r="C148">
        <v>-8.6700716</v>
      </c>
      <c r="E148" s="88">
        <f t="shared" si="28"/>
        <v>9.58</v>
      </c>
      <c r="F148" s="88">
        <f t="shared" si="29"/>
        <v>-8.8558930999999994</v>
      </c>
      <c r="G148" s="44">
        <f t="shared" si="30"/>
        <v>-8.8644113999999998</v>
      </c>
      <c r="H148" s="44">
        <f t="shared" si="31"/>
        <v>-9.9448042000000001</v>
      </c>
      <c r="I148" s="44">
        <f t="shared" si="32"/>
        <v>-11.635823</v>
      </c>
      <c r="J148" s="44">
        <f t="shared" si="33"/>
        <v>0</v>
      </c>
      <c r="K148" s="44">
        <f t="shared" si="34"/>
        <v>0</v>
      </c>
      <c r="M148">
        <v>9340000000</v>
      </c>
      <c r="N148">
        <v>-8.7594975999999996</v>
      </c>
      <c r="P148" s="88">
        <f t="shared" si="35"/>
        <v>9.58</v>
      </c>
      <c r="Q148" s="88">
        <f t="shared" si="36"/>
        <v>-9.1122999</v>
      </c>
      <c r="R148" s="44">
        <f t="shared" si="37"/>
        <v>-9.2751427</v>
      </c>
      <c r="S148" s="44">
        <f t="shared" si="38"/>
        <v>-10.311227000000001</v>
      </c>
      <c r="T148" s="44">
        <f t="shared" si="39"/>
        <v>-12.27599</v>
      </c>
      <c r="U148" s="44">
        <f t="shared" si="40"/>
        <v>0</v>
      </c>
      <c r="V148" s="44">
        <f t="shared" si="41"/>
        <v>0</v>
      </c>
    </row>
    <row r="149" spans="2:22" x14ac:dyDescent="0.25">
      <c r="B149">
        <v>9400000000</v>
      </c>
      <c r="C149">
        <v>-8.7134180000000008</v>
      </c>
      <c r="E149" s="88">
        <f t="shared" si="28"/>
        <v>9.64</v>
      </c>
      <c r="F149" s="88">
        <f t="shared" si="29"/>
        <v>-8.8949671000000006</v>
      </c>
      <c r="G149" s="44">
        <f t="shared" si="30"/>
        <v>-8.9191265000000008</v>
      </c>
      <c r="H149" s="44">
        <f t="shared" si="31"/>
        <v>-9.9915751999999998</v>
      </c>
      <c r="I149" s="44">
        <f t="shared" si="32"/>
        <v>-11.743772999999999</v>
      </c>
      <c r="J149" s="44">
        <f t="shared" si="33"/>
        <v>0</v>
      </c>
      <c r="K149" s="44">
        <f t="shared" si="34"/>
        <v>0</v>
      </c>
      <c r="M149">
        <v>9400000000</v>
      </c>
      <c r="N149">
        <v>-8.8561458999999996</v>
      </c>
      <c r="P149" s="88">
        <f t="shared" si="35"/>
        <v>9.64</v>
      </c>
      <c r="Q149" s="88">
        <f t="shared" si="36"/>
        <v>-9.1749677999999992</v>
      </c>
      <c r="R149" s="44">
        <f t="shared" si="37"/>
        <v>-9.3548755999999997</v>
      </c>
      <c r="S149" s="44">
        <f t="shared" si="38"/>
        <v>-10.393431</v>
      </c>
      <c r="T149" s="44">
        <f t="shared" si="39"/>
        <v>-12.399346</v>
      </c>
      <c r="U149" s="44">
        <f t="shared" si="40"/>
        <v>0</v>
      </c>
      <c r="V149" s="44">
        <f t="shared" si="41"/>
        <v>0</v>
      </c>
    </row>
    <row r="150" spans="2:22" x14ac:dyDescent="0.25">
      <c r="B150">
        <v>9460000000</v>
      </c>
      <c r="C150">
        <v>-8.7624054000000005</v>
      </c>
      <c r="E150" s="88">
        <f t="shared" si="28"/>
        <v>9.6999999999999993</v>
      </c>
      <c r="F150" s="88">
        <f t="shared" si="29"/>
        <v>-8.9253119999999999</v>
      </c>
      <c r="G150" s="44">
        <f t="shared" si="30"/>
        <v>-8.9795560999999999</v>
      </c>
      <c r="H150" s="44">
        <f t="shared" si="31"/>
        <v>-10.054710999999999</v>
      </c>
      <c r="I150" s="44">
        <f t="shared" si="32"/>
        <v>-11.904629999999999</v>
      </c>
      <c r="J150" s="44">
        <f t="shared" si="33"/>
        <v>0</v>
      </c>
      <c r="K150" s="44">
        <f t="shared" si="34"/>
        <v>0</v>
      </c>
      <c r="M150">
        <v>9460000000</v>
      </c>
      <c r="N150">
        <v>-8.9430046000000001</v>
      </c>
      <c r="P150" s="88">
        <f t="shared" si="35"/>
        <v>9.6999999999999993</v>
      </c>
      <c r="Q150" s="88">
        <f t="shared" si="36"/>
        <v>-9.2358636999999995</v>
      </c>
      <c r="R150" s="44">
        <f t="shared" si="37"/>
        <v>-9.4354992000000006</v>
      </c>
      <c r="S150" s="44">
        <f t="shared" si="38"/>
        <v>-10.491910000000001</v>
      </c>
      <c r="T150" s="44">
        <f t="shared" si="39"/>
        <v>-12.56598</v>
      </c>
      <c r="U150" s="44">
        <f t="shared" si="40"/>
        <v>0</v>
      </c>
      <c r="V150" s="44">
        <f t="shared" si="41"/>
        <v>0</v>
      </c>
    </row>
    <row r="151" spans="2:22" x14ac:dyDescent="0.25">
      <c r="B151">
        <v>9520000000</v>
      </c>
      <c r="C151">
        <v>-8.8120718</v>
      </c>
      <c r="E151" s="88">
        <f t="shared" si="28"/>
        <v>9.76</v>
      </c>
      <c r="F151" s="88">
        <f t="shared" si="29"/>
        <v>-8.9500350999999991</v>
      </c>
      <c r="G151" s="44">
        <f t="shared" si="30"/>
        <v>-9.0340384999999994</v>
      </c>
      <c r="H151" s="44">
        <f t="shared" si="31"/>
        <v>-10.127764000000001</v>
      </c>
      <c r="I151" s="44">
        <f t="shared" si="32"/>
        <v>-12.076953</v>
      </c>
      <c r="J151" s="44">
        <f t="shared" si="33"/>
        <v>0</v>
      </c>
      <c r="K151" s="44">
        <f t="shared" si="34"/>
        <v>0</v>
      </c>
      <c r="M151">
        <v>9520000000</v>
      </c>
      <c r="N151">
        <v>-9.0292101000000002</v>
      </c>
      <c r="P151" s="88">
        <f t="shared" si="35"/>
        <v>9.76</v>
      </c>
      <c r="Q151" s="88">
        <f t="shared" si="36"/>
        <v>-9.2980461000000005</v>
      </c>
      <c r="R151" s="44">
        <f t="shared" si="37"/>
        <v>-9.5241784999999997</v>
      </c>
      <c r="S151" s="44">
        <f t="shared" si="38"/>
        <v>-10.604881000000001</v>
      </c>
      <c r="T151" s="44">
        <f t="shared" si="39"/>
        <v>-12.741075</v>
      </c>
      <c r="U151" s="44">
        <f t="shared" si="40"/>
        <v>0</v>
      </c>
      <c r="V151" s="44">
        <f t="shared" si="41"/>
        <v>0</v>
      </c>
    </row>
    <row r="152" spans="2:22" x14ac:dyDescent="0.25">
      <c r="B152">
        <v>9580000000</v>
      </c>
      <c r="C152">
        <v>-8.8558930999999994</v>
      </c>
      <c r="E152" s="88">
        <f t="shared" si="28"/>
        <v>9.82</v>
      </c>
      <c r="F152" s="88">
        <f t="shared" si="29"/>
        <v>-8.9685182999999995</v>
      </c>
      <c r="G152" s="44">
        <f t="shared" si="30"/>
        <v>-9.0901995000000007</v>
      </c>
      <c r="H152" s="44">
        <f t="shared" si="31"/>
        <v>-10.222841000000001</v>
      </c>
      <c r="I152" s="44">
        <f t="shared" si="32"/>
        <v>-12.315977</v>
      </c>
      <c r="J152" s="44">
        <f t="shared" si="33"/>
        <v>0</v>
      </c>
      <c r="K152" s="44">
        <f t="shared" si="34"/>
        <v>0</v>
      </c>
      <c r="M152">
        <v>9580000000</v>
      </c>
      <c r="N152">
        <v>-9.1122999</v>
      </c>
      <c r="P152" s="88">
        <f t="shared" si="35"/>
        <v>9.82</v>
      </c>
      <c r="Q152" s="88">
        <f t="shared" si="36"/>
        <v>-9.3474883999999996</v>
      </c>
      <c r="R152" s="44">
        <f t="shared" si="37"/>
        <v>-9.6099032999999991</v>
      </c>
      <c r="S152" s="44">
        <f t="shared" si="38"/>
        <v>-10.723629000000001</v>
      </c>
      <c r="T152" s="44">
        <f t="shared" si="39"/>
        <v>-12.960212</v>
      </c>
      <c r="U152" s="44">
        <f t="shared" si="40"/>
        <v>0</v>
      </c>
      <c r="V152" s="44">
        <f t="shared" si="41"/>
        <v>0</v>
      </c>
    </row>
    <row r="153" spans="2:22" x14ac:dyDescent="0.25">
      <c r="B153">
        <v>9640000000</v>
      </c>
      <c r="C153">
        <v>-8.8949671000000006</v>
      </c>
      <c r="E153" s="88">
        <f t="shared" si="28"/>
        <v>9.8800000000000008</v>
      </c>
      <c r="F153" s="88">
        <f t="shared" si="29"/>
        <v>-8.9810896000000007</v>
      </c>
      <c r="G153" s="44">
        <f t="shared" si="30"/>
        <v>-9.1445351000000006</v>
      </c>
      <c r="H153" s="44">
        <f t="shared" si="31"/>
        <v>-10.33121</v>
      </c>
      <c r="I153" s="44">
        <f t="shared" si="32"/>
        <v>-12.568191000000001</v>
      </c>
      <c r="J153" s="44">
        <f t="shared" si="33"/>
        <v>0</v>
      </c>
      <c r="K153" s="44">
        <f t="shared" si="34"/>
        <v>0</v>
      </c>
      <c r="M153">
        <v>9640000000</v>
      </c>
      <c r="N153">
        <v>-9.1749677999999992</v>
      </c>
      <c r="P153" s="88">
        <f t="shared" si="35"/>
        <v>9.8800000000000008</v>
      </c>
      <c r="Q153" s="88">
        <f t="shared" si="36"/>
        <v>-9.3940649000000001</v>
      </c>
      <c r="R153" s="44">
        <f t="shared" si="37"/>
        <v>-9.6849030999999997</v>
      </c>
      <c r="S153" s="44">
        <f t="shared" si="38"/>
        <v>-10.845727</v>
      </c>
      <c r="T153" s="44">
        <f t="shared" si="39"/>
        <v>-13.182947</v>
      </c>
      <c r="U153" s="44">
        <f t="shared" si="40"/>
        <v>0</v>
      </c>
      <c r="V153" s="44">
        <f t="shared" si="41"/>
        <v>0</v>
      </c>
    </row>
    <row r="154" spans="2:22" x14ac:dyDescent="0.25">
      <c r="B154">
        <v>9700000000</v>
      </c>
      <c r="C154">
        <v>-8.9253119999999999</v>
      </c>
      <c r="E154" s="88">
        <f t="shared" si="28"/>
        <v>9.94</v>
      </c>
      <c r="F154" s="88">
        <f t="shared" si="29"/>
        <v>-8.9853334</v>
      </c>
      <c r="G154" s="44">
        <f t="shared" si="30"/>
        <v>-9.1958140999999998</v>
      </c>
      <c r="H154" s="44">
        <f t="shared" si="31"/>
        <v>-10.455773000000001</v>
      </c>
      <c r="I154" s="44">
        <f t="shared" si="32"/>
        <v>-12.894812</v>
      </c>
      <c r="J154" s="44">
        <f t="shared" si="33"/>
        <v>0</v>
      </c>
      <c r="K154" s="44">
        <f t="shared" si="34"/>
        <v>0</v>
      </c>
      <c r="M154">
        <v>9700000000</v>
      </c>
      <c r="N154">
        <v>-9.2358636999999995</v>
      </c>
      <c r="P154" s="88">
        <f t="shared" si="35"/>
        <v>9.94</v>
      </c>
      <c r="Q154" s="88">
        <f t="shared" si="36"/>
        <v>-9.4412727000000007</v>
      </c>
      <c r="R154" s="44">
        <f t="shared" si="37"/>
        <v>-9.7530003000000001</v>
      </c>
      <c r="S154" s="44">
        <f t="shared" si="38"/>
        <v>-10.978963</v>
      </c>
      <c r="T154" s="44">
        <f t="shared" si="39"/>
        <v>-13.471517</v>
      </c>
      <c r="U154" s="44">
        <f t="shared" si="40"/>
        <v>0</v>
      </c>
      <c r="V154" s="44">
        <f t="shared" si="41"/>
        <v>0</v>
      </c>
    </row>
    <row r="155" spans="2:22" x14ac:dyDescent="0.25">
      <c r="B155">
        <v>9760000000</v>
      </c>
      <c r="C155">
        <v>-8.9500350999999991</v>
      </c>
      <c r="E155" s="88">
        <f t="shared" si="28"/>
        <v>10</v>
      </c>
      <c r="F155" s="88">
        <f t="shared" si="29"/>
        <v>-8.9904203000000003</v>
      </c>
      <c r="G155" s="44">
        <f t="shared" si="30"/>
        <v>-9.2364025000000005</v>
      </c>
      <c r="H155" s="44">
        <f t="shared" si="31"/>
        <v>-10.587804999999999</v>
      </c>
      <c r="I155" s="44">
        <f t="shared" si="32"/>
        <v>-13.237470999999999</v>
      </c>
      <c r="J155" s="44">
        <f t="shared" si="33"/>
        <v>0</v>
      </c>
      <c r="K155" s="44">
        <f t="shared" si="34"/>
        <v>0</v>
      </c>
      <c r="M155">
        <v>9760000000</v>
      </c>
      <c r="N155">
        <v>-9.2980461000000005</v>
      </c>
      <c r="P155" s="88">
        <f t="shared" si="35"/>
        <v>10</v>
      </c>
      <c r="Q155" s="88">
        <f t="shared" si="36"/>
        <v>-9.4721192999999992</v>
      </c>
      <c r="R155" s="44">
        <f t="shared" si="37"/>
        <v>-9.8096894999999993</v>
      </c>
      <c r="S155" s="44">
        <f t="shared" si="38"/>
        <v>-11.094711999999999</v>
      </c>
      <c r="T155" s="44">
        <f t="shared" si="39"/>
        <v>-13.752306000000001</v>
      </c>
      <c r="U155" s="44">
        <f t="shared" si="40"/>
        <v>0</v>
      </c>
      <c r="V155" s="44">
        <f t="shared" si="41"/>
        <v>0</v>
      </c>
    </row>
    <row r="156" spans="2:22" x14ac:dyDescent="0.25">
      <c r="B156">
        <v>9820000000</v>
      </c>
      <c r="C156">
        <v>-8.9685182999999995</v>
      </c>
      <c r="E156" s="88">
        <f t="shared" si="28"/>
        <v>10.06</v>
      </c>
      <c r="F156" s="88">
        <f t="shared" si="29"/>
        <v>-9.0001593</v>
      </c>
      <c r="G156" s="44">
        <f t="shared" si="30"/>
        <v>-9.2664460999999996</v>
      </c>
      <c r="H156" s="44">
        <f t="shared" si="31"/>
        <v>-10.752711</v>
      </c>
      <c r="I156" s="44">
        <f t="shared" si="32"/>
        <v>-13.724544</v>
      </c>
      <c r="J156" s="44">
        <f t="shared" si="33"/>
        <v>0</v>
      </c>
      <c r="K156" s="44">
        <f t="shared" si="34"/>
        <v>0</v>
      </c>
      <c r="M156">
        <v>9820000000</v>
      </c>
      <c r="N156">
        <v>-9.3474883999999996</v>
      </c>
      <c r="P156" s="88">
        <f t="shared" si="35"/>
        <v>10.06</v>
      </c>
      <c r="Q156" s="88">
        <f t="shared" si="36"/>
        <v>-9.5214213999999995</v>
      </c>
      <c r="R156" s="44">
        <f t="shared" si="37"/>
        <v>-9.8585776999999997</v>
      </c>
      <c r="S156" s="44">
        <f t="shared" si="38"/>
        <v>-11.243086</v>
      </c>
      <c r="T156" s="44">
        <f t="shared" si="39"/>
        <v>-14.162229999999999</v>
      </c>
      <c r="U156" s="44">
        <f t="shared" si="40"/>
        <v>0</v>
      </c>
      <c r="V156" s="44">
        <f t="shared" si="41"/>
        <v>0</v>
      </c>
    </row>
    <row r="157" spans="2:22" x14ac:dyDescent="0.25">
      <c r="B157">
        <v>9880000000</v>
      </c>
      <c r="C157">
        <v>-8.9810896000000007</v>
      </c>
      <c r="E157" s="88">
        <f t="shared" si="28"/>
        <v>10.119999999999999</v>
      </c>
      <c r="F157" s="88">
        <f t="shared" si="29"/>
        <v>-9.0156449999999992</v>
      </c>
      <c r="G157" s="44">
        <f t="shared" si="30"/>
        <v>-9.2956848000000001</v>
      </c>
      <c r="H157" s="44">
        <f t="shared" si="31"/>
        <v>-10.926847</v>
      </c>
      <c r="I157" s="44">
        <f t="shared" si="32"/>
        <v>-14.227198</v>
      </c>
      <c r="J157" s="44">
        <f t="shared" si="33"/>
        <v>0</v>
      </c>
      <c r="K157" s="44">
        <f t="shared" si="34"/>
        <v>0</v>
      </c>
      <c r="M157">
        <v>9880000000</v>
      </c>
      <c r="N157">
        <v>-9.3940649000000001</v>
      </c>
      <c r="P157" s="88">
        <f t="shared" si="35"/>
        <v>10.119999999999999</v>
      </c>
      <c r="Q157" s="88">
        <f t="shared" si="36"/>
        <v>-9.5645045999999994</v>
      </c>
      <c r="R157" s="44">
        <f t="shared" si="37"/>
        <v>-9.8861474999999999</v>
      </c>
      <c r="S157" s="44">
        <f t="shared" si="38"/>
        <v>-11.380957</v>
      </c>
      <c r="T157" s="44">
        <f t="shared" si="39"/>
        <v>-14.577579</v>
      </c>
      <c r="U157" s="44">
        <f t="shared" si="40"/>
        <v>0</v>
      </c>
      <c r="V157" s="44">
        <f t="shared" si="41"/>
        <v>0</v>
      </c>
    </row>
    <row r="158" spans="2:22" x14ac:dyDescent="0.25">
      <c r="B158">
        <v>9940000000</v>
      </c>
      <c r="C158">
        <v>-8.9853334</v>
      </c>
      <c r="E158" s="88">
        <f t="shared" si="28"/>
        <v>10.18</v>
      </c>
      <c r="F158" s="88">
        <f t="shared" si="29"/>
        <v>-9.0445060999999995</v>
      </c>
      <c r="G158" s="44">
        <f t="shared" si="30"/>
        <v>-9.3173045999999999</v>
      </c>
      <c r="H158" s="44">
        <f t="shared" si="31"/>
        <v>-11.099563</v>
      </c>
      <c r="I158" s="44">
        <f t="shared" si="32"/>
        <v>-14.786554000000001</v>
      </c>
      <c r="J158" s="44">
        <f t="shared" si="33"/>
        <v>0</v>
      </c>
      <c r="K158" s="44">
        <f t="shared" si="34"/>
        <v>0</v>
      </c>
      <c r="M158">
        <v>9940000000</v>
      </c>
      <c r="N158">
        <v>-9.4412727000000007</v>
      </c>
      <c r="P158" s="88">
        <f t="shared" si="35"/>
        <v>10.18</v>
      </c>
      <c r="Q158" s="88">
        <f t="shared" si="36"/>
        <v>-9.6139088000000008</v>
      </c>
      <c r="R158" s="44">
        <f t="shared" si="37"/>
        <v>-9.9076529000000004</v>
      </c>
      <c r="S158" s="44">
        <f t="shared" si="38"/>
        <v>-11.512598000000001</v>
      </c>
      <c r="T158" s="44">
        <f t="shared" si="39"/>
        <v>-15.02094</v>
      </c>
      <c r="U158" s="44">
        <f t="shared" si="40"/>
        <v>0</v>
      </c>
      <c r="V158" s="44">
        <f t="shared" si="41"/>
        <v>0</v>
      </c>
    </row>
    <row r="159" spans="2:22" x14ac:dyDescent="0.25">
      <c r="B159">
        <v>10000000000</v>
      </c>
      <c r="C159">
        <v>-8.9904203000000003</v>
      </c>
      <c r="E159" s="88">
        <f t="shared" si="28"/>
        <v>10.24</v>
      </c>
      <c r="F159" s="88">
        <f t="shared" si="29"/>
        <v>-9.0869055000000003</v>
      </c>
      <c r="G159" s="44">
        <f t="shared" si="30"/>
        <v>-9.3291301999999998</v>
      </c>
      <c r="H159" s="44">
        <f t="shared" si="31"/>
        <v>-11.291376</v>
      </c>
      <c r="I159" s="44">
        <f t="shared" si="32"/>
        <v>-15.384909</v>
      </c>
      <c r="J159" s="44">
        <f t="shared" si="33"/>
        <v>0</v>
      </c>
      <c r="K159" s="44">
        <f t="shared" si="34"/>
        <v>0</v>
      </c>
      <c r="M159">
        <v>10000000000</v>
      </c>
      <c r="N159">
        <v>-9.4721192999999992</v>
      </c>
      <c r="P159" s="88">
        <f t="shared" si="35"/>
        <v>10.24</v>
      </c>
      <c r="Q159" s="88">
        <f t="shared" si="36"/>
        <v>-9.6721611000000003</v>
      </c>
      <c r="R159" s="44">
        <f t="shared" si="37"/>
        <v>-9.9233971000000007</v>
      </c>
      <c r="S159" s="44">
        <f t="shared" si="38"/>
        <v>-11.654705</v>
      </c>
      <c r="T159" s="44">
        <f t="shared" si="39"/>
        <v>-15.494762</v>
      </c>
      <c r="U159" s="44">
        <f t="shared" si="40"/>
        <v>0</v>
      </c>
      <c r="V159" s="44">
        <f t="shared" si="41"/>
        <v>0</v>
      </c>
    </row>
    <row r="160" spans="2:22" x14ac:dyDescent="0.25">
      <c r="B160">
        <v>10060000000</v>
      </c>
      <c r="C160">
        <v>-9.0001593</v>
      </c>
      <c r="E160" s="88">
        <f t="shared" si="28"/>
        <v>10.3</v>
      </c>
      <c r="F160" s="88">
        <f t="shared" si="29"/>
        <v>-9.1461743999999996</v>
      </c>
      <c r="G160" s="44">
        <f t="shared" si="30"/>
        <v>-9.3338900000000002</v>
      </c>
      <c r="H160" s="44">
        <f t="shared" si="31"/>
        <v>-11.488038</v>
      </c>
      <c r="I160" s="44">
        <f t="shared" si="32"/>
        <v>-16.055758999999998</v>
      </c>
      <c r="J160" s="44">
        <f t="shared" si="33"/>
        <v>0</v>
      </c>
      <c r="K160" s="44">
        <f t="shared" si="34"/>
        <v>0</v>
      </c>
      <c r="M160">
        <v>10060000000</v>
      </c>
      <c r="N160">
        <v>-9.5214213999999995</v>
      </c>
      <c r="P160" s="88">
        <f t="shared" si="35"/>
        <v>10.3</v>
      </c>
      <c r="Q160" s="88">
        <f t="shared" si="36"/>
        <v>-9.7437667999999995</v>
      </c>
      <c r="R160" s="44">
        <f t="shared" si="37"/>
        <v>-9.9371156999999997</v>
      </c>
      <c r="S160" s="44">
        <f t="shared" si="38"/>
        <v>-11.808045</v>
      </c>
      <c r="T160" s="44">
        <f t="shared" si="39"/>
        <v>-16.01923</v>
      </c>
      <c r="U160" s="44">
        <f t="shared" si="40"/>
        <v>0</v>
      </c>
      <c r="V160" s="44">
        <f t="shared" si="41"/>
        <v>0</v>
      </c>
    </row>
    <row r="161" spans="2:22" x14ac:dyDescent="0.25">
      <c r="B161">
        <v>10120000000</v>
      </c>
      <c r="C161">
        <v>-9.0156449999999992</v>
      </c>
      <c r="E161" s="88">
        <f t="shared" si="28"/>
        <v>10.36</v>
      </c>
      <c r="F161" s="88">
        <f t="shared" si="29"/>
        <v>-9.2070054999999993</v>
      </c>
      <c r="G161" s="44">
        <f t="shared" si="30"/>
        <v>-9.3291711999999993</v>
      </c>
      <c r="H161" s="44">
        <f t="shared" si="31"/>
        <v>-11.688132</v>
      </c>
      <c r="I161" s="44">
        <f t="shared" si="32"/>
        <v>-16.663133999999999</v>
      </c>
      <c r="J161" s="44">
        <f t="shared" si="33"/>
        <v>0</v>
      </c>
      <c r="K161" s="44">
        <f t="shared" si="34"/>
        <v>0</v>
      </c>
      <c r="M161">
        <v>10120000000</v>
      </c>
      <c r="N161">
        <v>-9.5645045999999994</v>
      </c>
      <c r="P161" s="88">
        <f t="shared" si="35"/>
        <v>10.36</v>
      </c>
      <c r="Q161" s="88">
        <f t="shared" si="36"/>
        <v>-9.7936878000000007</v>
      </c>
      <c r="R161" s="44">
        <f t="shared" si="37"/>
        <v>-9.9410877000000006</v>
      </c>
      <c r="S161" s="44">
        <f t="shared" si="38"/>
        <v>-11.941459</v>
      </c>
      <c r="T161" s="44">
        <f t="shared" si="39"/>
        <v>-16.471222000000001</v>
      </c>
      <c r="U161" s="44">
        <f t="shared" si="40"/>
        <v>0</v>
      </c>
      <c r="V161" s="44">
        <f t="shared" si="41"/>
        <v>0</v>
      </c>
    </row>
    <row r="162" spans="2:22" x14ac:dyDescent="0.25">
      <c r="B162">
        <v>10180000000</v>
      </c>
      <c r="C162">
        <v>-9.0445060999999995</v>
      </c>
      <c r="E162" s="88">
        <f t="shared" si="28"/>
        <v>10.42</v>
      </c>
      <c r="F162" s="88">
        <f t="shared" si="29"/>
        <v>-9.2734679999999994</v>
      </c>
      <c r="G162" s="44">
        <f t="shared" si="30"/>
        <v>-9.3199653999999992</v>
      </c>
      <c r="H162" s="44">
        <f t="shared" si="31"/>
        <v>-11.862822</v>
      </c>
      <c r="I162" s="44">
        <f t="shared" si="32"/>
        <v>-17.269839999999999</v>
      </c>
      <c r="J162" s="44">
        <f t="shared" si="33"/>
        <v>0</v>
      </c>
      <c r="K162" s="44">
        <f t="shared" si="34"/>
        <v>0</v>
      </c>
      <c r="M162">
        <v>10180000000</v>
      </c>
      <c r="N162">
        <v>-9.6139088000000008</v>
      </c>
      <c r="P162" s="88">
        <f t="shared" si="35"/>
        <v>10.42</v>
      </c>
      <c r="Q162" s="88">
        <f t="shared" si="36"/>
        <v>-9.8529110000000006</v>
      </c>
      <c r="R162" s="44">
        <f t="shared" si="37"/>
        <v>-9.9526824999999999</v>
      </c>
      <c r="S162" s="44">
        <f t="shared" si="38"/>
        <v>-12.071662999999999</v>
      </c>
      <c r="T162" s="44">
        <f t="shared" si="39"/>
        <v>-16.906811000000001</v>
      </c>
      <c r="U162" s="44">
        <f t="shared" si="40"/>
        <v>0</v>
      </c>
      <c r="V162" s="44">
        <f t="shared" si="41"/>
        <v>0</v>
      </c>
    </row>
    <row r="163" spans="2:22" x14ac:dyDescent="0.25">
      <c r="B163">
        <v>10240000000</v>
      </c>
      <c r="C163">
        <v>-9.0869055000000003</v>
      </c>
      <c r="E163" s="88">
        <f t="shared" si="28"/>
        <v>10.48</v>
      </c>
      <c r="F163" s="88">
        <f t="shared" si="29"/>
        <v>-9.3415870999999999</v>
      </c>
      <c r="G163" s="44">
        <f t="shared" si="30"/>
        <v>-9.3093281000000001</v>
      </c>
      <c r="H163" s="44">
        <f t="shared" si="31"/>
        <v>-12.101823</v>
      </c>
      <c r="I163" s="44">
        <f t="shared" si="32"/>
        <v>-17.881671999999998</v>
      </c>
      <c r="J163" s="44">
        <f t="shared" si="33"/>
        <v>0</v>
      </c>
      <c r="K163" s="44">
        <f t="shared" si="34"/>
        <v>0</v>
      </c>
      <c r="M163">
        <v>10240000000</v>
      </c>
      <c r="N163">
        <v>-9.6721611000000003</v>
      </c>
      <c r="P163" s="88">
        <f t="shared" si="35"/>
        <v>10.48</v>
      </c>
      <c r="Q163" s="88">
        <f t="shared" si="36"/>
        <v>-9.9011516999999998</v>
      </c>
      <c r="R163" s="44">
        <f t="shared" si="37"/>
        <v>-9.9685307000000005</v>
      </c>
      <c r="S163" s="44">
        <f t="shared" si="38"/>
        <v>-12.24328</v>
      </c>
      <c r="T163" s="44">
        <f t="shared" si="39"/>
        <v>-17.359818000000001</v>
      </c>
      <c r="U163" s="44">
        <f t="shared" si="40"/>
        <v>0</v>
      </c>
      <c r="V163" s="44">
        <f t="shared" si="41"/>
        <v>0</v>
      </c>
    </row>
    <row r="164" spans="2:22" x14ac:dyDescent="0.25">
      <c r="B164">
        <v>10300000000</v>
      </c>
      <c r="C164">
        <v>-9.1461743999999996</v>
      </c>
      <c r="E164" s="88">
        <f t="shared" si="28"/>
        <v>10.54</v>
      </c>
      <c r="F164" s="88">
        <f t="shared" si="29"/>
        <v>-9.4061240999999995</v>
      </c>
      <c r="G164" s="44">
        <f t="shared" si="30"/>
        <v>-9.3062228999999999</v>
      </c>
      <c r="H164" s="44">
        <f t="shared" si="31"/>
        <v>-12.2521</v>
      </c>
      <c r="I164" s="44">
        <f t="shared" si="32"/>
        <v>-18.304715999999999</v>
      </c>
      <c r="J164" s="44">
        <f t="shared" si="33"/>
        <v>0</v>
      </c>
      <c r="K164" s="44">
        <f t="shared" si="34"/>
        <v>0</v>
      </c>
      <c r="M164">
        <v>10300000000</v>
      </c>
      <c r="N164">
        <v>-9.7437667999999995</v>
      </c>
      <c r="P164" s="88">
        <f t="shared" si="35"/>
        <v>10.54</v>
      </c>
      <c r="Q164" s="88">
        <f t="shared" si="36"/>
        <v>-9.9366579000000002</v>
      </c>
      <c r="R164" s="44">
        <f t="shared" si="37"/>
        <v>-9.9898872000000001</v>
      </c>
      <c r="S164" s="44">
        <f t="shared" si="38"/>
        <v>-12.345687</v>
      </c>
      <c r="T164" s="44">
        <f t="shared" si="39"/>
        <v>-17.607883000000001</v>
      </c>
      <c r="U164" s="44">
        <f t="shared" si="40"/>
        <v>0</v>
      </c>
      <c r="V164" s="44">
        <f t="shared" si="41"/>
        <v>0</v>
      </c>
    </row>
    <row r="165" spans="2:22" x14ac:dyDescent="0.25">
      <c r="B165">
        <v>10360000000</v>
      </c>
      <c r="C165">
        <v>-9.2070054999999993</v>
      </c>
      <c r="E165" s="88">
        <f t="shared" si="28"/>
        <v>10.6</v>
      </c>
      <c r="F165" s="88">
        <f t="shared" si="29"/>
        <v>-9.4571409000000006</v>
      </c>
      <c r="G165" s="44">
        <f t="shared" si="30"/>
        <v>-9.3151063999999995</v>
      </c>
      <c r="H165" s="44">
        <f t="shared" si="31"/>
        <v>-12.452556</v>
      </c>
      <c r="I165" s="44">
        <f t="shared" si="32"/>
        <v>-18.689723999999998</v>
      </c>
      <c r="J165" s="44">
        <f t="shared" si="33"/>
        <v>0</v>
      </c>
      <c r="K165" s="44">
        <f t="shared" si="34"/>
        <v>0</v>
      </c>
      <c r="M165">
        <v>10360000000</v>
      </c>
      <c r="N165">
        <v>-9.7936878000000007</v>
      </c>
      <c r="P165" s="88">
        <f t="shared" si="35"/>
        <v>10.6</v>
      </c>
      <c r="Q165" s="88">
        <f t="shared" si="36"/>
        <v>-9.9554729000000002</v>
      </c>
      <c r="R165" s="44">
        <f t="shared" si="37"/>
        <v>-10.009995999999999</v>
      </c>
      <c r="S165" s="44">
        <f t="shared" si="38"/>
        <v>-12.475199999999999</v>
      </c>
      <c r="T165" s="44">
        <f t="shared" si="39"/>
        <v>-17.834873000000002</v>
      </c>
      <c r="U165" s="44">
        <f t="shared" si="40"/>
        <v>0</v>
      </c>
      <c r="V165" s="44">
        <f t="shared" si="41"/>
        <v>0</v>
      </c>
    </row>
    <row r="166" spans="2:22" x14ac:dyDescent="0.25">
      <c r="B166">
        <v>10420000000</v>
      </c>
      <c r="C166">
        <v>-9.2734679999999994</v>
      </c>
      <c r="E166" s="88">
        <f t="shared" si="28"/>
        <v>10.66</v>
      </c>
      <c r="F166" s="88">
        <f t="shared" si="29"/>
        <v>-9.4968538000000002</v>
      </c>
      <c r="G166" s="44">
        <f t="shared" si="30"/>
        <v>-9.3347291999999999</v>
      </c>
      <c r="H166" s="44">
        <f t="shared" si="31"/>
        <v>-12.59619</v>
      </c>
      <c r="I166" s="44">
        <f t="shared" si="32"/>
        <v>-18.936499000000001</v>
      </c>
      <c r="J166" s="44">
        <f t="shared" si="33"/>
        <v>0</v>
      </c>
      <c r="K166" s="44">
        <f t="shared" si="34"/>
        <v>0</v>
      </c>
      <c r="M166">
        <v>10420000000</v>
      </c>
      <c r="N166">
        <v>-9.8529110000000006</v>
      </c>
      <c r="P166" s="88">
        <f t="shared" si="35"/>
        <v>10.66</v>
      </c>
      <c r="Q166" s="88">
        <f t="shared" si="36"/>
        <v>-9.9666843000000007</v>
      </c>
      <c r="R166" s="44">
        <f t="shared" si="37"/>
        <v>-10.036168999999999</v>
      </c>
      <c r="S166" s="44">
        <f t="shared" si="38"/>
        <v>-12.561071</v>
      </c>
      <c r="T166" s="44">
        <f t="shared" si="39"/>
        <v>-17.920866</v>
      </c>
      <c r="U166" s="44">
        <f t="shared" si="40"/>
        <v>0</v>
      </c>
      <c r="V166" s="44">
        <f t="shared" si="41"/>
        <v>0</v>
      </c>
    </row>
    <row r="167" spans="2:22" x14ac:dyDescent="0.25">
      <c r="B167">
        <v>10480000000</v>
      </c>
      <c r="C167">
        <v>-9.3415870999999999</v>
      </c>
      <c r="E167" s="88">
        <f t="shared" si="28"/>
        <v>10.72</v>
      </c>
      <c r="F167" s="88">
        <f t="shared" si="29"/>
        <v>-9.5193586000000003</v>
      </c>
      <c r="G167" s="44">
        <f t="shared" si="30"/>
        <v>-9.3660058999999993</v>
      </c>
      <c r="H167" s="44">
        <f t="shared" si="31"/>
        <v>-12.841613000000001</v>
      </c>
      <c r="I167" s="44">
        <f t="shared" si="32"/>
        <v>-19.202469000000001</v>
      </c>
      <c r="J167" s="44">
        <f t="shared" si="33"/>
        <v>0</v>
      </c>
      <c r="K167" s="44">
        <f t="shared" si="34"/>
        <v>0</v>
      </c>
      <c r="M167">
        <v>10480000000</v>
      </c>
      <c r="N167">
        <v>-9.9011516999999998</v>
      </c>
      <c r="P167" s="88">
        <f t="shared" si="35"/>
        <v>10.72</v>
      </c>
      <c r="Q167" s="88">
        <f t="shared" si="36"/>
        <v>-9.9568100000000008</v>
      </c>
      <c r="R167" s="44">
        <f t="shared" si="37"/>
        <v>-10.063412</v>
      </c>
      <c r="S167" s="44">
        <f t="shared" si="38"/>
        <v>-12.703101</v>
      </c>
      <c r="T167" s="44">
        <f t="shared" si="39"/>
        <v>-18.045807</v>
      </c>
      <c r="U167" s="44">
        <f t="shared" si="40"/>
        <v>0</v>
      </c>
      <c r="V167" s="44">
        <f t="shared" si="41"/>
        <v>0</v>
      </c>
    </row>
    <row r="168" spans="2:22" x14ac:dyDescent="0.25">
      <c r="B168">
        <v>10540000000</v>
      </c>
      <c r="C168">
        <v>-9.4061240999999995</v>
      </c>
      <c r="E168" s="88">
        <f t="shared" si="28"/>
        <v>10.78</v>
      </c>
      <c r="F168" s="88">
        <f t="shared" si="29"/>
        <v>-9.5241489000000001</v>
      </c>
      <c r="G168" s="44">
        <f t="shared" si="30"/>
        <v>-9.4161719999999995</v>
      </c>
      <c r="H168" s="44">
        <f t="shared" si="31"/>
        <v>-12.926102999999999</v>
      </c>
      <c r="I168" s="44">
        <f t="shared" si="32"/>
        <v>-19.182214999999999</v>
      </c>
      <c r="J168" s="44">
        <f t="shared" si="33"/>
        <v>0</v>
      </c>
      <c r="K168" s="44">
        <f t="shared" si="34"/>
        <v>0</v>
      </c>
      <c r="M168">
        <v>10540000000</v>
      </c>
      <c r="N168">
        <v>-9.9366579000000002</v>
      </c>
      <c r="P168" s="88">
        <f t="shared" si="35"/>
        <v>10.78</v>
      </c>
      <c r="Q168" s="88">
        <f t="shared" si="36"/>
        <v>-9.9419813000000001</v>
      </c>
      <c r="R168" s="44">
        <f t="shared" si="37"/>
        <v>-10.089947</v>
      </c>
      <c r="S168" s="44">
        <f t="shared" si="38"/>
        <v>-12.714233</v>
      </c>
      <c r="T168" s="44">
        <f t="shared" si="39"/>
        <v>-17.881406999999999</v>
      </c>
      <c r="U168" s="44">
        <f t="shared" si="40"/>
        <v>0</v>
      </c>
      <c r="V168" s="44">
        <f t="shared" si="41"/>
        <v>0</v>
      </c>
    </row>
    <row r="169" spans="2:22" x14ac:dyDescent="0.25">
      <c r="B169">
        <v>10600000000</v>
      </c>
      <c r="C169">
        <v>-9.4571409000000006</v>
      </c>
      <c r="E169" s="88">
        <f t="shared" si="28"/>
        <v>10.84</v>
      </c>
      <c r="F169" s="88">
        <f t="shared" si="29"/>
        <v>-9.5236739999999998</v>
      </c>
      <c r="G169" s="44">
        <f t="shared" si="30"/>
        <v>-9.4896344999999993</v>
      </c>
      <c r="H169" s="44">
        <f t="shared" si="31"/>
        <v>-13.125859</v>
      </c>
      <c r="I169" s="44">
        <f t="shared" si="32"/>
        <v>-19.271061</v>
      </c>
      <c r="J169" s="44">
        <f t="shared" si="33"/>
        <v>0</v>
      </c>
      <c r="K169" s="44">
        <f t="shared" si="34"/>
        <v>0</v>
      </c>
      <c r="M169">
        <v>10600000000</v>
      </c>
      <c r="N169">
        <v>-9.9554729000000002</v>
      </c>
      <c r="P169" s="88">
        <f t="shared" si="35"/>
        <v>10.84</v>
      </c>
      <c r="Q169" s="88">
        <f t="shared" si="36"/>
        <v>-9.9312056999999996</v>
      </c>
      <c r="R169" s="44">
        <f t="shared" si="37"/>
        <v>-10.111597</v>
      </c>
      <c r="S169" s="44">
        <f t="shared" si="38"/>
        <v>-12.796165</v>
      </c>
      <c r="T169" s="44">
        <f t="shared" si="39"/>
        <v>-17.849254999999999</v>
      </c>
      <c r="U169" s="44">
        <f t="shared" si="40"/>
        <v>0</v>
      </c>
      <c r="V169" s="44">
        <f t="shared" si="41"/>
        <v>0</v>
      </c>
    </row>
    <row r="170" spans="2:22" x14ac:dyDescent="0.25">
      <c r="B170">
        <v>10660000000</v>
      </c>
      <c r="C170">
        <v>-9.4968538000000002</v>
      </c>
      <c r="E170" s="88">
        <f t="shared" si="28"/>
        <v>10.9</v>
      </c>
      <c r="F170" s="88">
        <f t="shared" si="29"/>
        <v>-9.5194454000000004</v>
      </c>
      <c r="G170" s="44">
        <f t="shared" si="30"/>
        <v>-9.5814371000000005</v>
      </c>
      <c r="H170" s="44">
        <f t="shared" si="31"/>
        <v>-13.235484</v>
      </c>
      <c r="I170" s="44">
        <f t="shared" si="32"/>
        <v>-19.185137000000001</v>
      </c>
      <c r="J170" s="44">
        <f t="shared" si="33"/>
        <v>0</v>
      </c>
      <c r="K170" s="44">
        <f t="shared" si="34"/>
        <v>0</v>
      </c>
      <c r="M170">
        <v>10660000000</v>
      </c>
      <c r="N170">
        <v>-9.9666843000000007</v>
      </c>
      <c r="P170" s="88">
        <f t="shared" si="35"/>
        <v>10.9</v>
      </c>
      <c r="Q170" s="88">
        <f t="shared" si="36"/>
        <v>-9.9149895000000008</v>
      </c>
      <c r="R170" s="44">
        <f t="shared" si="37"/>
        <v>-10.128410000000001</v>
      </c>
      <c r="S170" s="44">
        <f t="shared" si="38"/>
        <v>-12.792439</v>
      </c>
      <c r="T170" s="44">
        <f t="shared" si="39"/>
        <v>-17.644804000000001</v>
      </c>
      <c r="U170" s="44">
        <f t="shared" si="40"/>
        <v>0</v>
      </c>
      <c r="V170" s="44">
        <f t="shared" si="41"/>
        <v>0</v>
      </c>
    </row>
    <row r="171" spans="2:22" x14ac:dyDescent="0.25">
      <c r="B171">
        <v>10720000000</v>
      </c>
      <c r="C171">
        <v>-9.5193586000000003</v>
      </c>
      <c r="E171" s="88">
        <f t="shared" si="28"/>
        <v>10.96</v>
      </c>
      <c r="F171" s="88">
        <f t="shared" si="29"/>
        <v>-9.5278130000000001</v>
      </c>
      <c r="G171" s="44">
        <f t="shared" si="30"/>
        <v>-9.6748189999999994</v>
      </c>
      <c r="H171" s="44">
        <f t="shared" si="31"/>
        <v>-13.458636</v>
      </c>
      <c r="I171" s="44">
        <f t="shared" si="32"/>
        <v>-19.259353999999998</v>
      </c>
      <c r="J171" s="44">
        <f t="shared" si="33"/>
        <v>0</v>
      </c>
      <c r="K171" s="44">
        <f t="shared" si="34"/>
        <v>0</v>
      </c>
      <c r="M171">
        <v>10720000000</v>
      </c>
      <c r="N171">
        <v>-9.9568100000000008</v>
      </c>
      <c r="P171" s="88">
        <f t="shared" si="35"/>
        <v>10.96</v>
      </c>
      <c r="Q171" s="88">
        <f t="shared" si="36"/>
        <v>-9.9143600000000003</v>
      </c>
      <c r="R171" s="44">
        <f t="shared" si="37"/>
        <v>-10.142594000000001</v>
      </c>
      <c r="S171" s="44">
        <f t="shared" si="38"/>
        <v>-12.853662</v>
      </c>
      <c r="T171" s="44">
        <f t="shared" si="39"/>
        <v>-17.608575999999999</v>
      </c>
      <c r="U171" s="44">
        <f t="shared" si="40"/>
        <v>0</v>
      </c>
      <c r="V171" s="44">
        <f t="shared" si="41"/>
        <v>0</v>
      </c>
    </row>
    <row r="172" spans="2:22" x14ac:dyDescent="0.25">
      <c r="B172">
        <v>10780000000</v>
      </c>
      <c r="C172">
        <v>-9.5241489000000001</v>
      </c>
      <c r="E172" s="88">
        <f t="shared" si="28"/>
        <v>11.02</v>
      </c>
      <c r="F172" s="88">
        <f t="shared" si="29"/>
        <v>-9.5542107000000005</v>
      </c>
      <c r="G172" s="44">
        <f t="shared" si="30"/>
        <v>-9.7743111000000003</v>
      </c>
      <c r="H172" s="44">
        <f t="shared" si="31"/>
        <v>-13.504352000000001</v>
      </c>
      <c r="I172" s="44">
        <f t="shared" si="32"/>
        <v>-19.056443999999999</v>
      </c>
      <c r="J172" s="44">
        <f t="shared" si="33"/>
        <v>0</v>
      </c>
      <c r="K172" s="44">
        <f t="shared" si="34"/>
        <v>0</v>
      </c>
      <c r="M172">
        <v>10780000000</v>
      </c>
      <c r="N172">
        <v>-9.9419813000000001</v>
      </c>
      <c r="P172" s="88">
        <f t="shared" si="35"/>
        <v>11.02</v>
      </c>
      <c r="Q172" s="88">
        <f t="shared" si="36"/>
        <v>-9.9317799000000004</v>
      </c>
      <c r="R172" s="44">
        <f t="shared" si="37"/>
        <v>-10.153044</v>
      </c>
      <c r="S172" s="44">
        <f t="shared" si="38"/>
        <v>-12.777459</v>
      </c>
      <c r="T172" s="44">
        <f t="shared" si="39"/>
        <v>-17.302198000000001</v>
      </c>
      <c r="U172" s="44">
        <f t="shared" si="40"/>
        <v>0</v>
      </c>
      <c r="V172" s="44">
        <f t="shared" si="41"/>
        <v>0</v>
      </c>
    </row>
    <row r="173" spans="2:22" x14ac:dyDescent="0.25">
      <c r="B173">
        <v>10840000000</v>
      </c>
      <c r="C173">
        <v>-9.5236739999999998</v>
      </c>
      <c r="E173" s="88">
        <f t="shared" si="28"/>
        <v>11.08</v>
      </c>
      <c r="F173" s="88">
        <f t="shared" si="29"/>
        <v>-9.6017427000000009</v>
      </c>
      <c r="G173" s="44">
        <f t="shared" si="30"/>
        <v>-9.8631773000000003</v>
      </c>
      <c r="H173" s="44">
        <f t="shared" si="31"/>
        <v>-13.672632999999999</v>
      </c>
      <c r="I173" s="44">
        <f t="shared" si="32"/>
        <v>-19.089903</v>
      </c>
      <c r="J173" s="44">
        <f t="shared" si="33"/>
        <v>0</v>
      </c>
      <c r="K173" s="44">
        <f t="shared" si="34"/>
        <v>0</v>
      </c>
      <c r="M173">
        <v>10840000000</v>
      </c>
      <c r="N173">
        <v>-9.9312056999999996</v>
      </c>
      <c r="P173" s="88">
        <f t="shared" si="35"/>
        <v>11.08</v>
      </c>
      <c r="Q173" s="88">
        <f t="shared" si="36"/>
        <v>-9.9480790999999993</v>
      </c>
      <c r="R173" s="44">
        <f t="shared" si="37"/>
        <v>-10.151049</v>
      </c>
      <c r="S173" s="44">
        <f t="shared" si="38"/>
        <v>-12.770222</v>
      </c>
      <c r="T173" s="44">
        <f t="shared" si="39"/>
        <v>-17.220146</v>
      </c>
      <c r="U173" s="44">
        <f t="shared" si="40"/>
        <v>0</v>
      </c>
      <c r="V173" s="44">
        <f t="shared" si="41"/>
        <v>0</v>
      </c>
    </row>
    <row r="174" spans="2:22" x14ac:dyDescent="0.25">
      <c r="B174">
        <v>10900000000</v>
      </c>
      <c r="C174">
        <v>-9.5194454000000004</v>
      </c>
      <c r="E174" s="88">
        <f t="shared" si="28"/>
        <v>11.14</v>
      </c>
      <c r="F174" s="88">
        <f t="shared" si="29"/>
        <v>-9.6770619999999994</v>
      </c>
      <c r="G174" s="44">
        <f t="shared" si="30"/>
        <v>-9.9483832999999997</v>
      </c>
      <c r="H174" s="44">
        <f t="shared" si="31"/>
        <v>-13.756906000000001</v>
      </c>
      <c r="I174" s="44">
        <f t="shared" si="32"/>
        <v>-19.024301999999999</v>
      </c>
      <c r="J174" s="44">
        <f t="shared" si="33"/>
        <v>0</v>
      </c>
      <c r="K174" s="44">
        <f t="shared" si="34"/>
        <v>0</v>
      </c>
      <c r="M174">
        <v>10900000000</v>
      </c>
      <c r="N174">
        <v>-9.9149895000000008</v>
      </c>
      <c r="P174" s="88">
        <f t="shared" si="35"/>
        <v>11.14</v>
      </c>
      <c r="Q174" s="88">
        <f t="shared" si="36"/>
        <v>-9.9757823999999999</v>
      </c>
      <c r="R174" s="44">
        <f t="shared" si="37"/>
        <v>-10.138328</v>
      </c>
      <c r="S174" s="44">
        <f t="shared" si="38"/>
        <v>-12.698005</v>
      </c>
      <c r="T174" s="44">
        <f t="shared" si="39"/>
        <v>-17.028872</v>
      </c>
      <c r="U174" s="44">
        <f t="shared" si="40"/>
        <v>0</v>
      </c>
      <c r="V174" s="44">
        <f t="shared" si="41"/>
        <v>0</v>
      </c>
    </row>
    <row r="175" spans="2:22" x14ac:dyDescent="0.25">
      <c r="B175">
        <v>10960000000</v>
      </c>
      <c r="C175">
        <v>-9.5278130000000001</v>
      </c>
      <c r="E175" s="88">
        <f t="shared" si="28"/>
        <v>11.2</v>
      </c>
      <c r="F175" s="88">
        <f t="shared" si="29"/>
        <v>-9.7834062999999993</v>
      </c>
      <c r="G175" s="44">
        <f t="shared" si="30"/>
        <v>-10.009135000000001</v>
      </c>
      <c r="H175" s="44">
        <f t="shared" si="31"/>
        <v>-13.906116000000001</v>
      </c>
      <c r="I175" s="44">
        <f t="shared" si="32"/>
        <v>-19.13513</v>
      </c>
      <c r="J175" s="44">
        <f t="shared" si="33"/>
        <v>0</v>
      </c>
      <c r="K175" s="44">
        <f t="shared" si="34"/>
        <v>0</v>
      </c>
      <c r="M175">
        <v>10960000000</v>
      </c>
      <c r="N175">
        <v>-9.9143600000000003</v>
      </c>
      <c r="P175" s="88">
        <f t="shared" si="35"/>
        <v>11.2</v>
      </c>
      <c r="Q175" s="88">
        <f t="shared" si="36"/>
        <v>-10.018191</v>
      </c>
      <c r="R175" s="44">
        <f t="shared" si="37"/>
        <v>-10.129763000000001</v>
      </c>
      <c r="S175" s="44">
        <f t="shared" si="38"/>
        <v>-12.667586999999999</v>
      </c>
      <c r="T175" s="44">
        <f t="shared" si="39"/>
        <v>-16.991983000000001</v>
      </c>
      <c r="U175" s="44">
        <f t="shared" si="40"/>
        <v>0</v>
      </c>
      <c r="V175" s="44">
        <f t="shared" si="41"/>
        <v>0</v>
      </c>
    </row>
    <row r="176" spans="2:22" x14ac:dyDescent="0.25">
      <c r="B176">
        <v>11020000000</v>
      </c>
      <c r="C176">
        <v>-9.5542107000000005</v>
      </c>
      <c r="E176" s="88">
        <f t="shared" si="28"/>
        <v>11.26</v>
      </c>
      <c r="F176" s="88">
        <f t="shared" si="29"/>
        <v>-9.9084348999999996</v>
      </c>
      <c r="G176" s="44">
        <f t="shared" si="30"/>
        <v>-10.057463</v>
      </c>
      <c r="H176" s="44">
        <f t="shared" si="31"/>
        <v>-13.935994000000001</v>
      </c>
      <c r="I176" s="44">
        <f t="shared" si="32"/>
        <v>-19.080235999999999</v>
      </c>
      <c r="J176" s="44">
        <f t="shared" si="33"/>
        <v>0</v>
      </c>
      <c r="K176" s="44">
        <f t="shared" si="34"/>
        <v>0</v>
      </c>
      <c r="M176">
        <v>11020000000</v>
      </c>
      <c r="N176">
        <v>-9.9317799000000004</v>
      </c>
      <c r="P176" s="88">
        <f t="shared" si="35"/>
        <v>11.26</v>
      </c>
      <c r="Q176" s="88">
        <f t="shared" si="36"/>
        <v>-10.050884</v>
      </c>
      <c r="R176" s="44">
        <f t="shared" si="37"/>
        <v>-10.113581999999999</v>
      </c>
      <c r="S176" s="44">
        <f t="shared" si="38"/>
        <v>-12.547145</v>
      </c>
      <c r="T176" s="44">
        <f t="shared" si="39"/>
        <v>-16.769876</v>
      </c>
      <c r="U176" s="44">
        <f t="shared" si="40"/>
        <v>0</v>
      </c>
      <c r="V176" s="44">
        <f t="shared" si="41"/>
        <v>0</v>
      </c>
    </row>
    <row r="177" spans="2:22" x14ac:dyDescent="0.25">
      <c r="B177">
        <v>11080000000</v>
      </c>
      <c r="C177">
        <v>-9.6017427000000009</v>
      </c>
      <c r="E177" s="88">
        <f t="shared" si="28"/>
        <v>11.32</v>
      </c>
      <c r="F177" s="88">
        <f t="shared" si="29"/>
        <v>-10.058564000000001</v>
      </c>
      <c r="G177" s="44">
        <f t="shared" si="30"/>
        <v>-10.089447</v>
      </c>
      <c r="H177" s="44">
        <f t="shared" si="31"/>
        <v>-14.110277</v>
      </c>
      <c r="I177" s="44">
        <f t="shared" si="32"/>
        <v>-19.340008000000001</v>
      </c>
      <c r="J177" s="44">
        <f t="shared" si="33"/>
        <v>0</v>
      </c>
      <c r="K177" s="44">
        <f t="shared" si="34"/>
        <v>0</v>
      </c>
      <c r="M177">
        <v>11080000000</v>
      </c>
      <c r="N177">
        <v>-9.9480790999999993</v>
      </c>
      <c r="P177" s="88">
        <f t="shared" si="35"/>
        <v>11.32</v>
      </c>
      <c r="Q177" s="88">
        <f t="shared" si="36"/>
        <v>-10.090266</v>
      </c>
      <c r="R177" s="44">
        <f t="shared" si="37"/>
        <v>-10.101138000000001</v>
      </c>
      <c r="S177" s="44">
        <f t="shared" si="38"/>
        <v>-12.526078</v>
      </c>
      <c r="T177" s="44">
        <f t="shared" si="39"/>
        <v>-16.824203000000001</v>
      </c>
      <c r="U177" s="44">
        <f t="shared" si="40"/>
        <v>0</v>
      </c>
      <c r="V177" s="44">
        <f t="shared" si="41"/>
        <v>0</v>
      </c>
    </row>
    <row r="178" spans="2:22" x14ac:dyDescent="0.25">
      <c r="B178">
        <v>11140000000</v>
      </c>
      <c r="C178">
        <v>-9.6770619999999994</v>
      </c>
      <c r="E178" s="88">
        <f t="shared" si="28"/>
        <v>11.38</v>
      </c>
      <c r="F178" s="88">
        <f t="shared" si="29"/>
        <v>-10.215195</v>
      </c>
      <c r="G178" s="44">
        <f t="shared" si="30"/>
        <v>-10.124185000000001</v>
      </c>
      <c r="H178" s="44">
        <f t="shared" si="31"/>
        <v>-14.254274000000001</v>
      </c>
      <c r="I178" s="44">
        <f t="shared" si="32"/>
        <v>-19.541354999999999</v>
      </c>
      <c r="J178" s="44">
        <f t="shared" si="33"/>
        <v>0</v>
      </c>
      <c r="K178" s="44">
        <f t="shared" si="34"/>
        <v>0</v>
      </c>
      <c r="M178">
        <v>11140000000</v>
      </c>
      <c r="N178">
        <v>-9.9757823999999999</v>
      </c>
      <c r="P178" s="88">
        <f t="shared" si="35"/>
        <v>11.38</v>
      </c>
      <c r="Q178" s="88">
        <f t="shared" si="36"/>
        <v>-10.121542</v>
      </c>
      <c r="R178" s="44">
        <f t="shared" si="37"/>
        <v>-10.093392</v>
      </c>
      <c r="S178" s="44">
        <f t="shared" si="38"/>
        <v>-12.487037000000001</v>
      </c>
      <c r="T178" s="44">
        <f t="shared" si="39"/>
        <v>-16.810745000000001</v>
      </c>
      <c r="U178" s="44">
        <f t="shared" si="40"/>
        <v>0</v>
      </c>
      <c r="V178" s="44">
        <f t="shared" si="41"/>
        <v>0</v>
      </c>
    </row>
    <row r="179" spans="2:22" x14ac:dyDescent="0.25">
      <c r="B179">
        <v>11200000000</v>
      </c>
      <c r="C179">
        <v>-9.7834062999999993</v>
      </c>
      <c r="E179" s="88">
        <f t="shared" si="28"/>
        <v>11.44</v>
      </c>
      <c r="F179" s="88">
        <f t="shared" si="29"/>
        <v>-10.378411</v>
      </c>
      <c r="G179" s="44">
        <f t="shared" si="30"/>
        <v>-10.150299</v>
      </c>
      <c r="H179" s="44">
        <f t="shared" si="31"/>
        <v>-14.472761999999999</v>
      </c>
      <c r="I179" s="44">
        <f t="shared" si="32"/>
        <v>-19.904828999999999</v>
      </c>
      <c r="J179" s="44">
        <f t="shared" si="33"/>
        <v>0</v>
      </c>
      <c r="K179" s="44">
        <f t="shared" si="34"/>
        <v>0</v>
      </c>
      <c r="M179">
        <v>11200000000</v>
      </c>
      <c r="N179">
        <v>-10.018191</v>
      </c>
      <c r="P179" s="88">
        <f t="shared" si="35"/>
        <v>11.44</v>
      </c>
      <c r="Q179" s="88">
        <f t="shared" si="36"/>
        <v>-10.150561</v>
      </c>
      <c r="R179" s="44">
        <f t="shared" si="37"/>
        <v>-10.097455999999999</v>
      </c>
      <c r="S179" s="44">
        <f t="shared" si="38"/>
        <v>-12.497786</v>
      </c>
      <c r="T179" s="44">
        <f t="shared" si="39"/>
        <v>-16.921697999999999</v>
      </c>
      <c r="U179" s="44">
        <f t="shared" si="40"/>
        <v>0</v>
      </c>
      <c r="V179" s="44">
        <f t="shared" si="41"/>
        <v>0</v>
      </c>
    </row>
    <row r="180" spans="2:22" x14ac:dyDescent="0.25">
      <c r="B180">
        <v>11260000000</v>
      </c>
      <c r="C180">
        <v>-9.9084348999999996</v>
      </c>
      <c r="E180" s="88">
        <f t="shared" si="28"/>
        <v>11.5</v>
      </c>
      <c r="F180" s="88">
        <f t="shared" si="29"/>
        <v>-10.536583</v>
      </c>
      <c r="G180" s="44">
        <f t="shared" si="30"/>
        <v>-10.193047999999999</v>
      </c>
      <c r="H180" s="44">
        <f t="shared" si="31"/>
        <v>-14.714028000000001</v>
      </c>
      <c r="I180" s="44">
        <f t="shared" si="32"/>
        <v>-20.243269000000002</v>
      </c>
      <c r="J180" s="44">
        <f t="shared" si="33"/>
        <v>0</v>
      </c>
      <c r="K180" s="44">
        <f t="shared" si="34"/>
        <v>0</v>
      </c>
      <c r="M180">
        <v>11260000000</v>
      </c>
      <c r="N180">
        <v>-10.050884</v>
      </c>
      <c r="P180" s="88">
        <f t="shared" si="35"/>
        <v>11.5</v>
      </c>
      <c r="Q180" s="88">
        <f t="shared" si="36"/>
        <v>-10.173845</v>
      </c>
      <c r="R180" s="44">
        <f t="shared" si="37"/>
        <v>-10.119191000000001</v>
      </c>
      <c r="S180" s="44">
        <f t="shared" si="38"/>
        <v>-12.52162</v>
      </c>
      <c r="T180" s="44">
        <f t="shared" si="39"/>
        <v>-17.008175000000001</v>
      </c>
      <c r="U180" s="44">
        <f t="shared" si="40"/>
        <v>0</v>
      </c>
      <c r="V180" s="44">
        <f t="shared" si="41"/>
        <v>0</v>
      </c>
    </row>
    <row r="181" spans="2:22" x14ac:dyDescent="0.25">
      <c r="B181">
        <v>11320000000</v>
      </c>
      <c r="C181">
        <v>-10.058564000000001</v>
      </c>
      <c r="E181" s="88">
        <f t="shared" si="28"/>
        <v>11.56</v>
      </c>
      <c r="F181" s="88">
        <f t="shared" si="29"/>
        <v>-10.686626</v>
      </c>
      <c r="G181" s="44">
        <f t="shared" si="30"/>
        <v>-10.260161999999999</v>
      </c>
      <c r="H181" s="44">
        <f t="shared" si="31"/>
        <v>-15.041278999999999</v>
      </c>
      <c r="I181" s="44">
        <f t="shared" si="32"/>
        <v>-20.714169999999999</v>
      </c>
      <c r="J181" s="44">
        <f t="shared" si="33"/>
        <v>0</v>
      </c>
      <c r="K181" s="44">
        <f t="shared" si="34"/>
        <v>0</v>
      </c>
      <c r="M181">
        <v>11320000000</v>
      </c>
      <c r="N181">
        <v>-10.090266</v>
      </c>
      <c r="P181" s="88">
        <f t="shared" si="35"/>
        <v>11.56</v>
      </c>
      <c r="Q181" s="88">
        <f t="shared" si="36"/>
        <v>-10.197058999999999</v>
      </c>
      <c r="R181" s="44">
        <f t="shared" si="37"/>
        <v>-10.150703</v>
      </c>
      <c r="S181" s="44">
        <f t="shared" si="38"/>
        <v>-12.601215</v>
      </c>
      <c r="T181" s="44">
        <f t="shared" si="39"/>
        <v>-17.205356999999999</v>
      </c>
      <c r="U181" s="44">
        <f t="shared" si="40"/>
        <v>0</v>
      </c>
      <c r="V181" s="44">
        <f t="shared" si="41"/>
        <v>0</v>
      </c>
    </row>
    <row r="182" spans="2:22" x14ac:dyDescent="0.25">
      <c r="B182">
        <v>11380000000</v>
      </c>
      <c r="C182">
        <v>-10.215195</v>
      </c>
      <c r="E182" s="88">
        <f t="shared" si="28"/>
        <v>11.62</v>
      </c>
      <c r="F182" s="88">
        <f t="shared" si="29"/>
        <v>-10.830015</v>
      </c>
      <c r="G182" s="44">
        <f t="shared" si="30"/>
        <v>-10.36337</v>
      </c>
      <c r="H182" s="44">
        <f t="shared" si="31"/>
        <v>-15.433362000000001</v>
      </c>
      <c r="I182" s="44">
        <f t="shared" si="32"/>
        <v>-21.156254000000001</v>
      </c>
      <c r="J182" s="44">
        <f t="shared" si="33"/>
        <v>0</v>
      </c>
      <c r="K182" s="44">
        <f t="shared" si="34"/>
        <v>0</v>
      </c>
      <c r="M182">
        <v>11380000000</v>
      </c>
      <c r="N182">
        <v>-10.121542</v>
      </c>
      <c r="P182" s="88">
        <f t="shared" si="35"/>
        <v>11.62</v>
      </c>
      <c r="Q182" s="88">
        <f t="shared" si="36"/>
        <v>-10.21866</v>
      </c>
      <c r="R182" s="44">
        <f t="shared" si="37"/>
        <v>-10.188707000000001</v>
      </c>
      <c r="S182" s="44">
        <f t="shared" si="38"/>
        <v>-12.709339999999999</v>
      </c>
      <c r="T182" s="44">
        <f t="shared" si="39"/>
        <v>-17.380215</v>
      </c>
      <c r="U182" s="44">
        <f t="shared" si="40"/>
        <v>0</v>
      </c>
      <c r="V182" s="44">
        <f t="shared" si="41"/>
        <v>0</v>
      </c>
    </row>
    <row r="183" spans="2:22" x14ac:dyDescent="0.25">
      <c r="B183">
        <v>11440000000</v>
      </c>
      <c r="C183">
        <v>-10.378411</v>
      </c>
      <c r="E183" s="88">
        <f t="shared" si="28"/>
        <v>11.68</v>
      </c>
      <c r="F183" s="88">
        <f t="shared" si="29"/>
        <v>-10.981030000000001</v>
      </c>
      <c r="G183" s="44">
        <f t="shared" si="30"/>
        <v>-10.508387000000001</v>
      </c>
      <c r="H183" s="44">
        <f t="shared" si="31"/>
        <v>-15.87537</v>
      </c>
      <c r="I183" s="44">
        <f t="shared" si="32"/>
        <v>-21.674271000000001</v>
      </c>
      <c r="J183" s="44">
        <f t="shared" si="33"/>
        <v>0</v>
      </c>
      <c r="K183" s="44">
        <f t="shared" si="34"/>
        <v>0</v>
      </c>
      <c r="M183">
        <v>11440000000</v>
      </c>
      <c r="N183">
        <v>-10.150561</v>
      </c>
      <c r="P183" s="88">
        <f t="shared" si="35"/>
        <v>11.68</v>
      </c>
      <c r="Q183" s="88">
        <f t="shared" si="36"/>
        <v>-10.260726</v>
      </c>
      <c r="R183" s="44">
        <f t="shared" si="37"/>
        <v>-10.251789</v>
      </c>
      <c r="S183" s="44">
        <f t="shared" si="38"/>
        <v>-12.853227</v>
      </c>
      <c r="T183" s="44">
        <f t="shared" si="39"/>
        <v>-17.609741</v>
      </c>
      <c r="U183" s="44">
        <f t="shared" si="40"/>
        <v>0</v>
      </c>
      <c r="V183" s="44">
        <f t="shared" si="41"/>
        <v>0</v>
      </c>
    </row>
    <row r="184" spans="2:22" x14ac:dyDescent="0.25">
      <c r="B184">
        <v>11500000000</v>
      </c>
      <c r="C184">
        <v>-10.536583</v>
      </c>
      <c r="E184" s="88">
        <f t="shared" si="28"/>
        <v>11.74</v>
      </c>
      <c r="F184" s="88">
        <f t="shared" si="29"/>
        <v>-11.142301</v>
      </c>
      <c r="G184" s="44">
        <f t="shared" si="30"/>
        <v>-10.688611999999999</v>
      </c>
      <c r="H184" s="44">
        <f t="shared" si="31"/>
        <v>-16.447544000000001</v>
      </c>
      <c r="I184" s="44">
        <f t="shared" si="32"/>
        <v>-22.242457999999999</v>
      </c>
      <c r="J184" s="44">
        <f t="shared" si="33"/>
        <v>0</v>
      </c>
      <c r="K184" s="44">
        <f t="shared" si="34"/>
        <v>0</v>
      </c>
      <c r="M184">
        <v>11500000000</v>
      </c>
      <c r="N184">
        <v>-10.173845</v>
      </c>
      <c r="P184" s="88">
        <f t="shared" si="35"/>
        <v>11.74</v>
      </c>
      <c r="Q184" s="88">
        <f t="shared" si="36"/>
        <v>-10.304290999999999</v>
      </c>
      <c r="R184" s="44">
        <f t="shared" si="37"/>
        <v>-10.321604000000001</v>
      </c>
      <c r="S184" s="44">
        <f t="shared" si="38"/>
        <v>-13.055728999999999</v>
      </c>
      <c r="T184" s="44">
        <f t="shared" si="39"/>
        <v>-17.908922</v>
      </c>
      <c r="U184" s="44">
        <f t="shared" si="40"/>
        <v>0</v>
      </c>
      <c r="V184" s="44">
        <f t="shared" si="41"/>
        <v>0</v>
      </c>
    </row>
    <row r="185" spans="2:22" x14ac:dyDescent="0.25">
      <c r="B185">
        <v>11560000000</v>
      </c>
      <c r="C185">
        <v>-10.686626</v>
      </c>
      <c r="E185" s="88">
        <f t="shared" si="28"/>
        <v>11.8</v>
      </c>
      <c r="F185" s="88">
        <f t="shared" si="29"/>
        <v>-11.339976</v>
      </c>
      <c r="G185" s="44">
        <f t="shared" si="30"/>
        <v>-10.905678999999999</v>
      </c>
      <c r="H185" s="44">
        <f t="shared" si="31"/>
        <v>-16.997714999999999</v>
      </c>
      <c r="I185" s="44">
        <f t="shared" si="32"/>
        <v>-22.778258999999998</v>
      </c>
      <c r="J185" s="44">
        <f t="shared" si="33"/>
        <v>0</v>
      </c>
      <c r="K185" s="44">
        <f t="shared" si="34"/>
        <v>0</v>
      </c>
      <c r="M185">
        <v>11560000000</v>
      </c>
      <c r="N185">
        <v>-10.197058999999999</v>
      </c>
      <c r="P185" s="88">
        <f t="shared" si="35"/>
        <v>11.8</v>
      </c>
      <c r="Q185" s="88">
        <f t="shared" si="36"/>
        <v>-10.377712000000001</v>
      </c>
      <c r="R185" s="44">
        <f t="shared" si="37"/>
        <v>-10.401287</v>
      </c>
      <c r="S185" s="44">
        <f t="shared" si="38"/>
        <v>-13.242448</v>
      </c>
      <c r="T185" s="44">
        <f t="shared" si="39"/>
        <v>-18.154491</v>
      </c>
      <c r="U185" s="44">
        <f t="shared" si="40"/>
        <v>0</v>
      </c>
      <c r="V185" s="44">
        <f t="shared" si="41"/>
        <v>0</v>
      </c>
    </row>
    <row r="186" spans="2:22" x14ac:dyDescent="0.25">
      <c r="B186">
        <v>11620000000</v>
      </c>
      <c r="C186">
        <v>-10.830015</v>
      </c>
      <c r="E186" s="88">
        <f t="shared" si="28"/>
        <v>11.86</v>
      </c>
      <c r="F186" s="88">
        <f t="shared" si="29"/>
        <v>-11.590819</v>
      </c>
      <c r="G186" s="44">
        <f t="shared" si="30"/>
        <v>-11.124641</v>
      </c>
      <c r="H186" s="44">
        <f t="shared" si="31"/>
        <v>-17.674541000000001</v>
      </c>
      <c r="I186" s="44">
        <f t="shared" si="32"/>
        <v>-23.387609000000001</v>
      </c>
      <c r="J186" s="44">
        <f t="shared" si="33"/>
        <v>0</v>
      </c>
      <c r="K186" s="44">
        <f t="shared" si="34"/>
        <v>0</v>
      </c>
      <c r="M186">
        <v>11620000000</v>
      </c>
      <c r="N186">
        <v>-10.21866</v>
      </c>
      <c r="P186" s="88">
        <f t="shared" si="35"/>
        <v>11.86</v>
      </c>
      <c r="Q186" s="88">
        <f t="shared" si="36"/>
        <v>-10.46035</v>
      </c>
      <c r="R186" s="44">
        <f t="shared" si="37"/>
        <v>-10.49724</v>
      </c>
      <c r="S186" s="44">
        <f t="shared" si="38"/>
        <v>-13.495597</v>
      </c>
      <c r="T186" s="44">
        <f t="shared" si="39"/>
        <v>-18.496544</v>
      </c>
      <c r="U186" s="44">
        <f t="shared" si="40"/>
        <v>0</v>
      </c>
      <c r="V186" s="44">
        <f t="shared" si="41"/>
        <v>0</v>
      </c>
    </row>
    <row r="187" spans="2:22" x14ac:dyDescent="0.25">
      <c r="B187">
        <v>11680000000</v>
      </c>
      <c r="C187">
        <v>-10.981030000000001</v>
      </c>
      <c r="E187" s="88">
        <f t="shared" si="28"/>
        <v>11.92</v>
      </c>
      <c r="F187" s="88">
        <f t="shared" si="29"/>
        <v>-11.893079999999999</v>
      </c>
      <c r="G187" s="44">
        <f t="shared" si="30"/>
        <v>-11.339108</v>
      </c>
      <c r="H187" s="44">
        <f t="shared" si="31"/>
        <v>-18.206402000000001</v>
      </c>
      <c r="I187" s="44">
        <f t="shared" si="32"/>
        <v>-23.861460000000001</v>
      </c>
      <c r="J187" s="44">
        <f t="shared" si="33"/>
        <v>0</v>
      </c>
      <c r="K187" s="44">
        <f t="shared" si="34"/>
        <v>0</v>
      </c>
      <c r="M187">
        <v>11680000000</v>
      </c>
      <c r="N187">
        <v>-10.260726</v>
      </c>
      <c r="P187" s="88">
        <f t="shared" si="35"/>
        <v>11.92</v>
      </c>
      <c r="Q187" s="88">
        <f t="shared" si="36"/>
        <v>-10.562487000000001</v>
      </c>
      <c r="R187" s="44">
        <f t="shared" si="37"/>
        <v>-10.606306999999999</v>
      </c>
      <c r="S187" s="44">
        <f t="shared" si="38"/>
        <v>-13.664811</v>
      </c>
      <c r="T187" s="44">
        <f t="shared" si="39"/>
        <v>-18.694181</v>
      </c>
      <c r="U187" s="44">
        <f t="shared" si="40"/>
        <v>0</v>
      </c>
      <c r="V187" s="44">
        <f t="shared" si="41"/>
        <v>0</v>
      </c>
    </row>
    <row r="188" spans="2:22" x14ac:dyDescent="0.25">
      <c r="B188">
        <v>11740000000</v>
      </c>
      <c r="C188">
        <v>-11.142301</v>
      </c>
      <c r="E188" s="88">
        <f t="shared" si="28"/>
        <v>11.98</v>
      </c>
      <c r="F188" s="88">
        <f t="shared" si="29"/>
        <v>-12.257775000000001</v>
      </c>
      <c r="G188" s="44">
        <f t="shared" si="30"/>
        <v>-11.524523</v>
      </c>
      <c r="H188" s="44">
        <f t="shared" si="31"/>
        <v>-18.830445999999998</v>
      </c>
      <c r="I188" s="44">
        <f t="shared" si="32"/>
        <v>-24.397929999999999</v>
      </c>
      <c r="J188" s="44">
        <f t="shared" si="33"/>
        <v>0</v>
      </c>
      <c r="K188" s="44">
        <f t="shared" si="34"/>
        <v>0</v>
      </c>
      <c r="M188">
        <v>11740000000</v>
      </c>
      <c r="N188">
        <v>-10.304290999999999</v>
      </c>
      <c r="P188" s="88">
        <f t="shared" si="35"/>
        <v>11.98</v>
      </c>
      <c r="Q188" s="88">
        <f t="shared" si="36"/>
        <v>-10.680128</v>
      </c>
      <c r="R188" s="44">
        <f t="shared" si="37"/>
        <v>-10.716165999999999</v>
      </c>
      <c r="S188" s="44">
        <f t="shared" si="38"/>
        <v>-13.90451</v>
      </c>
      <c r="T188" s="44">
        <f t="shared" si="39"/>
        <v>-19.004749</v>
      </c>
      <c r="U188" s="44">
        <f t="shared" si="40"/>
        <v>0</v>
      </c>
      <c r="V188" s="44">
        <f t="shared" si="41"/>
        <v>0</v>
      </c>
    </row>
    <row r="189" spans="2:22" x14ac:dyDescent="0.25">
      <c r="B189">
        <v>11800000000</v>
      </c>
      <c r="C189">
        <v>-11.339976</v>
      </c>
      <c r="E189" s="88">
        <f t="shared" si="28"/>
        <v>12.04</v>
      </c>
      <c r="F189" s="88">
        <f t="shared" si="29"/>
        <v>-12.664868999999999</v>
      </c>
      <c r="G189" s="44">
        <f t="shared" si="30"/>
        <v>-11.675799</v>
      </c>
      <c r="H189" s="44">
        <f t="shared" si="31"/>
        <v>-19.248566</v>
      </c>
      <c r="I189" s="44">
        <f t="shared" si="32"/>
        <v>-24.753291999999998</v>
      </c>
      <c r="J189" s="44">
        <f t="shared" si="33"/>
        <v>0</v>
      </c>
      <c r="K189" s="44">
        <f t="shared" si="34"/>
        <v>0</v>
      </c>
      <c r="M189">
        <v>11800000000</v>
      </c>
      <c r="N189">
        <v>-10.377712000000001</v>
      </c>
      <c r="P189" s="88">
        <f t="shared" si="35"/>
        <v>12.04</v>
      </c>
      <c r="Q189" s="88">
        <f t="shared" si="36"/>
        <v>-10.811408</v>
      </c>
      <c r="R189" s="44">
        <f t="shared" si="37"/>
        <v>-10.842155999999999</v>
      </c>
      <c r="S189" s="44">
        <f t="shared" si="38"/>
        <v>-14.046530000000001</v>
      </c>
      <c r="T189" s="44">
        <f t="shared" si="39"/>
        <v>-19.151354000000001</v>
      </c>
      <c r="U189" s="44">
        <f t="shared" si="40"/>
        <v>0</v>
      </c>
      <c r="V189" s="44">
        <f t="shared" si="41"/>
        <v>0</v>
      </c>
    </row>
    <row r="190" spans="2:22" x14ac:dyDescent="0.25">
      <c r="B190">
        <v>11860000000</v>
      </c>
      <c r="C190">
        <v>-11.590819</v>
      </c>
      <c r="E190" s="88">
        <f t="shared" si="28"/>
        <v>12.1</v>
      </c>
      <c r="F190" s="88">
        <f t="shared" si="29"/>
        <v>-13.073482</v>
      </c>
      <c r="G190" s="44">
        <f t="shared" si="30"/>
        <v>-11.785125000000001</v>
      </c>
      <c r="H190" s="44">
        <f t="shared" si="31"/>
        <v>-19.698214</v>
      </c>
      <c r="I190" s="44">
        <f t="shared" si="32"/>
        <v>-25.149045999999998</v>
      </c>
      <c r="J190" s="44">
        <f t="shared" si="33"/>
        <v>0</v>
      </c>
      <c r="K190" s="44">
        <f t="shared" si="34"/>
        <v>0</v>
      </c>
      <c r="M190">
        <v>11860000000</v>
      </c>
      <c r="N190">
        <v>-10.46035</v>
      </c>
      <c r="P190" s="88">
        <f t="shared" si="35"/>
        <v>12.1</v>
      </c>
      <c r="Q190" s="88">
        <f t="shared" si="36"/>
        <v>-10.939923</v>
      </c>
      <c r="R190" s="44">
        <f t="shared" si="37"/>
        <v>-10.962502000000001</v>
      </c>
      <c r="S190" s="44">
        <f t="shared" si="38"/>
        <v>-14.264239</v>
      </c>
      <c r="T190" s="44">
        <f t="shared" si="39"/>
        <v>-19.431850000000001</v>
      </c>
      <c r="U190" s="44">
        <f t="shared" si="40"/>
        <v>0</v>
      </c>
      <c r="V190" s="44">
        <f t="shared" si="41"/>
        <v>0</v>
      </c>
    </row>
    <row r="191" spans="2:22" x14ac:dyDescent="0.25">
      <c r="B191">
        <v>11920000000</v>
      </c>
      <c r="C191">
        <v>-11.893079999999999</v>
      </c>
      <c r="E191" s="88">
        <f t="shared" si="28"/>
        <v>12.16</v>
      </c>
      <c r="F191" s="88">
        <f t="shared" si="29"/>
        <v>-13.425644999999999</v>
      </c>
      <c r="G191" s="44">
        <f t="shared" si="30"/>
        <v>-11.849869</v>
      </c>
      <c r="H191" s="44">
        <f t="shared" si="31"/>
        <v>-19.828814000000001</v>
      </c>
      <c r="I191" s="44">
        <f t="shared" si="32"/>
        <v>-25.256436999999998</v>
      </c>
      <c r="J191" s="44">
        <f t="shared" si="33"/>
        <v>0</v>
      </c>
      <c r="K191" s="44">
        <f t="shared" si="34"/>
        <v>0</v>
      </c>
      <c r="M191">
        <v>11920000000</v>
      </c>
      <c r="N191">
        <v>-10.562487000000001</v>
      </c>
      <c r="P191" s="88">
        <f t="shared" si="35"/>
        <v>12.16</v>
      </c>
      <c r="Q191" s="88">
        <f t="shared" si="36"/>
        <v>-11.074616000000001</v>
      </c>
      <c r="R191" s="44">
        <f t="shared" si="37"/>
        <v>-11.092006</v>
      </c>
      <c r="S191" s="44">
        <f t="shared" si="38"/>
        <v>-14.365849000000001</v>
      </c>
      <c r="T191" s="44">
        <f t="shared" si="39"/>
        <v>-19.511917</v>
      </c>
      <c r="U191" s="44">
        <f t="shared" si="40"/>
        <v>0</v>
      </c>
      <c r="V191" s="44">
        <f t="shared" si="41"/>
        <v>0</v>
      </c>
    </row>
    <row r="192" spans="2:22" x14ac:dyDescent="0.25">
      <c r="B192">
        <v>11980000000</v>
      </c>
      <c r="C192">
        <v>-12.257775000000001</v>
      </c>
      <c r="E192" s="88">
        <f t="shared" si="28"/>
        <v>12.22</v>
      </c>
      <c r="F192" s="88">
        <f t="shared" si="29"/>
        <v>-13.692211</v>
      </c>
      <c r="G192" s="44">
        <f t="shared" si="30"/>
        <v>-11.880364</v>
      </c>
      <c r="H192" s="44">
        <f t="shared" si="31"/>
        <v>-19.930987999999999</v>
      </c>
      <c r="I192" s="44">
        <f t="shared" si="32"/>
        <v>-25.37199</v>
      </c>
      <c r="J192" s="44">
        <f t="shared" si="33"/>
        <v>0</v>
      </c>
      <c r="K192" s="44">
        <f t="shared" si="34"/>
        <v>0</v>
      </c>
      <c r="M192">
        <v>11980000000</v>
      </c>
      <c r="N192">
        <v>-10.680128</v>
      </c>
      <c r="P192" s="88">
        <f t="shared" si="35"/>
        <v>12.22</v>
      </c>
      <c r="Q192" s="88">
        <f t="shared" si="36"/>
        <v>-11.204423999999999</v>
      </c>
      <c r="R192" s="44">
        <f t="shared" si="37"/>
        <v>-11.214706</v>
      </c>
      <c r="S192" s="44">
        <f t="shared" si="38"/>
        <v>-14.561112</v>
      </c>
      <c r="T192" s="44">
        <f t="shared" si="39"/>
        <v>-19.752081</v>
      </c>
      <c r="U192" s="44">
        <f t="shared" si="40"/>
        <v>0</v>
      </c>
      <c r="V192" s="44">
        <f t="shared" si="41"/>
        <v>0</v>
      </c>
    </row>
    <row r="193" spans="2:22" x14ac:dyDescent="0.25">
      <c r="B193">
        <v>12040000000</v>
      </c>
      <c r="C193">
        <v>-12.664868999999999</v>
      </c>
      <c r="E193" s="88">
        <f t="shared" si="28"/>
        <v>12.28</v>
      </c>
      <c r="F193" s="88">
        <f t="shared" si="29"/>
        <v>-13.829165</v>
      </c>
      <c r="G193" s="44">
        <f t="shared" si="30"/>
        <v>-11.889214000000001</v>
      </c>
      <c r="H193" s="44">
        <f t="shared" si="31"/>
        <v>-19.6798</v>
      </c>
      <c r="I193" s="44">
        <f t="shared" si="32"/>
        <v>-25.134926</v>
      </c>
      <c r="J193" s="44">
        <f t="shared" si="33"/>
        <v>0</v>
      </c>
      <c r="K193" s="44">
        <f t="shared" si="34"/>
        <v>0</v>
      </c>
      <c r="M193">
        <v>12040000000</v>
      </c>
      <c r="N193">
        <v>-10.811408</v>
      </c>
      <c r="P193" s="88">
        <f t="shared" si="35"/>
        <v>12.28</v>
      </c>
      <c r="Q193" s="88">
        <f t="shared" si="36"/>
        <v>-11.32006</v>
      </c>
      <c r="R193" s="44">
        <f t="shared" si="37"/>
        <v>-11.339702000000001</v>
      </c>
      <c r="S193" s="44">
        <f t="shared" si="38"/>
        <v>-14.652715000000001</v>
      </c>
      <c r="T193" s="44">
        <f t="shared" si="39"/>
        <v>-19.810009000000001</v>
      </c>
      <c r="U193" s="44">
        <f t="shared" si="40"/>
        <v>0</v>
      </c>
      <c r="V193" s="44">
        <f t="shared" si="41"/>
        <v>0</v>
      </c>
    </row>
    <row r="194" spans="2:22" x14ac:dyDescent="0.25">
      <c r="B194">
        <v>12100000000</v>
      </c>
      <c r="C194">
        <v>-13.073482</v>
      </c>
      <c r="E194" s="88">
        <f t="shared" si="28"/>
        <v>12.34</v>
      </c>
      <c r="F194" s="88">
        <f t="shared" si="29"/>
        <v>-13.832069000000001</v>
      </c>
      <c r="G194" s="44">
        <f t="shared" si="30"/>
        <v>-11.917313999999999</v>
      </c>
      <c r="H194" s="44">
        <f t="shared" si="31"/>
        <v>-19.32666</v>
      </c>
      <c r="I194" s="44">
        <f t="shared" si="32"/>
        <v>-24.813858</v>
      </c>
      <c r="J194" s="44">
        <f t="shared" si="33"/>
        <v>0</v>
      </c>
      <c r="K194" s="44">
        <f t="shared" si="34"/>
        <v>0</v>
      </c>
      <c r="M194">
        <v>12100000000</v>
      </c>
      <c r="N194">
        <v>-10.939923</v>
      </c>
      <c r="P194" s="88">
        <f t="shared" si="35"/>
        <v>12.34</v>
      </c>
      <c r="Q194" s="88">
        <f t="shared" si="36"/>
        <v>-11.432115</v>
      </c>
      <c r="R194" s="44">
        <f t="shared" si="37"/>
        <v>-11.456066</v>
      </c>
      <c r="S194" s="44">
        <f t="shared" si="38"/>
        <v>-14.833453</v>
      </c>
      <c r="T194" s="44">
        <f t="shared" si="39"/>
        <v>-20.001884</v>
      </c>
      <c r="U194" s="44">
        <f t="shared" si="40"/>
        <v>0</v>
      </c>
      <c r="V194" s="44">
        <f t="shared" si="41"/>
        <v>0</v>
      </c>
    </row>
    <row r="195" spans="2:22" x14ac:dyDescent="0.25">
      <c r="B195">
        <v>12160000000</v>
      </c>
      <c r="C195">
        <v>-13.425644999999999</v>
      </c>
      <c r="E195" s="88">
        <f t="shared" si="28"/>
        <v>12.4</v>
      </c>
      <c r="F195" s="88">
        <f t="shared" si="29"/>
        <v>-13.735372</v>
      </c>
      <c r="G195" s="44">
        <f t="shared" si="30"/>
        <v>-11.983756</v>
      </c>
      <c r="H195" s="44">
        <f t="shared" si="31"/>
        <v>-18.699507000000001</v>
      </c>
      <c r="I195" s="44">
        <f t="shared" si="32"/>
        <v>-24.15906</v>
      </c>
      <c r="J195" s="44">
        <f t="shared" si="33"/>
        <v>0</v>
      </c>
      <c r="K195" s="44">
        <f t="shared" si="34"/>
        <v>0</v>
      </c>
      <c r="M195">
        <v>12160000000</v>
      </c>
      <c r="N195">
        <v>-11.074616000000001</v>
      </c>
      <c r="P195" s="88">
        <f t="shared" si="35"/>
        <v>12.4</v>
      </c>
      <c r="Q195" s="88">
        <f t="shared" si="36"/>
        <v>-11.543933000000001</v>
      </c>
      <c r="R195" s="44">
        <f t="shared" si="37"/>
        <v>-11.580571000000001</v>
      </c>
      <c r="S195" s="44">
        <f t="shared" si="38"/>
        <v>-14.951855</v>
      </c>
      <c r="T195" s="44">
        <f t="shared" si="39"/>
        <v>-20.062740000000002</v>
      </c>
      <c r="U195" s="44">
        <f t="shared" si="40"/>
        <v>0</v>
      </c>
      <c r="V195" s="44">
        <f t="shared" si="41"/>
        <v>0</v>
      </c>
    </row>
    <row r="196" spans="2:22" x14ac:dyDescent="0.25">
      <c r="B196">
        <v>12220000000</v>
      </c>
      <c r="C196">
        <v>-13.692211</v>
      </c>
      <c r="E196" s="88">
        <f t="shared" si="28"/>
        <v>12.46</v>
      </c>
      <c r="F196" s="88">
        <f t="shared" si="29"/>
        <v>-13.583157999999999</v>
      </c>
      <c r="G196" s="44">
        <f t="shared" si="30"/>
        <v>-12.097068</v>
      </c>
      <c r="H196" s="44">
        <f t="shared" si="31"/>
        <v>-18.049067999999998</v>
      </c>
      <c r="I196" s="44">
        <f t="shared" si="32"/>
        <v>-23.435725999999999</v>
      </c>
      <c r="J196" s="44">
        <f t="shared" si="33"/>
        <v>0</v>
      </c>
      <c r="K196" s="44">
        <f t="shared" si="34"/>
        <v>0</v>
      </c>
      <c r="M196">
        <v>12220000000</v>
      </c>
      <c r="N196">
        <v>-11.204423999999999</v>
      </c>
      <c r="P196" s="88">
        <f t="shared" si="35"/>
        <v>12.46</v>
      </c>
      <c r="Q196" s="88">
        <f t="shared" si="36"/>
        <v>-11.668436</v>
      </c>
      <c r="R196" s="44">
        <f t="shared" si="37"/>
        <v>-11.701909000000001</v>
      </c>
      <c r="S196" s="44">
        <f t="shared" si="38"/>
        <v>-15.167626</v>
      </c>
      <c r="T196" s="44">
        <f t="shared" si="39"/>
        <v>-20.262812</v>
      </c>
      <c r="U196" s="44">
        <f t="shared" si="40"/>
        <v>0</v>
      </c>
      <c r="V196" s="44">
        <f t="shared" si="41"/>
        <v>0</v>
      </c>
    </row>
    <row r="197" spans="2:22" x14ac:dyDescent="0.25">
      <c r="B197">
        <v>12280000000</v>
      </c>
      <c r="C197">
        <v>-13.829165</v>
      </c>
      <c r="E197" s="88">
        <f t="shared" ref="E197:E205" si="42">B201/1000000000</f>
        <v>12.52</v>
      </c>
      <c r="F197" s="88">
        <f t="shared" ref="F197:F205" si="43">C201</f>
        <v>-13.405310999999999</v>
      </c>
      <c r="G197" s="44">
        <f t="shared" ref="G197:G205" si="44">C407</f>
        <v>-12.245257000000001</v>
      </c>
      <c r="H197" s="44">
        <f t="shared" ref="H197:H205" si="45">C613</f>
        <v>-17.307434000000001</v>
      </c>
      <c r="I197" s="44">
        <f t="shared" ref="I197:I205" si="46">C819</f>
        <v>-22.494655999999999</v>
      </c>
      <c r="J197" s="44">
        <f t="shared" ref="J197:J205" si="47">C1025</f>
        <v>0</v>
      </c>
      <c r="K197" s="44">
        <f t="shared" ref="K197:K205" si="48">C1231</f>
        <v>0</v>
      </c>
      <c r="M197">
        <v>12280000000</v>
      </c>
      <c r="N197">
        <v>-11.32006</v>
      </c>
      <c r="P197" s="88">
        <f t="shared" si="35"/>
        <v>12.52</v>
      </c>
      <c r="Q197" s="88">
        <f t="shared" si="36"/>
        <v>-11.814840999999999</v>
      </c>
      <c r="R197" s="44">
        <f t="shared" si="37"/>
        <v>-11.828436999999999</v>
      </c>
      <c r="S197" s="44">
        <f t="shared" si="38"/>
        <v>-15.389844999999999</v>
      </c>
      <c r="T197" s="44">
        <f t="shared" si="39"/>
        <v>-20.416682999999999</v>
      </c>
      <c r="U197" s="44">
        <f t="shared" si="40"/>
        <v>0</v>
      </c>
      <c r="V197" s="44">
        <f t="shared" si="41"/>
        <v>0</v>
      </c>
    </row>
    <row r="198" spans="2:22" x14ac:dyDescent="0.25">
      <c r="B198">
        <v>12340000000</v>
      </c>
      <c r="C198">
        <v>-13.832069000000001</v>
      </c>
      <c r="E198" s="88">
        <f t="shared" si="42"/>
        <v>12.58</v>
      </c>
      <c r="F198" s="88">
        <f t="shared" si="43"/>
        <v>-13.256570999999999</v>
      </c>
      <c r="G198" s="44">
        <f t="shared" si="44"/>
        <v>-12.419324</v>
      </c>
      <c r="H198" s="44">
        <f t="shared" si="45"/>
        <v>-16.706415</v>
      </c>
      <c r="I198" s="44">
        <f t="shared" si="46"/>
        <v>-21.691153</v>
      </c>
      <c r="J198" s="44">
        <f t="shared" si="47"/>
        <v>0</v>
      </c>
      <c r="K198" s="44">
        <f t="shared" si="48"/>
        <v>0</v>
      </c>
      <c r="M198">
        <v>12340000000</v>
      </c>
      <c r="N198">
        <v>-11.432115</v>
      </c>
      <c r="P198" s="88">
        <f t="shared" ref="P198:P205" si="49">M202/1000000000</f>
        <v>12.58</v>
      </c>
      <c r="Q198" s="88">
        <f t="shared" ref="Q198:Q205" si="50">N202</f>
        <v>-12.000911</v>
      </c>
      <c r="R198" s="44">
        <f t="shared" ref="R198:R205" si="51">N408</f>
        <v>-11.949068</v>
      </c>
      <c r="S198" s="44">
        <f t="shared" ref="S198:S205" si="52">N614</f>
        <v>-15.761364</v>
      </c>
      <c r="T198" s="44">
        <f t="shared" ref="T198:T205" si="53">N820</f>
        <v>-20.795397000000001</v>
      </c>
      <c r="U198" s="44">
        <f t="shared" ref="U198:U205" si="54">N1026</f>
        <v>0</v>
      </c>
      <c r="V198" s="44">
        <f t="shared" ref="V198:V205" si="55">N1232</f>
        <v>0</v>
      </c>
    </row>
    <row r="199" spans="2:22" x14ac:dyDescent="0.25">
      <c r="B199">
        <v>12400000000</v>
      </c>
      <c r="C199">
        <v>-13.735372</v>
      </c>
      <c r="E199" s="88">
        <f t="shared" si="42"/>
        <v>12.64</v>
      </c>
      <c r="F199" s="88">
        <f t="shared" si="43"/>
        <v>-13.133194</v>
      </c>
      <c r="G199" s="44">
        <f t="shared" si="44"/>
        <v>-12.609019</v>
      </c>
      <c r="H199" s="44">
        <f t="shared" si="45"/>
        <v>-16.150943999999999</v>
      </c>
      <c r="I199" s="44">
        <f t="shared" si="46"/>
        <v>-20.822732999999999</v>
      </c>
      <c r="J199" s="44">
        <f t="shared" si="47"/>
        <v>0</v>
      </c>
      <c r="K199" s="44">
        <f t="shared" si="48"/>
        <v>0</v>
      </c>
      <c r="M199">
        <v>12400000000</v>
      </c>
      <c r="N199">
        <v>-11.543933000000001</v>
      </c>
      <c r="P199" s="88">
        <f t="shared" si="49"/>
        <v>12.64</v>
      </c>
      <c r="Q199" s="88">
        <f t="shared" si="50"/>
        <v>-12.216607</v>
      </c>
      <c r="R199" s="44">
        <f t="shared" si="51"/>
        <v>-12.087944</v>
      </c>
      <c r="S199" s="44">
        <f t="shared" si="52"/>
        <v>-16.166022999999999</v>
      </c>
      <c r="T199" s="44">
        <f t="shared" si="53"/>
        <v>-21.169947000000001</v>
      </c>
      <c r="U199" s="44">
        <f t="shared" si="54"/>
        <v>0</v>
      </c>
      <c r="V199" s="44">
        <f t="shared" si="55"/>
        <v>0</v>
      </c>
    </row>
    <row r="200" spans="2:22" x14ac:dyDescent="0.25">
      <c r="B200">
        <v>12460000000</v>
      </c>
      <c r="C200">
        <v>-13.583157999999999</v>
      </c>
      <c r="E200" s="88">
        <f t="shared" si="42"/>
        <v>12.7</v>
      </c>
      <c r="F200" s="88">
        <f t="shared" si="43"/>
        <v>-13.036441999999999</v>
      </c>
      <c r="G200" s="44">
        <f t="shared" si="44"/>
        <v>-12.808464000000001</v>
      </c>
      <c r="H200" s="44">
        <f t="shared" si="45"/>
        <v>-15.700820999999999</v>
      </c>
      <c r="I200" s="44">
        <f t="shared" si="46"/>
        <v>-20.037151000000001</v>
      </c>
      <c r="J200" s="44">
        <f t="shared" si="47"/>
        <v>0</v>
      </c>
      <c r="K200" s="44">
        <f t="shared" si="48"/>
        <v>0</v>
      </c>
      <c r="M200">
        <v>12460000000</v>
      </c>
      <c r="N200">
        <v>-11.668436</v>
      </c>
      <c r="P200" s="88">
        <f t="shared" si="49"/>
        <v>12.7</v>
      </c>
      <c r="Q200" s="88">
        <f t="shared" si="50"/>
        <v>-12.469357</v>
      </c>
      <c r="R200" s="44">
        <f t="shared" si="51"/>
        <v>-12.212336000000001</v>
      </c>
      <c r="S200" s="44">
        <f t="shared" si="52"/>
        <v>-16.607782</v>
      </c>
      <c r="T200" s="44">
        <f t="shared" si="53"/>
        <v>-21.61861</v>
      </c>
      <c r="U200" s="44">
        <f t="shared" si="54"/>
        <v>0</v>
      </c>
      <c r="V200" s="44">
        <f t="shared" si="55"/>
        <v>0</v>
      </c>
    </row>
    <row r="201" spans="2:22" x14ac:dyDescent="0.25">
      <c r="B201">
        <v>12520000000</v>
      </c>
      <c r="C201">
        <v>-13.405310999999999</v>
      </c>
      <c r="E201" s="88">
        <f t="shared" si="42"/>
        <v>12.76</v>
      </c>
      <c r="F201" s="88">
        <f t="shared" si="43"/>
        <v>-12.953325</v>
      </c>
      <c r="G201" s="44">
        <f t="shared" si="44"/>
        <v>-12.993066000000001</v>
      </c>
      <c r="H201" s="44">
        <f t="shared" si="45"/>
        <v>-15.388610999999999</v>
      </c>
      <c r="I201" s="44">
        <f t="shared" si="46"/>
        <v>-19.387335</v>
      </c>
      <c r="J201" s="44">
        <f t="shared" si="47"/>
        <v>0</v>
      </c>
      <c r="K201" s="44">
        <f t="shared" si="48"/>
        <v>0</v>
      </c>
      <c r="M201">
        <v>12520000000</v>
      </c>
      <c r="N201">
        <v>-11.814840999999999</v>
      </c>
      <c r="P201" s="88">
        <f t="shared" si="49"/>
        <v>12.76</v>
      </c>
      <c r="Q201" s="88">
        <f t="shared" si="50"/>
        <v>-12.74973</v>
      </c>
      <c r="R201" s="44">
        <f t="shared" si="51"/>
        <v>-12.336105</v>
      </c>
      <c r="S201" s="44">
        <f t="shared" si="52"/>
        <v>-17.165247000000001</v>
      </c>
      <c r="T201" s="44">
        <f t="shared" si="53"/>
        <v>-22.168205</v>
      </c>
      <c r="U201" s="44">
        <f t="shared" si="54"/>
        <v>0</v>
      </c>
      <c r="V201" s="44">
        <f t="shared" si="55"/>
        <v>0</v>
      </c>
    </row>
    <row r="202" spans="2:22" x14ac:dyDescent="0.25">
      <c r="B202">
        <v>12580000000</v>
      </c>
      <c r="C202">
        <v>-13.256570999999999</v>
      </c>
      <c r="E202" s="88">
        <f t="shared" si="42"/>
        <v>12.82</v>
      </c>
      <c r="F202" s="88">
        <f t="shared" si="43"/>
        <v>-12.869842999999999</v>
      </c>
      <c r="G202" s="44">
        <f t="shared" si="44"/>
        <v>-13.125591</v>
      </c>
      <c r="H202" s="44">
        <f t="shared" si="45"/>
        <v>-15.14991</v>
      </c>
      <c r="I202" s="44">
        <f t="shared" si="46"/>
        <v>-18.904828999999999</v>
      </c>
      <c r="J202" s="44">
        <f t="shared" si="47"/>
        <v>0</v>
      </c>
      <c r="K202" s="44">
        <f t="shared" si="48"/>
        <v>0</v>
      </c>
      <c r="M202">
        <v>12580000000</v>
      </c>
      <c r="N202">
        <v>-12.000911</v>
      </c>
      <c r="P202" s="88">
        <f t="shared" si="49"/>
        <v>12.82</v>
      </c>
      <c r="Q202" s="88">
        <f t="shared" si="50"/>
        <v>-13.04918</v>
      </c>
      <c r="R202" s="44">
        <f t="shared" si="51"/>
        <v>-12.439045</v>
      </c>
      <c r="S202" s="44">
        <f t="shared" si="52"/>
        <v>-17.742637999999999</v>
      </c>
      <c r="T202" s="44">
        <f t="shared" si="53"/>
        <v>-22.798252000000002</v>
      </c>
      <c r="U202" s="44">
        <f t="shared" si="54"/>
        <v>0</v>
      </c>
      <c r="V202" s="44">
        <f t="shared" si="55"/>
        <v>0</v>
      </c>
    </row>
    <row r="203" spans="2:22" x14ac:dyDescent="0.25">
      <c r="B203">
        <v>12640000000</v>
      </c>
      <c r="C203">
        <v>-13.133194</v>
      </c>
      <c r="E203" s="88">
        <f t="shared" si="42"/>
        <v>12.88</v>
      </c>
      <c r="F203" s="88">
        <f t="shared" si="43"/>
        <v>-12.774595</v>
      </c>
      <c r="G203" s="44">
        <f t="shared" si="44"/>
        <v>-13.153736</v>
      </c>
      <c r="H203" s="44">
        <f t="shared" si="45"/>
        <v>-15.001783</v>
      </c>
      <c r="I203" s="44">
        <f t="shared" si="46"/>
        <v>-18.526546</v>
      </c>
      <c r="J203" s="44">
        <f t="shared" si="47"/>
        <v>0</v>
      </c>
      <c r="K203" s="44">
        <f t="shared" si="48"/>
        <v>0</v>
      </c>
      <c r="M203">
        <v>12640000000</v>
      </c>
      <c r="N203">
        <v>-12.216607</v>
      </c>
      <c r="P203" s="88">
        <f t="shared" si="49"/>
        <v>12.88</v>
      </c>
      <c r="Q203" s="88">
        <f t="shared" si="50"/>
        <v>-13.361465000000001</v>
      </c>
      <c r="R203" s="44">
        <f t="shared" si="51"/>
        <v>-12.517022000000001</v>
      </c>
      <c r="S203" s="44">
        <f t="shared" si="52"/>
        <v>-18.426638000000001</v>
      </c>
      <c r="T203" s="44">
        <f t="shared" si="53"/>
        <v>-23.467701000000002</v>
      </c>
      <c r="U203" s="44">
        <f t="shared" si="54"/>
        <v>0</v>
      </c>
      <c r="V203" s="44">
        <f t="shared" si="55"/>
        <v>0</v>
      </c>
    </row>
    <row r="204" spans="2:22" x14ac:dyDescent="0.25">
      <c r="B204">
        <v>12700000000</v>
      </c>
      <c r="C204">
        <v>-13.036441999999999</v>
      </c>
      <c r="E204" s="88">
        <f t="shared" si="42"/>
        <v>12.94</v>
      </c>
      <c r="F204" s="88">
        <f t="shared" si="43"/>
        <v>-12.698349</v>
      </c>
      <c r="G204" s="44">
        <f t="shared" si="44"/>
        <v>-13.081130999999999</v>
      </c>
      <c r="H204" s="44">
        <f t="shared" si="45"/>
        <v>-14.920749000000001</v>
      </c>
      <c r="I204" s="44">
        <f t="shared" si="46"/>
        <v>-18.313948</v>
      </c>
      <c r="J204" s="44">
        <f t="shared" si="47"/>
        <v>0</v>
      </c>
      <c r="K204" s="44">
        <f t="shared" si="48"/>
        <v>0</v>
      </c>
      <c r="M204">
        <v>12700000000</v>
      </c>
      <c r="N204">
        <v>-12.469357</v>
      </c>
      <c r="P204" s="88">
        <f t="shared" si="49"/>
        <v>12.94</v>
      </c>
      <c r="Q204" s="88">
        <f t="shared" si="50"/>
        <v>-13.617939</v>
      </c>
      <c r="R204" s="44">
        <f t="shared" si="51"/>
        <v>-12.555542000000001</v>
      </c>
      <c r="S204" s="44">
        <f t="shared" si="52"/>
        <v>-19.006125999999998</v>
      </c>
      <c r="T204" s="44">
        <f t="shared" si="53"/>
        <v>-24.05209</v>
      </c>
      <c r="U204" s="44">
        <f t="shared" si="54"/>
        <v>0</v>
      </c>
      <c r="V204" s="44">
        <f t="shared" si="55"/>
        <v>0</v>
      </c>
    </row>
    <row r="205" spans="2:22" x14ac:dyDescent="0.25">
      <c r="B205">
        <v>12760000000</v>
      </c>
      <c r="C205">
        <v>-12.953325</v>
      </c>
      <c r="E205" s="88">
        <f t="shared" si="42"/>
        <v>13</v>
      </c>
      <c r="F205" s="88">
        <f t="shared" si="43"/>
        <v>-12.631413</v>
      </c>
      <c r="G205" s="44">
        <f t="shared" si="44"/>
        <v>-12.99142</v>
      </c>
      <c r="H205" s="44">
        <f t="shared" si="45"/>
        <v>-14.920173</v>
      </c>
      <c r="I205" s="44">
        <f t="shared" si="46"/>
        <v>-18.260729000000001</v>
      </c>
      <c r="J205" s="44">
        <f t="shared" si="47"/>
        <v>0</v>
      </c>
      <c r="K205" s="44">
        <f t="shared" si="48"/>
        <v>0</v>
      </c>
      <c r="M205">
        <v>12760000000</v>
      </c>
      <c r="N205">
        <v>-12.74973</v>
      </c>
      <c r="P205" s="88">
        <f t="shared" si="49"/>
        <v>13</v>
      </c>
      <c r="Q205" s="88">
        <f t="shared" si="50"/>
        <v>-13.810810999999999</v>
      </c>
      <c r="R205" s="44">
        <f t="shared" si="51"/>
        <v>-12.579510000000001</v>
      </c>
      <c r="S205" s="44">
        <f t="shared" si="52"/>
        <v>-19.530304000000001</v>
      </c>
      <c r="T205" s="44">
        <f t="shared" si="53"/>
        <v>-24.575908999999999</v>
      </c>
      <c r="U205" s="44">
        <f t="shared" si="54"/>
        <v>0</v>
      </c>
      <c r="V205" s="44">
        <f t="shared" si="55"/>
        <v>0</v>
      </c>
    </row>
    <row r="206" spans="2:22" x14ac:dyDescent="0.25">
      <c r="B206">
        <v>12820000000</v>
      </c>
      <c r="C206">
        <v>-12.869842999999999</v>
      </c>
      <c r="M206">
        <v>12820000000</v>
      </c>
      <c r="N206">
        <v>-13.04918</v>
      </c>
    </row>
    <row r="207" spans="2:22" x14ac:dyDescent="0.25">
      <c r="B207">
        <v>12880000000</v>
      </c>
      <c r="C207">
        <v>-12.774595</v>
      </c>
      <c r="M207">
        <v>12880000000</v>
      </c>
      <c r="N207">
        <v>-13.361465000000001</v>
      </c>
    </row>
    <row r="208" spans="2:22" x14ac:dyDescent="0.25">
      <c r="B208">
        <v>12940000000</v>
      </c>
      <c r="C208">
        <v>-12.698349</v>
      </c>
      <c r="M208">
        <v>12940000000</v>
      </c>
      <c r="N208">
        <v>-13.617939</v>
      </c>
    </row>
    <row r="209" spans="2:14" x14ac:dyDescent="0.25">
      <c r="B209">
        <v>13000000000</v>
      </c>
      <c r="C209">
        <v>-12.631413</v>
      </c>
      <c r="M209">
        <v>13000000000</v>
      </c>
      <c r="N209">
        <v>-13.810810999999999</v>
      </c>
    </row>
    <row r="210" spans="2:14" x14ac:dyDescent="0.25">
      <c r="B210" t="s">
        <v>25</v>
      </c>
      <c r="M210" t="s">
        <v>25</v>
      </c>
    </row>
    <row r="213" spans="2:14" x14ac:dyDescent="0.25">
      <c r="B213" t="s">
        <v>22</v>
      </c>
      <c r="M213" t="s">
        <v>22</v>
      </c>
    </row>
    <row r="214" spans="2:14" x14ac:dyDescent="0.25">
      <c r="B214" t="s">
        <v>23</v>
      </c>
      <c r="C214" t="s">
        <v>237</v>
      </c>
      <c r="M214" t="s">
        <v>23</v>
      </c>
      <c r="N214" t="s">
        <v>237</v>
      </c>
    </row>
    <row r="215" spans="2:14" x14ac:dyDescent="0.25">
      <c r="B215">
        <v>1000000000</v>
      </c>
      <c r="C215">
        <v>-10.725160000000001</v>
      </c>
      <c r="M215">
        <v>1000000000</v>
      </c>
      <c r="N215">
        <v>-12.487816</v>
      </c>
    </row>
    <row r="216" spans="2:14" x14ac:dyDescent="0.25">
      <c r="B216">
        <v>1060000000</v>
      </c>
      <c r="C216">
        <v>-10.526255000000001</v>
      </c>
      <c r="M216">
        <v>1060000000</v>
      </c>
      <c r="N216">
        <v>-12.242516</v>
      </c>
    </row>
    <row r="217" spans="2:14" x14ac:dyDescent="0.25">
      <c r="B217">
        <v>1120000000</v>
      </c>
      <c r="C217">
        <v>-10.211069</v>
      </c>
      <c r="M217">
        <v>1120000000</v>
      </c>
      <c r="N217">
        <v>-11.938782</v>
      </c>
    </row>
    <row r="218" spans="2:14" x14ac:dyDescent="0.25">
      <c r="B218">
        <v>1180000000</v>
      </c>
      <c r="C218">
        <v>-9.9471664000000004</v>
      </c>
      <c r="M218">
        <v>1180000000</v>
      </c>
      <c r="N218">
        <v>-11.602615</v>
      </c>
    </row>
    <row r="219" spans="2:14" x14ac:dyDescent="0.25">
      <c r="B219">
        <v>1240000000</v>
      </c>
      <c r="C219">
        <v>-9.7677487999999997</v>
      </c>
      <c r="M219">
        <v>1240000000</v>
      </c>
      <c r="N219">
        <v>-11.293715000000001</v>
      </c>
    </row>
    <row r="220" spans="2:14" x14ac:dyDescent="0.25">
      <c r="B220">
        <v>1300000000</v>
      </c>
      <c r="C220">
        <v>-9.6421814000000001</v>
      </c>
      <c r="M220">
        <v>1300000000</v>
      </c>
      <c r="N220">
        <v>-11.000738999999999</v>
      </c>
    </row>
    <row r="221" spans="2:14" x14ac:dyDescent="0.25">
      <c r="B221">
        <v>1360000000</v>
      </c>
      <c r="C221">
        <v>-9.5254297000000001</v>
      </c>
      <c r="M221">
        <v>1360000000</v>
      </c>
      <c r="N221">
        <v>-10.756843999999999</v>
      </c>
    </row>
    <row r="222" spans="2:14" x14ac:dyDescent="0.25">
      <c r="B222">
        <v>1420000000</v>
      </c>
      <c r="C222">
        <v>-9.3719578000000006</v>
      </c>
      <c r="M222">
        <v>1420000000</v>
      </c>
      <c r="N222">
        <v>-10.530994</v>
      </c>
    </row>
    <row r="223" spans="2:14" x14ac:dyDescent="0.25">
      <c r="B223">
        <v>1480000000</v>
      </c>
      <c r="C223">
        <v>-9.2350902999999995</v>
      </c>
      <c r="M223">
        <v>1480000000</v>
      </c>
      <c r="N223">
        <v>-10.289484</v>
      </c>
    </row>
    <row r="224" spans="2:14" x14ac:dyDescent="0.25">
      <c r="B224">
        <v>1540000000</v>
      </c>
      <c r="C224">
        <v>-9.0826454000000005</v>
      </c>
      <c r="M224">
        <v>1540000000</v>
      </c>
      <c r="N224">
        <v>-10.082025</v>
      </c>
    </row>
    <row r="225" spans="2:14" x14ac:dyDescent="0.25">
      <c r="B225">
        <v>1600000000</v>
      </c>
      <c r="C225">
        <v>-8.9473219000000004</v>
      </c>
      <c r="M225">
        <v>1600000000</v>
      </c>
      <c r="N225">
        <v>-9.8839693000000004</v>
      </c>
    </row>
    <row r="226" spans="2:14" x14ac:dyDescent="0.25">
      <c r="B226">
        <v>1660000000</v>
      </c>
      <c r="C226">
        <v>-8.8025769999999994</v>
      </c>
      <c r="M226">
        <v>1660000000</v>
      </c>
      <c r="N226">
        <v>-9.7169360999999999</v>
      </c>
    </row>
    <row r="227" spans="2:14" x14ac:dyDescent="0.25">
      <c r="B227">
        <v>1720000000</v>
      </c>
      <c r="C227">
        <v>-8.7231530999999993</v>
      </c>
      <c r="M227">
        <v>1720000000</v>
      </c>
      <c r="N227">
        <v>-9.5612496999999994</v>
      </c>
    </row>
    <row r="228" spans="2:14" x14ac:dyDescent="0.25">
      <c r="B228">
        <v>1780000000</v>
      </c>
      <c r="C228">
        <v>-8.6422118999999995</v>
      </c>
      <c r="M228">
        <v>1780000000</v>
      </c>
      <c r="N228">
        <v>-9.4143723999999995</v>
      </c>
    </row>
    <row r="229" spans="2:14" x14ac:dyDescent="0.25">
      <c r="B229">
        <v>1840000000</v>
      </c>
      <c r="C229">
        <v>-8.5802239999999994</v>
      </c>
      <c r="M229">
        <v>1840000000</v>
      </c>
      <c r="N229">
        <v>-9.2751988999999995</v>
      </c>
    </row>
    <row r="230" spans="2:14" x14ac:dyDescent="0.25">
      <c r="B230">
        <v>1900000000</v>
      </c>
      <c r="C230">
        <v>-8.5052413999999992</v>
      </c>
      <c r="M230">
        <v>1900000000</v>
      </c>
      <c r="N230">
        <v>-9.1650801000000008</v>
      </c>
    </row>
    <row r="231" spans="2:14" x14ac:dyDescent="0.25">
      <c r="B231">
        <v>1960000000</v>
      </c>
      <c r="C231">
        <v>-8.4439039000000005</v>
      </c>
      <c r="M231">
        <v>1960000000</v>
      </c>
      <c r="N231">
        <v>-9.0377293000000005</v>
      </c>
    </row>
    <row r="232" spans="2:14" x14ac:dyDescent="0.25">
      <c r="B232">
        <v>2020000000</v>
      </c>
      <c r="C232">
        <v>-8.4011192000000001</v>
      </c>
      <c r="M232">
        <v>2020000000</v>
      </c>
      <c r="N232">
        <v>-8.9267234999999996</v>
      </c>
    </row>
    <row r="233" spans="2:14" x14ac:dyDescent="0.25">
      <c r="B233">
        <v>2080000000</v>
      </c>
      <c r="C233">
        <v>-8.3631411</v>
      </c>
      <c r="M233">
        <v>2080000000</v>
      </c>
      <c r="N233">
        <v>-8.8282641999999996</v>
      </c>
    </row>
    <row r="234" spans="2:14" x14ac:dyDescent="0.25">
      <c r="B234">
        <v>2140000000</v>
      </c>
      <c r="C234">
        <v>-8.3222523000000006</v>
      </c>
      <c r="M234">
        <v>2140000000</v>
      </c>
      <c r="N234">
        <v>-8.7261466999999993</v>
      </c>
    </row>
    <row r="235" spans="2:14" x14ac:dyDescent="0.25">
      <c r="B235">
        <v>2200000000</v>
      </c>
      <c r="C235">
        <v>-8.2817488000000008</v>
      </c>
      <c r="M235">
        <v>2200000000</v>
      </c>
      <c r="N235">
        <v>-8.6415109999999995</v>
      </c>
    </row>
    <row r="236" spans="2:14" x14ac:dyDescent="0.25">
      <c r="B236">
        <v>2260000000</v>
      </c>
      <c r="C236">
        <v>-8.2492189000000007</v>
      </c>
      <c r="M236">
        <v>2260000000</v>
      </c>
      <c r="N236">
        <v>-8.5695934000000005</v>
      </c>
    </row>
    <row r="237" spans="2:14" x14ac:dyDescent="0.25">
      <c r="B237">
        <v>2320000000</v>
      </c>
      <c r="C237">
        <v>-8.2315577999999991</v>
      </c>
      <c r="M237">
        <v>2320000000</v>
      </c>
      <c r="N237">
        <v>-8.4956741000000005</v>
      </c>
    </row>
    <row r="238" spans="2:14" x14ac:dyDescent="0.25">
      <c r="B238">
        <v>2380000000</v>
      </c>
      <c r="C238">
        <v>-8.2194661999999994</v>
      </c>
      <c r="M238">
        <v>2380000000</v>
      </c>
      <c r="N238">
        <v>-8.4591551000000003</v>
      </c>
    </row>
    <row r="239" spans="2:14" x14ac:dyDescent="0.25">
      <c r="B239">
        <v>2440000000</v>
      </c>
      <c r="C239">
        <v>-8.2191782</v>
      </c>
      <c r="M239">
        <v>2440000000</v>
      </c>
      <c r="N239">
        <v>-8.4326323999999993</v>
      </c>
    </row>
    <row r="240" spans="2:14" x14ac:dyDescent="0.25">
      <c r="B240">
        <v>2500000000</v>
      </c>
      <c r="C240">
        <v>-8.2164164</v>
      </c>
      <c r="M240">
        <v>2500000000</v>
      </c>
      <c r="N240">
        <v>-8.3930024999999997</v>
      </c>
    </row>
    <row r="241" spans="2:14" x14ac:dyDescent="0.25">
      <c r="B241">
        <v>2560000000</v>
      </c>
      <c r="C241">
        <v>-8.2122755000000005</v>
      </c>
      <c r="M241">
        <v>2560000000</v>
      </c>
      <c r="N241">
        <v>-8.3707247000000002</v>
      </c>
    </row>
    <row r="242" spans="2:14" x14ac:dyDescent="0.25">
      <c r="B242">
        <v>2620000000</v>
      </c>
      <c r="C242">
        <v>-8.2094907999999993</v>
      </c>
      <c r="M242">
        <v>2620000000</v>
      </c>
      <c r="N242">
        <v>-8.3581857999999993</v>
      </c>
    </row>
    <row r="243" spans="2:14" x14ac:dyDescent="0.25">
      <c r="B243">
        <v>2680000000</v>
      </c>
      <c r="C243">
        <v>-8.2094602999999999</v>
      </c>
      <c r="M243">
        <v>2680000000</v>
      </c>
      <c r="N243">
        <v>-8.3240881000000009</v>
      </c>
    </row>
    <row r="244" spans="2:14" x14ac:dyDescent="0.25">
      <c r="B244">
        <v>2740000000</v>
      </c>
      <c r="C244">
        <v>-8.2154760000000007</v>
      </c>
      <c r="M244">
        <v>2740000000</v>
      </c>
      <c r="N244">
        <v>-8.3179531000000004</v>
      </c>
    </row>
    <row r="245" spans="2:14" x14ac:dyDescent="0.25">
      <c r="B245">
        <v>2800000000</v>
      </c>
      <c r="C245">
        <v>-8.2306652000000007</v>
      </c>
      <c r="M245">
        <v>2800000000</v>
      </c>
      <c r="N245">
        <v>-8.3151025999999995</v>
      </c>
    </row>
    <row r="246" spans="2:14" x14ac:dyDescent="0.25">
      <c r="B246">
        <v>2860000000</v>
      </c>
      <c r="C246">
        <v>-8.2448235000000007</v>
      </c>
      <c r="M246">
        <v>2860000000</v>
      </c>
      <c r="N246">
        <v>-8.2964678000000003</v>
      </c>
    </row>
    <row r="247" spans="2:14" x14ac:dyDescent="0.25">
      <c r="B247">
        <v>2920000000</v>
      </c>
      <c r="C247">
        <v>-8.2682895999999992</v>
      </c>
      <c r="M247">
        <v>2920000000</v>
      </c>
      <c r="N247">
        <v>-8.2844666999999994</v>
      </c>
    </row>
    <row r="248" spans="2:14" x14ac:dyDescent="0.25">
      <c r="B248">
        <v>2980000000</v>
      </c>
      <c r="C248">
        <v>-8.2797298000000001</v>
      </c>
      <c r="M248">
        <v>2980000000</v>
      </c>
      <c r="N248">
        <v>-8.2715844999999995</v>
      </c>
    </row>
    <row r="249" spans="2:14" x14ac:dyDescent="0.25">
      <c r="B249">
        <v>3040000000</v>
      </c>
      <c r="C249">
        <v>-8.3003596999999996</v>
      </c>
      <c r="M249">
        <v>3040000000</v>
      </c>
      <c r="N249">
        <v>-8.2335968000000008</v>
      </c>
    </row>
    <row r="250" spans="2:14" x14ac:dyDescent="0.25">
      <c r="B250">
        <v>3100000000</v>
      </c>
      <c r="C250">
        <v>-8.3237476000000008</v>
      </c>
      <c r="M250">
        <v>3100000000</v>
      </c>
      <c r="N250">
        <v>-8.2077618000000001</v>
      </c>
    </row>
    <row r="251" spans="2:14" x14ac:dyDescent="0.25">
      <c r="B251">
        <v>3160000000</v>
      </c>
      <c r="C251">
        <v>-8.3436213000000006</v>
      </c>
      <c r="M251">
        <v>3160000000</v>
      </c>
      <c r="N251">
        <v>-8.1963901999999997</v>
      </c>
    </row>
    <row r="252" spans="2:14" x14ac:dyDescent="0.25">
      <c r="B252">
        <v>3220000000</v>
      </c>
      <c r="C252">
        <v>-8.3775606000000007</v>
      </c>
      <c r="M252">
        <v>3220000000</v>
      </c>
      <c r="N252">
        <v>-8.1676663999999999</v>
      </c>
    </row>
    <row r="253" spans="2:14" x14ac:dyDescent="0.25">
      <c r="B253">
        <v>3280000000</v>
      </c>
      <c r="C253">
        <v>-8.3986006</v>
      </c>
      <c r="M253">
        <v>3280000000</v>
      </c>
      <c r="N253">
        <v>-8.1544027000000003</v>
      </c>
    </row>
    <row r="254" spans="2:14" x14ac:dyDescent="0.25">
      <c r="B254">
        <v>3340000000</v>
      </c>
      <c r="C254">
        <v>-8.4256477000000007</v>
      </c>
      <c r="M254">
        <v>3340000000</v>
      </c>
      <c r="N254">
        <v>-8.1494006999999993</v>
      </c>
    </row>
    <row r="255" spans="2:14" x14ac:dyDescent="0.25">
      <c r="B255">
        <v>3400000000</v>
      </c>
      <c r="C255">
        <v>-8.4517430999999998</v>
      </c>
      <c r="M255">
        <v>3400000000</v>
      </c>
      <c r="N255">
        <v>-8.1344604</v>
      </c>
    </row>
    <row r="256" spans="2:14" x14ac:dyDescent="0.25">
      <c r="B256">
        <v>3460000000</v>
      </c>
      <c r="C256">
        <v>-8.5011977999999999</v>
      </c>
      <c r="M256">
        <v>3460000000</v>
      </c>
      <c r="N256">
        <v>-8.1182432000000002</v>
      </c>
    </row>
    <row r="257" spans="2:14" x14ac:dyDescent="0.25">
      <c r="B257">
        <v>3520000000</v>
      </c>
      <c r="C257">
        <v>-8.5510377999999996</v>
      </c>
      <c r="M257">
        <v>3520000000</v>
      </c>
      <c r="N257">
        <v>-8.1145306000000001</v>
      </c>
    </row>
    <row r="258" spans="2:14" x14ac:dyDescent="0.25">
      <c r="B258">
        <v>3580000000</v>
      </c>
      <c r="C258">
        <v>-8.5983438000000003</v>
      </c>
      <c r="M258">
        <v>3580000000</v>
      </c>
      <c r="N258">
        <v>-8.1018933999999998</v>
      </c>
    </row>
    <row r="259" spans="2:14" x14ac:dyDescent="0.25">
      <c r="B259">
        <v>3640000000</v>
      </c>
      <c r="C259">
        <v>-8.6392918000000005</v>
      </c>
      <c r="M259">
        <v>3640000000</v>
      </c>
      <c r="N259">
        <v>-8.0991582999999991</v>
      </c>
    </row>
    <row r="260" spans="2:14" x14ac:dyDescent="0.25">
      <c r="B260">
        <v>3700000000</v>
      </c>
      <c r="C260">
        <v>-8.6775751000000003</v>
      </c>
      <c r="M260">
        <v>3700000000</v>
      </c>
      <c r="N260">
        <v>-8.0903416000000004</v>
      </c>
    </row>
    <row r="261" spans="2:14" x14ac:dyDescent="0.25">
      <c r="B261">
        <v>3760000000</v>
      </c>
      <c r="C261">
        <v>-8.6876221000000005</v>
      </c>
      <c r="M261">
        <v>3760000000</v>
      </c>
      <c r="N261">
        <v>-8.0908669999999994</v>
      </c>
    </row>
    <row r="262" spans="2:14" x14ac:dyDescent="0.25">
      <c r="B262">
        <v>3820000000</v>
      </c>
      <c r="C262">
        <v>-8.7152948000000006</v>
      </c>
      <c r="M262">
        <v>3820000000</v>
      </c>
      <c r="N262">
        <v>-8.0962838999999995</v>
      </c>
    </row>
    <row r="263" spans="2:14" x14ac:dyDescent="0.25">
      <c r="B263">
        <v>3880000000</v>
      </c>
      <c r="C263">
        <v>-8.7247743999999994</v>
      </c>
      <c r="M263">
        <v>3880000000</v>
      </c>
      <c r="N263">
        <v>-8.1032372000000006</v>
      </c>
    </row>
    <row r="264" spans="2:14" x14ac:dyDescent="0.25">
      <c r="B264">
        <v>3940000000</v>
      </c>
      <c r="C264">
        <v>-8.7477522000000008</v>
      </c>
      <c r="M264">
        <v>3940000000</v>
      </c>
      <c r="N264">
        <v>-8.1048965000000006</v>
      </c>
    </row>
    <row r="265" spans="2:14" x14ac:dyDescent="0.25">
      <c r="B265">
        <v>4000000000</v>
      </c>
      <c r="C265">
        <v>-8.7442607999999993</v>
      </c>
      <c r="M265">
        <v>4000000000</v>
      </c>
      <c r="N265">
        <v>-8.1260308999999999</v>
      </c>
    </row>
    <row r="266" spans="2:14" x14ac:dyDescent="0.25">
      <c r="B266">
        <v>4060000000</v>
      </c>
      <c r="C266">
        <v>-8.7538824000000002</v>
      </c>
      <c r="M266">
        <v>4060000000</v>
      </c>
      <c r="N266">
        <v>-8.1315650999999995</v>
      </c>
    </row>
    <row r="267" spans="2:14" x14ac:dyDescent="0.25">
      <c r="B267">
        <v>4120000000</v>
      </c>
      <c r="C267">
        <v>-8.7741021999999997</v>
      </c>
      <c r="M267">
        <v>4120000000</v>
      </c>
      <c r="N267">
        <v>-8.1445732</v>
      </c>
    </row>
    <row r="268" spans="2:14" x14ac:dyDescent="0.25">
      <c r="B268">
        <v>4180000000</v>
      </c>
      <c r="C268">
        <v>-8.8109263999999996</v>
      </c>
      <c r="M268">
        <v>4180000000</v>
      </c>
      <c r="N268">
        <v>-8.1577319999999993</v>
      </c>
    </row>
    <row r="269" spans="2:14" x14ac:dyDescent="0.25">
      <c r="B269">
        <v>4240000000</v>
      </c>
      <c r="C269">
        <v>-8.8261775999999994</v>
      </c>
      <c r="M269">
        <v>4240000000</v>
      </c>
      <c r="N269">
        <v>-8.1769418999999992</v>
      </c>
    </row>
    <row r="270" spans="2:14" x14ac:dyDescent="0.25">
      <c r="B270">
        <v>4300000000</v>
      </c>
      <c r="C270">
        <v>-8.8549775999999998</v>
      </c>
      <c r="M270">
        <v>4300000000</v>
      </c>
      <c r="N270">
        <v>-8.1982564999999994</v>
      </c>
    </row>
    <row r="271" spans="2:14" x14ac:dyDescent="0.25">
      <c r="B271">
        <v>4360000000</v>
      </c>
      <c r="C271">
        <v>-8.8632373999999992</v>
      </c>
      <c r="M271">
        <v>4360000000</v>
      </c>
      <c r="N271">
        <v>-8.2299786000000008</v>
      </c>
    </row>
    <row r="272" spans="2:14" x14ac:dyDescent="0.25">
      <c r="B272">
        <v>4420000000</v>
      </c>
      <c r="C272">
        <v>-8.8987026</v>
      </c>
      <c r="M272">
        <v>4420000000</v>
      </c>
      <c r="N272">
        <v>-8.2668485999999994</v>
      </c>
    </row>
    <row r="273" spans="2:14" x14ac:dyDescent="0.25">
      <c r="B273">
        <v>4480000000</v>
      </c>
      <c r="C273">
        <v>-8.9334153999999995</v>
      </c>
      <c r="M273">
        <v>4480000000</v>
      </c>
      <c r="N273">
        <v>-8.3154602000000004</v>
      </c>
    </row>
    <row r="274" spans="2:14" x14ac:dyDescent="0.25">
      <c r="B274">
        <v>4540000000</v>
      </c>
      <c r="C274">
        <v>-8.9526357999999995</v>
      </c>
      <c r="M274">
        <v>4540000000</v>
      </c>
      <c r="N274">
        <v>-8.3598479999999995</v>
      </c>
    </row>
    <row r="275" spans="2:14" x14ac:dyDescent="0.25">
      <c r="B275">
        <v>4600000000</v>
      </c>
      <c r="C275">
        <v>-8.9590510999999999</v>
      </c>
      <c r="M275">
        <v>4600000000</v>
      </c>
      <c r="N275">
        <v>-8.4068441000000007</v>
      </c>
    </row>
    <row r="276" spans="2:14" x14ac:dyDescent="0.25">
      <c r="B276">
        <v>4660000000</v>
      </c>
      <c r="C276">
        <v>-8.9422703000000006</v>
      </c>
      <c r="M276">
        <v>4660000000</v>
      </c>
      <c r="N276">
        <v>-8.4472666000000007</v>
      </c>
    </row>
    <row r="277" spans="2:14" x14ac:dyDescent="0.25">
      <c r="B277">
        <v>4720000000</v>
      </c>
      <c r="C277">
        <v>-8.9375143000000001</v>
      </c>
      <c r="M277">
        <v>4720000000</v>
      </c>
      <c r="N277">
        <v>-8.4887972000000005</v>
      </c>
    </row>
    <row r="278" spans="2:14" x14ac:dyDescent="0.25">
      <c r="B278">
        <v>4780000000</v>
      </c>
      <c r="C278">
        <v>-8.9633532000000002</v>
      </c>
      <c r="M278">
        <v>4780000000</v>
      </c>
      <c r="N278">
        <v>-8.5328292999999995</v>
      </c>
    </row>
    <row r="279" spans="2:14" x14ac:dyDescent="0.25">
      <c r="B279">
        <v>4840000000</v>
      </c>
      <c r="C279">
        <v>-8.9782580999999997</v>
      </c>
      <c r="M279">
        <v>4840000000</v>
      </c>
      <c r="N279">
        <v>-8.5701160000000005</v>
      </c>
    </row>
    <row r="280" spans="2:14" x14ac:dyDescent="0.25">
      <c r="B280">
        <v>4900000000</v>
      </c>
      <c r="C280">
        <v>-8.9792690000000004</v>
      </c>
      <c r="M280">
        <v>4900000000</v>
      </c>
      <c r="N280">
        <v>-8.6023378000000008</v>
      </c>
    </row>
    <row r="281" spans="2:14" x14ac:dyDescent="0.25">
      <c r="B281">
        <v>4960000000</v>
      </c>
      <c r="C281">
        <v>-8.9514703999999998</v>
      </c>
      <c r="M281">
        <v>4960000000</v>
      </c>
      <c r="N281">
        <v>-8.6305943000000003</v>
      </c>
    </row>
    <row r="282" spans="2:14" x14ac:dyDescent="0.25">
      <c r="B282">
        <v>5020000000</v>
      </c>
      <c r="C282">
        <v>-8.9032420999999999</v>
      </c>
      <c r="M282">
        <v>5020000000</v>
      </c>
      <c r="N282">
        <v>-8.6389607999999996</v>
      </c>
    </row>
    <row r="283" spans="2:14" x14ac:dyDescent="0.25">
      <c r="B283">
        <v>5080000000</v>
      </c>
      <c r="C283">
        <v>-8.8845586999999995</v>
      </c>
      <c r="M283">
        <v>5080000000</v>
      </c>
      <c r="N283">
        <v>-8.6495379999999997</v>
      </c>
    </row>
    <row r="284" spans="2:14" x14ac:dyDescent="0.25">
      <c r="B284">
        <v>5140000000</v>
      </c>
      <c r="C284">
        <v>-8.8692025999999995</v>
      </c>
      <c r="M284">
        <v>5140000000</v>
      </c>
      <c r="N284">
        <v>-8.6553258999999994</v>
      </c>
    </row>
    <row r="285" spans="2:14" x14ac:dyDescent="0.25">
      <c r="B285">
        <v>5200000000</v>
      </c>
      <c r="C285">
        <v>-8.8733109999999993</v>
      </c>
      <c r="M285">
        <v>5200000000</v>
      </c>
      <c r="N285">
        <v>-8.6426096000000001</v>
      </c>
    </row>
    <row r="286" spans="2:14" x14ac:dyDescent="0.25">
      <c r="B286">
        <v>5260000000</v>
      </c>
      <c r="C286">
        <v>-8.8397845999999998</v>
      </c>
      <c r="M286">
        <v>5260000000</v>
      </c>
      <c r="N286">
        <v>-8.6348599999999998</v>
      </c>
    </row>
    <row r="287" spans="2:14" x14ac:dyDescent="0.25">
      <c r="B287">
        <v>5320000000</v>
      </c>
      <c r="C287">
        <v>-8.8021183000000001</v>
      </c>
      <c r="M287">
        <v>5320000000</v>
      </c>
      <c r="N287">
        <v>-8.6244859999999992</v>
      </c>
    </row>
    <row r="288" spans="2:14" x14ac:dyDescent="0.25">
      <c r="B288">
        <v>5380000000</v>
      </c>
      <c r="C288">
        <v>-8.7665080999999994</v>
      </c>
      <c r="M288">
        <v>5380000000</v>
      </c>
      <c r="N288">
        <v>-8.6078825000000005</v>
      </c>
    </row>
    <row r="289" spans="2:14" x14ac:dyDescent="0.25">
      <c r="B289">
        <v>5440000000</v>
      </c>
      <c r="C289">
        <v>-8.7729368000000001</v>
      </c>
      <c r="M289">
        <v>5440000000</v>
      </c>
      <c r="N289">
        <v>-8.5962963000000006</v>
      </c>
    </row>
    <row r="290" spans="2:14" x14ac:dyDescent="0.25">
      <c r="B290">
        <v>5500000000</v>
      </c>
      <c r="C290">
        <v>-8.7685013000000005</v>
      </c>
      <c r="M290">
        <v>5500000000</v>
      </c>
      <c r="N290">
        <v>-8.5967236000000007</v>
      </c>
    </row>
    <row r="291" spans="2:14" x14ac:dyDescent="0.25">
      <c r="B291">
        <v>5560000000</v>
      </c>
      <c r="C291">
        <v>-8.7604532000000006</v>
      </c>
      <c r="M291">
        <v>5560000000</v>
      </c>
      <c r="N291">
        <v>-8.6004143000000006</v>
      </c>
    </row>
    <row r="292" spans="2:14" x14ac:dyDescent="0.25">
      <c r="B292">
        <v>5620000000</v>
      </c>
      <c r="C292">
        <v>-8.7480145</v>
      </c>
      <c r="M292">
        <v>5620000000</v>
      </c>
      <c r="N292">
        <v>-8.6142997999999995</v>
      </c>
    </row>
    <row r="293" spans="2:14" x14ac:dyDescent="0.25">
      <c r="B293">
        <v>5680000000</v>
      </c>
      <c r="C293">
        <v>-8.7373285000000003</v>
      </c>
      <c r="M293">
        <v>5680000000</v>
      </c>
      <c r="N293">
        <v>-8.6184483000000007</v>
      </c>
    </row>
    <row r="294" spans="2:14" x14ac:dyDescent="0.25">
      <c r="B294">
        <v>5740000000</v>
      </c>
      <c r="C294">
        <v>-8.7461157000000007</v>
      </c>
      <c r="M294">
        <v>5740000000</v>
      </c>
      <c r="N294">
        <v>-8.6324386999999998</v>
      </c>
    </row>
    <row r="295" spans="2:14" x14ac:dyDescent="0.25">
      <c r="B295">
        <v>5800000000</v>
      </c>
      <c r="C295">
        <v>-8.7549914999999991</v>
      </c>
      <c r="M295">
        <v>5800000000</v>
      </c>
      <c r="N295">
        <v>-8.6444416000000004</v>
      </c>
    </row>
    <row r="296" spans="2:14" x14ac:dyDescent="0.25">
      <c r="B296">
        <v>5860000000</v>
      </c>
      <c r="C296">
        <v>-8.7570086000000007</v>
      </c>
      <c r="M296">
        <v>5860000000</v>
      </c>
      <c r="N296">
        <v>-8.6495370999999999</v>
      </c>
    </row>
    <row r="297" spans="2:14" x14ac:dyDescent="0.25">
      <c r="B297">
        <v>5920000000</v>
      </c>
      <c r="C297">
        <v>-8.7474603999999996</v>
      </c>
      <c r="M297">
        <v>5920000000</v>
      </c>
      <c r="N297">
        <v>-8.6542110000000001</v>
      </c>
    </row>
    <row r="298" spans="2:14" x14ac:dyDescent="0.25">
      <c r="B298">
        <v>5980000000</v>
      </c>
      <c r="C298">
        <v>-8.7290039000000004</v>
      </c>
      <c r="M298">
        <v>5980000000</v>
      </c>
      <c r="N298">
        <v>-8.6624060000000007</v>
      </c>
    </row>
    <row r="299" spans="2:14" x14ac:dyDescent="0.25">
      <c r="B299">
        <v>6040000000</v>
      </c>
      <c r="C299">
        <v>-8.7124223999999995</v>
      </c>
      <c r="M299">
        <v>6040000000</v>
      </c>
      <c r="N299">
        <v>-8.6648444999999992</v>
      </c>
    </row>
    <row r="300" spans="2:14" x14ac:dyDescent="0.25">
      <c r="B300">
        <v>6100000000</v>
      </c>
      <c r="C300">
        <v>-8.7055378000000001</v>
      </c>
      <c r="M300">
        <v>6100000000</v>
      </c>
      <c r="N300">
        <v>-8.6728162999999991</v>
      </c>
    </row>
    <row r="301" spans="2:14" x14ac:dyDescent="0.25">
      <c r="B301">
        <v>6160000000</v>
      </c>
      <c r="C301">
        <v>-8.6963948999999996</v>
      </c>
      <c r="M301">
        <v>6160000000</v>
      </c>
      <c r="N301">
        <v>-8.6893682000000005</v>
      </c>
    </row>
    <row r="302" spans="2:14" x14ac:dyDescent="0.25">
      <c r="B302">
        <v>6220000000</v>
      </c>
      <c r="C302">
        <v>-8.6924124000000003</v>
      </c>
      <c r="M302">
        <v>6220000000</v>
      </c>
      <c r="N302">
        <v>-8.7062092</v>
      </c>
    </row>
    <row r="303" spans="2:14" x14ac:dyDescent="0.25">
      <c r="B303">
        <v>6280000000</v>
      </c>
      <c r="C303">
        <v>-8.6820374000000005</v>
      </c>
      <c r="M303">
        <v>6280000000</v>
      </c>
      <c r="N303">
        <v>-8.7304525000000002</v>
      </c>
    </row>
    <row r="304" spans="2:14" x14ac:dyDescent="0.25">
      <c r="B304">
        <v>6340000000</v>
      </c>
      <c r="C304">
        <v>-8.6737976000000003</v>
      </c>
      <c r="M304">
        <v>6340000000</v>
      </c>
      <c r="N304">
        <v>-8.7550764000000001</v>
      </c>
    </row>
    <row r="305" spans="2:14" x14ac:dyDescent="0.25">
      <c r="B305">
        <v>6400000000</v>
      </c>
      <c r="C305">
        <v>-8.6596737000000008</v>
      </c>
      <c r="M305">
        <v>6400000000</v>
      </c>
      <c r="N305">
        <v>-8.7816582000000007</v>
      </c>
    </row>
    <row r="306" spans="2:14" x14ac:dyDescent="0.25">
      <c r="B306">
        <v>6460000000</v>
      </c>
      <c r="C306">
        <v>-8.6417064999999997</v>
      </c>
      <c r="M306">
        <v>6460000000</v>
      </c>
      <c r="N306">
        <v>-8.8067969999999995</v>
      </c>
    </row>
    <row r="307" spans="2:14" x14ac:dyDescent="0.25">
      <c r="B307">
        <v>6520000000</v>
      </c>
      <c r="C307">
        <v>-8.6200275000000008</v>
      </c>
      <c r="M307">
        <v>6520000000</v>
      </c>
      <c r="N307">
        <v>-8.8425569999999993</v>
      </c>
    </row>
    <row r="308" spans="2:14" x14ac:dyDescent="0.25">
      <c r="B308">
        <v>6580000000</v>
      </c>
      <c r="C308">
        <v>-8.6044531000000006</v>
      </c>
      <c r="M308">
        <v>6580000000</v>
      </c>
      <c r="N308">
        <v>-8.8714066000000003</v>
      </c>
    </row>
    <row r="309" spans="2:14" x14ac:dyDescent="0.25">
      <c r="B309">
        <v>6640000000</v>
      </c>
      <c r="C309">
        <v>-8.5875502000000008</v>
      </c>
      <c r="M309">
        <v>6640000000</v>
      </c>
      <c r="N309">
        <v>-8.9079657000000001</v>
      </c>
    </row>
    <row r="310" spans="2:14" x14ac:dyDescent="0.25">
      <c r="B310">
        <v>6700000000</v>
      </c>
      <c r="C310">
        <v>-8.5851697999999992</v>
      </c>
      <c r="M310">
        <v>6700000000</v>
      </c>
      <c r="N310">
        <v>-8.9462136999999995</v>
      </c>
    </row>
    <row r="311" spans="2:14" x14ac:dyDescent="0.25">
      <c r="B311">
        <v>6760000000</v>
      </c>
      <c r="C311">
        <v>-8.5876379000000007</v>
      </c>
      <c r="M311">
        <v>6760000000</v>
      </c>
      <c r="N311">
        <v>-8.9866896000000001</v>
      </c>
    </row>
    <row r="312" spans="2:14" x14ac:dyDescent="0.25">
      <c r="B312">
        <v>6820000000</v>
      </c>
      <c r="C312">
        <v>-8.6111927000000001</v>
      </c>
      <c r="M312">
        <v>6820000000</v>
      </c>
      <c r="N312">
        <v>-9.0184422000000009</v>
      </c>
    </row>
    <row r="313" spans="2:14" x14ac:dyDescent="0.25">
      <c r="B313">
        <v>6880000000</v>
      </c>
      <c r="C313">
        <v>-8.6395826000000007</v>
      </c>
      <c r="M313">
        <v>6880000000</v>
      </c>
      <c r="N313">
        <v>-9.0526818999999996</v>
      </c>
    </row>
    <row r="314" spans="2:14" x14ac:dyDescent="0.25">
      <c r="B314">
        <v>6940000000</v>
      </c>
      <c r="C314">
        <v>-8.6802807000000008</v>
      </c>
      <c r="M314">
        <v>6940000000</v>
      </c>
      <c r="N314">
        <v>-9.0685558000000004</v>
      </c>
    </row>
    <row r="315" spans="2:14" x14ac:dyDescent="0.25">
      <c r="B315">
        <v>7000000000</v>
      </c>
      <c r="C315">
        <v>-8.7158461000000003</v>
      </c>
      <c r="M315">
        <v>7000000000</v>
      </c>
      <c r="N315">
        <v>-9.0731535000000001</v>
      </c>
    </row>
    <row r="316" spans="2:14" x14ac:dyDescent="0.25">
      <c r="B316">
        <v>7060000000</v>
      </c>
      <c r="C316">
        <v>-8.7558126000000005</v>
      </c>
      <c r="M316">
        <v>7060000000</v>
      </c>
      <c r="N316">
        <v>-9.0526733000000004</v>
      </c>
    </row>
    <row r="317" spans="2:14" x14ac:dyDescent="0.25">
      <c r="B317">
        <v>7120000000</v>
      </c>
      <c r="C317">
        <v>-8.7838534999999993</v>
      </c>
      <c r="M317">
        <v>7120000000</v>
      </c>
      <c r="N317">
        <v>-9.0078057999999999</v>
      </c>
    </row>
    <row r="318" spans="2:14" x14ac:dyDescent="0.25">
      <c r="B318">
        <v>7180000000</v>
      </c>
      <c r="C318">
        <v>-8.8151206999999996</v>
      </c>
      <c r="M318">
        <v>7180000000</v>
      </c>
      <c r="N318">
        <v>-8.9448433000000005</v>
      </c>
    </row>
    <row r="319" spans="2:14" x14ac:dyDescent="0.25">
      <c r="B319">
        <v>7240000000</v>
      </c>
      <c r="C319">
        <v>-8.8413582000000002</v>
      </c>
      <c r="M319">
        <v>7240000000</v>
      </c>
      <c r="N319">
        <v>-8.8750610000000005</v>
      </c>
    </row>
    <row r="320" spans="2:14" x14ac:dyDescent="0.25">
      <c r="B320">
        <v>7300000000</v>
      </c>
      <c r="C320">
        <v>-8.8669957999999998</v>
      </c>
      <c r="M320">
        <v>7300000000</v>
      </c>
      <c r="N320">
        <v>-8.7971687000000003</v>
      </c>
    </row>
    <row r="321" spans="2:14" x14ac:dyDescent="0.25">
      <c r="B321">
        <v>7360000000</v>
      </c>
      <c r="C321">
        <v>-8.8917397999999999</v>
      </c>
      <c r="M321">
        <v>7360000000</v>
      </c>
      <c r="N321">
        <v>-8.7280159000000008</v>
      </c>
    </row>
    <row r="322" spans="2:14" x14ac:dyDescent="0.25">
      <c r="B322">
        <v>7420000000</v>
      </c>
      <c r="C322">
        <v>-8.9025105999999994</v>
      </c>
      <c r="M322">
        <v>7420000000</v>
      </c>
      <c r="N322">
        <v>-8.6694136000000004</v>
      </c>
    </row>
    <row r="323" spans="2:14" x14ac:dyDescent="0.25">
      <c r="B323">
        <v>7480000000</v>
      </c>
      <c r="C323">
        <v>-8.9123868999999996</v>
      </c>
      <c r="M323">
        <v>7480000000</v>
      </c>
      <c r="N323">
        <v>-8.6151990999999999</v>
      </c>
    </row>
    <row r="324" spans="2:14" x14ac:dyDescent="0.25">
      <c r="B324">
        <v>7540000000</v>
      </c>
      <c r="C324">
        <v>-8.9168119000000008</v>
      </c>
      <c r="M324">
        <v>7540000000</v>
      </c>
      <c r="N324">
        <v>-8.5729351000000005</v>
      </c>
    </row>
    <row r="325" spans="2:14" x14ac:dyDescent="0.25">
      <c r="B325">
        <v>7600000000</v>
      </c>
      <c r="C325">
        <v>-8.9273710000000008</v>
      </c>
      <c r="M325">
        <v>7600000000</v>
      </c>
      <c r="N325">
        <v>-8.5382452000000004</v>
      </c>
    </row>
    <row r="326" spans="2:14" x14ac:dyDescent="0.25">
      <c r="B326">
        <v>7660000000</v>
      </c>
      <c r="C326">
        <v>-8.9383154000000005</v>
      </c>
      <c r="M326">
        <v>7660000000</v>
      </c>
      <c r="N326">
        <v>-8.5119524000000002</v>
      </c>
    </row>
    <row r="327" spans="2:14" x14ac:dyDescent="0.25">
      <c r="B327">
        <v>7720000000</v>
      </c>
      <c r="C327">
        <v>-8.9573116000000006</v>
      </c>
      <c r="M327">
        <v>7720000000</v>
      </c>
      <c r="N327">
        <v>-8.4932116999999998</v>
      </c>
    </row>
    <row r="328" spans="2:14" x14ac:dyDescent="0.25">
      <c r="B328">
        <v>7780000000</v>
      </c>
      <c r="C328">
        <v>-8.9718456</v>
      </c>
      <c r="M328">
        <v>7780000000</v>
      </c>
      <c r="N328">
        <v>-8.4817351999999993</v>
      </c>
    </row>
    <row r="329" spans="2:14" x14ac:dyDescent="0.25">
      <c r="B329">
        <v>7840000000</v>
      </c>
      <c r="C329">
        <v>-8.9801073000000002</v>
      </c>
      <c r="M329">
        <v>7840000000</v>
      </c>
      <c r="N329">
        <v>-8.4733753000000007</v>
      </c>
    </row>
    <row r="330" spans="2:14" x14ac:dyDescent="0.25">
      <c r="B330">
        <v>7900000000</v>
      </c>
      <c r="C330">
        <v>-8.9772911000000004</v>
      </c>
      <c r="M330">
        <v>7900000000</v>
      </c>
      <c r="N330">
        <v>-8.4736136999999996</v>
      </c>
    </row>
    <row r="331" spans="2:14" x14ac:dyDescent="0.25">
      <c r="B331">
        <v>7960000000</v>
      </c>
      <c r="C331">
        <v>-8.9781761000000007</v>
      </c>
      <c r="M331">
        <v>7960000000</v>
      </c>
      <c r="N331">
        <v>-8.4702864000000009</v>
      </c>
    </row>
    <row r="332" spans="2:14" x14ac:dyDescent="0.25">
      <c r="B332">
        <v>8020000000</v>
      </c>
      <c r="C332">
        <v>-8.9594822000000001</v>
      </c>
      <c r="M332">
        <v>8020000000</v>
      </c>
      <c r="N332">
        <v>-8.4723711000000002</v>
      </c>
    </row>
    <row r="333" spans="2:14" x14ac:dyDescent="0.25">
      <c r="B333">
        <v>8080000000</v>
      </c>
      <c r="C333">
        <v>-8.9405383999999994</v>
      </c>
      <c r="M333">
        <v>8080000000</v>
      </c>
      <c r="N333">
        <v>-8.4765539000000008</v>
      </c>
    </row>
    <row r="334" spans="2:14" x14ac:dyDescent="0.25">
      <c r="B334">
        <v>8140000000</v>
      </c>
      <c r="C334">
        <v>-8.8962660000000007</v>
      </c>
      <c r="M334">
        <v>8140000000</v>
      </c>
      <c r="N334">
        <v>-8.4833689000000003</v>
      </c>
    </row>
    <row r="335" spans="2:14" x14ac:dyDescent="0.25">
      <c r="B335">
        <v>8200000000</v>
      </c>
      <c r="C335">
        <v>-8.8566398999999993</v>
      </c>
      <c r="M335">
        <v>8200000000</v>
      </c>
      <c r="N335">
        <v>-8.4923830000000002</v>
      </c>
    </row>
    <row r="336" spans="2:14" x14ac:dyDescent="0.25">
      <c r="B336">
        <v>8260000000</v>
      </c>
      <c r="C336">
        <v>-8.8146629000000001</v>
      </c>
      <c r="M336">
        <v>8260000000</v>
      </c>
      <c r="N336">
        <v>-8.5021018999999995</v>
      </c>
    </row>
    <row r="337" spans="2:14" x14ac:dyDescent="0.25">
      <c r="B337">
        <v>8320000000</v>
      </c>
      <c r="C337">
        <v>-8.7722672999999993</v>
      </c>
      <c r="M337">
        <v>8320000000</v>
      </c>
      <c r="N337">
        <v>-8.5036982999999999</v>
      </c>
    </row>
    <row r="338" spans="2:14" x14ac:dyDescent="0.25">
      <c r="B338">
        <v>8380000000</v>
      </c>
      <c r="C338">
        <v>-8.7353611000000004</v>
      </c>
      <c r="M338">
        <v>8380000000</v>
      </c>
      <c r="N338">
        <v>-8.5056943999999994</v>
      </c>
    </row>
    <row r="339" spans="2:14" x14ac:dyDescent="0.25">
      <c r="B339">
        <v>8440000000</v>
      </c>
      <c r="C339">
        <v>-8.6936903000000001</v>
      </c>
      <c r="M339">
        <v>8440000000</v>
      </c>
      <c r="N339">
        <v>-8.5024881000000008</v>
      </c>
    </row>
    <row r="340" spans="2:14" x14ac:dyDescent="0.25">
      <c r="B340">
        <v>8500000000</v>
      </c>
      <c r="C340">
        <v>-8.6566658000000007</v>
      </c>
      <c r="M340">
        <v>8500000000</v>
      </c>
      <c r="N340">
        <v>-8.4972086000000004</v>
      </c>
    </row>
    <row r="341" spans="2:14" x14ac:dyDescent="0.25">
      <c r="B341">
        <v>8560000000</v>
      </c>
      <c r="C341">
        <v>-8.6310424999999995</v>
      </c>
      <c r="M341">
        <v>8560000000</v>
      </c>
      <c r="N341">
        <v>-8.4954081000000006</v>
      </c>
    </row>
    <row r="342" spans="2:14" x14ac:dyDescent="0.25">
      <c r="B342">
        <v>8620000000</v>
      </c>
      <c r="C342">
        <v>-8.6133308</v>
      </c>
      <c r="M342">
        <v>8620000000</v>
      </c>
      <c r="N342">
        <v>-8.5005436000000003</v>
      </c>
    </row>
    <row r="343" spans="2:14" x14ac:dyDescent="0.25">
      <c r="B343">
        <v>8680000000</v>
      </c>
      <c r="C343">
        <v>-8.6102419000000001</v>
      </c>
      <c r="M343">
        <v>8680000000</v>
      </c>
      <c r="N343">
        <v>-8.5079440999999996</v>
      </c>
    </row>
    <row r="344" spans="2:14" x14ac:dyDescent="0.25">
      <c r="B344">
        <v>8740000000</v>
      </c>
      <c r="C344">
        <v>-8.6102667000000004</v>
      </c>
      <c r="M344">
        <v>8740000000</v>
      </c>
      <c r="N344">
        <v>-8.5250120000000003</v>
      </c>
    </row>
    <row r="345" spans="2:14" x14ac:dyDescent="0.25">
      <c r="B345">
        <v>8800000000</v>
      </c>
      <c r="C345">
        <v>-8.6052493999999999</v>
      </c>
      <c r="M345">
        <v>8800000000</v>
      </c>
      <c r="N345">
        <v>-8.5491104</v>
      </c>
    </row>
    <row r="346" spans="2:14" x14ac:dyDescent="0.25">
      <c r="B346">
        <v>8860000000</v>
      </c>
      <c r="C346">
        <v>-8.6143035999999995</v>
      </c>
      <c r="M346">
        <v>8860000000</v>
      </c>
      <c r="N346">
        <v>-8.5804310000000008</v>
      </c>
    </row>
    <row r="347" spans="2:14" x14ac:dyDescent="0.25">
      <c r="B347">
        <v>8920000000</v>
      </c>
      <c r="C347">
        <v>-8.6209593000000009</v>
      </c>
      <c r="M347">
        <v>8920000000</v>
      </c>
      <c r="N347">
        <v>-8.6194649000000005</v>
      </c>
    </row>
    <row r="348" spans="2:14" x14ac:dyDescent="0.25">
      <c r="B348">
        <v>8980000000</v>
      </c>
      <c r="C348">
        <v>-8.6388949999999998</v>
      </c>
      <c r="M348">
        <v>8980000000</v>
      </c>
      <c r="N348">
        <v>-8.6668043000000008</v>
      </c>
    </row>
    <row r="349" spans="2:14" x14ac:dyDescent="0.25">
      <c r="B349">
        <v>9040000000</v>
      </c>
      <c r="C349">
        <v>-8.6579647000000008</v>
      </c>
      <c r="M349">
        <v>9040000000</v>
      </c>
      <c r="N349">
        <v>-8.7210006999999994</v>
      </c>
    </row>
    <row r="350" spans="2:14" x14ac:dyDescent="0.25">
      <c r="B350">
        <v>9100000000</v>
      </c>
      <c r="C350">
        <v>-8.6792765000000003</v>
      </c>
      <c r="M350">
        <v>9100000000</v>
      </c>
      <c r="N350">
        <v>-8.7746887000000005</v>
      </c>
    </row>
    <row r="351" spans="2:14" x14ac:dyDescent="0.25">
      <c r="B351">
        <v>9160000000</v>
      </c>
      <c r="C351">
        <v>-8.7056588999999995</v>
      </c>
      <c r="M351">
        <v>9160000000</v>
      </c>
      <c r="N351">
        <v>-8.8312968999999999</v>
      </c>
    </row>
    <row r="352" spans="2:14" x14ac:dyDescent="0.25">
      <c r="B352">
        <v>9220000000</v>
      </c>
      <c r="C352">
        <v>-8.7240743999999992</v>
      </c>
      <c r="M352">
        <v>9220000000</v>
      </c>
      <c r="N352">
        <v>-8.8886184999999998</v>
      </c>
    </row>
    <row r="353" spans="2:14" x14ac:dyDescent="0.25">
      <c r="B353">
        <v>9280000000</v>
      </c>
      <c r="C353">
        <v>-8.7432374999999993</v>
      </c>
      <c r="M353">
        <v>9280000000</v>
      </c>
      <c r="N353">
        <v>-8.9458436999999993</v>
      </c>
    </row>
    <row r="354" spans="2:14" x14ac:dyDescent="0.25">
      <c r="B354">
        <v>9340000000</v>
      </c>
      <c r="C354">
        <v>-8.7623052999999995</v>
      </c>
      <c r="M354">
        <v>9340000000</v>
      </c>
      <c r="N354">
        <v>-9.0039119999999997</v>
      </c>
    </row>
    <row r="355" spans="2:14" x14ac:dyDescent="0.25">
      <c r="B355">
        <v>9400000000</v>
      </c>
      <c r="C355">
        <v>-8.7794971000000004</v>
      </c>
      <c r="M355">
        <v>9400000000</v>
      </c>
      <c r="N355">
        <v>-9.0661812000000008</v>
      </c>
    </row>
    <row r="356" spans="2:14" x14ac:dyDescent="0.25">
      <c r="B356">
        <v>9460000000</v>
      </c>
      <c r="C356">
        <v>-8.8001880999999997</v>
      </c>
      <c r="M356">
        <v>9460000000</v>
      </c>
      <c r="N356">
        <v>-9.1261425000000003</v>
      </c>
    </row>
    <row r="357" spans="2:14" x14ac:dyDescent="0.25">
      <c r="B357">
        <v>9520000000</v>
      </c>
      <c r="C357">
        <v>-8.8271818</v>
      </c>
      <c r="M357">
        <v>9520000000</v>
      </c>
      <c r="N357">
        <v>-9.1965827999999998</v>
      </c>
    </row>
    <row r="358" spans="2:14" x14ac:dyDescent="0.25">
      <c r="B358">
        <v>9580000000</v>
      </c>
      <c r="C358">
        <v>-8.8644113999999998</v>
      </c>
      <c r="M358">
        <v>9580000000</v>
      </c>
      <c r="N358">
        <v>-9.2751427</v>
      </c>
    </row>
    <row r="359" spans="2:14" x14ac:dyDescent="0.25">
      <c r="B359">
        <v>9640000000</v>
      </c>
      <c r="C359">
        <v>-8.9191265000000008</v>
      </c>
      <c r="M359">
        <v>9640000000</v>
      </c>
      <c r="N359">
        <v>-9.3548755999999997</v>
      </c>
    </row>
    <row r="360" spans="2:14" x14ac:dyDescent="0.25">
      <c r="B360">
        <v>9700000000</v>
      </c>
      <c r="C360">
        <v>-8.9795560999999999</v>
      </c>
      <c r="M360">
        <v>9700000000</v>
      </c>
      <c r="N360">
        <v>-9.4354992000000006</v>
      </c>
    </row>
    <row r="361" spans="2:14" x14ac:dyDescent="0.25">
      <c r="B361">
        <v>9760000000</v>
      </c>
      <c r="C361">
        <v>-9.0340384999999994</v>
      </c>
      <c r="M361">
        <v>9760000000</v>
      </c>
      <c r="N361">
        <v>-9.5241784999999997</v>
      </c>
    </row>
    <row r="362" spans="2:14" x14ac:dyDescent="0.25">
      <c r="B362">
        <v>9820000000</v>
      </c>
      <c r="C362">
        <v>-9.0901995000000007</v>
      </c>
      <c r="M362">
        <v>9820000000</v>
      </c>
      <c r="N362">
        <v>-9.6099032999999991</v>
      </c>
    </row>
    <row r="363" spans="2:14" x14ac:dyDescent="0.25">
      <c r="B363">
        <v>9880000000</v>
      </c>
      <c r="C363">
        <v>-9.1445351000000006</v>
      </c>
      <c r="M363">
        <v>9880000000</v>
      </c>
      <c r="N363">
        <v>-9.6849030999999997</v>
      </c>
    </row>
    <row r="364" spans="2:14" x14ac:dyDescent="0.25">
      <c r="B364">
        <v>9940000000</v>
      </c>
      <c r="C364">
        <v>-9.1958140999999998</v>
      </c>
      <c r="M364">
        <v>9940000000</v>
      </c>
      <c r="N364">
        <v>-9.7530003000000001</v>
      </c>
    </row>
    <row r="365" spans="2:14" x14ac:dyDescent="0.25">
      <c r="B365">
        <v>10000000000</v>
      </c>
      <c r="C365">
        <v>-9.2364025000000005</v>
      </c>
      <c r="M365">
        <v>10000000000</v>
      </c>
      <c r="N365">
        <v>-9.8096894999999993</v>
      </c>
    </row>
    <row r="366" spans="2:14" x14ac:dyDescent="0.25">
      <c r="B366">
        <v>10060000000</v>
      </c>
      <c r="C366">
        <v>-9.2664460999999996</v>
      </c>
      <c r="M366">
        <v>10060000000</v>
      </c>
      <c r="N366">
        <v>-9.8585776999999997</v>
      </c>
    </row>
    <row r="367" spans="2:14" x14ac:dyDescent="0.25">
      <c r="B367">
        <v>10120000000</v>
      </c>
      <c r="C367">
        <v>-9.2956848000000001</v>
      </c>
      <c r="M367">
        <v>10120000000</v>
      </c>
      <c r="N367">
        <v>-9.8861474999999999</v>
      </c>
    </row>
    <row r="368" spans="2:14" x14ac:dyDescent="0.25">
      <c r="B368">
        <v>10180000000</v>
      </c>
      <c r="C368">
        <v>-9.3173045999999999</v>
      </c>
      <c r="M368">
        <v>10180000000</v>
      </c>
      <c r="N368">
        <v>-9.9076529000000004</v>
      </c>
    </row>
    <row r="369" spans="2:14" x14ac:dyDescent="0.25">
      <c r="B369">
        <v>10240000000</v>
      </c>
      <c r="C369">
        <v>-9.3291301999999998</v>
      </c>
      <c r="M369">
        <v>10240000000</v>
      </c>
      <c r="N369">
        <v>-9.9233971000000007</v>
      </c>
    </row>
    <row r="370" spans="2:14" x14ac:dyDescent="0.25">
      <c r="B370">
        <v>10300000000</v>
      </c>
      <c r="C370">
        <v>-9.3338900000000002</v>
      </c>
      <c r="M370">
        <v>10300000000</v>
      </c>
      <c r="N370">
        <v>-9.9371156999999997</v>
      </c>
    </row>
    <row r="371" spans="2:14" x14ac:dyDescent="0.25">
      <c r="B371">
        <v>10360000000</v>
      </c>
      <c r="C371">
        <v>-9.3291711999999993</v>
      </c>
      <c r="M371">
        <v>10360000000</v>
      </c>
      <c r="N371">
        <v>-9.9410877000000006</v>
      </c>
    </row>
    <row r="372" spans="2:14" x14ac:dyDescent="0.25">
      <c r="B372">
        <v>10420000000</v>
      </c>
      <c r="C372">
        <v>-9.3199653999999992</v>
      </c>
      <c r="M372">
        <v>10420000000</v>
      </c>
      <c r="N372">
        <v>-9.9526824999999999</v>
      </c>
    </row>
    <row r="373" spans="2:14" x14ac:dyDescent="0.25">
      <c r="B373">
        <v>10480000000</v>
      </c>
      <c r="C373">
        <v>-9.3093281000000001</v>
      </c>
      <c r="M373">
        <v>10480000000</v>
      </c>
      <c r="N373">
        <v>-9.9685307000000005</v>
      </c>
    </row>
    <row r="374" spans="2:14" x14ac:dyDescent="0.25">
      <c r="B374">
        <v>10540000000</v>
      </c>
      <c r="C374">
        <v>-9.3062228999999999</v>
      </c>
      <c r="M374">
        <v>10540000000</v>
      </c>
      <c r="N374">
        <v>-9.9898872000000001</v>
      </c>
    </row>
    <row r="375" spans="2:14" x14ac:dyDescent="0.25">
      <c r="B375">
        <v>10600000000</v>
      </c>
      <c r="C375">
        <v>-9.3151063999999995</v>
      </c>
      <c r="M375">
        <v>10600000000</v>
      </c>
      <c r="N375">
        <v>-10.009995999999999</v>
      </c>
    </row>
    <row r="376" spans="2:14" x14ac:dyDescent="0.25">
      <c r="B376">
        <v>10660000000</v>
      </c>
      <c r="C376">
        <v>-9.3347291999999999</v>
      </c>
      <c r="M376">
        <v>10660000000</v>
      </c>
      <c r="N376">
        <v>-10.036168999999999</v>
      </c>
    </row>
    <row r="377" spans="2:14" x14ac:dyDescent="0.25">
      <c r="B377">
        <v>10720000000</v>
      </c>
      <c r="C377">
        <v>-9.3660058999999993</v>
      </c>
      <c r="M377">
        <v>10720000000</v>
      </c>
      <c r="N377">
        <v>-10.063412</v>
      </c>
    </row>
    <row r="378" spans="2:14" x14ac:dyDescent="0.25">
      <c r="B378">
        <v>10780000000</v>
      </c>
      <c r="C378">
        <v>-9.4161719999999995</v>
      </c>
      <c r="M378">
        <v>10780000000</v>
      </c>
      <c r="N378">
        <v>-10.089947</v>
      </c>
    </row>
    <row r="379" spans="2:14" x14ac:dyDescent="0.25">
      <c r="B379">
        <v>10840000000</v>
      </c>
      <c r="C379">
        <v>-9.4896344999999993</v>
      </c>
      <c r="M379">
        <v>10840000000</v>
      </c>
      <c r="N379">
        <v>-10.111597</v>
      </c>
    </row>
    <row r="380" spans="2:14" x14ac:dyDescent="0.25">
      <c r="B380">
        <v>10900000000</v>
      </c>
      <c r="C380">
        <v>-9.5814371000000005</v>
      </c>
      <c r="M380">
        <v>10900000000</v>
      </c>
      <c r="N380">
        <v>-10.128410000000001</v>
      </c>
    </row>
    <row r="381" spans="2:14" x14ac:dyDescent="0.25">
      <c r="B381">
        <v>10960000000</v>
      </c>
      <c r="C381">
        <v>-9.6748189999999994</v>
      </c>
      <c r="M381">
        <v>10960000000</v>
      </c>
      <c r="N381">
        <v>-10.142594000000001</v>
      </c>
    </row>
    <row r="382" spans="2:14" x14ac:dyDescent="0.25">
      <c r="B382">
        <v>11020000000</v>
      </c>
      <c r="C382">
        <v>-9.7743111000000003</v>
      </c>
      <c r="M382">
        <v>11020000000</v>
      </c>
      <c r="N382">
        <v>-10.153044</v>
      </c>
    </row>
    <row r="383" spans="2:14" x14ac:dyDescent="0.25">
      <c r="B383">
        <v>11080000000</v>
      </c>
      <c r="C383">
        <v>-9.8631773000000003</v>
      </c>
      <c r="M383">
        <v>11080000000</v>
      </c>
      <c r="N383">
        <v>-10.151049</v>
      </c>
    </row>
    <row r="384" spans="2:14" x14ac:dyDescent="0.25">
      <c r="B384">
        <v>11140000000</v>
      </c>
      <c r="C384">
        <v>-9.9483832999999997</v>
      </c>
      <c r="M384">
        <v>11140000000</v>
      </c>
      <c r="N384">
        <v>-10.138328</v>
      </c>
    </row>
    <row r="385" spans="2:14" x14ac:dyDescent="0.25">
      <c r="B385">
        <v>11200000000</v>
      </c>
      <c r="C385">
        <v>-10.009135000000001</v>
      </c>
      <c r="M385">
        <v>11200000000</v>
      </c>
      <c r="N385">
        <v>-10.129763000000001</v>
      </c>
    </row>
    <row r="386" spans="2:14" x14ac:dyDescent="0.25">
      <c r="B386">
        <v>11260000000</v>
      </c>
      <c r="C386">
        <v>-10.057463</v>
      </c>
      <c r="M386">
        <v>11260000000</v>
      </c>
      <c r="N386">
        <v>-10.113581999999999</v>
      </c>
    </row>
    <row r="387" spans="2:14" x14ac:dyDescent="0.25">
      <c r="B387">
        <v>11320000000</v>
      </c>
      <c r="C387">
        <v>-10.089447</v>
      </c>
      <c r="M387">
        <v>11320000000</v>
      </c>
      <c r="N387">
        <v>-10.101138000000001</v>
      </c>
    </row>
    <row r="388" spans="2:14" x14ac:dyDescent="0.25">
      <c r="B388">
        <v>11380000000</v>
      </c>
      <c r="C388">
        <v>-10.124185000000001</v>
      </c>
      <c r="M388">
        <v>11380000000</v>
      </c>
      <c r="N388">
        <v>-10.093392</v>
      </c>
    </row>
    <row r="389" spans="2:14" x14ac:dyDescent="0.25">
      <c r="B389">
        <v>11440000000</v>
      </c>
      <c r="C389">
        <v>-10.150299</v>
      </c>
      <c r="M389">
        <v>11440000000</v>
      </c>
      <c r="N389">
        <v>-10.097455999999999</v>
      </c>
    </row>
    <row r="390" spans="2:14" x14ac:dyDescent="0.25">
      <c r="B390">
        <v>11500000000</v>
      </c>
      <c r="C390">
        <v>-10.193047999999999</v>
      </c>
      <c r="M390">
        <v>11500000000</v>
      </c>
      <c r="N390">
        <v>-10.119191000000001</v>
      </c>
    </row>
    <row r="391" spans="2:14" x14ac:dyDescent="0.25">
      <c r="B391">
        <v>11560000000</v>
      </c>
      <c r="C391">
        <v>-10.260161999999999</v>
      </c>
      <c r="M391">
        <v>11560000000</v>
      </c>
      <c r="N391">
        <v>-10.150703</v>
      </c>
    </row>
    <row r="392" spans="2:14" x14ac:dyDescent="0.25">
      <c r="B392">
        <v>11620000000</v>
      </c>
      <c r="C392">
        <v>-10.36337</v>
      </c>
      <c r="M392">
        <v>11620000000</v>
      </c>
      <c r="N392">
        <v>-10.188707000000001</v>
      </c>
    </row>
    <row r="393" spans="2:14" x14ac:dyDescent="0.25">
      <c r="B393">
        <v>11680000000</v>
      </c>
      <c r="C393">
        <v>-10.508387000000001</v>
      </c>
      <c r="M393">
        <v>11680000000</v>
      </c>
      <c r="N393">
        <v>-10.251789</v>
      </c>
    </row>
    <row r="394" spans="2:14" x14ac:dyDescent="0.25">
      <c r="B394">
        <v>11740000000</v>
      </c>
      <c r="C394">
        <v>-10.688611999999999</v>
      </c>
      <c r="M394">
        <v>11740000000</v>
      </c>
      <c r="N394">
        <v>-10.321604000000001</v>
      </c>
    </row>
    <row r="395" spans="2:14" x14ac:dyDescent="0.25">
      <c r="B395">
        <v>11800000000</v>
      </c>
      <c r="C395">
        <v>-10.905678999999999</v>
      </c>
      <c r="M395">
        <v>11800000000</v>
      </c>
      <c r="N395">
        <v>-10.401287</v>
      </c>
    </row>
    <row r="396" spans="2:14" x14ac:dyDescent="0.25">
      <c r="B396">
        <v>11860000000</v>
      </c>
      <c r="C396">
        <v>-11.124641</v>
      </c>
      <c r="M396">
        <v>11860000000</v>
      </c>
      <c r="N396">
        <v>-10.49724</v>
      </c>
    </row>
    <row r="397" spans="2:14" x14ac:dyDescent="0.25">
      <c r="B397">
        <v>11920000000</v>
      </c>
      <c r="C397">
        <v>-11.339108</v>
      </c>
      <c r="M397">
        <v>11920000000</v>
      </c>
      <c r="N397">
        <v>-10.606306999999999</v>
      </c>
    </row>
    <row r="398" spans="2:14" x14ac:dyDescent="0.25">
      <c r="B398">
        <v>11980000000</v>
      </c>
      <c r="C398">
        <v>-11.524523</v>
      </c>
      <c r="M398">
        <v>11980000000</v>
      </c>
      <c r="N398">
        <v>-10.716165999999999</v>
      </c>
    </row>
    <row r="399" spans="2:14" x14ac:dyDescent="0.25">
      <c r="B399">
        <v>12040000000</v>
      </c>
      <c r="C399">
        <v>-11.675799</v>
      </c>
      <c r="M399">
        <v>12040000000</v>
      </c>
      <c r="N399">
        <v>-10.842155999999999</v>
      </c>
    </row>
    <row r="400" spans="2:14" x14ac:dyDescent="0.25">
      <c r="B400">
        <v>12100000000</v>
      </c>
      <c r="C400">
        <v>-11.785125000000001</v>
      </c>
      <c r="M400">
        <v>12100000000</v>
      </c>
      <c r="N400">
        <v>-10.962502000000001</v>
      </c>
    </row>
    <row r="401" spans="2:14" x14ac:dyDescent="0.25">
      <c r="B401">
        <v>12160000000</v>
      </c>
      <c r="C401">
        <v>-11.849869</v>
      </c>
      <c r="M401">
        <v>12160000000</v>
      </c>
      <c r="N401">
        <v>-11.092006</v>
      </c>
    </row>
    <row r="402" spans="2:14" x14ac:dyDescent="0.25">
      <c r="B402">
        <v>12220000000</v>
      </c>
      <c r="C402">
        <v>-11.880364</v>
      </c>
      <c r="M402">
        <v>12220000000</v>
      </c>
      <c r="N402">
        <v>-11.214706</v>
      </c>
    </row>
    <row r="403" spans="2:14" x14ac:dyDescent="0.25">
      <c r="B403">
        <v>12280000000</v>
      </c>
      <c r="C403">
        <v>-11.889214000000001</v>
      </c>
      <c r="M403">
        <v>12280000000</v>
      </c>
      <c r="N403">
        <v>-11.339702000000001</v>
      </c>
    </row>
    <row r="404" spans="2:14" x14ac:dyDescent="0.25">
      <c r="B404">
        <v>12340000000</v>
      </c>
      <c r="C404">
        <v>-11.917313999999999</v>
      </c>
      <c r="M404">
        <v>12340000000</v>
      </c>
      <c r="N404">
        <v>-11.456066</v>
      </c>
    </row>
    <row r="405" spans="2:14" x14ac:dyDescent="0.25">
      <c r="B405">
        <v>12400000000</v>
      </c>
      <c r="C405">
        <v>-11.983756</v>
      </c>
      <c r="M405">
        <v>12400000000</v>
      </c>
      <c r="N405">
        <v>-11.580571000000001</v>
      </c>
    </row>
    <row r="406" spans="2:14" x14ac:dyDescent="0.25">
      <c r="B406">
        <v>12460000000</v>
      </c>
      <c r="C406">
        <v>-12.097068</v>
      </c>
      <c r="M406">
        <v>12460000000</v>
      </c>
      <c r="N406">
        <v>-11.701909000000001</v>
      </c>
    </row>
    <row r="407" spans="2:14" x14ac:dyDescent="0.25">
      <c r="B407">
        <v>12520000000</v>
      </c>
      <c r="C407">
        <v>-12.245257000000001</v>
      </c>
      <c r="M407">
        <v>12520000000</v>
      </c>
      <c r="N407">
        <v>-11.828436999999999</v>
      </c>
    </row>
    <row r="408" spans="2:14" x14ac:dyDescent="0.25">
      <c r="B408">
        <v>12580000000</v>
      </c>
      <c r="C408">
        <v>-12.419324</v>
      </c>
      <c r="M408">
        <v>12580000000</v>
      </c>
      <c r="N408">
        <v>-11.949068</v>
      </c>
    </row>
    <row r="409" spans="2:14" x14ac:dyDescent="0.25">
      <c r="B409">
        <v>12640000000</v>
      </c>
      <c r="C409">
        <v>-12.609019</v>
      </c>
      <c r="M409">
        <v>12640000000</v>
      </c>
      <c r="N409">
        <v>-12.087944</v>
      </c>
    </row>
    <row r="410" spans="2:14" x14ac:dyDescent="0.25">
      <c r="B410">
        <v>12700000000</v>
      </c>
      <c r="C410">
        <v>-12.808464000000001</v>
      </c>
      <c r="M410">
        <v>12700000000</v>
      </c>
      <c r="N410">
        <v>-12.212336000000001</v>
      </c>
    </row>
    <row r="411" spans="2:14" x14ac:dyDescent="0.25">
      <c r="B411">
        <v>12760000000</v>
      </c>
      <c r="C411">
        <v>-12.993066000000001</v>
      </c>
      <c r="M411">
        <v>12760000000</v>
      </c>
      <c r="N411">
        <v>-12.336105</v>
      </c>
    </row>
    <row r="412" spans="2:14" x14ac:dyDescent="0.25">
      <c r="B412">
        <v>12820000000</v>
      </c>
      <c r="C412">
        <v>-13.125591</v>
      </c>
      <c r="M412">
        <v>12820000000</v>
      </c>
      <c r="N412">
        <v>-12.439045</v>
      </c>
    </row>
    <row r="413" spans="2:14" x14ac:dyDescent="0.25">
      <c r="B413">
        <v>12880000000</v>
      </c>
      <c r="C413">
        <v>-13.153736</v>
      </c>
      <c r="M413">
        <v>12880000000</v>
      </c>
      <c r="N413">
        <v>-12.517022000000001</v>
      </c>
    </row>
    <row r="414" spans="2:14" x14ac:dyDescent="0.25">
      <c r="B414">
        <v>12940000000</v>
      </c>
      <c r="C414">
        <v>-13.081130999999999</v>
      </c>
      <c r="M414">
        <v>12940000000</v>
      </c>
      <c r="N414">
        <v>-12.555542000000001</v>
      </c>
    </row>
    <row r="415" spans="2:14" x14ac:dyDescent="0.25">
      <c r="B415">
        <v>13000000000</v>
      </c>
      <c r="C415">
        <v>-12.99142</v>
      </c>
      <c r="M415">
        <v>13000000000</v>
      </c>
      <c r="N415">
        <v>-12.579510000000001</v>
      </c>
    </row>
    <row r="416" spans="2:14" x14ac:dyDescent="0.25">
      <c r="B416" t="s">
        <v>25</v>
      </c>
      <c r="M416" t="s">
        <v>25</v>
      </c>
    </row>
    <row r="419" spans="2:14" x14ac:dyDescent="0.25">
      <c r="B419" t="s">
        <v>29</v>
      </c>
      <c r="M419" t="s">
        <v>29</v>
      </c>
    </row>
    <row r="420" spans="2:14" x14ac:dyDescent="0.25">
      <c r="B420" t="s">
        <v>23</v>
      </c>
      <c r="C420" t="s">
        <v>287</v>
      </c>
      <c r="M420" t="s">
        <v>23</v>
      </c>
      <c r="N420" t="s">
        <v>287</v>
      </c>
    </row>
    <row r="421" spans="2:14" x14ac:dyDescent="0.25">
      <c r="B421">
        <v>1000000000</v>
      </c>
      <c r="C421">
        <v>-11.132376000000001</v>
      </c>
      <c r="M421">
        <v>1000000000</v>
      </c>
      <c r="N421">
        <v>-12.924196999999999</v>
      </c>
    </row>
    <row r="422" spans="2:14" x14ac:dyDescent="0.25">
      <c r="B422">
        <v>1060000000</v>
      </c>
      <c r="C422">
        <v>-10.937696000000001</v>
      </c>
      <c r="M422">
        <v>1060000000</v>
      </c>
      <c r="N422">
        <v>-12.674944999999999</v>
      </c>
    </row>
    <row r="423" spans="2:14" x14ac:dyDescent="0.25">
      <c r="B423">
        <v>1120000000</v>
      </c>
      <c r="C423">
        <v>-10.700388999999999</v>
      </c>
      <c r="M423">
        <v>1120000000</v>
      </c>
      <c r="N423">
        <v>-12.368290999999999</v>
      </c>
    </row>
    <row r="424" spans="2:14" x14ac:dyDescent="0.25">
      <c r="B424">
        <v>1180000000</v>
      </c>
      <c r="C424">
        <v>-10.447032999999999</v>
      </c>
      <c r="M424">
        <v>1180000000</v>
      </c>
      <c r="N424">
        <v>-12.020173</v>
      </c>
    </row>
    <row r="425" spans="2:14" x14ac:dyDescent="0.25">
      <c r="B425">
        <v>1240000000</v>
      </c>
      <c r="C425">
        <v>-10.223252</v>
      </c>
      <c r="M425">
        <v>1240000000</v>
      </c>
      <c r="N425">
        <v>-11.691433999999999</v>
      </c>
    </row>
    <row r="426" spans="2:14" x14ac:dyDescent="0.25">
      <c r="B426">
        <v>1300000000</v>
      </c>
      <c r="C426">
        <v>-10.035912</v>
      </c>
      <c r="M426">
        <v>1300000000</v>
      </c>
      <c r="N426">
        <v>-11.407235</v>
      </c>
    </row>
    <row r="427" spans="2:14" x14ac:dyDescent="0.25">
      <c r="B427">
        <v>1360000000</v>
      </c>
      <c r="C427">
        <v>-9.8675346000000008</v>
      </c>
      <c r="M427">
        <v>1360000000</v>
      </c>
      <c r="N427">
        <v>-11.155521</v>
      </c>
    </row>
    <row r="428" spans="2:14" x14ac:dyDescent="0.25">
      <c r="B428">
        <v>1420000000</v>
      </c>
      <c r="C428">
        <v>-9.7203245000000003</v>
      </c>
      <c r="M428">
        <v>1420000000</v>
      </c>
      <c r="N428">
        <v>-10.934075</v>
      </c>
    </row>
    <row r="429" spans="2:14" x14ac:dyDescent="0.25">
      <c r="B429">
        <v>1480000000</v>
      </c>
      <c r="C429">
        <v>-9.5360832000000002</v>
      </c>
      <c r="M429">
        <v>1480000000</v>
      </c>
      <c r="N429">
        <v>-10.703881000000001</v>
      </c>
    </row>
    <row r="430" spans="2:14" x14ac:dyDescent="0.25">
      <c r="B430">
        <v>1540000000</v>
      </c>
      <c r="C430">
        <v>-9.3456019999999995</v>
      </c>
      <c r="M430">
        <v>1540000000</v>
      </c>
      <c r="N430">
        <v>-10.493392</v>
      </c>
    </row>
    <row r="431" spans="2:14" x14ac:dyDescent="0.25">
      <c r="B431">
        <v>1600000000</v>
      </c>
      <c r="C431">
        <v>-9.1793517999999992</v>
      </c>
      <c r="M431">
        <v>1600000000</v>
      </c>
      <c r="N431">
        <v>-10.310325000000001</v>
      </c>
    </row>
    <row r="432" spans="2:14" x14ac:dyDescent="0.25">
      <c r="B432">
        <v>1660000000</v>
      </c>
      <c r="C432">
        <v>-9.0412272999999992</v>
      </c>
      <c r="M432">
        <v>1660000000</v>
      </c>
      <c r="N432">
        <v>-10.150308000000001</v>
      </c>
    </row>
    <row r="433" spans="2:14" x14ac:dyDescent="0.25">
      <c r="B433">
        <v>1720000000</v>
      </c>
      <c r="C433">
        <v>-8.9009818999999997</v>
      </c>
      <c r="M433">
        <v>1720000000</v>
      </c>
      <c r="N433">
        <v>-9.9746369999999995</v>
      </c>
    </row>
    <row r="434" spans="2:14" x14ac:dyDescent="0.25">
      <c r="B434">
        <v>1780000000</v>
      </c>
      <c r="C434">
        <v>-8.7961445000000005</v>
      </c>
      <c r="M434">
        <v>1780000000</v>
      </c>
      <c r="N434">
        <v>-9.8079184999999995</v>
      </c>
    </row>
    <row r="435" spans="2:14" x14ac:dyDescent="0.25">
      <c r="B435">
        <v>1840000000</v>
      </c>
      <c r="C435">
        <v>-8.7074698999999995</v>
      </c>
      <c r="M435">
        <v>1840000000</v>
      </c>
      <c r="N435">
        <v>-9.6396140999999993</v>
      </c>
    </row>
    <row r="436" spans="2:14" x14ac:dyDescent="0.25">
      <c r="B436">
        <v>1900000000</v>
      </c>
      <c r="C436">
        <v>-8.6355467000000008</v>
      </c>
      <c r="M436">
        <v>1900000000</v>
      </c>
      <c r="N436">
        <v>-9.4846295999999999</v>
      </c>
    </row>
    <row r="437" spans="2:14" x14ac:dyDescent="0.25">
      <c r="B437">
        <v>1960000000</v>
      </c>
      <c r="C437">
        <v>-8.5699872999999993</v>
      </c>
      <c r="M437">
        <v>1960000000</v>
      </c>
      <c r="N437">
        <v>-9.3339900999999994</v>
      </c>
    </row>
    <row r="438" spans="2:14" x14ac:dyDescent="0.25">
      <c r="B438">
        <v>2020000000</v>
      </c>
      <c r="C438">
        <v>-8.5125732000000003</v>
      </c>
      <c r="M438">
        <v>2020000000</v>
      </c>
      <c r="N438">
        <v>-9.1959972000000008</v>
      </c>
    </row>
    <row r="439" spans="2:14" x14ac:dyDescent="0.25">
      <c r="B439">
        <v>2080000000</v>
      </c>
      <c r="C439">
        <v>-8.4618883</v>
      </c>
      <c r="M439">
        <v>2080000000</v>
      </c>
      <c r="N439">
        <v>-9.0805644999999995</v>
      </c>
    </row>
    <row r="440" spans="2:14" x14ac:dyDescent="0.25">
      <c r="B440">
        <v>2140000000</v>
      </c>
      <c r="C440">
        <v>-8.4148358999999999</v>
      </c>
      <c r="M440">
        <v>2140000000</v>
      </c>
      <c r="N440">
        <v>-8.9749593999999995</v>
      </c>
    </row>
    <row r="441" spans="2:14" x14ac:dyDescent="0.25">
      <c r="B441">
        <v>2200000000</v>
      </c>
      <c r="C441">
        <v>-8.3756837999999991</v>
      </c>
      <c r="M441">
        <v>2200000000</v>
      </c>
      <c r="N441">
        <v>-8.8781662000000008</v>
      </c>
    </row>
    <row r="442" spans="2:14" x14ac:dyDescent="0.25">
      <c r="B442">
        <v>2260000000</v>
      </c>
      <c r="C442">
        <v>-8.3371811000000005</v>
      </c>
      <c r="M442">
        <v>2260000000</v>
      </c>
      <c r="N442">
        <v>-8.7836561</v>
      </c>
    </row>
    <row r="443" spans="2:14" x14ac:dyDescent="0.25">
      <c r="B443">
        <v>2320000000</v>
      </c>
      <c r="C443">
        <v>-8.3203087</v>
      </c>
      <c r="M443">
        <v>2320000000</v>
      </c>
      <c r="N443">
        <v>-8.7136755000000008</v>
      </c>
    </row>
    <row r="444" spans="2:14" x14ac:dyDescent="0.25">
      <c r="B444">
        <v>2380000000</v>
      </c>
      <c r="C444">
        <v>-8.3169936999999994</v>
      </c>
      <c r="M444">
        <v>2380000000</v>
      </c>
      <c r="N444">
        <v>-8.6585015999999992</v>
      </c>
    </row>
    <row r="445" spans="2:14" x14ac:dyDescent="0.25">
      <c r="B445">
        <v>2440000000</v>
      </c>
      <c r="C445">
        <v>-8.3257779999999997</v>
      </c>
      <c r="M445">
        <v>2440000000</v>
      </c>
      <c r="N445">
        <v>-8.6177340000000004</v>
      </c>
    </row>
    <row r="446" spans="2:14" x14ac:dyDescent="0.25">
      <c r="B446">
        <v>2500000000</v>
      </c>
      <c r="C446">
        <v>-8.3328351999999999</v>
      </c>
      <c r="M446">
        <v>2500000000</v>
      </c>
      <c r="N446">
        <v>-8.5792359999999999</v>
      </c>
    </row>
    <row r="447" spans="2:14" x14ac:dyDescent="0.25">
      <c r="B447">
        <v>2560000000</v>
      </c>
      <c r="C447">
        <v>-8.3499268999999998</v>
      </c>
      <c r="M447">
        <v>2560000000</v>
      </c>
      <c r="N447">
        <v>-8.5551157</v>
      </c>
    </row>
    <row r="448" spans="2:14" x14ac:dyDescent="0.25">
      <c r="B448">
        <v>2620000000</v>
      </c>
      <c r="C448">
        <v>-8.3712931000000008</v>
      </c>
      <c r="M448">
        <v>2620000000</v>
      </c>
      <c r="N448">
        <v>-8.5437507999999998</v>
      </c>
    </row>
    <row r="449" spans="2:14" x14ac:dyDescent="0.25">
      <c r="B449">
        <v>2680000000</v>
      </c>
      <c r="C449">
        <v>-8.3890046999999992</v>
      </c>
      <c r="M449">
        <v>2680000000</v>
      </c>
      <c r="N449">
        <v>-8.5327424999999995</v>
      </c>
    </row>
    <row r="450" spans="2:14" x14ac:dyDescent="0.25">
      <c r="B450">
        <v>2740000000</v>
      </c>
      <c r="C450">
        <v>-8.4139700000000008</v>
      </c>
      <c r="M450">
        <v>2740000000</v>
      </c>
      <c r="N450">
        <v>-8.5374230999999998</v>
      </c>
    </row>
    <row r="451" spans="2:14" x14ac:dyDescent="0.25">
      <c r="B451">
        <v>2800000000</v>
      </c>
      <c r="C451">
        <v>-8.4500464999999991</v>
      </c>
      <c r="M451">
        <v>2800000000</v>
      </c>
      <c r="N451">
        <v>-8.5471372999999993</v>
      </c>
    </row>
    <row r="452" spans="2:14" x14ac:dyDescent="0.25">
      <c r="B452">
        <v>2860000000</v>
      </c>
      <c r="C452">
        <v>-8.4808310999999996</v>
      </c>
      <c r="M452">
        <v>2860000000</v>
      </c>
      <c r="N452">
        <v>-8.5472821999999997</v>
      </c>
    </row>
    <row r="453" spans="2:14" x14ac:dyDescent="0.25">
      <c r="B453">
        <v>2920000000</v>
      </c>
      <c r="C453">
        <v>-8.5100774999999995</v>
      </c>
      <c r="M453">
        <v>2920000000</v>
      </c>
      <c r="N453">
        <v>-8.5322657</v>
      </c>
    </row>
    <row r="454" spans="2:14" x14ac:dyDescent="0.25">
      <c r="B454">
        <v>2980000000</v>
      </c>
      <c r="C454">
        <v>-8.5546837</v>
      </c>
      <c r="M454">
        <v>2980000000</v>
      </c>
      <c r="N454">
        <v>-8.5194673999999999</v>
      </c>
    </row>
    <row r="455" spans="2:14" x14ac:dyDescent="0.25">
      <c r="B455">
        <v>3040000000</v>
      </c>
      <c r="C455">
        <v>-8.5910416000000005</v>
      </c>
      <c r="M455">
        <v>3040000000</v>
      </c>
      <c r="N455">
        <v>-8.4892664</v>
      </c>
    </row>
    <row r="456" spans="2:14" x14ac:dyDescent="0.25">
      <c r="B456">
        <v>3100000000</v>
      </c>
      <c r="C456">
        <v>-8.6331301000000007</v>
      </c>
      <c r="M456">
        <v>3100000000</v>
      </c>
      <c r="N456">
        <v>-8.4632129999999997</v>
      </c>
    </row>
    <row r="457" spans="2:14" x14ac:dyDescent="0.25">
      <c r="B457">
        <v>3160000000</v>
      </c>
      <c r="C457">
        <v>-8.6787624000000001</v>
      </c>
      <c r="M457">
        <v>3160000000</v>
      </c>
      <c r="N457">
        <v>-8.4476109000000008</v>
      </c>
    </row>
    <row r="458" spans="2:14" x14ac:dyDescent="0.25">
      <c r="B458">
        <v>3220000000</v>
      </c>
      <c r="C458">
        <v>-8.7146225000000008</v>
      </c>
      <c r="M458">
        <v>3220000000</v>
      </c>
      <c r="N458">
        <v>-8.4303750999999991</v>
      </c>
    </row>
    <row r="459" spans="2:14" x14ac:dyDescent="0.25">
      <c r="B459">
        <v>3280000000</v>
      </c>
      <c r="C459">
        <v>-8.7465544000000008</v>
      </c>
      <c r="M459">
        <v>3280000000</v>
      </c>
      <c r="N459">
        <v>-8.4142609000000004</v>
      </c>
    </row>
    <row r="460" spans="2:14" x14ac:dyDescent="0.25">
      <c r="B460">
        <v>3340000000</v>
      </c>
      <c r="C460">
        <v>-8.7845440000000004</v>
      </c>
      <c r="M460">
        <v>3340000000</v>
      </c>
      <c r="N460">
        <v>-8.4085854999999992</v>
      </c>
    </row>
    <row r="461" spans="2:14" x14ac:dyDescent="0.25">
      <c r="B461">
        <v>3400000000</v>
      </c>
      <c r="C461">
        <v>-8.8153933999999996</v>
      </c>
      <c r="M461">
        <v>3400000000</v>
      </c>
      <c r="N461">
        <v>-8.4018554999999999</v>
      </c>
    </row>
    <row r="462" spans="2:14" x14ac:dyDescent="0.25">
      <c r="B462">
        <v>3460000000</v>
      </c>
      <c r="C462">
        <v>-8.8380431999999995</v>
      </c>
      <c r="M462">
        <v>3460000000</v>
      </c>
      <c r="N462">
        <v>-8.3894196000000001</v>
      </c>
    </row>
    <row r="463" spans="2:14" x14ac:dyDescent="0.25">
      <c r="B463">
        <v>3520000000</v>
      </c>
      <c r="C463">
        <v>-8.8736525000000004</v>
      </c>
      <c r="M463">
        <v>3520000000</v>
      </c>
      <c r="N463">
        <v>-8.3969544999999997</v>
      </c>
    </row>
    <row r="464" spans="2:14" x14ac:dyDescent="0.25">
      <c r="B464">
        <v>3580000000</v>
      </c>
      <c r="C464">
        <v>-8.8968143000000008</v>
      </c>
      <c r="M464">
        <v>3580000000</v>
      </c>
      <c r="N464">
        <v>-8.4005469999999995</v>
      </c>
    </row>
    <row r="465" spans="2:14" x14ac:dyDescent="0.25">
      <c r="B465">
        <v>3640000000</v>
      </c>
      <c r="C465">
        <v>-8.9174862000000008</v>
      </c>
      <c r="M465">
        <v>3640000000</v>
      </c>
      <c r="N465">
        <v>-8.4070911000000006</v>
      </c>
    </row>
    <row r="466" spans="2:14" x14ac:dyDescent="0.25">
      <c r="B466">
        <v>3700000000</v>
      </c>
      <c r="C466">
        <v>-8.9327059000000002</v>
      </c>
      <c r="M466">
        <v>3700000000</v>
      </c>
      <c r="N466">
        <v>-8.4118261000000007</v>
      </c>
    </row>
    <row r="467" spans="2:14" x14ac:dyDescent="0.25">
      <c r="B467">
        <v>3760000000</v>
      </c>
      <c r="C467">
        <v>-8.9571971999999995</v>
      </c>
      <c r="M467">
        <v>3760000000</v>
      </c>
      <c r="N467">
        <v>-8.4318828999999997</v>
      </c>
    </row>
    <row r="468" spans="2:14" x14ac:dyDescent="0.25">
      <c r="B468">
        <v>3820000000</v>
      </c>
      <c r="C468">
        <v>-8.9724321000000007</v>
      </c>
      <c r="M468">
        <v>3820000000</v>
      </c>
      <c r="N468">
        <v>-8.4446925999999998</v>
      </c>
    </row>
    <row r="469" spans="2:14" x14ac:dyDescent="0.25">
      <c r="B469">
        <v>3880000000</v>
      </c>
      <c r="C469">
        <v>-8.9945097000000001</v>
      </c>
      <c r="M469">
        <v>3880000000</v>
      </c>
      <c r="N469">
        <v>-8.4634999999999998</v>
      </c>
    </row>
    <row r="470" spans="2:14" x14ac:dyDescent="0.25">
      <c r="B470">
        <v>3940000000</v>
      </c>
      <c r="C470">
        <v>-9.0026463999999997</v>
      </c>
      <c r="M470">
        <v>3940000000</v>
      </c>
      <c r="N470">
        <v>-8.4725474999999992</v>
      </c>
    </row>
    <row r="471" spans="2:14" x14ac:dyDescent="0.25">
      <c r="B471">
        <v>4000000000</v>
      </c>
      <c r="C471">
        <v>-9.0319061000000005</v>
      </c>
      <c r="M471">
        <v>4000000000</v>
      </c>
      <c r="N471">
        <v>-8.4945182999999993</v>
      </c>
    </row>
    <row r="472" spans="2:14" x14ac:dyDescent="0.25">
      <c r="B472">
        <v>4060000000</v>
      </c>
      <c r="C472">
        <v>-9.0632868000000002</v>
      </c>
      <c r="M472">
        <v>4060000000</v>
      </c>
      <c r="N472">
        <v>-8.5093745999999992</v>
      </c>
    </row>
    <row r="473" spans="2:14" x14ac:dyDescent="0.25">
      <c r="B473">
        <v>4120000000</v>
      </c>
      <c r="C473">
        <v>-9.1026305999999995</v>
      </c>
      <c r="M473">
        <v>4120000000</v>
      </c>
      <c r="N473">
        <v>-8.5333061000000008</v>
      </c>
    </row>
    <row r="474" spans="2:14" x14ac:dyDescent="0.25">
      <c r="B474">
        <v>4180000000</v>
      </c>
      <c r="C474">
        <v>-9.1398744999999995</v>
      </c>
      <c r="M474">
        <v>4180000000</v>
      </c>
      <c r="N474">
        <v>-8.5571470000000005</v>
      </c>
    </row>
    <row r="475" spans="2:14" x14ac:dyDescent="0.25">
      <c r="B475">
        <v>4240000000</v>
      </c>
      <c r="C475">
        <v>-9.1935176999999992</v>
      </c>
      <c r="M475">
        <v>4240000000</v>
      </c>
      <c r="N475">
        <v>-8.5943356000000009</v>
      </c>
    </row>
    <row r="476" spans="2:14" x14ac:dyDescent="0.25">
      <c r="B476">
        <v>4300000000</v>
      </c>
      <c r="C476">
        <v>-9.23001</v>
      </c>
      <c r="M476">
        <v>4300000000</v>
      </c>
      <c r="N476">
        <v>-8.6279477999999994</v>
      </c>
    </row>
    <row r="477" spans="2:14" x14ac:dyDescent="0.25">
      <c r="B477">
        <v>4360000000</v>
      </c>
      <c r="C477">
        <v>-9.2778606000000003</v>
      </c>
      <c r="M477">
        <v>4360000000</v>
      </c>
      <c r="N477">
        <v>-8.6759768000000008</v>
      </c>
    </row>
    <row r="478" spans="2:14" x14ac:dyDescent="0.25">
      <c r="B478">
        <v>4420000000</v>
      </c>
      <c r="C478">
        <v>-9.3246430999999994</v>
      </c>
      <c r="M478">
        <v>4420000000</v>
      </c>
      <c r="N478">
        <v>-8.7196187999999992</v>
      </c>
    </row>
    <row r="479" spans="2:14" x14ac:dyDescent="0.25">
      <c r="B479">
        <v>4480000000</v>
      </c>
      <c r="C479">
        <v>-9.3654299000000005</v>
      </c>
      <c r="M479">
        <v>4480000000</v>
      </c>
      <c r="N479">
        <v>-8.7736263000000001</v>
      </c>
    </row>
    <row r="480" spans="2:14" x14ac:dyDescent="0.25">
      <c r="B480">
        <v>4540000000</v>
      </c>
      <c r="C480">
        <v>-9.3883685999999997</v>
      </c>
      <c r="M480">
        <v>4540000000</v>
      </c>
      <c r="N480">
        <v>-8.8192796999999992</v>
      </c>
    </row>
    <row r="481" spans="2:14" x14ac:dyDescent="0.25">
      <c r="B481">
        <v>4600000000</v>
      </c>
      <c r="C481">
        <v>-9.4071473999999995</v>
      </c>
      <c r="M481">
        <v>4600000000</v>
      </c>
      <c r="N481">
        <v>-8.8629656000000008</v>
      </c>
    </row>
    <row r="482" spans="2:14" x14ac:dyDescent="0.25">
      <c r="B482">
        <v>4660000000</v>
      </c>
      <c r="C482">
        <v>-9.4072961999999993</v>
      </c>
      <c r="M482">
        <v>4660000000</v>
      </c>
      <c r="N482">
        <v>-8.8991699000000004</v>
      </c>
    </row>
    <row r="483" spans="2:14" x14ac:dyDescent="0.25">
      <c r="B483">
        <v>4720000000</v>
      </c>
      <c r="C483">
        <v>-9.4125271000000001</v>
      </c>
      <c r="M483">
        <v>4720000000</v>
      </c>
      <c r="N483">
        <v>-8.9451398999999991</v>
      </c>
    </row>
    <row r="484" spans="2:14" x14ac:dyDescent="0.25">
      <c r="B484">
        <v>4780000000</v>
      </c>
      <c r="C484">
        <v>-9.4145222000000004</v>
      </c>
      <c r="M484">
        <v>4780000000</v>
      </c>
      <c r="N484">
        <v>-8.9824313999999994</v>
      </c>
    </row>
    <row r="485" spans="2:14" x14ac:dyDescent="0.25">
      <c r="B485">
        <v>4840000000</v>
      </c>
      <c r="C485">
        <v>-9.4195919000000004</v>
      </c>
      <c r="M485">
        <v>4840000000</v>
      </c>
      <c r="N485">
        <v>-9.0270881999999997</v>
      </c>
    </row>
    <row r="486" spans="2:14" x14ac:dyDescent="0.25">
      <c r="B486">
        <v>4900000000</v>
      </c>
      <c r="C486">
        <v>-9.4109221000000005</v>
      </c>
      <c r="M486">
        <v>4900000000</v>
      </c>
      <c r="N486">
        <v>-9.0573587</v>
      </c>
    </row>
    <row r="487" spans="2:14" x14ac:dyDescent="0.25">
      <c r="B487">
        <v>4960000000</v>
      </c>
      <c r="C487">
        <v>-9.3924561000000004</v>
      </c>
      <c r="M487">
        <v>4960000000</v>
      </c>
      <c r="N487">
        <v>-9.0757054999999998</v>
      </c>
    </row>
    <row r="488" spans="2:14" x14ac:dyDescent="0.25">
      <c r="B488">
        <v>5020000000</v>
      </c>
      <c r="C488">
        <v>-9.3615531999999995</v>
      </c>
      <c r="M488">
        <v>5020000000</v>
      </c>
      <c r="N488">
        <v>-9.0828904999999995</v>
      </c>
    </row>
    <row r="489" spans="2:14" x14ac:dyDescent="0.25">
      <c r="B489">
        <v>5080000000</v>
      </c>
      <c r="C489">
        <v>-9.3419293999999997</v>
      </c>
      <c r="M489">
        <v>5080000000</v>
      </c>
      <c r="N489">
        <v>-9.0959196000000002</v>
      </c>
    </row>
    <row r="490" spans="2:14" x14ac:dyDescent="0.25">
      <c r="B490">
        <v>5140000000</v>
      </c>
      <c r="C490">
        <v>-9.3204556000000007</v>
      </c>
      <c r="M490">
        <v>5140000000</v>
      </c>
      <c r="N490">
        <v>-9.0967798000000002</v>
      </c>
    </row>
    <row r="491" spans="2:14" x14ac:dyDescent="0.25">
      <c r="B491">
        <v>5200000000</v>
      </c>
      <c r="C491">
        <v>-9.2948713000000005</v>
      </c>
      <c r="M491">
        <v>5200000000</v>
      </c>
      <c r="N491">
        <v>-9.1011667000000003</v>
      </c>
    </row>
    <row r="492" spans="2:14" x14ac:dyDescent="0.25">
      <c r="B492">
        <v>5260000000</v>
      </c>
      <c r="C492">
        <v>-9.2710685999999995</v>
      </c>
      <c r="M492">
        <v>5260000000</v>
      </c>
      <c r="N492">
        <v>-9.1047458999999993</v>
      </c>
    </row>
    <row r="493" spans="2:14" x14ac:dyDescent="0.25">
      <c r="B493">
        <v>5320000000</v>
      </c>
      <c r="C493">
        <v>-9.2486010000000007</v>
      </c>
      <c r="M493">
        <v>5320000000</v>
      </c>
      <c r="N493">
        <v>-9.1044625999999997</v>
      </c>
    </row>
    <row r="494" spans="2:14" x14ac:dyDescent="0.25">
      <c r="B494">
        <v>5380000000</v>
      </c>
      <c r="C494">
        <v>-9.2281981000000002</v>
      </c>
      <c r="M494">
        <v>5380000000</v>
      </c>
      <c r="N494">
        <v>-9.1086884000000001</v>
      </c>
    </row>
    <row r="495" spans="2:14" x14ac:dyDescent="0.25">
      <c r="B495">
        <v>5440000000</v>
      </c>
      <c r="C495">
        <v>-9.2091808000000004</v>
      </c>
      <c r="M495">
        <v>5440000000</v>
      </c>
      <c r="N495">
        <v>-9.1115464999999993</v>
      </c>
    </row>
    <row r="496" spans="2:14" x14ac:dyDescent="0.25">
      <c r="B496">
        <v>5500000000</v>
      </c>
      <c r="C496">
        <v>-9.1959467000000004</v>
      </c>
      <c r="M496">
        <v>5500000000</v>
      </c>
      <c r="N496">
        <v>-9.1156281999999997</v>
      </c>
    </row>
    <row r="497" spans="2:14" x14ac:dyDescent="0.25">
      <c r="B497">
        <v>5560000000</v>
      </c>
      <c r="C497">
        <v>-9.1887608000000007</v>
      </c>
      <c r="M497">
        <v>5560000000</v>
      </c>
      <c r="N497">
        <v>-9.1250505000000004</v>
      </c>
    </row>
    <row r="498" spans="2:14" x14ac:dyDescent="0.25">
      <c r="B498">
        <v>5620000000</v>
      </c>
      <c r="C498">
        <v>-9.1708201999999996</v>
      </c>
      <c r="M498">
        <v>5620000000</v>
      </c>
      <c r="N498">
        <v>-9.1270123000000005</v>
      </c>
    </row>
    <row r="499" spans="2:14" x14ac:dyDescent="0.25">
      <c r="B499">
        <v>5680000000</v>
      </c>
      <c r="C499">
        <v>-9.1542586999999997</v>
      </c>
      <c r="M499">
        <v>5680000000</v>
      </c>
      <c r="N499">
        <v>-9.1196441999999998</v>
      </c>
    </row>
    <row r="500" spans="2:14" x14ac:dyDescent="0.25">
      <c r="B500">
        <v>5740000000</v>
      </c>
      <c r="C500">
        <v>-9.1436671999999994</v>
      </c>
      <c r="M500">
        <v>5740000000</v>
      </c>
      <c r="N500">
        <v>-9.1223021000000006</v>
      </c>
    </row>
    <row r="501" spans="2:14" x14ac:dyDescent="0.25">
      <c r="B501">
        <v>5800000000</v>
      </c>
      <c r="C501">
        <v>-9.1378898999999993</v>
      </c>
      <c r="M501">
        <v>5800000000</v>
      </c>
      <c r="N501">
        <v>-9.1270056000000004</v>
      </c>
    </row>
    <row r="502" spans="2:14" x14ac:dyDescent="0.25">
      <c r="B502">
        <v>5860000000</v>
      </c>
      <c r="C502">
        <v>-9.1250590999999996</v>
      </c>
      <c r="M502">
        <v>5860000000</v>
      </c>
      <c r="N502">
        <v>-9.1229992000000006</v>
      </c>
    </row>
    <row r="503" spans="2:14" x14ac:dyDescent="0.25">
      <c r="B503">
        <v>5920000000</v>
      </c>
      <c r="C503">
        <v>-9.1160058999999993</v>
      </c>
      <c r="M503">
        <v>5920000000</v>
      </c>
      <c r="N503">
        <v>-9.1226129999999994</v>
      </c>
    </row>
    <row r="504" spans="2:14" x14ac:dyDescent="0.25">
      <c r="B504">
        <v>5980000000</v>
      </c>
      <c r="C504">
        <v>-9.0961131999999996</v>
      </c>
      <c r="M504">
        <v>5980000000</v>
      </c>
      <c r="N504">
        <v>-9.1176490999999995</v>
      </c>
    </row>
    <row r="505" spans="2:14" x14ac:dyDescent="0.25">
      <c r="B505">
        <v>6040000000</v>
      </c>
      <c r="C505">
        <v>-9.0724049000000004</v>
      </c>
      <c r="M505">
        <v>6040000000</v>
      </c>
      <c r="N505">
        <v>-9.1061630000000005</v>
      </c>
    </row>
    <row r="506" spans="2:14" x14ac:dyDescent="0.25">
      <c r="B506">
        <v>6100000000</v>
      </c>
      <c r="C506">
        <v>-9.0558499999999995</v>
      </c>
      <c r="M506">
        <v>6100000000</v>
      </c>
      <c r="N506">
        <v>-9.1004629000000001</v>
      </c>
    </row>
    <row r="507" spans="2:14" x14ac:dyDescent="0.25">
      <c r="B507">
        <v>6160000000</v>
      </c>
      <c r="C507">
        <v>-9.0382967000000001</v>
      </c>
      <c r="M507">
        <v>6160000000</v>
      </c>
      <c r="N507">
        <v>-9.0967053999999994</v>
      </c>
    </row>
    <row r="508" spans="2:14" x14ac:dyDescent="0.25">
      <c r="B508">
        <v>6220000000</v>
      </c>
      <c r="C508">
        <v>-9.0209226999999998</v>
      </c>
      <c r="M508">
        <v>6220000000</v>
      </c>
      <c r="N508">
        <v>-9.0925016000000003</v>
      </c>
    </row>
    <row r="509" spans="2:14" x14ac:dyDescent="0.25">
      <c r="B509">
        <v>6280000000</v>
      </c>
      <c r="C509">
        <v>-9.0095854000000006</v>
      </c>
      <c r="M509">
        <v>6280000000</v>
      </c>
      <c r="N509">
        <v>-9.0955695999999993</v>
      </c>
    </row>
    <row r="510" spans="2:14" x14ac:dyDescent="0.25">
      <c r="B510">
        <v>6340000000</v>
      </c>
      <c r="C510">
        <v>-8.9979010000000006</v>
      </c>
      <c r="M510">
        <v>6340000000</v>
      </c>
      <c r="N510">
        <v>-9.0980042999999995</v>
      </c>
    </row>
    <row r="511" spans="2:14" x14ac:dyDescent="0.25">
      <c r="B511">
        <v>6400000000</v>
      </c>
      <c r="C511">
        <v>-8.9812422000000005</v>
      </c>
      <c r="M511">
        <v>6400000000</v>
      </c>
      <c r="N511">
        <v>-9.0972899999999992</v>
      </c>
    </row>
    <row r="512" spans="2:14" x14ac:dyDescent="0.25">
      <c r="B512">
        <v>6460000000</v>
      </c>
      <c r="C512">
        <v>-8.9764356999999997</v>
      </c>
      <c r="M512">
        <v>6460000000</v>
      </c>
      <c r="N512">
        <v>-9.1045952000000003</v>
      </c>
    </row>
    <row r="513" spans="2:14" x14ac:dyDescent="0.25">
      <c r="B513">
        <v>6520000000</v>
      </c>
      <c r="C513">
        <v>-8.9737758999999997</v>
      </c>
      <c r="M513">
        <v>6520000000</v>
      </c>
      <c r="N513">
        <v>-9.1177101</v>
      </c>
    </row>
    <row r="514" spans="2:14" x14ac:dyDescent="0.25">
      <c r="B514">
        <v>6580000000</v>
      </c>
      <c r="C514">
        <v>-8.9644518000000009</v>
      </c>
      <c r="M514">
        <v>6580000000</v>
      </c>
      <c r="N514">
        <v>-9.1228361000000007</v>
      </c>
    </row>
    <row r="515" spans="2:14" x14ac:dyDescent="0.25">
      <c r="B515">
        <v>6640000000</v>
      </c>
      <c r="C515">
        <v>-8.9642429000000003</v>
      </c>
      <c r="M515">
        <v>6640000000</v>
      </c>
      <c r="N515">
        <v>-9.1363897000000005</v>
      </c>
    </row>
    <row r="516" spans="2:14" x14ac:dyDescent="0.25">
      <c r="B516">
        <v>6700000000</v>
      </c>
      <c r="C516">
        <v>-8.973217</v>
      </c>
      <c r="M516">
        <v>6700000000</v>
      </c>
      <c r="N516">
        <v>-9.1522731999999998</v>
      </c>
    </row>
    <row r="517" spans="2:14" x14ac:dyDescent="0.25">
      <c r="B517">
        <v>6760000000</v>
      </c>
      <c r="C517">
        <v>-8.9782734000000008</v>
      </c>
      <c r="M517">
        <v>6760000000</v>
      </c>
      <c r="N517">
        <v>-9.1669959999999993</v>
      </c>
    </row>
    <row r="518" spans="2:14" x14ac:dyDescent="0.25">
      <c r="B518">
        <v>6820000000</v>
      </c>
      <c r="C518">
        <v>-8.9911946999999994</v>
      </c>
      <c r="M518">
        <v>6820000000</v>
      </c>
      <c r="N518">
        <v>-9.1771449999999994</v>
      </c>
    </row>
    <row r="519" spans="2:14" x14ac:dyDescent="0.25">
      <c r="B519">
        <v>6880000000</v>
      </c>
      <c r="C519">
        <v>-9.0131520999999992</v>
      </c>
      <c r="M519">
        <v>6880000000</v>
      </c>
      <c r="N519">
        <v>-9.1877995000000006</v>
      </c>
    </row>
    <row r="520" spans="2:14" x14ac:dyDescent="0.25">
      <c r="B520">
        <v>6940000000</v>
      </c>
      <c r="C520">
        <v>-9.0278338999999992</v>
      </c>
      <c r="M520">
        <v>6940000000</v>
      </c>
      <c r="N520">
        <v>-9.1820792999999998</v>
      </c>
    </row>
    <row r="521" spans="2:14" x14ac:dyDescent="0.25">
      <c r="B521">
        <v>7000000000</v>
      </c>
      <c r="C521">
        <v>-9.0445738000000002</v>
      </c>
      <c r="M521">
        <v>7000000000</v>
      </c>
      <c r="N521">
        <v>-9.1658621</v>
      </c>
    </row>
    <row r="522" spans="2:14" x14ac:dyDescent="0.25">
      <c r="B522">
        <v>7060000000</v>
      </c>
      <c r="C522">
        <v>-9.0606880000000007</v>
      </c>
      <c r="M522">
        <v>7060000000</v>
      </c>
      <c r="N522">
        <v>-9.1308889000000004</v>
      </c>
    </row>
    <row r="523" spans="2:14" x14ac:dyDescent="0.25">
      <c r="B523">
        <v>7120000000</v>
      </c>
      <c r="C523">
        <v>-9.0737772000000003</v>
      </c>
      <c r="M523">
        <v>7120000000</v>
      </c>
      <c r="N523">
        <v>-9.0839900999999994</v>
      </c>
    </row>
    <row r="524" spans="2:14" x14ac:dyDescent="0.25">
      <c r="B524">
        <v>7180000000</v>
      </c>
      <c r="C524">
        <v>-9.0867596000000006</v>
      </c>
      <c r="M524">
        <v>7180000000</v>
      </c>
      <c r="N524">
        <v>-9.0244607999999999</v>
      </c>
    </row>
    <row r="525" spans="2:14" x14ac:dyDescent="0.25">
      <c r="B525">
        <v>7240000000</v>
      </c>
      <c r="C525">
        <v>-9.1046704999999992</v>
      </c>
      <c r="M525">
        <v>7240000000</v>
      </c>
      <c r="N525">
        <v>-8.9660157999999992</v>
      </c>
    </row>
    <row r="526" spans="2:14" x14ac:dyDescent="0.25">
      <c r="B526">
        <v>7300000000</v>
      </c>
      <c r="C526">
        <v>-9.1171264999999995</v>
      </c>
      <c r="M526">
        <v>7300000000</v>
      </c>
      <c r="N526">
        <v>-8.9057855999999997</v>
      </c>
    </row>
    <row r="527" spans="2:14" x14ac:dyDescent="0.25">
      <c r="B527">
        <v>7360000000</v>
      </c>
      <c r="C527">
        <v>-9.1253901000000006</v>
      </c>
      <c r="M527">
        <v>7360000000</v>
      </c>
      <c r="N527">
        <v>-8.8519640000000006</v>
      </c>
    </row>
    <row r="528" spans="2:14" x14ac:dyDescent="0.25">
      <c r="B528">
        <v>7420000000</v>
      </c>
      <c r="C528">
        <v>-9.1352215000000001</v>
      </c>
      <c r="M528">
        <v>7420000000</v>
      </c>
      <c r="N528">
        <v>-8.8110628000000002</v>
      </c>
    </row>
    <row r="529" spans="2:14" x14ac:dyDescent="0.25">
      <c r="B529">
        <v>7480000000</v>
      </c>
      <c r="C529">
        <v>-9.1383504999999996</v>
      </c>
      <c r="M529">
        <v>7480000000</v>
      </c>
      <c r="N529">
        <v>-8.7785778000000008</v>
      </c>
    </row>
    <row r="530" spans="2:14" x14ac:dyDescent="0.25">
      <c r="B530">
        <v>7540000000</v>
      </c>
      <c r="C530">
        <v>-9.1356000999999996</v>
      </c>
      <c r="M530">
        <v>7540000000</v>
      </c>
      <c r="N530">
        <v>-8.7548207999999992</v>
      </c>
    </row>
    <row r="531" spans="2:14" x14ac:dyDescent="0.25">
      <c r="B531">
        <v>7600000000</v>
      </c>
      <c r="C531">
        <v>-9.1343384000000007</v>
      </c>
      <c r="M531">
        <v>7600000000</v>
      </c>
      <c r="N531">
        <v>-8.7471818999999993</v>
      </c>
    </row>
    <row r="532" spans="2:14" x14ac:dyDescent="0.25">
      <c r="B532">
        <v>7660000000</v>
      </c>
      <c r="C532">
        <v>-9.1329250000000002</v>
      </c>
      <c r="M532">
        <v>7660000000</v>
      </c>
      <c r="N532">
        <v>-8.7476835000000008</v>
      </c>
    </row>
    <row r="533" spans="2:14" x14ac:dyDescent="0.25">
      <c r="B533">
        <v>7720000000</v>
      </c>
      <c r="C533">
        <v>-9.1244869000000008</v>
      </c>
      <c r="M533">
        <v>7720000000</v>
      </c>
      <c r="N533">
        <v>-8.7515526000000001</v>
      </c>
    </row>
    <row r="534" spans="2:14" x14ac:dyDescent="0.25">
      <c r="B534">
        <v>7780000000</v>
      </c>
      <c r="C534">
        <v>-9.1187353000000009</v>
      </c>
      <c r="M534">
        <v>7780000000</v>
      </c>
      <c r="N534">
        <v>-8.7609034000000001</v>
      </c>
    </row>
    <row r="535" spans="2:14" x14ac:dyDescent="0.25">
      <c r="B535">
        <v>7840000000</v>
      </c>
      <c r="C535">
        <v>-9.1104602999999997</v>
      </c>
      <c r="M535">
        <v>7840000000</v>
      </c>
      <c r="N535">
        <v>-8.7783555999999994</v>
      </c>
    </row>
    <row r="536" spans="2:14" x14ac:dyDescent="0.25">
      <c r="B536">
        <v>7900000000</v>
      </c>
      <c r="C536">
        <v>-9.1053677000000004</v>
      </c>
      <c r="M536">
        <v>7900000000</v>
      </c>
      <c r="N536">
        <v>-8.7976427000000008</v>
      </c>
    </row>
    <row r="537" spans="2:14" x14ac:dyDescent="0.25">
      <c r="B537">
        <v>7960000000</v>
      </c>
      <c r="C537">
        <v>-9.0996313000000004</v>
      </c>
      <c r="M537">
        <v>7960000000</v>
      </c>
      <c r="N537">
        <v>-8.8208237</v>
      </c>
    </row>
    <row r="538" spans="2:14" x14ac:dyDescent="0.25">
      <c r="B538">
        <v>8020000000</v>
      </c>
      <c r="C538">
        <v>-9.0974827000000005</v>
      </c>
      <c r="M538">
        <v>8020000000</v>
      </c>
      <c r="N538">
        <v>-8.8459692000000008</v>
      </c>
    </row>
    <row r="539" spans="2:14" x14ac:dyDescent="0.25">
      <c r="B539">
        <v>8080000000</v>
      </c>
      <c r="C539">
        <v>-9.0931358000000007</v>
      </c>
      <c r="M539">
        <v>8080000000</v>
      </c>
      <c r="N539">
        <v>-8.8695450000000005</v>
      </c>
    </row>
    <row r="540" spans="2:14" x14ac:dyDescent="0.25">
      <c r="B540">
        <v>8140000000</v>
      </c>
      <c r="C540">
        <v>-9.0893964999999994</v>
      </c>
      <c r="M540">
        <v>8140000000</v>
      </c>
      <c r="N540">
        <v>-8.8876065999999998</v>
      </c>
    </row>
    <row r="541" spans="2:14" x14ac:dyDescent="0.25">
      <c r="B541">
        <v>8200000000</v>
      </c>
      <c r="C541">
        <v>-9.0872525999999993</v>
      </c>
      <c r="M541">
        <v>8200000000</v>
      </c>
      <c r="N541">
        <v>-8.9021950000000007</v>
      </c>
    </row>
    <row r="542" spans="2:14" x14ac:dyDescent="0.25">
      <c r="B542">
        <v>8260000000</v>
      </c>
      <c r="C542">
        <v>-9.0876330999999997</v>
      </c>
      <c r="M542">
        <v>8260000000</v>
      </c>
      <c r="N542">
        <v>-8.9116029999999995</v>
      </c>
    </row>
    <row r="543" spans="2:14" x14ac:dyDescent="0.25">
      <c r="B543">
        <v>8320000000</v>
      </c>
      <c r="C543">
        <v>-9.0858840999999995</v>
      </c>
      <c r="M543">
        <v>8320000000</v>
      </c>
      <c r="N543">
        <v>-8.9150294999999993</v>
      </c>
    </row>
    <row r="544" spans="2:14" x14ac:dyDescent="0.25">
      <c r="B544">
        <v>8380000000</v>
      </c>
      <c r="C544">
        <v>-9.0906134000000005</v>
      </c>
      <c r="M544">
        <v>8380000000</v>
      </c>
      <c r="N544">
        <v>-8.9182739000000009</v>
      </c>
    </row>
    <row r="545" spans="2:14" x14ac:dyDescent="0.25">
      <c r="B545">
        <v>8440000000</v>
      </c>
      <c r="C545">
        <v>-9.0998906999999996</v>
      </c>
      <c r="M545">
        <v>8440000000</v>
      </c>
      <c r="N545">
        <v>-8.9216031999999998</v>
      </c>
    </row>
    <row r="546" spans="2:14" x14ac:dyDescent="0.25">
      <c r="B546">
        <v>8500000000</v>
      </c>
      <c r="C546">
        <v>-9.1116419000000004</v>
      </c>
      <c r="M546">
        <v>8500000000</v>
      </c>
      <c r="N546">
        <v>-8.9259996000000008</v>
      </c>
    </row>
    <row r="547" spans="2:14" x14ac:dyDescent="0.25">
      <c r="B547">
        <v>8560000000</v>
      </c>
      <c r="C547">
        <v>-9.1387433999999992</v>
      </c>
      <c r="M547">
        <v>8560000000</v>
      </c>
      <c r="N547">
        <v>-8.9388436999999996</v>
      </c>
    </row>
    <row r="548" spans="2:14" x14ac:dyDescent="0.25">
      <c r="B548">
        <v>8620000000</v>
      </c>
      <c r="C548">
        <v>-9.1732072999999996</v>
      </c>
      <c r="M548">
        <v>8620000000</v>
      </c>
      <c r="N548">
        <v>-8.9653635000000005</v>
      </c>
    </row>
    <row r="549" spans="2:14" x14ac:dyDescent="0.25">
      <c r="B549">
        <v>8680000000</v>
      </c>
      <c r="C549">
        <v>-9.2140856000000007</v>
      </c>
      <c r="M549">
        <v>8680000000</v>
      </c>
      <c r="N549">
        <v>-9.0007420000000007</v>
      </c>
    </row>
    <row r="550" spans="2:14" x14ac:dyDescent="0.25">
      <c r="B550">
        <v>8740000000</v>
      </c>
      <c r="C550">
        <v>-9.2633332999999993</v>
      </c>
      <c r="M550">
        <v>8740000000</v>
      </c>
      <c r="N550">
        <v>-9.0529861</v>
      </c>
    </row>
    <row r="551" spans="2:14" x14ac:dyDescent="0.25">
      <c r="B551">
        <v>8800000000</v>
      </c>
      <c r="C551">
        <v>-9.3179054000000008</v>
      </c>
      <c r="M551">
        <v>8800000000</v>
      </c>
      <c r="N551">
        <v>-9.1186810000000005</v>
      </c>
    </row>
    <row r="552" spans="2:14" x14ac:dyDescent="0.25">
      <c r="B552">
        <v>8860000000</v>
      </c>
      <c r="C552">
        <v>-9.3768996999999992</v>
      </c>
      <c r="M552">
        <v>8860000000</v>
      </c>
      <c r="N552">
        <v>-9.2009573000000007</v>
      </c>
    </row>
    <row r="553" spans="2:14" x14ac:dyDescent="0.25">
      <c r="B553">
        <v>8920000000</v>
      </c>
      <c r="C553">
        <v>-9.4326506000000006</v>
      </c>
      <c r="M553">
        <v>8920000000</v>
      </c>
      <c r="N553">
        <v>-9.2828312000000004</v>
      </c>
    </row>
    <row r="554" spans="2:14" x14ac:dyDescent="0.25">
      <c r="B554">
        <v>8980000000</v>
      </c>
      <c r="C554">
        <v>-9.4904937999999994</v>
      </c>
      <c r="M554">
        <v>8980000000</v>
      </c>
      <c r="N554">
        <v>-9.3758382999999998</v>
      </c>
    </row>
    <row r="555" spans="2:14" x14ac:dyDescent="0.25">
      <c r="B555">
        <v>9040000000</v>
      </c>
      <c r="C555">
        <v>-9.5470047000000005</v>
      </c>
      <c r="M555">
        <v>9040000000</v>
      </c>
      <c r="N555">
        <v>-9.4711113000000005</v>
      </c>
    </row>
    <row r="556" spans="2:14" x14ac:dyDescent="0.25">
      <c r="B556">
        <v>9100000000</v>
      </c>
      <c r="C556">
        <v>-9.6064843999999994</v>
      </c>
      <c r="M556">
        <v>9100000000</v>
      </c>
      <c r="N556">
        <v>-9.5721874000000007</v>
      </c>
    </row>
    <row r="557" spans="2:14" x14ac:dyDescent="0.25">
      <c r="B557">
        <v>9160000000</v>
      </c>
      <c r="C557">
        <v>-9.6503191000000008</v>
      </c>
      <c r="M557">
        <v>9160000000</v>
      </c>
      <c r="N557">
        <v>-9.6631812999999998</v>
      </c>
    </row>
    <row r="558" spans="2:14" x14ac:dyDescent="0.25">
      <c r="B558">
        <v>9220000000</v>
      </c>
      <c r="C558">
        <v>-9.6997032000000001</v>
      </c>
      <c r="M558">
        <v>9220000000</v>
      </c>
      <c r="N558">
        <v>-9.7636947999999997</v>
      </c>
    </row>
    <row r="559" spans="2:14" x14ac:dyDescent="0.25">
      <c r="B559">
        <v>9280000000</v>
      </c>
      <c r="C559">
        <v>-9.7383766000000005</v>
      </c>
      <c r="M559">
        <v>9280000000</v>
      </c>
      <c r="N559">
        <v>-9.8566836999999996</v>
      </c>
    </row>
    <row r="560" spans="2:14" x14ac:dyDescent="0.25">
      <c r="B560">
        <v>9340000000</v>
      </c>
      <c r="C560">
        <v>-9.7843475000000009</v>
      </c>
      <c r="M560">
        <v>9340000000</v>
      </c>
      <c r="N560">
        <v>-9.9552717000000008</v>
      </c>
    </row>
    <row r="561" spans="2:14" x14ac:dyDescent="0.25">
      <c r="B561">
        <v>9400000000</v>
      </c>
      <c r="C561">
        <v>-9.8149338000000004</v>
      </c>
      <c r="M561">
        <v>9400000000</v>
      </c>
      <c r="N561">
        <v>-10.044124</v>
      </c>
    </row>
    <row r="562" spans="2:14" x14ac:dyDescent="0.25">
      <c r="B562">
        <v>9460000000</v>
      </c>
      <c r="C562">
        <v>-9.8566445999999992</v>
      </c>
      <c r="M562">
        <v>9460000000</v>
      </c>
      <c r="N562">
        <v>-10.130445</v>
      </c>
    </row>
    <row r="563" spans="2:14" x14ac:dyDescent="0.25">
      <c r="B563">
        <v>9520000000</v>
      </c>
      <c r="C563">
        <v>-9.8963660999999998</v>
      </c>
      <c r="M563">
        <v>9520000000</v>
      </c>
      <c r="N563">
        <v>-10.214563</v>
      </c>
    </row>
    <row r="564" spans="2:14" x14ac:dyDescent="0.25">
      <c r="B564">
        <v>9580000000</v>
      </c>
      <c r="C564">
        <v>-9.9448042000000001</v>
      </c>
      <c r="M564">
        <v>9580000000</v>
      </c>
      <c r="N564">
        <v>-10.311227000000001</v>
      </c>
    </row>
    <row r="565" spans="2:14" x14ac:dyDescent="0.25">
      <c r="B565">
        <v>9640000000</v>
      </c>
      <c r="C565">
        <v>-9.9915751999999998</v>
      </c>
      <c r="M565">
        <v>9640000000</v>
      </c>
      <c r="N565">
        <v>-10.393431</v>
      </c>
    </row>
    <row r="566" spans="2:14" x14ac:dyDescent="0.25">
      <c r="B566">
        <v>9700000000</v>
      </c>
      <c r="C566">
        <v>-10.054710999999999</v>
      </c>
      <c r="M566">
        <v>9700000000</v>
      </c>
      <c r="N566">
        <v>-10.491910000000001</v>
      </c>
    </row>
    <row r="567" spans="2:14" x14ac:dyDescent="0.25">
      <c r="B567">
        <v>9760000000</v>
      </c>
      <c r="C567">
        <v>-10.127764000000001</v>
      </c>
      <c r="M567">
        <v>9760000000</v>
      </c>
      <c r="N567">
        <v>-10.604881000000001</v>
      </c>
    </row>
    <row r="568" spans="2:14" x14ac:dyDescent="0.25">
      <c r="B568">
        <v>9820000000</v>
      </c>
      <c r="C568">
        <v>-10.222841000000001</v>
      </c>
      <c r="M568">
        <v>9820000000</v>
      </c>
      <c r="N568">
        <v>-10.723629000000001</v>
      </c>
    </row>
    <row r="569" spans="2:14" x14ac:dyDescent="0.25">
      <c r="B569">
        <v>9880000000</v>
      </c>
      <c r="C569">
        <v>-10.33121</v>
      </c>
      <c r="M569">
        <v>9880000000</v>
      </c>
      <c r="N569">
        <v>-10.845727</v>
      </c>
    </row>
    <row r="570" spans="2:14" x14ac:dyDescent="0.25">
      <c r="B570">
        <v>9940000000</v>
      </c>
      <c r="C570">
        <v>-10.455773000000001</v>
      </c>
      <c r="M570">
        <v>9940000000</v>
      </c>
      <c r="N570">
        <v>-10.978963</v>
      </c>
    </row>
    <row r="571" spans="2:14" x14ac:dyDescent="0.25">
      <c r="B571">
        <v>10000000000</v>
      </c>
      <c r="C571">
        <v>-10.587804999999999</v>
      </c>
      <c r="M571">
        <v>10000000000</v>
      </c>
      <c r="N571">
        <v>-11.094711999999999</v>
      </c>
    </row>
    <row r="572" spans="2:14" x14ac:dyDescent="0.25">
      <c r="B572">
        <v>10060000000</v>
      </c>
      <c r="C572">
        <v>-10.752711</v>
      </c>
      <c r="M572">
        <v>10060000000</v>
      </c>
      <c r="N572">
        <v>-11.243086</v>
      </c>
    </row>
    <row r="573" spans="2:14" x14ac:dyDescent="0.25">
      <c r="B573">
        <v>10120000000</v>
      </c>
      <c r="C573">
        <v>-10.926847</v>
      </c>
      <c r="M573">
        <v>10120000000</v>
      </c>
      <c r="N573">
        <v>-11.380957</v>
      </c>
    </row>
    <row r="574" spans="2:14" x14ac:dyDescent="0.25">
      <c r="B574">
        <v>10180000000</v>
      </c>
      <c r="C574">
        <v>-11.099563</v>
      </c>
      <c r="M574">
        <v>10180000000</v>
      </c>
      <c r="N574">
        <v>-11.512598000000001</v>
      </c>
    </row>
    <row r="575" spans="2:14" x14ac:dyDescent="0.25">
      <c r="B575">
        <v>10240000000</v>
      </c>
      <c r="C575">
        <v>-11.291376</v>
      </c>
      <c r="M575">
        <v>10240000000</v>
      </c>
      <c r="N575">
        <v>-11.654705</v>
      </c>
    </row>
    <row r="576" spans="2:14" x14ac:dyDescent="0.25">
      <c r="B576">
        <v>10300000000</v>
      </c>
      <c r="C576">
        <v>-11.488038</v>
      </c>
      <c r="M576">
        <v>10300000000</v>
      </c>
      <c r="N576">
        <v>-11.808045</v>
      </c>
    </row>
    <row r="577" spans="2:14" x14ac:dyDescent="0.25">
      <c r="B577">
        <v>10360000000</v>
      </c>
      <c r="C577">
        <v>-11.688132</v>
      </c>
      <c r="M577">
        <v>10360000000</v>
      </c>
      <c r="N577">
        <v>-11.941459</v>
      </c>
    </row>
    <row r="578" spans="2:14" x14ac:dyDescent="0.25">
      <c r="B578">
        <v>10420000000</v>
      </c>
      <c r="C578">
        <v>-11.862822</v>
      </c>
      <c r="M578">
        <v>10420000000</v>
      </c>
      <c r="N578">
        <v>-12.071662999999999</v>
      </c>
    </row>
    <row r="579" spans="2:14" x14ac:dyDescent="0.25">
      <c r="B579">
        <v>10480000000</v>
      </c>
      <c r="C579">
        <v>-12.101823</v>
      </c>
      <c r="M579">
        <v>10480000000</v>
      </c>
      <c r="N579">
        <v>-12.24328</v>
      </c>
    </row>
    <row r="580" spans="2:14" x14ac:dyDescent="0.25">
      <c r="B580">
        <v>10540000000</v>
      </c>
      <c r="C580">
        <v>-12.2521</v>
      </c>
      <c r="M580">
        <v>10540000000</v>
      </c>
      <c r="N580">
        <v>-12.345687</v>
      </c>
    </row>
    <row r="581" spans="2:14" x14ac:dyDescent="0.25">
      <c r="B581">
        <v>10600000000</v>
      </c>
      <c r="C581">
        <v>-12.452556</v>
      </c>
      <c r="M581">
        <v>10600000000</v>
      </c>
      <c r="N581">
        <v>-12.475199999999999</v>
      </c>
    </row>
    <row r="582" spans="2:14" x14ac:dyDescent="0.25">
      <c r="B582">
        <v>10660000000</v>
      </c>
      <c r="C582">
        <v>-12.59619</v>
      </c>
      <c r="M582">
        <v>10660000000</v>
      </c>
      <c r="N582">
        <v>-12.561071</v>
      </c>
    </row>
    <row r="583" spans="2:14" x14ac:dyDescent="0.25">
      <c r="B583">
        <v>10720000000</v>
      </c>
      <c r="C583">
        <v>-12.841613000000001</v>
      </c>
      <c r="M583">
        <v>10720000000</v>
      </c>
      <c r="N583">
        <v>-12.703101</v>
      </c>
    </row>
    <row r="584" spans="2:14" x14ac:dyDescent="0.25">
      <c r="B584">
        <v>10780000000</v>
      </c>
      <c r="C584">
        <v>-12.926102999999999</v>
      </c>
      <c r="M584">
        <v>10780000000</v>
      </c>
      <c r="N584">
        <v>-12.714233</v>
      </c>
    </row>
    <row r="585" spans="2:14" x14ac:dyDescent="0.25">
      <c r="B585">
        <v>10840000000</v>
      </c>
      <c r="C585">
        <v>-13.125859</v>
      </c>
      <c r="M585">
        <v>10840000000</v>
      </c>
      <c r="N585">
        <v>-12.796165</v>
      </c>
    </row>
    <row r="586" spans="2:14" x14ac:dyDescent="0.25">
      <c r="B586">
        <v>10900000000</v>
      </c>
      <c r="C586">
        <v>-13.235484</v>
      </c>
      <c r="M586">
        <v>10900000000</v>
      </c>
      <c r="N586">
        <v>-12.792439</v>
      </c>
    </row>
    <row r="587" spans="2:14" x14ac:dyDescent="0.25">
      <c r="B587">
        <v>10960000000</v>
      </c>
      <c r="C587">
        <v>-13.458636</v>
      </c>
      <c r="M587">
        <v>10960000000</v>
      </c>
      <c r="N587">
        <v>-12.853662</v>
      </c>
    </row>
    <row r="588" spans="2:14" x14ac:dyDescent="0.25">
      <c r="B588">
        <v>11020000000</v>
      </c>
      <c r="C588">
        <v>-13.504352000000001</v>
      </c>
      <c r="M588">
        <v>11020000000</v>
      </c>
      <c r="N588">
        <v>-12.777459</v>
      </c>
    </row>
    <row r="589" spans="2:14" x14ac:dyDescent="0.25">
      <c r="B589">
        <v>11080000000</v>
      </c>
      <c r="C589">
        <v>-13.672632999999999</v>
      </c>
      <c r="M589">
        <v>11080000000</v>
      </c>
      <c r="N589">
        <v>-12.770222</v>
      </c>
    </row>
    <row r="590" spans="2:14" x14ac:dyDescent="0.25">
      <c r="B590">
        <v>11140000000</v>
      </c>
      <c r="C590">
        <v>-13.756906000000001</v>
      </c>
      <c r="M590">
        <v>11140000000</v>
      </c>
      <c r="N590">
        <v>-12.698005</v>
      </c>
    </row>
    <row r="591" spans="2:14" x14ac:dyDescent="0.25">
      <c r="B591">
        <v>11200000000</v>
      </c>
      <c r="C591">
        <v>-13.906116000000001</v>
      </c>
      <c r="M591">
        <v>11200000000</v>
      </c>
      <c r="N591">
        <v>-12.667586999999999</v>
      </c>
    </row>
    <row r="592" spans="2:14" x14ac:dyDescent="0.25">
      <c r="B592">
        <v>11260000000</v>
      </c>
      <c r="C592">
        <v>-13.935994000000001</v>
      </c>
      <c r="M592">
        <v>11260000000</v>
      </c>
      <c r="N592">
        <v>-12.547145</v>
      </c>
    </row>
    <row r="593" spans="2:14" x14ac:dyDescent="0.25">
      <c r="B593">
        <v>11320000000</v>
      </c>
      <c r="C593">
        <v>-14.110277</v>
      </c>
      <c r="M593">
        <v>11320000000</v>
      </c>
      <c r="N593">
        <v>-12.526078</v>
      </c>
    </row>
    <row r="594" spans="2:14" x14ac:dyDescent="0.25">
      <c r="B594">
        <v>11380000000</v>
      </c>
      <c r="C594">
        <v>-14.254274000000001</v>
      </c>
      <c r="M594">
        <v>11380000000</v>
      </c>
      <c r="N594">
        <v>-12.487037000000001</v>
      </c>
    </row>
    <row r="595" spans="2:14" x14ac:dyDescent="0.25">
      <c r="B595">
        <v>11440000000</v>
      </c>
      <c r="C595">
        <v>-14.472761999999999</v>
      </c>
      <c r="M595">
        <v>11440000000</v>
      </c>
      <c r="N595">
        <v>-12.497786</v>
      </c>
    </row>
    <row r="596" spans="2:14" x14ac:dyDescent="0.25">
      <c r="B596">
        <v>11500000000</v>
      </c>
      <c r="C596">
        <v>-14.714028000000001</v>
      </c>
      <c r="M596">
        <v>11500000000</v>
      </c>
      <c r="N596">
        <v>-12.52162</v>
      </c>
    </row>
    <row r="597" spans="2:14" x14ac:dyDescent="0.25">
      <c r="B597">
        <v>11560000000</v>
      </c>
      <c r="C597">
        <v>-15.041278999999999</v>
      </c>
      <c r="M597">
        <v>11560000000</v>
      </c>
      <c r="N597">
        <v>-12.601215</v>
      </c>
    </row>
    <row r="598" spans="2:14" x14ac:dyDescent="0.25">
      <c r="B598">
        <v>11620000000</v>
      </c>
      <c r="C598">
        <v>-15.433362000000001</v>
      </c>
      <c r="M598">
        <v>11620000000</v>
      </c>
      <c r="N598">
        <v>-12.709339999999999</v>
      </c>
    </row>
    <row r="599" spans="2:14" x14ac:dyDescent="0.25">
      <c r="B599">
        <v>11680000000</v>
      </c>
      <c r="C599">
        <v>-15.87537</v>
      </c>
      <c r="M599">
        <v>11680000000</v>
      </c>
      <c r="N599">
        <v>-12.853227</v>
      </c>
    </row>
    <row r="600" spans="2:14" x14ac:dyDescent="0.25">
      <c r="B600">
        <v>11740000000</v>
      </c>
      <c r="C600">
        <v>-16.447544000000001</v>
      </c>
      <c r="M600">
        <v>11740000000</v>
      </c>
      <c r="N600">
        <v>-13.055728999999999</v>
      </c>
    </row>
    <row r="601" spans="2:14" x14ac:dyDescent="0.25">
      <c r="B601">
        <v>11800000000</v>
      </c>
      <c r="C601">
        <v>-16.997714999999999</v>
      </c>
      <c r="M601">
        <v>11800000000</v>
      </c>
      <c r="N601">
        <v>-13.242448</v>
      </c>
    </row>
    <row r="602" spans="2:14" x14ac:dyDescent="0.25">
      <c r="B602">
        <v>11860000000</v>
      </c>
      <c r="C602">
        <v>-17.674541000000001</v>
      </c>
      <c r="M602">
        <v>11860000000</v>
      </c>
      <c r="N602">
        <v>-13.495597</v>
      </c>
    </row>
    <row r="603" spans="2:14" x14ac:dyDescent="0.25">
      <c r="B603">
        <v>11920000000</v>
      </c>
      <c r="C603">
        <v>-18.206402000000001</v>
      </c>
      <c r="M603">
        <v>11920000000</v>
      </c>
      <c r="N603">
        <v>-13.664811</v>
      </c>
    </row>
    <row r="604" spans="2:14" x14ac:dyDescent="0.25">
      <c r="B604">
        <v>11980000000</v>
      </c>
      <c r="C604">
        <v>-18.830445999999998</v>
      </c>
      <c r="M604">
        <v>11980000000</v>
      </c>
      <c r="N604">
        <v>-13.90451</v>
      </c>
    </row>
    <row r="605" spans="2:14" x14ac:dyDescent="0.25">
      <c r="B605">
        <v>12040000000</v>
      </c>
      <c r="C605">
        <v>-19.248566</v>
      </c>
      <c r="M605">
        <v>12040000000</v>
      </c>
      <c r="N605">
        <v>-14.046530000000001</v>
      </c>
    </row>
    <row r="606" spans="2:14" x14ac:dyDescent="0.25">
      <c r="B606">
        <v>12100000000</v>
      </c>
      <c r="C606">
        <v>-19.698214</v>
      </c>
      <c r="M606">
        <v>12100000000</v>
      </c>
      <c r="N606">
        <v>-14.264239</v>
      </c>
    </row>
    <row r="607" spans="2:14" x14ac:dyDescent="0.25">
      <c r="B607">
        <v>12160000000</v>
      </c>
      <c r="C607">
        <v>-19.828814000000001</v>
      </c>
      <c r="M607">
        <v>12160000000</v>
      </c>
      <c r="N607">
        <v>-14.365849000000001</v>
      </c>
    </row>
    <row r="608" spans="2:14" x14ac:dyDescent="0.25">
      <c r="B608">
        <v>12220000000</v>
      </c>
      <c r="C608">
        <v>-19.930987999999999</v>
      </c>
      <c r="M608">
        <v>12220000000</v>
      </c>
      <c r="N608">
        <v>-14.561112</v>
      </c>
    </row>
    <row r="609" spans="2:14" x14ac:dyDescent="0.25">
      <c r="B609">
        <v>12280000000</v>
      </c>
      <c r="C609">
        <v>-19.6798</v>
      </c>
      <c r="M609">
        <v>12280000000</v>
      </c>
      <c r="N609">
        <v>-14.652715000000001</v>
      </c>
    </row>
    <row r="610" spans="2:14" x14ac:dyDescent="0.25">
      <c r="B610">
        <v>12340000000</v>
      </c>
      <c r="C610">
        <v>-19.32666</v>
      </c>
      <c r="M610">
        <v>12340000000</v>
      </c>
      <c r="N610">
        <v>-14.833453</v>
      </c>
    </row>
    <row r="611" spans="2:14" x14ac:dyDescent="0.25">
      <c r="B611">
        <v>12400000000</v>
      </c>
      <c r="C611">
        <v>-18.699507000000001</v>
      </c>
      <c r="M611">
        <v>12400000000</v>
      </c>
      <c r="N611">
        <v>-14.951855</v>
      </c>
    </row>
    <row r="612" spans="2:14" x14ac:dyDescent="0.25">
      <c r="B612">
        <v>12460000000</v>
      </c>
      <c r="C612">
        <v>-18.049067999999998</v>
      </c>
      <c r="M612">
        <v>12460000000</v>
      </c>
      <c r="N612">
        <v>-15.167626</v>
      </c>
    </row>
    <row r="613" spans="2:14" x14ac:dyDescent="0.25">
      <c r="B613">
        <v>12520000000</v>
      </c>
      <c r="C613">
        <v>-17.307434000000001</v>
      </c>
      <c r="M613">
        <v>12520000000</v>
      </c>
      <c r="N613">
        <v>-15.389844999999999</v>
      </c>
    </row>
    <row r="614" spans="2:14" x14ac:dyDescent="0.25">
      <c r="B614">
        <v>12580000000</v>
      </c>
      <c r="C614">
        <v>-16.706415</v>
      </c>
      <c r="M614">
        <v>12580000000</v>
      </c>
      <c r="N614">
        <v>-15.761364</v>
      </c>
    </row>
    <row r="615" spans="2:14" x14ac:dyDescent="0.25">
      <c r="B615">
        <v>12640000000</v>
      </c>
      <c r="C615">
        <v>-16.150943999999999</v>
      </c>
      <c r="M615">
        <v>12640000000</v>
      </c>
      <c r="N615">
        <v>-16.166022999999999</v>
      </c>
    </row>
    <row r="616" spans="2:14" x14ac:dyDescent="0.25">
      <c r="B616">
        <v>12700000000</v>
      </c>
      <c r="C616">
        <v>-15.700820999999999</v>
      </c>
      <c r="M616">
        <v>12700000000</v>
      </c>
      <c r="N616">
        <v>-16.607782</v>
      </c>
    </row>
    <row r="617" spans="2:14" x14ac:dyDescent="0.25">
      <c r="B617">
        <v>12760000000</v>
      </c>
      <c r="C617">
        <v>-15.388610999999999</v>
      </c>
      <c r="M617">
        <v>12760000000</v>
      </c>
      <c r="N617">
        <v>-17.165247000000001</v>
      </c>
    </row>
    <row r="618" spans="2:14" x14ac:dyDescent="0.25">
      <c r="B618">
        <v>12820000000</v>
      </c>
      <c r="C618">
        <v>-15.14991</v>
      </c>
      <c r="M618">
        <v>12820000000</v>
      </c>
      <c r="N618">
        <v>-17.742637999999999</v>
      </c>
    </row>
    <row r="619" spans="2:14" x14ac:dyDescent="0.25">
      <c r="B619">
        <v>12880000000</v>
      </c>
      <c r="C619">
        <v>-15.001783</v>
      </c>
      <c r="M619">
        <v>12880000000</v>
      </c>
      <c r="N619">
        <v>-18.426638000000001</v>
      </c>
    </row>
    <row r="620" spans="2:14" x14ac:dyDescent="0.25">
      <c r="B620">
        <v>12940000000</v>
      </c>
      <c r="C620">
        <v>-14.920749000000001</v>
      </c>
      <c r="M620">
        <v>12940000000</v>
      </c>
      <c r="N620">
        <v>-19.006125999999998</v>
      </c>
    </row>
    <row r="621" spans="2:14" x14ac:dyDescent="0.25">
      <c r="B621">
        <v>13000000000</v>
      </c>
      <c r="C621">
        <v>-14.920173</v>
      </c>
      <c r="M621">
        <v>13000000000</v>
      </c>
      <c r="N621">
        <v>-19.530304000000001</v>
      </c>
    </row>
    <row r="622" spans="2:14" x14ac:dyDescent="0.25">
      <c r="B622" t="s">
        <v>25</v>
      </c>
      <c r="M622" t="s">
        <v>25</v>
      </c>
    </row>
    <row r="625" spans="2:14" x14ac:dyDescent="0.25">
      <c r="B625" t="s">
        <v>40</v>
      </c>
      <c r="M625" t="s">
        <v>40</v>
      </c>
    </row>
    <row r="626" spans="2:14" x14ac:dyDescent="0.25">
      <c r="B626" t="s">
        <v>23</v>
      </c>
      <c r="C626" t="s">
        <v>300</v>
      </c>
      <c r="M626" t="s">
        <v>23</v>
      </c>
      <c r="N626" t="s">
        <v>300</v>
      </c>
    </row>
    <row r="627" spans="2:14" x14ac:dyDescent="0.25">
      <c r="B627">
        <v>1000000000</v>
      </c>
      <c r="C627">
        <v>-11.836171999999999</v>
      </c>
      <c r="M627">
        <v>1000000000</v>
      </c>
      <c r="N627">
        <v>-13.630366</v>
      </c>
    </row>
    <row r="628" spans="2:14" x14ac:dyDescent="0.25">
      <c r="B628">
        <v>1060000000</v>
      </c>
      <c r="C628">
        <v>-11.625601</v>
      </c>
      <c r="M628">
        <v>1060000000</v>
      </c>
      <c r="N628">
        <v>-13.370417</v>
      </c>
    </row>
    <row r="629" spans="2:14" x14ac:dyDescent="0.25">
      <c r="B629">
        <v>1120000000</v>
      </c>
      <c r="C629">
        <v>-11.366914</v>
      </c>
      <c r="M629">
        <v>1120000000</v>
      </c>
      <c r="N629">
        <v>-13.045085</v>
      </c>
    </row>
    <row r="630" spans="2:14" x14ac:dyDescent="0.25">
      <c r="B630">
        <v>1180000000</v>
      </c>
      <c r="C630">
        <v>-11.088361000000001</v>
      </c>
      <c r="M630">
        <v>1180000000</v>
      </c>
      <c r="N630">
        <v>-12.677211</v>
      </c>
    </row>
    <row r="631" spans="2:14" x14ac:dyDescent="0.25">
      <c r="B631">
        <v>1240000000</v>
      </c>
      <c r="C631">
        <v>-10.844868</v>
      </c>
      <c r="M631">
        <v>1240000000</v>
      </c>
      <c r="N631">
        <v>-12.332212</v>
      </c>
    </row>
    <row r="632" spans="2:14" x14ac:dyDescent="0.25">
      <c r="B632">
        <v>1300000000</v>
      </c>
      <c r="C632">
        <v>-10.630426</v>
      </c>
      <c r="M632">
        <v>1300000000</v>
      </c>
      <c r="N632">
        <v>-12.027193</v>
      </c>
    </row>
    <row r="633" spans="2:14" x14ac:dyDescent="0.25">
      <c r="B633">
        <v>1360000000</v>
      </c>
      <c r="C633">
        <v>-10.433904999999999</v>
      </c>
      <c r="M633">
        <v>1360000000</v>
      </c>
      <c r="N633">
        <v>-11.751671999999999</v>
      </c>
    </row>
    <row r="634" spans="2:14" x14ac:dyDescent="0.25">
      <c r="B634">
        <v>1420000000</v>
      </c>
      <c r="C634">
        <v>-10.257826</v>
      </c>
      <c r="M634">
        <v>1420000000</v>
      </c>
      <c r="N634">
        <v>-11.509601999999999</v>
      </c>
    </row>
    <row r="635" spans="2:14" x14ac:dyDescent="0.25">
      <c r="B635">
        <v>1480000000</v>
      </c>
      <c r="C635">
        <v>-10.044067</v>
      </c>
      <c r="M635">
        <v>1480000000</v>
      </c>
      <c r="N635">
        <v>-11.250385</v>
      </c>
    </row>
    <row r="636" spans="2:14" x14ac:dyDescent="0.25">
      <c r="B636">
        <v>1540000000</v>
      </c>
      <c r="C636">
        <v>-9.8228378000000003</v>
      </c>
      <c r="M636">
        <v>1540000000</v>
      </c>
      <c r="N636">
        <v>-11.006561</v>
      </c>
    </row>
    <row r="637" spans="2:14" x14ac:dyDescent="0.25">
      <c r="B637">
        <v>1600000000</v>
      </c>
      <c r="C637">
        <v>-9.6345825000000005</v>
      </c>
      <c r="M637">
        <v>1600000000</v>
      </c>
      <c r="N637">
        <v>-10.791426</v>
      </c>
    </row>
    <row r="638" spans="2:14" x14ac:dyDescent="0.25">
      <c r="B638">
        <v>1660000000</v>
      </c>
      <c r="C638">
        <v>-9.4717950999999996</v>
      </c>
      <c r="M638">
        <v>1660000000</v>
      </c>
      <c r="N638">
        <v>-10.597515</v>
      </c>
    </row>
    <row r="639" spans="2:14" x14ac:dyDescent="0.25">
      <c r="B639">
        <v>1720000000</v>
      </c>
      <c r="C639">
        <v>-9.3062047999999997</v>
      </c>
      <c r="M639">
        <v>1720000000</v>
      </c>
      <c r="N639">
        <v>-10.386734000000001</v>
      </c>
    </row>
    <row r="640" spans="2:14" x14ac:dyDescent="0.25">
      <c r="B640">
        <v>1780000000</v>
      </c>
      <c r="C640">
        <v>-9.1778516999999997</v>
      </c>
      <c r="M640">
        <v>1780000000</v>
      </c>
      <c r="N640">
        <v>-10.195955</v>
      </c>
    </row>
    <row r="641" spans="2:14" x14ac:dyDescent="0.25">
      <c r="B641">
        <v>1840000000</v>
      </c>
      <c r="C641">
        <v>-9.0699892000000002</v>
      </c>
      <c r="M641">
        <v>1840000000</v>
      </c>
      <c r="N641">
        <v>-10.009805</v>
      </c>
    </row>
    <row r="642" spans="2:14" x14ac:dyDescent="0.25">
      <c r="B642">
        <v>1900000000</v>
      </c>
      <c r="C642">
        <v>-8.9798068999999998</v>
      </c>
      <c r="M642">
        <v>1900000000</v>
      </c>
      <c r="N642">
        <v>-9.8431730000000002</v>
      </c>
    </row>
    <row r="643" spans="2:14" x14ac:dyDescent="0.25">
      <c r="B643">
        <v>1960000000</v>
      </c>
      <c r="C643">
        <v>-8.9030684999999998</v>
      </c>
      <c r="M643">
        <v>1960000000</v>
      </c>
      <c r="N643">
        <v>-9.6887331000000003</v>
      </c>
    </row>
    <row r="644" spans="2:14" x14ac:dyDescent="0.25">
      <c r="B644">
        <v>2020000000</v>
      </c>
      <c r="C644">
        <v>-8.8417759</v>
      </c>
      <c r="M644">
        <v>2020000000</v>
      </c>
      <c r="N644">
        <v>-9.5509786999999999</v>
      </c>
    </row>
    <row r="645" spans="2:14" x14ac:dyDescent="0.25">
      <c r="B645">
        <v>2080000000</v>
      </c>
      <c r="C645">
        <v>-8.7880658999999994</v>
      </c>
      <c r="M645">
        <v>2080000000</v>
      </c>
      <c r="N645">
        <v>-9.4317226000000005</v>
      </c>
    </row>
    <row r="646" spans="2:14" x14ac:dyDescent="0.25">
      <c r="B646">
        <v>2140000000</v>
      </c>
      <c r="C646">
        <v>-8.7418546999999993</v>
      </c>
      <c r="M646">
        <v>2140000000</v>
      </c>
      <c r="N646">
        <v>-9.3215628000000006</v>
      </c>
    </row>
    <row r="647" spans="2:14" x14ac:dyDescent="0.25">
      <c r="B647">
        <v>2200000000</v>
      </c>
      <c r="C647">
        <v>-8.7091808000000004</v>
      </c>
      <c r="M647">
        <v>2200000000</v>
      </c>
      <c r="N647">
        <v>-9.2182589000000004</v>
      </c>
    </row>
    <row r="648" spans="2:14" x14ac:dyDescent="0.25">
      <c r="B648">
        <v>2260000000</v>
      </c>
      <c r="C648">
        <v>-8.6764306999999992</v>
      </c>
      <c r="M648">
        <v>2260000000</v>
      </c>
      <c r="N648">
        <v>-9.1150187999999996</v>
      </c>
    </row>
    <row r="649" spans="2:14" x14ac:dyDescent="0.25">
      <c r="B649">
        <v>2320000000</v>
      </c>
      <c r="C649">
        <v>-8.6701899000000004</v>
      </c>
      <c r="M649">
        <v>2320000000</v>
      </c>
      <c r="N649">
        <v>-9.0359659000000008</v>
      </c>
    </row>
    <row r="650" spans="2:14" x14ac:dyDescent="0.25">
      <c r="B650">
        <v>2380000000</v>
      </c>
      <c r="C650">
        <v>-8.6818551999999993</v>
      </c>
      <c r="M650">
        <v>2380000000</v>
      </c>
      <c r="N650">
        <v>-8.9752855</v>
      </c>
    </row>
    <row r="651" spans="2:14" x14ac:dyDescent="0.25">
      <c r="B651">
        <v>2440000000</v>
      </c>
      <c r="C651">
        <v>-8.7048997999999997</v>
      </c>
      <c r="M651">
        <v>2440000000</v>
      </c>
      <c r="N651">
        <v>-8.9303235999999995</v>
      </c>
    </row>
    <row r="652" spans="2:14" x14ac:dyDescent="0.25">
      <c r="B652">
        <v>2500000000</v>
      </c>
      <c r="C652">
        <v>-8.7241067999999995</v>
      </c>
      <c r="M652">
        <v>2500000000</v>
      </c>
      <c r="N652">
        <v>-8.8886117999999996</v>
      </c>
    </row>
    <row r="653" spans="2:14" x14ac:dyDescent="0.25">
      <c r="B653">
        <v>2560000000</v>
      </c>
      <c r="C653">
        <v>-8.7582711999999994</v>
      </c>
      <c r="M653">
        <v>2560000000</v>
      </c>
      <c r="N653">
        <v>-8.8657856000000006</v>
      </c>
    </row>
    <row r="654" spans="2:14" x14ac:dyDescent="0.25">
      <c r="B654">
        <v>2620000000</v>
      </c>
      <c r="C654">
        <v>-8.7923440999999993</v>
      </c>
      <c r="M654">
        <v>2620000000</v>
      </c>
      <c r="N654">
        <v>-8.8599996999999995</v>
      </c>
    </row>
    <row r="655" spans="2:14" x14ac:dyDescent="0.25">
      <c r="B655">
        <v>2680000000</v>
      </c>
      <c r="C655">
        <v>-8.8201151000000007</v>
      </c>
      <c r="M655">
        <v>2680000000</v>
      </c>
      <c r="N655">
        <v>-8.8514128000000003</v>
      </c>
    </row>
    <row r="656" spans="2:14" x14ac:dyDescent="0.25">
      <c r="B656">
        <v>2740000000</v>
      </c>
      <c r="C656">
        <v>-8.8527269000000004</v>
      </c>
      <c r="M656">
        <v>2740000000</v>
      </c>
      <c r="N656">
        <v>-8.8571738999999994</v>
      </c>
    </row>
    <row r="657" spans="2:14" x14ac:dyDescent="0.25">
      <c r="B657">
        <v>2800000000</v>
      </c>
      <c r="C657">
        <v>-8.8984442000000001</v>
      </c>
      <c r="M657">
        <v>2800000000</v>
      </c>
      <c r="N657">
        <v>-8.8714513999999998</v>
      </c>
    </row>
    <row r="658" spans="2:14" x14ac:dyDescent="0.25">
      <c r="B658">
        <v>2860000000</v>
      </c>
      <c r="C658">
        <v>-8.9322175999999995</v>
      </c>
      <c r="M658">
        <v>2860000000</v>
      </c>
      <c r="N658">
        <v>-8.8708419999999997</v>
      </c>
    </row>
    <row r="659" spans="2:14" x14ac:dyDescent="0.25">
      <c r="B659">
        <v>2920000000</v>
      </c>
      <c r="C659">
        <v>-8.9667224999999995</v>
      </c>
      <c r="M659">
        <v>2920000000</v>
      </c>
      <c r="N659">
        <v>-8.8556156000000001</v>
      </c>
    </row>
    <row r="660" spans="2:14" x14ac:dyDescent="0.25">
      <c r="B660">
        <v>2980000000</v>
      </c>
      <c r="C660">
        <v>-9.0182581000000006</v>
      </c>
      <c r="M660">
        <v>2980000000</v>
      </c>
      <c r="N660">
        <v>-8.8496179999999995</v>
      </c>
    </row>
    <row r="661" spans="2:14" x14ac:dyDescent="0.25">
      <c r="B661">
        <v>3040000000</v>
      </c>
      <c r="C661">
        <v>-9.0590610999999992</v>
      </c>
      <c r="M661">
        <v>3040000000</v>
      </c>
      <c r="N661">
        <v>-8.8276491000000004</v>
      </c>
    </row>
    <row r="662" spans="2:14" x14ac:dyDescent="0.25">
      <c r="B662">
        <v>3100000000</v>
      </c>
      <c r="C662">
        <v>-9.1042719000000005</v>
      </c>
      <c r="M662">
        <v>3100000000</v>
      </c>
      <c r="N662">
        <v>-8.8120518000000008</v>
      </c>
    </row>
    <row r="663" spans="2:14" x14ac:dyDescent="0.25">
      <c r="B663">
        <v>3160000000</v>
      </c>
      <c r="C663">
        <v>-9.1517963000000009</v>
      </c>
      <c r="M663">
        <v>3160000000</v>
      </c>
      <c r="N663">
        <v>-8.8093900999999999</v>
      </c>
    </row>
    <row r="664" spans="2:14" x14ac:dyDescent="0.25">
      <c r="B664">
        <v>3220000000</v>
      </c>
      <c r="C664">
        <v>-9.1846446999999998</v>
      </c>
      <c r="M664">
        <v>3220000000</v>
      </c>
      <c r="N664">
        <v>-8.8033322999999992</v>
      </c>
    </row>
    <row r="665" spans="2:14" x14ac:dyDescent="0.25">
      <c r="B665">
        <v>3280000000</v>
      </c>
      <c r="C665">
        <v>-9.2112846000000008</v>
      </c>
      <c r="M665">
        <v>3280000000</v>
      </c>
      <c r="N665">
        <v>-8.7950516000000007</v>
      </c>
    </row>
    <row r="666" spans="2:14" x14ac:dyDescent="0.25">
      <c r="B666">
        <v>3340000000</v>
      </c>
      <c r="C666">
        <v>-9.2450237000000008</v>
      </c>
      <c r="M666">
        <v>3340000000</v>
      </c>
      <c r="N666">
        <v>-8.8003511000000003</v>
      </c>
    </row>
    <row r="667" spans="2:14" x14ac:dyDescent="0.25">
      <c r="B667">
        <v>3400000000</v>
      </c>
      <c r="C667">
        <v>-9.2663773999999997</v>
      </c>
      <c r="M667">
        <v>3400000000</v>
      </c>
      <c r="N667">
        <v>-8.8013411000000001</v>
      </c>
    </row>
    <row r="668" spans="2:14" x14ac:dyDescent="0.25">
      <c r="B668">
        <v>3460000000</v>
      </c>
      <c r="C668">
        <v>-9.2773637999999998</v>
      </c>
      <c r="M668">
        <v>3460000000</v>
      </c>
      <c r="N668">
        <v>-8.7941113000000009</v>
      </c>
    </row>
    <row r="669" spans="2:14" x14ac:dyDescent="0.25">
      <c r="B669">
        <v>3520000000</v>
      </c>
      <c r="C669">
        <v>-9.3026438000000002</v>
      </c>
      <c r="M669">
        <v>3520000000</v>
      </c>
      <c r="N669">
        <v>-8.8082018000000009</v>
      </c>
    </row>
    <row r="670" spans="2:14" x14ac:dyDescent="0.25">
      <c r="B670">
        <v>3580000000</v>
      </c>
      <c r="C670">
        <v>-9.3140774000000004</v>
      </c>
      <c r="M670">
        <v>3580000000</v>
      </c>
      <c r="N670">
        <v>-8.8145790000000002</v>
      </c>
    </row>
    <row r="671" spans="2:14" x14ac:dyDescent="0.25">
      <c r="B671">
        <v>3640000000</v>
      </c>
      <c r="C671">
        <v>-9.3246926999999999</v>
      </c>
      <c r="M671">
        <v>3640000000</v>
      </c>
      <c r="N671">
        <v>-8.8198098999999992</v>
      </c>
    </row>
    <row r="672" spans="2:14" x14ac:dyDescent="0.25">
      <c r="B672">
        <v>3700000000</v>
      </c>
      <c r="C672">
        <v>-9.3372240000000009</v>
      </c>
      <c r="M672">
        <v>3700000000</v>
      </c>
      <c r="N672">
        <v>-8.8244513999999992</v>
      </c>
    </row>
    <row r="673" spans="2:14" x14ac:dyDescent="0.25">
      <c r="B673">
        <v>3760000000</v>
      </c>
      <c r="C673">
        <v>-9.3634176</v>
      </c>
      <c r="M673">
        <v>3760000000</v>
      </c>
      <c r="N673">
        <v>-8.8470592000000003</v>
      </c>
    </row>
    <row r="674" spans="2:14" x14ac:dyDescent="0.25">
      <c r="B674">
        <v>3820000000</v>
      </c>
      <c r="C674">
        <v>-9.3870201000000009</v>
      </c>
      <c r="M674">
        <v>3820000000</v>
      </c>
      <c r="N674">
        <v>-8.8654870999999993</v>
      </c>
    </row>
    <row r="675" spans="2:14" x14ac:dyDescent="0.25">
      <c r="B675">
        <v>3880000000</v>
      </c>
      <c r="C675">
        <v>-9.4218320999999996</v>
      </c>
      <c r="M675">
        <v>3880000000</v>
      </c>
      <c r="N675">
        <v>-8.8919219999999992</v>
      </c>
    </row>
    <row r="676" spans="2:14" x14ac:dyDescent="0.25">
      <c r="B676">
        <v>3940000000</v>
      </c>
      <c r="C676">
        <v>-9.4434099000000007</v>
      </c>
      <c r="M676">
        <v>3940000000</v>
      </c>
      <c r="N676">
        <v>-8.9111843000000004</v>
      </c>
    </row>
    <row r="677" spans="2:14" x14ac:dyDescent="0.25">
      <c r="B677">
        <v>4000000000</v>
      </c>
      <c r="C677">
        <v>-9.4877625000000005</v>
      </c>
      <c r="M677">
        <v>4000000000</v>
      </c>
      <c r="N677">
        <v>-8.9474935999999996</v>
      </c>
    </row>
    <row r="678" spans="2:14" x14ac:dyDescent="0.25">
      <c r="B678">
        <v>4060000000</v>
      </c>
      <c r="C678">
        <v>-9.5388354999999994</v>
      </c>
      <c r="M678">
        <v>4060000000</v>
      </c>
      <c r="N678">
        <v>-8.9805679000000005</v>
      </c>
    </row>
    <row r="679" spans="2:14" x14ac:dyDescent="0.25">
      <c r="B679">
        <v>4120000000</v>
      </c>
      <c r="C679">
        <v>-9.5939177999999998</v>
      </c>
      <c r="M679">
        <v>4120000000</v>
      </c>
      <c r="N679">
        <v>-9.0227927999999995</v>
      </c>
    </row>
    <row r="680" spans="2:14" x14ac:dyDescent="0.25">
      <c r="B680">
        <v>4180000000</v>
      </c>
      <c r="C680">
        <v>-9.6471119000000005</v>
      </c>
      <c r="M680">
        <v>4180000000</v>
      </c>
      <c r="N680">
        <v>-9.0664396000000007</v>
      </c>
    </row>
    <row r="681" spans="2:14" x14ac:dyDescent="0.25">
      <c r="B681">
        <v>4240000000</v>
      </c>
      <c r="C681">
        <v>-9.7144393999999998</v>
      </c>
      <c r="M681">
        <v>4240000000</v>
      </c>
      <c r="N681">
        <v>-9.1213808000000007</v>
      </c>
    </row>
    <row r="682" spans="2:14" x14ac:dyDescent="0.25">
      <c r="B682">
        <v>4300000000</v>
      </c>
      <c r="C682">
        <v>-9.7595700999999995</v>
      </c>
      <c r="M682">
        <v>4300000000</v>
      </c>
      <c r="N682">
        <v>-9.1643142999999991</v>
      </c>
    </row>
    <row r="683" spans="2:14" x14ac:dyDescent="0.25">
      <c r="B683">
        <v>4360000000</v>
      </c>
      <c r="C683">
        <v>-9.8120241000000004</v>
      </c>
      <c r="M683">
        <v>4360000000</v>
      </c>
      <c r="N683">
        <v>-9.2171535000000002</v>
      </c>
    </row>
    <row r="684" spans="2:14" x14ac:dyDescent="0.25">
      <c r="B684">
        <v>4420000000</v>
      </c>
      <c r="C684">
        <v>-9.8618193000000005</v>
      </c>
      <c r="M684">
        <v>4420000000</v>
      </c>
      <c r="N684">
        <v>-9.2622088999999992</v>
      </c>
    </row>
    <row r="685" spans="2:14" x14ac:dyDescent="0.25">
      <c r="B685">
        <v>4480000000</v>
      </c>
      <c r="C685">
        <v>-9.8993874000000002</v>
      </c>
      <c r="M685">
        <v>4480000000</v>
      </c>
      <c r="N685">
        <v>-9.3094014999999999</v>
      </c>
    </row>
    <row r="686" spans="2:14" x14ac:dyDescent="0.25">
      <c r="B686">
        <v>4540000000</v>
      </c>
      <c r="C686">
        <v>-9.9184731999999993</v>
      </c>
      <c r="M686">
        <v>4540000000</v>
      </c>
      <c r="N686">
        <v>-9.3418846000000002</v>
      </c>
    </row>
    <row r="687" spans="2:14" x14ac:dyDescent="0.25">
      <c r="B687">
        <v>4600000000</v>
      </c>
      <c r="C687">
        <v>-9.9320497999999997</v>
      </c>
      <c r="M687">
        <v>4600000000</v>
      </c>
      <c r="N687">
        <v>-9.3704958000000005</v>
      </c>
    </row>
    <row r="688" spans="2:14" x14ac:dyDescent="0.25">
      <c r="B688">
        <v>4660000000</v>
      </c>
      <c r="C688">
        <v>-9.9282722000000003</v>
      </c>
      <c r="M688">
        <v>4660000000</v>
      </c>
      <c r="N688">
        <v>-9.3896542000000007</v>
      </c>
    </row>
    <row r="689" spans="2:14" x14ac:dyDescent="0.25">
      <c r="B689">
        <v>4720000000</v>
      </c>
      <c r="C689">
        <v>-9.9301586000000004</v>
      </c>
      <c r="M689">
        <v>4720000000</v>
      </c>
      <c r="N689">
        <v>-9.4188433000000007</v>
      </c>
    </row>
    <row r="690" spans="2:14" x14ac:dyDescent="0.25">
      <c r="B690">
        <v>4780000000</v>
      </c>
      <c r="C690">
        <v>-9.9314394000000004</v>
      </c>
      <c r="M690">
        <v>4780000000</v>
      </c>
      <c r="N690">
        <v>-9.4440203</v>
      </c>
    </row>
    <row r="691" spans="2:14" x14ac:dyDescent="0.25">
      <c r="B691">
        <v>4840000000</v>
      </c>
      <c r="C691">
        <v>-9.9370955999999993</v>
      </c>
      <c r="M691">
        <v>4840000000</v>
      </c>
      <c r="N691">
        <v>-9.4807910999999994</v>
      </c>
    </row>
    <row r="692" spans="2:14" x14ac:dyDescent="0.25">
      <c r="B692">
        <v>4900000000</v>
      </c>
      <c r="C692">
        <v>-9.9331236000000001</v>
      </c>
      <c r="M692">
        <v>4900000000</v>
      </c>
      <c r="N692">
        <v>-9.5074825000000001</v>
      </c>
    </row>
    <row r="693" spans="2:14" x14ac:dyDescent="0.25">
      <c r="B693">
        <v>4960000000</v>
      </c>
      <c r="C693">
        <v>-9.9202995000000005</v>
      </c>
      <c r="M693">
        <v>4960000000</v>
      </c>
      <c r="N693">
        <v>-9.5261116000000001</v>
      </c>
    </row>
    <row r="694" spans="2:14" x14ac:dyDescent="0.25">
      <c r="B694">
        <v>5020000000</v>
      </c>
      <c r="C694">
        <v>-9.8947468000000001</v>
      </c>
      <c r="M694">
        <v>5020000000</v>
      </c>
      <c r="N694">
        <v>-9.5359449000000005</v>
      </c>
    </row>
    <row r="695" spans="2:14" x14ac:dyDescent="0.25">
      <c r="B695">
        <v>5080000000</v>
      </c>
      <c r="C695">
        <v>-9.8863316000000001</v>
      </c>
      <c r="M695">
        <v>5080000000</v>
      </c>
      <c r="N695">
        <v>-9.5589600000000008</v>
      </c>
    </row>
    <row r="696" spans="2:14" x14ac:dyDescent="0.25">
      <c r="B696">
        <v>5140000000</v>
      </c>
      <c r="C696">
        <v>-9.8718853000000006</v>
      </c>
      <c r="M696">
        <v>5140000000</v>
      </c>
      <c r="N696">
        <v>-9.5697699000000007</v>
      </c>
    </row>
    <row r="697" spans="2:14" x14ac:dyDescent="0.25">
      <c r="B697">
        <v>5200000000</v>
      </c>
      <c r="C697">
        <v>-9.8532399999999996</v>
      </c>
      <c r="M697">
        <v>5200000000</v>
      </c>
      <c r="N697">
        <v>-9.5857562999999999</v>
      </c>
    </row>
    <row r="698" spans="2:14" x14ac:dyDescent="0.25">
      <c r="B698">
        <v>5260000000</v>
      </c>
      <c r="C698">
        <v>-9.8332996000000001</v>
      </c>
      <c r="M698">
        <v>5260000000</v>
      </c>
      <c r="N698">
        <v>-9.5982809000000007</v>
      </c>
    </row>
    <row r="699" spans="2:14" x14ac:dyDescent="0.25">
      <c r="B699">
        <v>5320000000</v>
      </c>
      <c r="C699">
        <v>-9.8179511999999995</v>
      </c>
      <c r="M699">
        <v>5320000000</v>
      </c>
      <c r="N699">
        <v>-9.6081380999999997</v>
      </c>
    </row>
    <row r="700" spans="2:14" x14ac:dyDescent="0.25">
      <c r="B700">
        <v>5380000000</v>
      </c>
      <c r="C700">
        <v>-9.7942762000000005</v>
      </c>
      <c r="M700">
        <v>5380000000</v>
      </c>
      <c r="N700">
        <v>-9.6137809999999995</v>
      </c>
    </row>
    <row r="701" spans="2:14" x14ac:dyDescent="0.25">
      <c r="B701">
        <v>5440000000</v>
      </c>
      <c r="C701">
        <v>-9.7808638000000006</v>
      </c>
      <c r="M701">
        <v>5440000000</v>
      </c>
      <c r="N701">
        <v>-9.6252861000000003</v>
      </c>
    </row>
    <row r="702" spans="2:14" x14ac:dyDescent="0.25">
      <c r="B702">
        <v>5500000000</v>
      </c>
      <c r="C702">
        <v>-9.7618723000000003</v>
      </c>
      <c r="M702">
        <v>5500000000</v>
      </c>
      <c r="N702">
        <v>-9.6279535000000003</v>
      </c>
    </row>
    <row r="703" spans="2:14" x14ac:dyDescent="0.25">
      <c r="B703">
        <v>5560000000</v>
      </c>
      <c r="C703">
        <v>-9.7488737000000008</v>
      </c>
      <c r="M703">
        <v>5560000000</v>
      </c>
      <c r="N703">
        <v>-9.6372280000000003</v>
      </c>
    </row>
    <row r="704" spans="2:14" x14ac:dyDescent="0.25">
      <c r="B704">
        <v>5620000000</v>
      </c>
      <c r="C704">
        <v>-9.7182255000000008</v>
      </c>
      <c r="M704">
        <v>5620000000</v>
      </c>
      <c r="N704">
        <v>-9.6308851000000004</v>
      </c>
    </row>
    <row r="705" spans="2:14" x14ac:dyDescent="0.25">
      <c r="B705">
        <v>5680000000</v>
      </c>
      <c r="C705">
        <v>-9.6963595999999992</v>
      </c>
      <c r="M705">
        <v>5680000000</v>
      </c>
      <c r="N705">
        <v>-9.6223115999999997</v>
      </c>
    </row>
    <row r="706" spans="2:14" x14ac:dyDescent="0.25">
      <c r="B706">
        <v>5740000000</v>
      </c>
      <c r="C706">
        <v>-9.6696071999999997</v>
      </c>
      <c r="M706">
        <v>5740000000</v>
      </c>
      <c r="N706">
        <v>-9.6152686999999997</v>
      </c>
    </row>
    <row r="707" spans="2:14" x14ac:dyDescent="0.25">
      <c r="B707">
        <v>5800000000</v>
      </c>
      <c r="C707">
        <v>-9.6508379000000009</v>
      </c>
      <c r="M707">
        <v>5800000000</v>
      </c>
      <c r="N707">
        <v>-9.6131753999999994</v>
      </c>
    </row>
    <row r="708" spans="2:14" x14ac:dyDescent="0.25">
      <c r="B708">
        <v>5860000000</v>
      </c>
      <c r="C708">
        <v>-9.6229382000000001</v>
      </c>
      <c r="M708">
        <v>5860000000</v>
      </c>
      <c r="N708">
        <v>-9.5993213999999991</v>
      </c>
    </row>
    <row r="709" spans="2:14" x14ac:dyDescent="0.25">
      <c r="B709">
        <v>5920000000</v>
      </c>
      <c r="C709">
        <v>-9.6009540999999992</v>
      </c>
      <c r="M709">
        <v>5920000000</v>
      </c>
      <c r="N709">
        <v>-9.5895671999999994</v>
      </c>
    </row>
    <row r="710" spans="2:14" x14ac:dyDescent="0.25">
      <c r="B710">
        <v>5980000000</v>
      </c>
      <c r="C710">
        <v>-9.5660094999999998</v>
      </c>
      <c r="M710">
        <v>5980000000</v>
      </c>
      <c r="N710">
        <v>-9.5709228999999993</v>
      </c>
    </row>
    <row r="711" spans="2:14" x14ac:dyDescent="0.25">
      <c r="B711">
        <v>6040000000</v>
      </c>
      <c r="C711">
        <v>-9.5326375999999993</v>
      </c>
      <c r="M711">
        <v>6040000000</v>
      </c>
      <c r="N711">
        <v>-9.5451669999999993</v>
      </c>
    </row>
    <row r="712" spans="2:14" x14ac:dyDescent="0.25">
      <c r="B712">
        <v>6100000000</v>
      </c>
      <c r="C712">
        <v>-9.5098505000000007</v>
      </c>
      <c r="M712">
        <v>6100000000</v>
      </c>
      <c r="N712">
        <v>-9.5290669999999995</v>
      </c>
    </row>
    <row r="713" spans="2:14" x14ac:dyDescent="0.25">
      <c r="B713">
        <v>6160000000</v>
      </c>
      <c r="C713">
        <v>-9.4849834000000008</v>
      </c>
      <c r="M713">
        <v>6160000000</v>
      </c>
      <c r="N713">
        <v>-9.5109501000000005</v>
      </c>
    </row>
    <row r="714" spans="2:14" x14ac:dyDescent="0.25">
      <c r="B714">
        <v>6220000000</v>
      </c>
      <c r="C714">
        <v>-9.4613303999999996</v>
      </c>
      <c r="M714">
        <v>6220000000</v>
      </c>
      <c r="N714">
        <v>-9.4950390000000002</v>
      </c>
    </row>
    <row r="715" spans="2:14" x14ac:dyDescent="0.25">
      <c r="B715">
        <v>6280000000</v>
      </c>
      <c r="C715">
        <v>-9.4459677000000006</v>
      </c>
      <c r="M715">
        <v>6280000000</v>
      </c>
      <c r="N715">
        <v>-9.4850978999999995</v>
      </c>
    </row>
    <row r="716" spans="2:14" x14ac:dyDescent="0.25">
      <c r="B716">
        <v>6340000000</v>
      </c>
      <c r="C716">
        <v>-9.4321642000000008</v>
      </c>
      <c r="M716">
        <v>6340000000</v>
      </c>
      <c r="N716">
        <v>-9.4765701</v>
      </c>
    </row>
    <row r="717" spans="2:14" x14ac:dyDescent="0.25">
      <c r="B717">
        <v>6400000000</v>
      </c>
      <c r="C717">
        <v>-9.4107208</v>
      </c>
      <c r="M717">
        <v>6400000000</v>
      </c>
      <c r="N717">
        <v>-9.4596443000000008</v>
      </c>
    </row>
    <row r="718" spans="2:14" x14ac:dyDescent="0.25">
      <c r="B718">
        <v>6460000000</v>
      </c>
      <c r="C718">
        <v>-9.4077128999999999</v>
      </c>
      <c r="M718">
        <v>6460000000</v>
      </c>
      <c r="N718">
        <v>-9.4582938999999993</v>
      </c>
    </row>
    <row r="719" spans="2:14" x14ac:dyDescent="0.25">
      <c r="B719">
        <v>6520000000</v>
      </c>
      <c r="C719">
        <v>-9.4032993000000005</v>
      </c>
      <c r="M719">
        <v>6520000000</v>
      </c>
      <c r="N719">
        <v>-9.4579515000000001</v>
      </c>
    </row>
    <row r="720" spans="2:14" x14ac:dyDescent="0.25">
      <c r="B720">
        <v>6580000000</v>
      </c>
      <c r="C720">
        <v>-9.3927993999999995</v>
      </c>
      <c r="M720">
        <v>6580000000</v>
      </c>
      <c r="N720">
        <v>-9.4514303000000002</v>
      </c>
    </row>
    <row r="721" spans="2:14" x14ac:dyDescent="0.25">
      <c r="B721">
        <v>6640000000</v>
      </c>
      <c r="C721">
        <v>-9.3864079</v>
      </c>
      <c r="M721">
        <v>6640000000</v>
      </c>
      <c r="N721">
        <v>-9.4497204000000004</v>
      </c>
    </row>
    <row r="722" spans="2:14" x14ac:dyDescent="0.25">
      <c r="B722">
        <v>6700000000</v>
      </c>
      <c r="C722">
        <v>-9.3986826000000008</v>
      </c>
      <c r="M722">
        <v>6700000000</v>
      </c>
      <c r="N722">
        <v>-9.4598551000000004</v>
      </c>
    </row>
    <row r="723" spans="2:14" x14ac:dyDescent="0.25">
      <c r="B723">
        <v>6760000000</v>
      </c>
      <c r="C723">
        <v>-9.3980694000000007</v>
      </c>
      <c r="M723">
        <v>6760000000</v>
      </c>
      <c r="N723">
        <v>-9.4620599999999992</v>
      </c>
    </row>
    <row r="724" spans="2:14" x14ac:dyDescent="0.25">
      <c r="B724">
        <v>6820000000</v>
      </c>
      <c r="C724">
        <v>-9.4125680999999997</v>
      </c>
      <c r="M724">
        <v>6820000000</v>
      </c>
      <c r="N724">
        <v>-9.4686880000000002</v>
      </c>
    </row>
    <row r="725" spans="2:14" x14ac:dyDescent="0.25">
      <c r="B725">
        <v>6880000000</v>
      </c>
      <c r="C725">
        <v>-9.4326582000000005</v>
      </c>
      <c r="M725">
        <v>6880000000</v>
      </c>
      <c r="N725">
        <v>-9.4767714000000005</v>
      </c>
    </row>
    <row r="726" spans="2:14" x14ac:dyDescent="0.25">
      <c r="B726">
        <v>6940000000</v>
      </c>
      <c r="C726">
        <v>-9.4533261999999993</v>
      </c>
      <c r="M726">
        <v>6940000000</v>
      </c>
      <c r="N726">
        <v>-9.4807587000000009</v>
      </c>
    </row>
    <row r="727" spans="2:14" x14ac:dyDescent="0.25">
      <c r="B727">
        <v>7000000000</v>
      </c>
      <c r="C727">
        <v>-9.4710684000000001</v>
      </c>
      <c r="M727">
        <v>7000000000</v>
      </c>
      <c r="N727">
        <v>-9.4756965999999991</v>
      </c>
    </row>
    <row r="728" spans="2:14" x14ac:dyDescent="0.25">
      <c r="B728">
        <v>7060000000</v>
      </c>
      <c r="C728">
        <v>-9.5014295999999998</v>
      </c>
      <c r="M728">
        <v>7060000000</v>
      </c>
      <c r="N728">
        <v>-9.4696531000000004</v>
      </c>
    </row>
    <row r="729" spans="2:14" x14ac:dyDescent="0.25">
      <c r="B729">
        <v>7120000000</v>
      </c>
      <c r="C729">
        <v>-9.5243167999999994</v>
      </c>
      <c r="M729">
        <v>7120000000</v>
      </c>
      <c r="N729">
        <v>-9.4546804000000009</v>
      </c>
    </row>
    <row r="730" spans="2:14" x14ac:dyDescent="0.25">
      <c r="B730">
        <v>7180000000</v>
      </c>
      <c r="C730">
        <v>-9.5525427000000001</v>
      </c>
      <c r="M730">
        <v>7180000000</v>
      </c>
      <c r="N730">
        <v>-9.4392356999999993</v>
      </c>
    </row>
    <row r="731" spans="2:14" x14ac:dyDescent="0.25">
      <c r="B731">
        <v>7240000000</v>
      </c>
      <c r="C731">
        <v>-9.5862178999999994</v>
      </c>
      <c r="M731">
        <v>7240000000</v>
      </c>
      <c r="N731">
        <v>-9.4290675999999998</v>
      </c>
    </row>
    <row r="732" spans="2:14" x14ac:dyDescent="0.25">
      <c r="B732">
        <v>7300000000</v>
      </c>
      <c r="C732">
        <v>-9.6161528000000001</v>
      </c>
      <c r="M732">
        <v>7300000000</v>
      </c>
      <c r="N732">
        <v>-9.4212054999999992</v>
      </c>
    </row>
    <row r="733" spans="2:14" x14ac:dyDescent="0.25">
      <c r="B733">
        <v>7360000000</v>
      </c>
      <c r="C733">
        <v>-9.6451434999999996</v>
      </c>
      <c r="M733">
        <v>7360000000</v>
      </c>
      <c r="N733">
        <v>-9.4219054999999994</v>
      </c>
    </row>
    <row r="734" spans="2:14" x14ac:dyDescent="0.25">
      <c r="B734">
        <v>7420000000</v>
      </c>
      <c r="C734">
        <v>-9.6758279999999992</v>
      </c>
      <c r="M734">
        <v>7420000000</v>
      </c>
      <c r="N734">
        <v>-9.4304752000000001</v>
      </c>
    </row>
    <row r="735" spans="2:14" x14ac:dyDescent="0.25">
      <c r="B735">
        <v>7480000000</v>
      </c>
      <c r="C735">
        <v>-9.7029818999999993</v>
      </c>
      <c r="M735">
        <v>7480000000</v>
      </c>
      <c r="N735">
        <v>-9.4480619000000008</v>
      </c>
    </row>
    <row r="736" spans="2:14" x14ac:dyDescent="0.25">
      <c r="B736">
        <v>7540000000</v>
      </c>
      <c r="C736">
        <v>-9.7194710000000004</v>
      </c>
      <c r="M736">
        <v>7540000000</v>
      </c>
      <c r="N736">
        <v>-9.4657763999999993</v>
      </c>
    </row>
    <row r="737" spans="2:14" x14ac:dyDescent="0.25">
      <c r="B737">
        <v>7600000000</v>
      </c>
      <c r="C737">
        <v>-9.7483415999999998</v>
      </c>
      <c r="M737">
        <v>7600000000</v>
      </c>
      <c r="N737">
        <v>-9.5083827999999997</v>
      </c>
    </row>
    <row r="738" spans="2:14" x14ac:dyDescent="0.25">
      <c r="B738">
        <v>7660000000</v>
      </c>
      <c r="C738">
        <v>-9.7626047000000007</v>
      </c>
      <c r="M738">
        <v>7660000000</v>
      </c>
      <c r="N738">
        <v>-9.5396318000000004</v>
      </c>
    </row>
    <row r="739" spans="2:14" x14ac:dyDescent="0.25">
      <c r="B739">
        <v>7720000000</v>
      </c>
      <c r="C739">
        <v>-9.7776841999999995</v>
      </c>
      <c r="M739">
        <v>7720000000</v>
      </c>
      <c r="N739">
        <v>-9.5791407</v>
      </c>
    </row>
    <row r="740" spans="2:14" x14ac:dyDescent="0.25">
      <c r="B740">
        <v>7780000000</v>
      </c>
      <c r="C740">
        <v>-9.7861452</v>
      </c>
      <c r="M740">
        <v>7780000000</v>
      </c>
      <c r="N740">
        <v>-9.6057482000000007</v>
      </c>
    </row>
    <row r="741" spans="2:14" x14ac:dyDescent="0.25">
      <c r="B741">
        <v>7840000000</v>
      </c>
      <c r="C741">
        <v>-9.8010397000000005</v>
      </c>
      <c r="M741">
        <v>7840000000</v>
      </c>
      <c r="N741">
        <v>-9.6401587000000006</v>
      </c>
    </row>
    <row r="742" spans="2:14" x14ac:dyDescent="0.25">
      <c r="B742">
        <v>7900000000</v>
      </c>
      <c r="C742">
        <v>-9.8107308999999994</v>
      </c>
      <c r="M742">
        <v>7900000000</v>
      </c>
      <c r="N742">
        <v>-9.6600075000000007</v>
      </c>
    </row>
    <row r="743" spans="2:14" x14ac:dyDescent="0.25">
      <c r="B743">
        <v>7960000000</v>
      </c>
      <c r="C743">
        <v>-9.8323116000000006</v>
      </c>
      <c r="M743">
        <v>7960000000</v>
      </c>
      <c r="N743">
        <v>-9.6914425000000008</v>
      </c>
    </row>
    <row r="744" spans="2:14" x14ac:dyDescent="0.25">
      <c r="B744">
        <v>8020000000</v>
      </c>
      <c r="C744">
        <v>-9.8511667000000003</v>
      </c>
      <c r="M744">
        <v>8020000000</v>
      </c>
      <c r="N744">
        <v>-9.7126818000000004</v>
      </c>
    </row>
    <row r="745" spans="2:14" x14ac:dyDescent="0.25">
      <c r="B745">
        <v>8080000000</v>
      </c>
      <c r="C745">
        <v>-9.8726415999999997</v>
      </c>
      <c r="M745">
        <v>8080000000</v>
      </c>
      <c r="N745">
        <v>-9.7324695999999999</v>
      </c>
    </row>
    <row r="746" spans="2:14" x14ac:dyDescent="0.25">
      <c r="B746">
        <v>8140000000</v>
      </c>
      <c r="C746">
        <v>-9.8898392000000008</v>
      </c>
      <c r="M746">
        <v>8140000000</v>
      </c>
      <c r="N746">
        <v>-9.7451533999999995</v>
      </c>
    </row>
    <row r="747" spans="2:14" x14ac:dyDescent="0.25">
      <c r="B747">
        <v>8200000000</v>
      </c>
      <c r="C747">
        <v>-9.9097290000000005</v>
      </c>
      <c r="M747">
        <v>8200000000</v>
      </c>
      <c r="N747">
        <v>-9.7552012999999995</v>
      </c>
    </row>
    <row r="748" spans="2:14" x14ac:dyDescent="0.25">
      <c r="B748">
        <v>8260000000</v>
      </c>
      <c r="C748">
        <v>-9.9266310000000004</v>
      </c>
      <c r="M748">
        <v>8260000000</v>
      </c>
      <c r="N748">
        <v>-9.7575263999999997</v>
      </c>
    </row>
    <row r="749" spans="2:14" x14ac:dyDescent="0.25">
      <c r="B749">
        <v>8320000000</v>
      </c>
      <c r="C749">
        <v>-9.9426650999999993</v>
      </c>
      <c r="M749">
        <v>8320000000</v>
      </c>
      <c r="N749">
        <v>-9.7609338999999995</v>
      </c>
    </row>
    <row r="750" spans="2:14" x14ac:dyDescent="0.25">
      <c r="B750">
        <v>8380000000</v>
      </c>
      <c r="C750">
        <v>-9.9659347999999994</v>
      </c>
      <c r="M750">
        <v>8380000000</v>
      </c>
      <c r="N750">
        <v>-9.7743968999999993</v>
      </c>
    </row>
    <row r="751" spans="2:14" x14ac:dyDescent="0.25">
      <c r="B751">
        <v>8440000000</v>
      </c>
      <c r="C751">
        <v>-10.001657</v>
      </c>
      <c r="M751">
        <v>8440000000</v>
      </c>
      <c r="N751">
        <v>-9.7978678000000006</v>
      </c>
    </row>
    <row r="752" spans="2:14" x14ac:dyDescent="0.25">
      <c r="B752">
        <v>8500000000</v>
      </c>
      <c r="C752">
        <v>-10.040623</v>
      </c>
      <c r="M752">
        <v>8500000000</v>
      </c>
      <c r="N752">
        <v>-9.8319302000000004</v>
      </c>
    </row>
    <row r="753" spans="2:14" x14ac:dyDescent="0.25">
      <c r="B753">
        <v>8560000000</v>
      </c>
      <c r="C753">
        <v>-10.102304</v>
      </c>
      <c r="M753">
        <v>8560000000</v>
      </c>
      <c r="N753">
        <v>-9.8891392000000007</v>
      </c>
    </row>
    <row r="754" spans="2:14" x14ac:dyDescent="0.25">
      <c r="B754">
        <v>8620000000</v>
      </c>
      <c r="C754">
        <v>-10.173586</v>
      </c>
      <c r="M754">
        <v>8620000000</v>
      </c>
      <c r="N754">
        <v>-9.9662065999999996</v>
      </c>
    </row>
    <row r="755" spans="2:14" x14ac:dyDescent="0.25">
      <c r="B755">
        <v>8680000000</v>
      </c>
      <c r="C755">
        <v>-10.255675</v>
      </c>
      <c r="M755">
        <v>8680000000</v>
      </c>
      <c r="N755">
        <v>-10.059061</v>
      </c>
    </row>
    <row r="756" spans="2:14" x14ac:dyDescent="0.25">
      <c r="B756">
        <v>8740000000</v>
      </c>
      <c r="C756">
        <v>-10.34483</v>
      </c>
      <c r="M756">
        <v>8740000000</v>
      </c>
      <c r="N756">
        <v>-10.172112</v>
      </c>
    </row>
    <row r="757" spans="2:14" x14ac:dyDescent="0.25">
      <c r="B757">
        <v>8800000000</v>
      </c>
      <c r="C757">
        <v>-10.447350999999999</v>
      </c>
      <c r="M757">
        <v>8800000000</v>
      </c>
      <c r="N757">
        <v>-10.304012</v>
      </c>
    </row>
    <row r="758" spans="2:14" x14ac:dyDescent="0.25">
      <c r="B758">
        <v>8860000000</v>
      </c>
      <c r="C758">
        <v>-10.555097999999999</v>
      </c>
      <c r="M758">
        <v>8860000000</v>
      </c>
      <c r="N758">
        <v>-10.456341</v>
      </c>
    </row>
    <row r="759" spans="2:14" x14ac:dyDescent="0.25">
      <c r="B759">
        <v>8920000000</v>
      </c>
      <c r="C759">
        <v>-10.647627999999999</v>
      </c>
      <c r="M759">
        <v>8920000000</v>
      </c>
      <c r="N759">
        <v>-10.591749999999999</v>
      </c>
    </row>
    <row r="760" spans="2:14" x14ac:dyDescent="0.25">
      <c r="B760">
        <v>8980000000</v>
      </c>
      <c r="C760">
        <v>-10.741389</v>
      </c>
      <c r="M760">
        <v>8980000000</v>
      </c>
      <c r="N760">
        <v>-10.740838999999999</v>
      </c>
    </row>
    <row r="761" spans="2:14" x14ac:dyDescent="0.25">
      <c r="B761">
        <v>9040000000</v>
      </c>
      <c r="C761">
        <v>-10.828815000000001</v>
      </c>
      <c r="M761">
        <v>9040000000</v>
      </c>
      <c r="N761">
        <v>-10.884982000000001</v>
      </c>
    </row>
    <row r="762" spans="2:14" x14ac:dyDescent="0.25">
      <c r="B762">
        <v>9100000000</v>
      </c>
      <c r="C762">
        <v>-10.922167999999999</v>
      </c>
      <c r="M762">
        <v>9100000000</v>
      </c>
      <c r="N762">
        <v>-11.047446000000001</v>
      </c>
    </row>
    <row r="763" spans="2:14" x14ac:dyDescent="0.25">
      <c r="B763">
        <v>9160000000</v>
      </c>
      <c r="C763">
        <v>-10.983477000000001</v>
      </c>
      <c r="M763">
        <v>9160000000</v>
      </c>
      <c r="N763">
        <v>-11.177362</v>
      </c>
    </row>
    <row r="764" spans="2:14" x14ac:dyDescent="0.25">
      <c r="B764">
        <v>9220000000</v>
      </c>
      <c r="C764">
        <v>-11.073805999999999</v>
      </c>
      <c r="M764">
        <v>9220000000</v>
      </c>
      <c r="N764">
        <v>-11.34807</v>
      </c>
    </row>
    <row r="765" spans="2:14" x14ac:dyDescent="0.25">
      <c r="B765">
        <v>9280000000</v>
      </c>
      <c r="C765">
        <v>-11.141572999999999</v>
      </c>
      <c r="M765">
        <v>9280000000</v>
      </c>
      <c r="N765">
        <v>-11.492838000000001</v>
      </c>
    </row>
    <row r="766" spans="2:14" x14ac:dyDescent="0.25">
      <c r="B766">
        <v>9340000000</v>
      </c>
      <c r="C766">
        <v>-11.241243000000001</v>
      </c>
      <c r="M766">
        <v>9340000000</v>
      </c>
      <c r="N766">
        <v>-11.670776999999999</v>
      </c>
    </row>
    <row r="767" spans="2:14" x14ac:dyDescent="0.25">
      <c r="B767">
        <v>9400000000</v>
      </c>
      <c r="C767">
        <v>-11.309253999999999</v>
      </c>
      <c r="M767">
        <v>9400000000</v>
      </c>
      <c r="N767">
        <v>-11.809626</v>
      </c>
    </row>
    <row r="768" spans="2:14" x14ac:dyDescent="0.25">
      <c r="B768">
        <v>9460000000</v>
      </c>
      <c r="C768">
        <v>-11.410341000000001</v>
      </c>
      <c r="M768">
        <v>9460000000</v>
      </c>
      <c r="N768">
        <v>-11.967048999999999</v>
      </c>
    </row>
    <row r="769" spans="2:14" x14ac:dyDescent="0.25">
      <c r="B769">
        <v>9520000000</v>
      </c>
      <c r="C769">
        <v>-11.500802999999999</v>
      </c>
      <c r="M769">
        <v>9520000000</v>
      </c>
      <c r="N769">
        <v>-12.101618999999999</v>
      </c>
    </row>
    <row r="770" spans="2:14" x14ac:dyDescent="0.25">
      <c r="B770">
        <v>9580000000</v>
      </c>
      <c r="C770">
        <v>-11.635823</v>
      </c>
      <c r="M770">
        <v>9580000000</v>
      </c>
      <c r="N770">
        <v>-12.27599</v>
      </c>
    </row>
    <row r="771" spans="2:14" x14ac:dyDescent="0.25">
      <c r="B771">
        <v>9640000000</v>
      </c>
      <c r="C771">
        <v>-11.743772999999999</v>
      </c>
      <c r="M771">
        <v>9640000000</v>
      </c>
      <c r="N771">
        <v>-12.399346</v>
      </c>
    </row>
    <row r="772" spans="2:14" x14ac:dyDescent="0.25">
      <c r="B772">
        <v>9700000000</v>
      </c>
      <c r="C772">
        <v>-11.904629999999999</v>
      </c>
      <c r="M772">
        <v>9700000000</v>
      </c>
      <c r="N772">
        <v>-12.56598</v>
      </c>
    </row>
    <row r="773" spans="2:14" x14ac:dyDescent="0.25">
      <c r="B773">
        <v>9760000000</v>
      </c>
      <c r="C773">
        <v>-12.076953</v>
      </c>
      <c r="M773">
        <v>9760000000</v>
      </c>
      <c r="N773">
        <v>-12.741075</v>
      </c>
    </row>
    <row r="774" spans="2:14" x14ac:dyDescent="0.25">
      <c r="B774">
        <v>9820000000</v>
      </c>
      <c r="C774">
        <v>-12.315977</v>
      </c>
      <c r="M774">
        <v>9820000000</v>
      </c>
      <c r="N774">
        <v>-12.960212</v>
      </c>
    </row>
    <row r="775" spans="2:14" x14ac:dyDescent="0.25">
      <c r="B775">
        <v>9880000000</v>
      </c>
      <c r="C775">
        <v>-12.568191000000001</v>
      </c>
      <c r="M775">
        <v>9880000000</v>
      </c>
      <c r="N775">
        <v>-13.182947</v>
      </c>
    </row>
    <row r="776" spans="2:14" x14ac:dyDescent="0.25">
      <c r="B776">
        <v>9940000000</v>
      </c>
      <c r="C776">
        <v>-12.894812</v>
      </c>
      <c r="M776">
        <v>9940000000</v>
      </c>
      <c r="N776">
        <v>-13.471517</v>
      </c>
    </row>
    <row r="777" spans="2:14" x14ac:dyDescent="0.25">
      <c r="B777">
        <v>10000000000</v>
      </c>
      <c r="C777">
        <v>-13.237470999999999</v>
      </c>
      <c r="M777">
        <v>10000000000</v>
      </c>
      <c r="N777">
        <v>-13.752306000000001</v>
      </c>
    </row>
    <row r="778" spans="2:14" x14ac:dyDescent="0.25">
      <c r="B778">
        <v>10060000000</v>
      </c>
      <c r="C778">
        <v>-13.724544</v>
      </c>
      <c r="M778">
        <v>10060000000</v>
      </c>
      <c r="N778">
        <v>-14.162229999999999</v>
      </c>
    </row>
    <row r="779" spans="2:14" x14ac:dyDescent="0.25">
      <c r="B779">
        <v>10120000000</v>
      </c>
      <c r="C779">
        <v>-14.227198</v>
      </c>
      <c r="M779">
        <v>10120000000</v>
      </c>
      <c r="N779">
        <v>-14.577579</v>
      </c>
    </row>
    <row r="780" spans="2:14" x14ac:dyDescent="0.25">
      <c r="B780">
        <v>10180000000</v>
      </c>
      <c r="C780">
        <v>-14.786554000000001</v>
      </c>
      <c r="M780">
        <v>10180000000</v>
      </c>
      <c r="N780">
        <v>-15.02094</v>
      </c>
    </row>
    <row r="781" spans="2:14" x14ac:dyDescent="0.25">
      <c r="B781">
        <v>10240000000</v>
      </c>
      <c r="C781">
        <v>-15.384909</v>
      </c>
      <c r="M781">
        <v>10240000000</v>
      </c>
      <c r="N781">
        <v>-15.494762</v>
      </c>
    </row>
    <row r="782" spans="2:14" x14ac:dyDescent="0.25">
      <c r="B782">
        <v>10300000000</v>
      </c>
      <c r="C782">
        <v>-16.055758999999998</v>
      </c>
      <c r="M782">
        <v>10300000000</v>
      </c>
      <c r="N782">
        <v>-16.01923</v>
      </c>
    </row>
    <row r="783" spans="2:14" x14ac:dyDescent="0.25">
      <c r="B783">
        <v>10360000000</v>
      </c>
      <c r="C783">
        <v>-16.663133999999999</v>
      </c>
      <c r="M783">
        <v>10360000000</v>
      </c>
      <c r="N783">
        <v>-16.471222000000001</v>
      </c>
    </row>
    <row r="784" spans="2:14" x14ac:dyDescent="0.25">
      <c r="B784">
        <v>10420000000</v>
      </c>
      <c r="C784">
        <v>-17.269839999999999</v>
      </c>
      <c r="M784">
        <v>10420000000</v>
      </c>
      <c r="N784">
        <v>-16.906811000000001</v>
      </c>
    </row>
    <row r="785" spans="2:14" x14ac:dyDescent="0.25">
      <c r="B785">
        <v>10480000000</v>
      </c>
      <c r="C785">
        <v>-17.881671999999998</v>
      </c>
      <c r="M785">
        <v>10480000000</v>
      </c>
      <c r="N785">
        <v>-17.359818000000001</v>
      </c>
    </row>
    <row r="786" spans="2:14" x14ac:dyDescent="0.25">
      <c r="B786">
        <v>10540000000</v>
      </c>
      <c r="C786">
        <v>-18.304715999999999</v>
      </c>
      <c r="M786">
        <v>10540000000</v>
      </c>
      <c r="N786">
        <v>-17.607883000000001</v>
      </c>
    </row>
    <row r="787" spans="2:14" x14ac:dyDescent="0.25">
      <c r="B787">
        <v>10600000000</v>
      </c>
      <c r="C787">
        <v>-18.689723999999998</v>
      </c>
      <c r="M787">
        <v>10600000000</v>
      </c>
      <c r="N787">
        <v>-17.834873000000002</v>
      </c>
    </row>
    <row r="788" spans="2:14" x14ac:dyDescent="0.25">
      <c r="B788">
        <v>10660000000</v>
      </c>
      <c r="C788">
        <v>-18.936499000000001</v>
      </c>
      <c r="M788">
        <v>10660000000</v>
      </c>
      <c r="N788">
        <v>-17.920866</v>
      </c>
    </row>
    <row r="789" spans="2:14" x14ac:dyDescent="0.25">
      <c r="B789">
        <v>10720000000</v>
      </c>
      <c r="C789">
        <v>-19.202469000000001</v>
      </c>
      <c r="M789">
        <v>10720000000</v>
      </c>
      <c r="N789">
        <v>-18.045807</v>
      </c>
    </row>
    <row r="790" spans="2:14" x14ac:dyDescent="0.25">
      <c r="B790">
        <v>10780000000</v>
      </c>
      <c r="C790">
        <v>-19.182214999999999</v>
      </c>
      <c r="M790">
        <v>10780000000</v>
      </c>
      <c r="N790">
        <v>-17.881406999999999</v>
      </c>
    </row>
    <row r="791" spans="2:14" x14ac:dyDescent="0.25">
      <c r="B791">
        <v>10840000000</v>
      </c>
      <c r="C791">
        <v>-19.271061</v>
      </c>
      <c r="M791">
        <v>10840000000</v>
      </c>
      <c r="N791">
        <v>-17.849254999999999</v>
      </c>
    </row>
    <row r="792" spans="2:14" x14ac:dyDescent="0.25">
      <c r="B792">
        <v>10900000000</v>
      </c>
      <c r="C792">
        <v>-19.185137000000001</v>
      </c>
      <c r="M792">
        <v>10900000000</v>
      </c>
      <c r="N792">
        <v>-17.644804000000001</v>
      </c>
    </row>
    <row r="793" spans="2:14" x14ac:dyDescent="0.25">
      <c r="B793">
        <v>10960000000</v>
      </c>
      <c r="C793">
        <v>-19.259353999999998</v>
      </c>
      <c r="M793">
        <v>10960000000</v>
      </c>
      <c r="N793">
        <v>-17.608575999999999</v>
      </c>
    </row>
    <row r="794" spans="2:14" x14ac:dyDescent="0.25">
      <c r="B794">
        <v>11020000000</v>
      </c>
      <c r="C794">
        <v>-19.056443999999999</v>
      </c>
      <c r="M794">
        <v>11020000000</v>
      </c>
      <c r="N794">
        <v>-17.302198000000001</v>
      </c>
    </row>
    <row r="795" spans="2:14" x14ac:dyDescent="0.25">
      <c r="B795">
        <v>11080000000</v>
      </c>
      <c r="C795">
        <v>-19.089903</v>
      </c>
      <c r="M795">
        <v>11080000000</v>
      </c>
      <c r="N795">
        <v>-17.220146</v>
      </c>
    </row>
    <row r="796" spans="2:14" x14ac:dyDescent="0.25">
      <c r="B796">
        <v>11140000000</v>
      </c>
      <c r="C796">
        <v>-19.024301999999999</v>
      </c>
      <c r="M796">
        <v>11140000000</v>
      </c>
      <c r="N796">
        <v>-17.028872</v>
      </c>
    </row>
    <row r="797" spans="2:14" x14ac:dyDescent="0.25">
      <c r="B797">
        <v>11200000000</v>
      </c>
      <c r="C797">
        <v>-19.13513</v>
      </c>
      <c r="M797">
        <v>11200000000</v>
      </c>
      <c r="N797">
        <v>-16.991983000000001</v>
      </c>
    </row>
    <row r="798" spans="2:14" x14ac:dyDescent="0.25">
      <c r="B798">
        <v>11260000000</v>
      </c>
      <c r="C798">
        <v>-19.080235999999999</v>
      </c>
      <c r="M798">
        <v>11260000000</v>
      </c>
      <c r="N798">
        <v>-16.769876</v>
      </c>
    </row>
    <row r="799" spans="2:14" x14ac:dyDescent="0.25">
      <c r="B799">
        <v>11320000000</v>
      </c>
      <c r="C799">
        <v>-19.340008000000001</v>
      </c>
      <c r="M799">
        <v>11320000000</v>
      </c>
      <c r="N799">
        <v>-16.824203000000001</v>
      </c>
    </row>
    <row r="800" spans="2:14" x14ac:dyDescent="0.25">
      <c r="B800">
        <v>11380000000</v>
      </c>
      <c r="C800">
        <v>-19.541354999999999</v>
      </c>
      <c r="M800">
        <v>11380000000</v>
      </c>
      <c r="N800">
        <v>-16.810745000000001</v>
      </c>
    </row>
    <row r="801" spans="2:14" x14ac:dyDescent="0.25">
      <c r="B801">
        <v>11440000000</v>
      </c>
      <c r="C801">
        <v>-19.904828999999999</v>
      </c>
      <c r="M801">
        <v>11440000000</v>
      </c>
      <c r="N801">
        <v>-16.921697999999999</v>
      </c>
    </row>
    <row r="802" spans="2:14" x14ac:dyDescent="0.25">
      <c r="B802">
        <v>11500000000</v>
      </c>
      <c r="C802">
        <v>-20.243269000000002</v>
      </c>
      <c r="M802">
        <v>11500000000</v>
      </c>
      <c r="N802">
        <v>-17.008175000000001</v>
      </c>
    </row>
    <row r="803" spans="2:14" x14ac:dyDescent="0.25">
      <c r="B803">
        <v>11560000000</v>
      </c>
      <c r="C803">
        <v>-20.714169999999999</v>
      </c>
      <c r="M803">
        <v>11560000000</v>
      </c>
      <c r="N803">
        <v>-17.205356999999999</v>
      </c>
    </row>
    <row r="804" spans="2:14" x14ac:dyDescent="0.25">
      <c r="B804">
        <v>11620000000</v>
      </c>
      <c r="C804">
        <v>-21.156254000000001</v>
      </c>
      <c r="M804">
        <v>11620000000</v>
      </c>
      <c r="N804">
        <v>-17.380215</v>
      </c>
    </row>
    <row r="805" spans="2:14" x14ac:dyDescent="0.25">
      <c r="B805">
        <v>11680000000</v>
      </c>
      <c r="C805">
        <v>-21.674271000000001</v>
      </c>
      <c r="M805">
        <v>11680000000</v>
      </c>
      <c r="N805">
        <v>-17.609741</v>
      </c>
    </row>
    <row r="806" spans="2:14" x14ac:dyDescent="0.25">
      <c r="B806">
        <v>11740000000</v>
      </c>
      <c r="C806">
        <v>-22.242457999999999</v>
      </c>
      <c r="M806">
        <v>11740000000</v>
      </c>
      <c r="N806">
        <v>-17.908922</v>
      </c>
    </row>
    <row r="807" spans="2:14" x14ac:dyDescent="0.25">
      <c r="B807">
        <v>11800000000</v>
      </c>
      <c r="C807">
        <v>-22.778258999999998</v>
      </c>
      <c r="M807">
        <v>11800000000</v>
      </c>
      <c r="N807">
        <v>-18.154491</v>
      </c>
    </row>
    <row r="808" spans="2:14" x14ac:dyDescent="0.25">
      <c r="B808">
        <v>11860000000</v>
      </c>
      <c r="C808">
        <v>-23.387609000000001</v>
      </c>
      <c r="M808">
        <v>11860000000</v>
      </c>
      <c r="N808">
        <v>-18.496544</v>
      </c>
    </row>
    <row r="809" spans="2:14" x14ac:dyDescent="0.25">
      <c r="B809">
        <v>11920000000</v>
      </c>
      <c r="C809">
        <v>-23.861460000000001</v>
      </c>
      <c r="M809">
        <v>11920000000</v>
      </c>
      <c r="N809">
        <v>-18.694181</v>
      </c>
    </row>
    <row r="810" spans="2:14" x14ac:dyDescent="0.25">
      <c r="B810">
        <v>11980000000</v>
      </c>
      <c r="C810">
        <v>-24.397929999999999</v>
      </c>
      <c r="M810">
        <v>11980000000</v>
      </c>
      <c r="N810">
        <v>-19.004749</v>
      </c>
    </row>
    <row r="811" spans="2:14" x14ac:dyDescent="0.25">
      <c r="B811">
        <v>12040000000</v>
      </c>
      <c r="C811">
        <v>-24.753291999999998</v>
      </c>
      <c r="M811">
        <v>12040000000</v>
      </c>
      <c r="N811">
        <v>-19.151354000000001</v>
      </c>
    </row>
    <row r="812" spans="2:14" x14ac:dyDescent="0.25">
      <c r="B812">
        <v>12100000000</v>
      </c>
      <c r="C812">
        <v>-25.149045999999998</v>
      </c>
      <c r="M812">
        <v>12100000000</v>
      </c>
      <c r="N812">
        <v>-19.431850000000001</v>
      </c>
    </row>
    <row r="813" spans="2:14" x14ac:dyDescent="0.25">
      <c r="B813">
        <v>12160000000</v>
      </c>
      <c r="C813">
        <v>-25.256436999999998</v>
      </c>
      <c r="M813">
        <v>12160000000</v>
      </c>
      <c r="N813">
        <v>-19.511917</v>
      </c>
    </row>
    <row r="814" spans="2:14" x14ac:dyDescent="0.25">
      <c r="B814">
        <v>12220000000</v>
      </c>
      <c r="C814">
        <v>-25.37199</v>
      </c>
      <c r="M814">
        <v>12220000000</v>
      </c>
      <c r="N814">
        <v>-19.752081</v>
      </c>
    </row>
    <row r="815" spans="2:14" x14ac:dyDescent="0.25">
      <c r="B815">
        <v>12280000000</v>
      </c>
      <c r="C815">
        <v>-25.134926</v>
      </c>
      <c r="M815">
        <v>12280000000</v>
      </c>
      <c r="N815">
        <v>-19.810009000000001</v>
      </c>
    </row>
    <row r="816" spans="2:14" x14ac:dyDescent="0.25">
      <c r="B816">
        <v>12340000000</v>
      </c>
      <c r="C816">
        <v>-24.813858</v>
      </c>
      <c r="M816">
        <v>12340000000</v>
      </c>
      <c r="N816">
        <v>-20.001884</v>
      </c>
    </row>
    <row r="817" spans="2:14" x14ac:dyDescent="0.25">
      <c r="B817">
        <v>12400000000</v>
      </c>
      <c r="C817">
        <v>-24.15906</v>
      </c>
      <c r="M817">
        <v>12400000000</v>
      </c>
      <c r="N817">
        <v>-20.062740000000002</v>
      </c>
    </row>
    <row r="818" spans="2:14" x14ac:dyDescent="0.25">
      <c r="B818">
        <v>12460000000</v>
      </c>
      <c r="C818">
        <v>-23.435725999999999</v>
      </c>
      <c r="M818">
        <v>12460000000</v>
      </c>
      <c r="N818">
        <v>-20.262812</v>
      </c>
    </row>
    <row r="819" spans="2:14" x14ac:dyDescent="0.25">
      <c r="B819">
        <v>12520000000</v>
      </c>
      <c r="C819">
        <v>-22.494655999999999</v>
      </c>
      <c r="M819">
        <v>12520000000</v>
      </c>
      <c r="N819">
        <v>-20.416682999999999</v>
      </c>
    </row>
    <row r="820" spans="2:14" x14ac:dyDescent="0.25">
      <c r="B820">
        <v>12580000000</v>
      </c>
      <c r="C820">
        <v>-21.691153</v>
      </c>
      <c r="M820">
        <v>12580000000</v>
      </c>
      <c r="N820">
        <v>-20.795397000000001</v>
      </c>
    </row>
    <row r="821" spans="2:14" x14ac:dyDescent="0.25">
      <c r="B821">
        <v>12640000000</v>
      </c>
      <c r="C821">
        <v>-20.822732999999999</v>
      </c>
      <c r="M821">
        <v>12640000000</v>
      </c>
      <c r="N821">
        <v>-21.169947000000001</v>
      </c>
    </row>
    <row r="822" spans="2:14" x14ac:dyDescent="0.25">
      <c r="B822">
        <v>12700000000</v>
      </c>
      <c r="C822">
        <v>-20.037151000000001</v>
      </c>
      <c r="M822">
        <v>12700000000</v>
      </c>
      <c r="N822">
        <v>-21.61861</v>
      </c>
    </row>
    <row r="823" spans="2:14" x14ac:dyDescent="0.25">
      <c r="B823">
        <v>12760000000</v>
      </c>
      <c r="C823">
        <v>-19.387335</v>
      </c>
      <c r="M823">
        <v>12760000000</v>
      </c>
      <c r="N823">
        <v>-22.168205</v>
      </c>
    </row>
    <row r="824" spans="2:14" x14ac:dyDescent="0.25">
      <c r="B824">
        <v>12820000000</v>
      </c>
      <c r="C824">
        <v>-18.904828999999999</v>
      </c>
      <c r="M824">
        <v>12820000000</v>
      </c>
      <c r="N824">
        <v>-22.798252000000002</v>
      </c>
    </row>
    <row r="825" spans="2:14" x14ac:dyDescent="0.25">
      <c r="B825">
        <v>12880000000</v>
      </c>
      <c r="C825">
        <v>-18.526546</v>
      </c>
      <c r="M825">
        <v>12880000000</v>
      </c>
      <c r="N825">
        <v>-23.467701000000002</v>
      </c>
    </row>
    <row r="826" spans="2:14" x14ac:dyDescent="0.25">
      <c r="B826">
        <v>12940000000</v>
      </c>
      <c r="C826">
        <v>-18.313948</v>
      </c>
      <c r="M826">
        <v>12940000000</v>
      </c>
      <c r="N826">
        <v>-24.05209</v>
      </c>
    </row>
    <row r="827" spans="2:14" x14ac:dyDescent="0.25">
      <c r="B827">
        <v>13000000000</v>
      </c>
      <c r="C827">
        <v>-18.260729000000001</v>
      </c>
      <c r="M827">
        <v>13000000000</v>
      </c>
      <c r="N827">
        <v>-24.575908999999999</v>
      </c>
    </row>
    <row r="828" spans="2:14" x14ac:dyDescent="0.25">
      <c r="B828" t="s">
        <v>25</v>
      </c>
      <c r="M828" t="s">
        <v>25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205"/>
  <sheetViews>
    <sheetView topLeftCell="A176" workbookViewId="0">
      <selection activeCell="H6" sqref="H6"/>
    </sheetView>
  </sheetViews>
  <sheetFormatPr defaultRowHeight="15" x14ac:dyDescent="0.25"/>
  <cols>
    <col min="1" max="1" width="13.7109375" style="40" customWidth="1"/>
    <col min="2" max="2" width="11" style="25" bestFit="1" customWidth="1"/>
    <col min="3" max="3" width="2" style="26" customWidth="1"/>
    <col min="4" max="4" width="12.7109375" style="28" bestFit="1" customWidth="1"/>
    <col min="5" max="5" width="2" style="26" customWidth="1"/>
    <col min="6" max="6" width="8.28515625" style="25" bestFit="1" customWidth="1"/>
    <col min="7" max="7" width="2" style="26" customWidth="1"/>
    <col min="8" max="8" width="7.7109375" style="27" bestFit="1" customWidth="1"/>
    <col min="9" max="9" width="2" style="26" customWidth="1"/>
    <col min="10" max="10" width="7.5703125" style="25" bestFit="1" customWidth="1"/>
    <col min="11" max="11" width="13.7109375" style="40" customWidth="1"/>
    <col min="12" max="12" width="11" style="25" bestFit="1" customWidth="1"/>
    <col min="13" max="13" width="2" style="26" customWidth="1"/>
    <col min="14" max="14" width="7.28515625" style="25" bestFit="1" customWidth="1"/>
    <col min="15" max="15" width="2" style="26" customWidth="1"/>
    <col min="16" max="16" width="8.28515625" style="25" bestFit="1" customWidth="1"/>
    <col min="17" max="17" width="2" style="26" customWidth="1"/>
    <col min="18" max="18" width="7.5703125" style="27" bestFit="1" customWidth="1"/>
    <col min="19" max="19" width="2" style="26" customWidth="1"/>
    <col min="20" max="20" width="7.42578125" style="25" bestFit="1" customWidth="1"/>
    <col min="21" max="21" width="2" style="26" customWidth="1"/>
    <col min="23" max="23" width="24.85546875" style="52" customWidth="1"/>
    <col min="24" max="24" width="10.7109375" style="25" bestFit="1" customWidth="1"/>
    <col min="25" max="25" width="2" style="26" customWidth="1"/>
    <col min="26" max="26" width="12.42578125" style="25" bestFit="1" customWidth="1"/>
    <col min="27" max="27" width="2" style="26" customWidth="1"/>
    <col min="28" max="28" width="12.42578125" style="27" bestFit="1" customWidth="1"/>
    <col min="29" max="29" width="2" style="26" customWidth="1"/>
    <col min="30" max="30" width="12.28515625" style="25" bestFit="1" customWidth="1"/>
    <col min="31" max="31" width="2" style="26" customWidth="1"/>
    <col min="32" max="32" width="11.7109375" style="27" bestFit="1" customWidth="1"/>
    <col min="33" max="33" width="2" style="26" customWidth="1"/>
    <col min="34" max="16384" width="9.140625" style="3"/>
  </cols>
  <sheetData>
    <row r="1" spans="1:34" x14ac:dyDescent="0.25">
      <c r="B1" s="25" t="s">
        <v>0</v>
      </c>
      <c r="D1" s="42" t="str">
        <f>'CL &amp; Data'!C426</f>
        <v>LO Return Loss Log Mag(dB)</v>
      </c>
      <c r="E1" s="45"/>
      <c r="F1" s="42" t="str">
        <f>'CL &amp; Data'!D426</f>
        <v>LO-RF Isolation Log Mag(dB)</v>
      </c>
      <c r="G1" s="45"/>
      <c r="H1" s="42" t="str">
        <f>'CL &amp; Data'!E426</f>
        <v>LO-IF Isolation Log Mag(dB)</v>
      </c>
      <c r="I1" s="45"/>
      <c r="J1" s="42" t="str">
        <f>'CL &amp; Data'!F426</f>
        <v>RF-IF Isolation Log Mag(dB)</v>
      </c>
      <c r="L1" s="25" t="s">
        <v>0</v>
      </c>
      <c r="N1" s="44" t="str">
        <f>'CL &amp; Data'!M426</f>
        <v>LO Return Loss Log Mag(dB)</v>
      </c>
      <c r="O1" s="46"/>
      <c r="P1" s="44" t="str">
        <f>'CL &amp; Data'!N426</f>
        <v>LO-RF Isolation Log Mag(dB)</v>
      </c>
      <c r="Q1" s="46"/>
      <c r="R1" s="44" t="str">
        <f>'CL &amp; Data'!O426</f>
        <v>LO-IF Isolation Log Mag(dB)</v>
      </c>
      <c r="S1" s="46"/>
      <c r="T1" s="44" t="str">
        <f>'CL &amp; Data'!P426</f>
        <v>RF-IF Isolation Log Mag(dB)</v>
      </c>
      <c r="X1" s="25" t="s">
        <v>0</v>
      </c>
      <c r="Z1" s="25" t="s">
        <v>19</v>
      </c>
      <c r="AB1" s="27" t="s">
        <v>18</v>
      </c>
      <c r="AD1" s="25" t="s">
        <v>20</v>
      </c>
      <c r="AF1" s="27" t="s">
        <v>21</v>
      </c>
    </row>
    <row r="2" spans="1:34" x14ac:dyDescent="0.25">
      <c r="A2" s="39" t="s">
        <v>114</v>
      </c>
      <c r="H2" s="25"/>
      <c r="K2" s="39" t="s">
        <v>115</v>
      </c>
      <c r="R2" s="25"/>
      <c r="AB2" s="25"/>
      <c r="AF2" s="25"/>
    </row>
    <row r="3" spans="1:34" s="22" customFormat="1" x14ac:dyDescent="0.25">
      <c r="A3" s="40"/>
      <c r="B3" s="29" t="s">
        <v>13</v>
      </c>
      <c r="C3" s="30"/>
      <c r="D3" s="29">
        <f>AVERAGE(D48:D193)</f>
        <v>-14.642170623287674</v>
      </c>
      <c r="E3" s="30"/>
      <c r="F3" s="29">
        <f>AVERAGE(F48:F193)</f>
        <v>-43.75804098630136</v>
      </c>
      <c r="G3" s="30"/>
      <c r="H3" s="29">
        <f>AVERAGE(H21:H205)</f>
        <v>-42.066873767567586</v>
      </c>
      <c r="I3" s="30"/>
      <c r="J3" s="29">
        <f>AVERAGE(J48:J193)</f>
        <v>-35.833833226027409</v>
      </c>
      <c r="K3" s="40"/>
      <c r="L3" s="29" t="s">
        <v>13</v>
      </c>
      <c r="M3" s="30"/>
      <c r="N3" s="29">
        <f>AVERAGE(N48:N193)</f>
        <v>-13.434467982876715</v>
      </c>
      <c r="O3" s="30"/>
      <c r="P3" s="29">
        <f>AVERAGE(P48:P193)</f>
        <v>-37.475637410958932</v>
      </c>
      <c r="Q3" s="30"/>
      <c r="R3" s="29">
        <f>AVERAGE(R48:R193)</f>
        <v>-35.238664260273993</v>
      </c>
      <c r="S3" s="30"/>
      <c r="T3" s="29">
        <f>AVERAGE(T48:T193)</f>
        <v>-45.988648780821904</v>
      </c>
      <c r="U3" s="30"/>
      <c r="W3" s="50" t="s">
        <v>117</v>
      </c>
      <c r="X3" s="29" t="s">
        <v>13</v>
      </c>
      <c r="Y3" s="30"/>
      <c r="Z3" s="29">
        <f>AVERAGE(Z48:Z193)</f>
        <v>-49.571442609589063</v>
      </c>
      <c r="AA3" s="30"/>
      <c r="AB3" s="29">
        <f>AVERAGE(AB48:AB193)</f>
        <v>-24.368321671232877</v>
      </c>
      <c r="AC3" s="30"/>
      <c r="AD3" s="29">
        <f>AVERAGE(AD48:AD193)</f>
        <v>-50.366774684931514</v>
      </c>
      <c r="AE3" s="30"/>
      <c r="AF3" s="29">
        <f>AVERAGE(AF48:AF193)</f>
        <v>-32.594794267123298</v>
      </c>
      <c r="AG3" s="30"/>
    </row>
    <row r="4" spans="1:34" x14ac:dyDescent="0.25">
      <c r="A4" s="51" t="s">
        <v>124</v>
      </c>
      <c r="H4" s="25"/>
      <c r="K4" s="51" t="s">
        <v>124</v>
      </c>
      <c r="R4" s="25"/>
      <c r="AB4" s="25"/>
      <c r="AF4" s="25"/>
    </row>
    <row r="5" spans="1:34" x14ac:dyDescent="0.25">
      <c r="A5" s="51" t="s">
        <v>203</v>
      </c>
      <c r="B5" s="6">
        <f>'CL &amp; Data'!B427/1000000000</f>
        <v>0.01</v>
      </c>
      <c r="D5" s="6">
        <f>'CL &amp; Data'!C427</f>
        <v>-2.0396852000000001</v>
      </c>
      <c r="F5" s="6">
        <f>'CL &amp; Data'!D427</f>
        <v>-24.568369000000001</v>
      </c>
      <c r="H5" s="6">
        <f>'CL &amp; Data'!E427</f>
        <v>-55.034579999999998</v>
      </c>
      <c r="J5" s="6">
        <f>'CL &amp; Data'!F427</f>
        <v>-54.544556</v>
      </c>
      <c r="K5" s="51" t="s">
        <v>203</v>
      </c>
      <c r="L5" s="6">
        <f>'CL &amp; Data'!L427/1000000000</f>
        <v>0.01</v>
      </c>
      <c r="N5" s="6">
        <f>'CL &amp; Data'!M427</f>
        <v>-2.3165678999999999</v>
      </c>
      <c r="P5" s="6">
        <f>'CL &amp; Data'!N427</f>
        <v>-24.633023999999999</v>
      </c>
      <c r="R5" s="6">
        <f>'CL &amp; Data'!O427</f>
        <v>-50.502102000000001</v>
      </c>
      <c r="T5" s="6">
        <f>'CL &amp; Data'!P427</f>
        <v>-58.856873</v>
      </c>
      <c r="W5" s="53" t="s">
        <v>205</v>
      </c>
      <c r="X5" s="6">
        <v>1</v>
      </c>
      <c r="Z5" s="6">
        <v>-82.113975999999994</v>
      </c>
      <c r="AB5" s="6">
        <v>-41.815520999999997</v>
      </c>
      <c r="AD5" s="6">
        <v>-81.534369999999996</v>
      </c>
      <c r="AF5" s="6">
        <v>-64.771759000000003</v>
      </c>
    </row>
    <row r="6" spans="1:34" x14ac:dyDescent="0.25">
      <c r="A6" s="51" t="s">
        <v>204</v>
      </c>
      <c r="B6" s="6">
        <f>'CL &amp; Data'!B428/1000000000</f>
        <v>7.4950000000000003E-2</v>
      </c>
      <c r="D6" s="6">
        <f>'CL &amp; Data'!C428</f>
        <v>-2.1362879000000001</v>
      </c>
      <c r="F6" s="6">
        <f>'CL &amp; Data'!D428</f>
        <v>-24.593359</v>
      </c>
      <c r="H6" s="6">
        <f>'CL &amp; Data'!E428</f>
        <v>-48.567917000000001</v>
      </c>
      <c r="J6" s="6">
        <f>'CL &amp; Data'!F428</f>
        <v>-47.826053999999999</v>
      </c>
      <c r="K6" s="51" t="s">
        <v>204</v>
      </c>
      <c r="L6" s="6">
        <f>'CL &amp; Data'!L428/1000000000</f>
        <v>7.4950000000000003E-2</v>
      </c>
      <c r="N6" s="6">
        <f>'CL &amp; Data'!M428</f>
        <v>-2.4162246999999999</v>
      </c>
      <c r="P6" s="6">
        <f>'CL &amp; Data'!N428</f>
        <v>-24.654624999999999</v>
      </c>
      <c r="R6" s="6">
        <f>'CL &amp; Data'!O428</f>
        <v>-43.396186999999998</v>
      </c>
      <c r="T6" s="6">
        <f>'CL &amp; Data'!P428</f>
        <v>-52.550258999999997</v>
      </c>
      <c r="W6" s="53" t="s">
        <v>206</v>
      </c>
      <c r="X6" s="6">
        <v>1.1274999999999999</v>
      </c>
      <c r="Z6" s="6">
        <v>-81.578102000000001</v>
      </c>
      <c r="AB6" s="6">
        <v>-41.481749999999998</v>
      </c>
      <c r="AD6" s="6">
        <v>-81.006080999999995</v>
      </c>
      <c r="AF6" s="6">
        <v>-64.103088</v>
      </c>
    </row>
    <row r="7" spans="1:34" x14ac:dyDescent="0.25">
      <c r="B7" s="6">
        <f>'CL &amp; Data'!B429/1000000000</f>
        <v>0.1399</v>
      </c>
      <c r="D7" s="6">
        <f>'CL &amp; Data'!C429</f>
        <v>-2.2813148000000001</v>
      </c>
      <c r="F7" s="6">
        <f>'CL &amp; Data'!D429</f>
        <v>-24.655052000000001</v>
      </c>
      <c r="H7" s="6">
        <f>'CL &amp; Data'!E429</f>
        <v>-40.516148000000001</v>
      </c>
      <c r="J7" s="6">
        <f>'CL &amp; Data'!F429</f>
        <v>-39.559277000000002</v>
      </c>
      <c r="L7" s="6">
        <f>'CL &amp; Data'!L429/1000000000</f>
        <v>0.1399</v>
      </c>
      <c r="N7" s="6">
        <f>'CL &amp; Data'!M429</f>
        <v>-2.5915121999999999</v>
      </c>
      <c r="P7" s="6">
        <f>'CL &amp; Data'!N429</f>
        <v>-24.739695000000001</v>
      </c>
      <c r="R7" s="6">
        <f>'CL &amp; Data'!O429</f>
        <v>-34.571503</v>
      </c>
      <c r="T7" s="6">
        <f>'CL &amp; Data'!P429</f>
        <v>-45.291561000000002</v>
      </c>
      <c r="X7" s="6">
        <v>1.2549999999999999</v>
      </c>
      <c r="Z7" s="6">
        <v>-81.017234999999999</v>
      </c>
      <c r="AB7" s="6">
        <v>-41.191367999999997</v>
      </c>
      <c r="AD7" s="6">
        <v>-80.492339999999999</v>
      </c>
      <c r="AF7" s="6">
        <v>-63.359099999999998</v>
      </c>
    </row>
    <row r="8" spans="1:34" x14ac:dyDescent="0.25">
      <c r="B8" s="6">
        <f>'CL &amp; Data'!B430/1000000000</f>
        <v>0.20485</v>
      </c>
      <c r="D8" s="6">
        <f>'CL &amp; Data'!C430</f>
        <v>-2.3763095999999999</v>
      </c>
      <c r="F8" s="6">
        <f>'CL &amp; Data'!D430</f>
        <v>-24.781327999999998</v>
      </c>
      <c r="H8" s="6">
        <f>'CL &amp; Data'!E430</f>
        <v>-37.377299999999998</v>
      </c>
      <c r="J8" s="6">
        <f>'CL &amp; Data'!F430</f>
        <v>-34.148784999999997</v>
      </c>
      <c r="L8" s="6">
        <f>'CL &amp; Data'!L430/1000000000</f>
        <v>0.20485</v>
      </c>
      <c r="N8" s="6">
        <f>'CL &amp; Data'!M430</f>
        <v>-2.7438555</v>
      </c>
      <c r="P8" s="6">
        <f>'CL &amp; Data'!N430</f>
        <v>-24.923956</v>
      </c>
      <c r="R8" s="6">
        <f>'CL &amp; Data'!O430</f>
        <v>-29.812152999999999</v>
      </c>
      <c r="T8" s="6">
        <f>'CL &amp; Data'!P430</f>
        <v>-41.933846000000003</v>
      </c>
      <c r="X8" s="6">
        <v>1.3825000000000001</v>
      </c>
      <c r="Z8" s="6">
        <v>-80.475143000000003</v>
      </c>
      <c r="AB8" s="6">
        <v>-40.931282000000003</v>
      </c>
      <c r="AD8" s="6">
        <v>-79.982185000000001</v>
      </c>
      <c r="AF8" s="6">
        <v>-62.553069999999998</v>
      </c>
      <c r="AH8" s="32"/>
    </row>
    <row r="9" spans="1:34" x14ac:dyDescent="0.25">
      <c r="B9" s="6">
        <f>'CL &amp; Data'!B431/1000000000</f>
        <v>0.26979999999999998</v>
      </c>
      <c r="D9" s="6">
        <f>'CL &amp; Data'!C431</f>
        <v>-2.4775558000000002</v>
      </c>
      <c r="F9" s="6">
        <f>'CL &amp; Data'!D431</f>
        <v>-24.984971999999999</v>
      </c>
      <c r="H9" s="6">
        <f>'CL &amp; Data'!E431</f>
        <v>-35.375309000000001</v>
      </c>
      <c r="J9" s="6">
        <f>'CL &amp; Data'!F431</f>
        <v>-30.464632000000002</v>
      </c>
      <c r="L9" s="6">
        <f>'CL &amp; Data'!L431/1000000000</f>
        <v>0.26979999999999998</v>
      </c>
      <c r="N9" s="6">
        <f>'CL &amp; Data'!M431</f>
        <v>-2.9478981000000002</v>
      </c>
      <c r="P9" s="6">
        <f>'CL &amp; Data'!N431</f>
        <v>-25.226216999999998</v>
      </c>
      <c r="R9" s="6">
        <f>'CL &amp; Data'!O431</f>
        <v>-26.639099000000002</v>
      </c>
      <c r="T9" s="6">
        <f>'CL &amp; Data'!P431</f>
        <v>-39.667458000000003</v>
      </c>
      <c r="X9" s="6">
        <v>1.51</v>
      </c>
      <c r="Z9" s="6">
        <v>-79.912552000000005</v>
      </c>
      <c r="AB9" s="6">
        <v>-40.678314</v>
      </c>
      <c r="AD9" s="6">
        <v>-79.476982000000007</v>
      </c>
      <c r="AF9" s="6">
        <v>-61.695686000000002</v>
      </c>
    </row>
    <row r="10" spans="1:34" x14ac:dyDescent="0.25">
      <c r="B10" s="6">
        <f>'CL &amp; Data'!B432/1000000000</f>
        <v>0.33474999999999999</v>
      </c>
      <c r="D10" s="6">
        <f>'CL &amp; Data'!C432</f>
        <v>-2.5702105</v>
      </c>
      <c r="F10" s="6">
        <f>'CL &amp; Data'!D432</f>
        <v>-25.25065</v>
      </c>
      <c r="H10" s="6">
        <f>'CL &amp; Data'!E432</f>
        <v>-34.662117000000002</v>
      </c>
      <c r="J10" s="6">
        <f>'CL &amp; Data'!F432</f>
        <v>-26.515053000000002</v>
      </c>
      <c r="L10" s="6">
        <f>'CL &amp; Data'!L432/1000000000</f>
        <v>0.33474999999999999</v>
      </c>
      <c r="N10" s="6">
        <f>'CL &amp; Data'!M432</f>
        <v>-3.1816602</v>
      </c>
      <c r="P10" s="6">
        <f>'CL &amp; Data'!N432</f>
        <v>-25.611923000000001</v>
      </c>
      <c r="R10" s="6">
        <f>'CL &amp; Data'!O432</f>
        <v>-24.546274</v>
      </c>
      <c r="T10" s="6">
        <f>'CL &amp; Data'!P432</f>
        <v>-36.314075000000003</v>
      </c>
      <c r="X10" s="6">
        <v>1.6375</v>
      </c>
      <c r="Z10" s="6">
        <v>-79.359840000000005</v>
      </c>
      <c r="AB10" s="6">
        <v>-40.402306000000003</v>
      </c>
      <c r="AD10" s="6">
        <v>-78.965323999999995</v>
      </c>
      <c r="AF10" s="6">
        <v>-60.794884000000003</v>
      </c>
    </row>
    <row r="11" spans="1:34" x14ac:dyDescent="0.25">
      <c r="B11" s="6">
        <f>'CL &amp; Data'!B433/1000000000</f>
        <v>0.3997</v>
      </c>
      <c r="D11" s="6">
        <f>'CL &amp; Data'!C433</f>
        <v>-2.6902716</v>
      </c>
      <c r="F11" s="6">
        <f>'CL &amp; Data'!D433</f>
        <v>-25.507256999999999</v>
      </c>
      <c r="H11" s="6">
        <f>'CL &amp; Data'!E433</f>
        <v>-34.159382000000001</v>
      </c>
      <c r="J11" s="6">
        <f>'CL &amp; Data'!F433</f>
        <v>-23.715620000000001</v>
      </c>
      <c r="L11" s="6">
        <f>'CL &amp; Data'!L433/1000000000</f>
        <v>0.3997</v>
      </c>
      <c r="N11" s="6">
        <f>'CL &amp; Data'!M433</f>
        <v>-3.4577384000000002</v>
      </c>
      <c r="P11" s="6">
        <f>'CL &amp; Data'!N433</f>
        <v>-26.029803999999999</v>
      </c>
      <c r="R11" s="6">
        <f>'CL &amp; Data'!O433</f>
        <v>-23.074432000000002</v>
      </c>
      <c r="T11" s="6">
        <f>'CL &amp; Data'!P433</f>
        <v>-33.897841999999997</v>
      </c>
      <c r="X11" s="6">
        <v>1.7649999999999999</v>
      </c>
      <c r="Z11" s="6">
        <v>-78.719986000000006</v>
      </c>
      <c r="AB11" s="6">
        <v>-40.144081</v>
      </c>
      <c r="AD11" s="6">
        <v>-78.520683000000005</v>
      </c>
      <c r="AF11" s="6">
        <v>-59.849789000000001</v>
      </c>
    </row>
    <row r="12" spans="1:34" x14ac:dyDescent="0.25">
      <c r="B12" s="6">
        <f>'CL &amp; Data'!B434/1000000000</f>
        <v>0.46465000000000001</v>
      </c>
      <c r="D12" s="6">
        <f>'CL &amp; Data'!C434</f>
        <v>-2.8172058999999998</v>
      </c>
      <c r="F12" s="6">
        <f>'CL &amp; Data'!D434</f>
        <v>-25.759048</v>
      </c>
      <c r="H12" s="6">
        <f>'CL &amp; Data'!E434</f>
        <v>-33.521693999999997</v>
      </c>
      <c r="J12" s="6">
        <f>'CL &amp; Data'!F434</f>
        <v>-21.080674999999999</v>
      </c>
      <c r="L12" s="6">
        <f>'CL &amp; Data'!L434/1000000000</f>
        <v>0.46465000000000001</v>
      </c>
      <c r="N12" s="6">
        <f>'CL &amp; Data'!M434</f>
        <v>-3.7593388999999999</v>
      </c>
      <c r="P12" s="6">
        <f>'CL &amp; Data'!N434</f>
        <v>-26.478916000000002</v>
      </c>
      <c r="R12" s="6">
        <f>'CL &amp; Data'!O434</f>
        <v>-21.897984000000001</v>
      </c>
      <c r="T12" s="6">
        <f>'CL &amp; Data'!P434</f>
        <v>-31.473171000000001</v>
      </c>
      <c r="X12" s="6">
        <v>1.8925000000000001</v>
      </c>
      <c r="Z12" s="6">
        <v>-77.852058</v>
      </c>
      <c r="AB12" s="6">
        <v>-39.913100999999997</v>
      </c>
      <c r="AD12" s="6">
        <v>-78.121834000000007</v>
      </c>
      <c r="AF12" s="6">
        <v>-58.858322000000001</v>
      </c>
    </row>
    <row r="13" spans="1:34" x14ac:dyDescent="0.25">
      <c r="B13" s="6">
        <f>'CL &amp; Data'!B435/1000000000</f>
        <v>0.52959999999999996</v>
      </c>
      <c r="D13" s="6">
        <f>'CL &amp; Data'!C435</f>
        <v>-2.9617578999999998</v>
      </c>
      <c r="F13" s="6">
        <f>'CL &amp; Data'!D435</f>
        <v>-25.991194</v>
      </c>
      <c r="H13" s="6">
        <f>'CL &amp; Data'!E435</f>
        <v>-32.790779000000001</v>
      </c>
      <c r="J13" s="6">
        <f>'CL &amp; Data'!F435</f>
        <v>-20.301473999999999</v>
      </c>
      <c r="L13" s="6">
        <f>'CL &amp; Data'!L435/1000000000</f>
        <v>0.52959999999999996</v>
      </c>
      <c r="N13" s="6">
        <f>'CL &amp; Data'!M435</f>
        <v>-4.0569448000000001</v>
      </c>
      <c r="P13" s="6">
        <f>'CL &amp; Data'!N435</f>
        <v>-26.981607</v>
      </c>
      <c r="R13" s="6">
        <f>'CL &amp; Data'!O435</f>
        <v>-21.061169</v>
      </c>
      <c r="T13" s="6">
        <f>'CL &amp; Data'!P435</f>
        <v>-31.206102000000001</v>
      </c>
      <c r="X13" s="6">
        <v>2.02</v>
      </c>
      <c r="Z13" s="6">
        <v>-77.501152000000005</v>
      </c>
      <c r="AB13" s="6">
        <v>-39.678238</v>
      </c>
      <c r="AD13" s="6">
        <v>-77.763831999999994</v>
      </c>
      <c r="AF13" s="6">
        <v>-57.814518</v>
      </c>
    </row>
    <row r="14" spans="1:34" x14ac:dyDescent="0.25">
      <c r="B14" s="6">
        <f>'CL &amp; Data'!B436/1000000000</f>
        <v>0.59455000000000002</v>
      </c>
      <c r="D14" s="6">
        <f>'CL &amp; Data'!C436</f>
        <v>-3.1201093000000002</v>
      </c>
      <c r="F14" s="6">
        <f>'CL &amp; Data'!D436</f>
        <v>-26.264544999999998</v>
      </c>
      <c r="H14" s="6">
        <f>'CL &amp; Data'!E436</f>
        <v>-32.038715000000003</v>
      </c>
      <c r="J14" s="6">
        <f>'CL &amp; Data'!F436</f>
        <v>-19.800518</v>
      </c>
      <c r="L14" s="6">
        <f>'CL &amp; Data'!L436/1000000000</f>
        <v>0.59455000000000002</v>
      </c>
      <c r="N14" s="6">
        <f>'CL &amp; Data'!M436</f>
        <v>-4.3554634999999999</v>
      </c>
      <c r="P14" s="6">
        <f>'CL &amp; Data'!N436</f>
        <v>-27.563186999999999</v>
      </c>
      <c r="R14" s="6">
        <f>'CL &amp; Data'!O436</f>
        <v>-20.357199000000001</v>
      </c>
      <c r="T14" s="6">
        <f>'CL &amp; Data'!P436</f>
        <v>-31.090209999999999</v>
      </c>
      <c r="X14" s="6">
        <v>2.1475</v>
      </c>
      <c r="Z14" s="6">
        <v>-77.022171</v>
      </c>
      <c r="AB14" s="6">
        <v>-39.425938000000002</v>
      </c>
      <c r="AD14" s="6">
        <v>-77.396156000000005</v>
      </c>
      <c r="AF14" s="6">
        <v>-56.716915</v>
      </c>
    </row>
    <row r="15" spans="1:34" x14ac:dyDescent="0.25">
      <c r="B15" s="6">
        <f>'CL &amp; Data'!B437/1000000000</f>
        <v>0.65949999999999998</v>
      </c>
      <c r="D15" s="6">
        <f>'CL &amp; Data'!C437</f>
        <v>-3.3070455000000001</v>
      </c>
      <c r="F15" s="6">
        <f>'CL &amp; Data'!D437</f>
        <v>-26.598870999999999</v>
      </c>
      <c r="H15" s="6">
        <f>'CL &amp; Data'!E437</f>
        <v>-31.639462999999999</v>
      </c>
      <c r="J15" s="6">
        <f>'CL &amp; Data'!F437</f>
        <v>-19.730013</v>
      </c>
      <c r="L15" s="6">
        <f>'CL &amp; Data'!L437/1000000000</f>
        <v>0.65949999999999998</v>
      </c>
      <c r="N15" s="6">
        <f>'CL &amp; Data'!M437</f>
        <v>-4.6635051000000001</v>
      </c>
      <c r="P15" s="6">
        <f>'CL &amp; Data'!N437</f>
        <v>-28.177648999999999</v>
      </c>
      <c r="R15" s="6">
        <f>'CL &amp; Data'!O437</f>
        <v>-19.891846000000001</v>
      </c>
      <c r="T15" s="6">
        <f>'CL &amp; Data'!P437</f>
        <v>-31.129576</v>
      </c>
      <c r="X15" s="6">
        <v>2.2749999999999999</v>
      </c>
      <c r="Z15" s="6">
        <v>-76.447800000000001</v>
      </c>
      <c r="AB15" s="6">
        <v>-39.164906000000002</v>
      </c>
      <c r="AD15" s="6">
        <v>-77.033378999999996</v>
      </c>
      <c r="AF15" s="6">
        <v>-55.564449000000003</v>
      </c>
    </row>
    <row r="16" spans="1:34" x14ac:dyDescent="0.25">
      <c r="B16" s="6">
        <f>'CL &amp; Data'!B438/1000000000</f>
        <v>0.72445000000000004</v>
      </c>
      <c r="D16" s="6">
        <f>'CL &amp; Data'!C438</f>
        <v>-3.5154147</v>
      </c>
      <c r="F16" s="6">
        <f>'CL &amp; Data'!D438</f>
        <v>-27.065152999999999</v>
      </c>
      <c r="H16" s="6">
        <f>'CL &amp; Data'!E438</f>
        <v>-31.746904000000001</v>
      </c>
      <c r="J16" s="6">
        <f>'CL &amp; Data'!F438</f>
        <v>-19.727737000000001</v>
      </c>
      <c r="L16" s="6">
        <f>'CL &amp; Data'!L438/1000000000</f>
        <v>0.72445000000000004</v>
      </c>
      <c r="N16" s="6">
        <f>'CL &amp; Data'!M438</f>
        <v>-5.0066986</v>
      </c>
      <c r="P16" s="6">
        <f>'CL &amp; Data'!N438</f>
        <v>-28.798753999999999</v>
      </c>
      <c r="R16" s="6">
        <f>'CL &amp; Data'!O438</f>
        <v>-19.915623</v>
      </c>
      <c r="T16" s="6">
        <f>'CL &amp; Data'!P438</f>
        <v>-31.235201</v>
      </c>
      <c r="X16" s="6">
        <v>2.4024999999999999</v>
      </c>
      <c r="Z16" s="6">
        <v>-75.849425999999994</v>
      </c>
      <c r="AB16" s="6">
        <v>-38.887875000000001</v>
      </c>
      <c r="AD16" s="6">
        <v>-76.435554999999994</v>
      </c>
      <c r="AF16" s="6">
        <v>-54.371631999999998</v>
      </c>
    </row>
    <row r="17" spans="2:32" x14ac:dyDescent="0.25">
      <c r="B17" s="6">
        <f>'CL &amp; Data'!B439/1000000000</f>
        <v>0.78939999999999999</v>
      </c>
      <c r="D17" s="6">
        <f>'CL &amp; Data'!C439</f>
        <v>-3.7615120000000002</v>
      </c>
      <c r="F17" s="6">
        <f>'CL &amp; Data'!D439</f>
        <v>-27.570971</v>
      </c>
      <c r="H17" s="6">
        <f>'CL &amp; Data'!E439</f>
        <v>-32.231445000000001</v>
      </c>
      <c r="J17" s="6">
        <f>'CL &amp; Data'!F439</f>
        <v>-20.162175999999999</v>
      </c>
      <c r="L17" s="6">
        <f>'CL &amp; Data'!L439/1000000000</f>
        <v>0.78939999999999999</v>
      </c>
      <c r="N17" s="6">
        <f>'CL &amp; Data'!M439</f>
        <v>-5.404325</v>
      </c>
      <c r="P17" s="6">
        <f>'CL &amp; Data'!N439</f>
        <v>-29.330601000000001</v>
      </c>
      <c r="R17" s="6">
        <f>'CL &amp; Data'!O439</f>
        <v>-20.313594999999999</v>
      </c>
      <c r="T17" s="6">
        <f>'CL &amp; Data'!P439</f>
        <v>-31.865144999999998</v>
      </c>
      <c r="X17" s="6">
        <v>2.5299999999999998</v>
      </c>
      <c r="Z17" s="6">
        <v>-75.166229000000001</v>
      </c>
      <c r="AB17" s="6">
        <v>-38.694217999999999</v>
      </c>
      <c r="AD17" s="6">
        <v>-75.518753000000004</v>
      </c>
      <c r="AF17" s="6">
        <v>-53.075718000000002</v>
      </c>
    </row>
    <row r="18" spans="2:32" x14ac:dyDescent="0.25">
      <c r="B18" s="6">
        <f>'CL &amp; Data'!B440/1000000000</f>
        <v>0.85435000000000005</v>
      </c>
      <c r="D18" s="6">
        <f>'CL &amp; Data'!C440</f>
        <v>-4.0650253000000003</v>
      </c>
      <c r="F18" s="6">
        <f>'CL &amp; Data'!D440</f>
        <v>-28.110887999999999</v>
      </c>
      <c r="H18" s="6">
        <f>'CL &amp; Data'!E440</f>
        <v>-32.839129999999997</v>
      </c>
      <c r="J18" s="6">
        <f>'CL &amp; Data'!F440</f>
        <v>-20.610403000000002</v>
      </c>
      <c r="L18" s="6">
        <f>'CL &amp; Data'!L440/1000000000</f>
        <v>0.85435000000000005</v>
      </c>
      <c r="N18" s="6">
        <f>'CL &amp; Data'!M440</f>
        <v>-5.8848704999999999</v>
      </c>
      <c r="P18" s="6">
        <f>'CL &amp; Data'!N440</f>
        <v>-29.827200000000001</v>
      </c>
      <c r="R18" s="6">
        <f>'CL &amp; Data'!O440</f>
        <v>-20.872724999999999</v>
      </c>
      <c r="T18" s="6">
        <f>'CL &amp; Data'!P440</f>
        <v>-32.572372000000001</v>
      </c>
      <c r="X18" s="6">
        <v>2.6575000000000002</v>
      </c>
      <c r="Z18" s="6">
        <v>-74.559227000000007</v>
      </c>
      <c r="AB18" s="6">
        <v>-38.535953999999997</v>
      </c>
      <c r="AD18" s="6">
        <v>-74.650818000000001</v>
      </c>
      <c r="AF18" s="6">
        <v>-51.732208</v>
      </c>
    </row>
    <row r="19" spans="2:32" x14ac:dyDescent="0.25">
      <c r="B19" s="6">
        <f>'CL &amp; Data'!B441/1000000000</f>
        <v>0.91930000000000001</v>
      </c>
      <c r="D19" s="6">
        <f>'CL &amp; Data'!C441</f>
        <v>-4.4158977999999998</v>
      </c>
      <c r="F19" s="6">
        <f>'CL &amp; Data'!D441</f>
        <v>-28.640187999999998</v>
      </c>
      <c r="H19" s="6">
        <f>'CL &amp; Data'!E441</f>
        <v>-33.595641999999998</v>
      </c>
      <c r="J19" s="6">
        <f>'CL &amp; Data'!F441</f>
        <v>-20.907295000000001</v>
      </c>
      <c r="L19" s="6">
        <f>'CL &amp; Data'!L441/1000000000</f>
        <v>0.91930000000000001</v>
      </c>
      <c r="N19" s="6">
        <f>'CL &amp; Data'!M441</f>
        <v>-6.4272494</v>
      </c>
      <c r="P19" s="6">
        <f>'CL &amp; Data'!N441</f>
        <v>-30.246335999999999</v>
      </c>
      <c r="R19" s="6">
        <f>'CL &amp; Data'!O441</f>
        <v>-21.411981999999998</v>
      </c>
      <c r="T19" s="6">
        <f>'CL &amp; Data'!P441</f>
        <v>-33.225067000000003</v>
      </c>
      <c r="X19" s="6">
        <v>2.7850000000000001</v>
      </c>
      <c r="Z19" s="6">
        <v>-73.989891</v>
      </c>
      <c r="AB19" s="6">
        <v>-38.388385999999997</v>
      </c>
      <c r="AD19" s="6">
        <v>-73.705596999999997</v>
      </c>
      <c r="AF19" s="6">
        <v>-50.315327000000003</v>
      </c>
    </row>
    <row r="20" spans="2:32" x14ac:dyDescent="0.25">
      <c r="B20" s="6">
        <f>'CL &amp; Data'!B442/1000000000</f>
        <v>0.98424999999999996</v>
      </c>
      <c r="D20" s="6">
        <f>'CL &amp; Data'!C442</f>
        <v>-4.8162661</v>
      </c>
      <c r="F20" s="6">
        <f>'CL &amp; Data'!D442</f>
        <v>-29.233170000000001</v>
      </c>
      <c r="H20" s="6">
        <f>'CL &amp; Data'!E442</f>
        <v>-34.465515000000003</v>
      </c>
      <c r="J20" s="6">
        <f>'CL &amp; Data'!F442</f>
        <v>-21.128447999999999</v>
      </c>
      <c r="L20" s="6">
        <f>'CL &amp; Data'!L442/1000000000</f>
        <v>0.98424999999999996</v>
      </c>
      <c r="N20" s="6">
        <f>'CL &amp; Data'!M442</f>
        <v>-7.0370803000000004</v>
      </c>
      <c r="P20" s="6">
        <f>'CL &amp; Data'!N442</f>
        <v>-30.649754999999999</v>
      </c>
      <c r="R20" s="6">
        <f>'CL &amp; Data'!O442</f>
        <v>-21.916737000000001</v>
      </c>
      <c r="T20" s="6">
        <f>'CL &amp; Data'!P442</f>
        <v>-33.992072999999998</v>
      </c>
      <c r="X20" s="6">
        <v>2.9125000000000001</v>
      </c>
      <c r="Z20" s="6">
        <v>-73.400856000000005</v>
      </c>
      <c r="AB20" s="6">
        <v>-38.244678</v>
      </c>
      <c r="AD20" s="6">
        <v>-72.889099000000002</v>
      </c>
      <c r="AF20" s="6">
        <v>-48.889347000000001</v>
      </c>
    </row>
    <row r="21" spans="2:32" x14ac:dyDescent="0.25">
      <c r="B21" s="6">
        <f>'CL &amp; Data'!B443/1000000000</f>
        <v>1.0491999999999999</v>
      </c>
      <c r="D21" s="6">
        <f>'CL &amp; Data'!C443</f>
        <v>-5.2324023000000004</v>
      </c>
      <c r="F21" s="6">
        <f>'CL &amp; Data'!D443</f>
        <v>-29.80855</v>
      </c>
      <c r="H21" s="6">
        <f>'CL &amp; Data'!E443</f>
        <v>-35.364243000000002</v>
      </c>
      <c r="J21" s="6">
        <f>'CL &amp; Data'!F443</f>
        <v>-21.405011999999999</v>
      </c>
      <c r="L21" s="6">
        <f>'CL &amp; Data'!L443/1000000000</f>
        <v>1.0491999999999999</v>
      </c>
      <c r="N21" s="6">
        <f>'CL &amp; Data'!M443</f>
        <v>-7.6767491999999997</v>
      </c>
      <c r="P21" s="6">
        <f>'CL &amp; Data'!N443</f>
        <v>-31.040925999999999</v>
      </c>
      <c r="R21" s="6">
        <f>'CL &amp; Data'!O443</f>
        <v>-22.284289999999999</v>
      </c>
      <c r="T21" s="6">
        <f>'CL &amp; Data'!P443</f>
        <v>-34.928707000000003</v>
      </c>
      <c r="X21" s="6">
        <v>3.04</v>
      </c>
      <c r="Z21" s="6">
        <v>-72.868622000000002</v>
      </c>
      <c r="AB21" s="6">
        <v>-38.083447</v>
      </c>
      <c r="AD21" s="6">
        <v>-72.090941999999998</v>
      </c>
      <c r="AF21" s="6">
        <v>-47.479790000000001</v>
      </c>
    </row>
    <row r="22" spans="2:32" x14ac:dyDescent="0.25">
      <c r="B22" s="6">
        <f>'CL &amp; Data'!B444/1000000000</f>
        <v>1.11415</v>
      </c>
      <c r="D22" s="6">
        <f>'CL &amp; Data'!C444</f>
        <v>-5.6605052999999996</v>
      </c>
      <c r="F22" s="6">
        <f>'CL &amp; Data'!D444</f>
        <v>-30.415935999999999</v>
      </c>
      <c r="H22" s="6">
        <f>'CL &amp; Data'!E444</f>
        <v>-36.353431999999998</v>
      </c>
      <c r="J22" s="6">
        <f>'CL &amp; Data'!F444</f>
        <v>-21.810832999999999</v>
      </c>
      <c r="L22" s="6">
        <f>'CL &amp; Data'!L444/1000000000</f>
        <v>1.11415</v>
      </c>
      <c r="N22" s="6">
        <f>'CL &amp; Data'!M444</f>
        <v>-8.3061971999999997</v>
      </c>
      <c r="P22" s="6">
        <f>'CL &amp; Data'!N444</f>
        <v>-31.505123000000001</v>
      </c>
      <c r="R22" s="6">
        <f>'CL &amp; Data'!O444</f>
        <v>-22.645451000000001</v>
      </c>
      <c r="T22" s="6">
        <f>'CL &amp; Data'!P444</f>
        <v>-35.878647000000001</v>
      </c>
      <c r="X22" s="6">
        <v>3.1675</v>
      </c>
      <c r="Z22" s="6">
        <v>-72.346275000000006</v>
      </c>
      <c r="AB22" s="6">
        <v>-37.924979999999998</v>
      </c>
      <c r="AD22" s="6">
        <v>-71.314255000000003</v>
      </c>
      <c r="AF22" s="6">
        <v>-46.132992000000002</v>
      </c>
    </row>
    <row r="23" spans="2:32" x14ac:dyDescent="0.25">
      <c r="B23" s="6">
        <f>'CL &amp; Data'!B445/1000000000</f>
        <v>1.1791</v>
      </c>
      <c r="D23" s="6">
        <f>'CL &amp; Data'!C445</f>
        <v>-6.0950708000000002</v>
      </c>
      <c r="F23" s="6">
        <f>'CL &amp; Data'!D445</f>
        <v>-31.036266000000001</v>
      </c>
      <c r="H23" s="6">
        <f>'CL &amp; Data'!E445</f>
        <v>-37.320979999999999</v>
      </c>
      <c r="J23" s="6">
        <f>'CL &amp; Data'!F445</f>
        <v>-22.102599999999999</v>
      </c>
      <c r="L23" s="6">
        <f>'CL &amp; Data'!L445/1000000000</f>
        <v>1.1791</v>
      </c>
      <c r="N23" s="6">
        <f>'CL &amp; Data'!M445</f>
        <v>-8.9213181000000006</v>
      </c>
      <c r="P23" s="6">
        <f>'CL &amp; Data'!N445</f>
        <v>-31.990993</v>
      </c>
      <c r="R23" s="6">
        <f>'CL &amp; Data'!O445</f>
        <v>-22.921768</v>
      </c>
      <c r="T23" s="6">
        <f>'CL &amp; Data'!P445</f>
        <v>-36.598937999999997</v>
      </c>
      <c r="X23" s="6">
        <v>3.2949999999999999</v>
      </c>
      <c r="Z23" s="6">
        <v>-71.814194000000001</v>
      </c>
      <c r="AB23" s="6">
        <v>-37.732891000000002</v>
      </c>
      <c r="AD23" s="6">
        <v>-70.834541000000002</v>
      </c>
      <c r="AF23" s="6">
        <v>-44.837443999999998</v>
      </c>
    </row>
    <row r="24" spans="2:32" x14ac:dyDescent="0.25">
      <c r="B24" s="6">
        <f>'CL &amp; Data'!B446/1000000000</f>
        <v>1.2440500000000001</v>
      </c>
      <c r="D24" s="6">
        <f>'CL &amp; Data'!C446</f>
        <v>-6.5280503999999997</v>
      </c>
      <c r="F24" s="6">
        <f>'CL &amp; Data'!D446</f>
        <v>-31.683342</v>
      </c>
      <c r="H24" s="6">
        <f>'CL &amp; Data'!E446</f>
        <v>-38.265095000000002</v>
      </c>
      <c r="J24" s="6">
        <f>'CL &amp; Data'!F446</f>
        <v>-22.117737000000002</v>
      </c>
      <c r="L24" s="6">
        <f>'CL &amp; Data'!L446/1000000000</f>
        <v>1.2440500000000001</v>
      </c>
      <c r="N24" s="6">
        <f>'CL &amp; Data'!M446</f>
        <v>-9.4943714000000003</v>
      </c>
      <c r="P24" s="6">
        <f>'CL &amp; Data'!N446</f>
        <v>-32.525615999999999</v>
      </c>
      <c r="R24" s="6">
        <f>'CL &amp; Data'!O446</f>
        <v>-23.331432</v>
      </c>
      <c r="T24" s="6">
        <f>'CL &amp; Data'!P446</f>
        <v>-37.315154999999997</v>
      </c>
      <c r="X24" s="6">
        <v>3.4224999999999999</v>
      </c>
      <c r="Z24" s="6">
        <v>-71.295897999999994</v>
      </c>
      <c r="AB24" s="6">
        <v>-37.533760000000001</v>
      </c>
      <c r="AD24" s="6">
        <v>-70.443993000000006</v>
      </c>
      <c r="AF24" s="6">
        <v>-43.601050999999998</v>
      </c>
    </row>
    <row r="25" spans="2:32" x14ac:dyDescent="0.25">
      <c r="B25" s="6">
        <f>'CL &amp; Data'!B447/1000000000</f>
        <v>1.3089999999999999</v>
      </c>
      <c r="D25" s="6">
        <f>'CL &amp; Data'!C447</f>
        <v>-7.0084990999999999</v>
      </c>
      <c r="F25" s="6">
        <f>'CL &amp; Data'!D447</f>
        <v>-32.307406999999998</v>
      </c>
      <c r="H25" s="6">
        <f>'CL &amp; Data'!E447</f>
        <v>-39.143543000000001</v>
      </c>
      <c r="J25" s="6">
        <f>'CL &amp; Data'!F447</f>
        <v>-22.159172000000002</v>
      </c>
      <c r="L25" s="6">
        <f>'CL &amp; Data'!L447/1000000000</f>
        <v>1.3089999999999999</v>
      </c>
      <c r="N25" s="6">
        <f>'CL &amp; Data'!M447</f>
        <v>-10.132123999999999</v>
      </c>
      <c r="P25" s="6">
        <f>'CL &amp; Data'!N447</f>
        <v>-33.096122999999999</v>
      </c>
      <c r="R25" s="6">
        <f>'CL &amp; Data'!O447</f>
        <v>-23.772099999999998</v>
      </c>
      <c r="T25" s="6">
        <f>'CL &amp; Data'!P447</f>
        <v>-38.138683</v>
      </c>
      <c r="X25" s="6">
        <v>3.55</v>
      </c>
      <c r="Z25" s="6">
        <v>-70.759636</v>
      </c>
      <c r="AB25" s="6">
        <v>-37.326542000000003</v>
      </c>
      <c r="AD25" s="6">
        <v>-69.704903000000002</v>
      </c>
      <c r="AF25" s="6">
        <v>-42.423096000000001</v>
      </c>
    </row>
    <row r="26" spans="2:32" x14ac:dyDescent="0.25">
      <c r="B26" s="6">
        <f>'CL &amp; Data'!B448/1000000000</f>
        <v>1.37395</v>
      </c>
      <c r="D26" s="6">
        <f>'CL &amp; Data'!C448</f>
        <v>-7.4991975000000002</v>
      </c>
      <c r="F26" s="6">
        <f>'CL &amp; Data'!D448</f>
        <v>-32.991332999999997</v>
      </c>
      <c r="H26" s="6">
        <f>'CL &amp; Data'!E448</f>
        <v>-39.981110000000001</v>
      </c>
      <c r="J26" s="6">
        <f>'CL &amp; Data'!F448</f>
        <v>-22.462475000000001</v>
      </c>
      <c r="L26" s="6">
        <f>'CL &amp; Data'!L448/1000000000</f>
        <v>1.37395</v>
      </c>
      <c r="N26" s="6">
        <f>'CL &amp; Data'!M448</f>
        <v>-10.739388</v>
      </c>
      <c r="P26" s="6">
        <f>'CL &amp; Data'!N448</f>
        <v>-33.739531999999997</v>
      </c>
      <c r="R26" s="6">
        <f>'CL &amp; Data'!O448</f>
        <v>-24.301438999999998</v>
      </c>
      <c r="T26" s="6">
        <f>'CL &amp; Data'!P448</f>
        <v>-39.036053000000003</v>
      </c>
      <c r="X26" s="6">
        <v>3.6775000000000002</v>
      </c>
      <c r="Z26" s="6">
        <v>-70.321586999999994</v>
      </c>
      <c r="AB26" s="6">
        <v>-37.064922000000003</v>
      </c>
      <c r="AD26" s="6">
        <v>-68.946288999999993</v>
      </c>
      <c r="AF26" s="6">
        <v>-41.255549999999999</v>
      </c>
    </row>
    <row r="27" spans="2:32" x14ac:dyDescent="0.25">
      <c r="B27" s="6">
        <f>'CL &amp; Data'!B449/1000000000</f>
        <v>1.4389000000000001</v>
      </c>
      <c r="D27" s="6">
        <f>'CL &amp; Data'!C449</f>
        <v>-8.0530529000000008</v>
      </c>
      <c r="F27" s="6">
        <f>'CL &amp; Data'!D449</f>
        <v>-33.809798999999998</v>
      </c>
      <c r="H27" s="6">
        <f>'CL &amp; Data'!E449</f>
        <v>-40.810668999999997</v>
      </c>
      <c r="J27" s="6">
        <f>'CL &amp; Data'!F449</f>
        <v>-23.173456000000002</v>
      </c>
      <c r="L27" s="6">
        <f>'CL &amp; Data'!L449/1000000000</f>
        <v>1.4389000000000001</v>
      </c>
      <c r="N27" s="6">
        <f>'CL &amp; Data'!M449</f>
        <v>-11.447967</v>
      </c>
      <c r="P27" s="6">
        <f>'CL &amp; Data'!N449</f>
        <v>-34.398380000000003</v>
      </c>
      <c r="R27" s="6">
        <f>'CL &amp; Data'!O449</f>
        <v>-24.829725</v>
      </c>
      <c r="T27" s="6">
        <f>'CL &amp; Data'!P449</f>
        <v>-39.928787</v>
      </c>
      <c r="X27" s="6">
        <v>3.8050000000000002</v>
      </c>
      <c r="Z27" s="6">
        <v>-70.033835999999994</v>
      </c>
      <c r="AB27" s="6">
        <v>-36.798499999999997</v>
      </c>
      <c r="AD27" s="6">
        <v>-68.340514999999996</v>
      </c>
      <c r="AF27" s="6">
        <v>-40.141818999999998</v>
      </c>
    </row>
    <row r="28" spans="2:32" x14ac:dyDescent="0.25">
      <c r="B28" s="6">
        <f>'CL &amp; Data'!B450/1000000000</f>
        <v>1.5038499999999999</v>
      </c>
      <c r="D28" s="6">
        <f>'CL &amp; Data'!C450</f>
        <v>-8.5726651999999994</v>
      </c>
      <c r="F28" s="6">
        <f>'CL &amp; Data'!D450</f>
        <v>-34.712432999999997</v>
      </c>
      <c r="H28" s="6">
        <f>'CL &amp; Data'!E450</f>
        <v>-41.520290000000003</v>
      </c>
      <c r="J28" s="6">
        <f>'CL &amp; Data'!F450</f>
        <v>-23.701895</v>
      </c>
      <c r="L28" s="6">
        <f>'CL &amp; Data'!L450/1000000000</f>
        <v>1.5038499999999999</v>
      </c>
      <c r="N28" s="6">
        <f>'CL &amp; Data'!M450</f>
        <v>-12.067194000000001</v>
      </c>
      <c r="P28" s="6">
        <f>'CL &amp; Data'!N450</f>
        <v>-35.189346</v>
      </c>
      <c r="R28" s="6">
        <f>'CL &amp; Data'!O450</f>
        <v>-25.291741999999999</v>
      </c>
      <c r="T28" s="6">
        <f>'CL &amp; Data'!P450</f>
        <v>-40.568638</v>
      </c>
      <c r="X28" s="6">
        <v>3.9325000000000001</v>
      </c>
      <c r="Z28" s="6">
        <v>-69.732979</v>
      </c>
      <c r="AB28" s="6">
        <v>-36.471905</v>
      </c>
      <c r="AD28" s="6">
        <v>-67.745116999999993</v>
      </c>
      <c r="AF28" s="6">
        <v>-39.042625000000001</v>
      </c>
    </row>
    <row r="29" spans="2:32" x14ac:dyDescent="0.25">
      <c r="B29" s="6">
        <f>'CL &amp; Data'!B451/1000000000</f>
        <v>1.5688</v>
      </c>
      <c r="D29" s="6">
        <f>'CL &amp; Data'!C451</f>
        <v>-9.1185846000000002</v>
      </c>
      <c r="F29" s="6">
        <f>'CL &amp; Data'!D451</f>
        <v>-35.775379000000001</v>
      </c>
      <c r="H29" s="6">
        <f>'CL &amp; Data'!E451</f>
        <v>-42.237327999999998</v>
      </c>
      <c r="J29" s="6">
        <f>'CL &amp; Data'!F451</f>
        <v>-24.245573</v>
      </c>
      <c r="L29" s="6">
        <f>'CL &amp; Data'!L451/1000000000</f>
        <v>1.5688</v>
      </c>
      <c r="N29" s="6">
        <f>'CL &amp; Data'!M451</f>
        <v>-12.776052999999999</v>
      </c>
      <c r="P29" s="6">
        <f>'CL &amp; Data'!N451</f>
        <v>-35.982239</v>
      </c>
      <c r="R29" s="6">
        <f>'CL &amp; Data'!O451</f>
        <v>-25.637225999999998</v>
      </c>
      <c r="T29" s="6">
        <f>'CL &amp; Data'!P451</f>
        <v>-41.263573000000001</v>
      </c>
      <c r="X29" s="6">
        <v>4.0599999999999996</v>
      </c>
      <c r="Z29" s="6">
        <v>-69.472313</v>
      </c>
      <c r="AB29" s="6">
        <v>-36.095272000000001</v>
      </c>
      <c r="AD29" s="6">
        <v>-67.251930000000002</v>
      </c>
      <c r="AF29" s="6">
        <v>-37.960205000000002</v>
      </c>
    </row>
    <row r="30" spans="2:32" x14ac:dyDescent="0.25">
      <c r="B30" s="6">
        <f>'CL &amp; Data'!B452/1000000000</f>
        <v>1.63375</v>
      </c>
      <c r="D30" s="6">
        <f>'CL &amp; Data'!C452</f>
        <v>-9.6193457000000002</v>
      </c>
      <c r="F30" s="6">
        <f>'CL &amp; Data'!D452</f>
        <v>-37.014225000000003</v>
      </c>
      <c r="H30" s="6">
        <f>'CL &amp; Data'!E452</f>
        <v>-42.829780999999997</v>
      </c>
      <c r="J30" s="6">
        <f>'CL &amp; Data'!F452</f>
        <v>-24.605173000000001</v>
      </c>
      <c r="L30" s="6">
        <f>'CL &amp; Data'!L452/1000000000</f>
        <v>1.63375</v>
      </c>
      <c r="N30" s="6">
        <f>'CL &amp; Data'!M452</f>
        <v>-13.394829</v>
      </c>
      <c r="P30" s="6">
        <f>'CL &amp; Data'!N452</f>
        <v>-36.893870999999997</v>
      </c>
      <c r="R30" s="6">
        <f>'CL &amp; Data'!O452</f>
        <v>-25.925132999999999</v>
      </c>
      <c r="T30" s="6">
        <f>'CL &amp; Data'!P452</f>
        <v>-41.838721999999997</v>
      </c>
      <c r="X30" s="6">
        <v>4.1875</v>
      </c>
      <c r="Z30" s="6">
        <v>-69.187331999999998</v>
      </c>
      <c r="AB30" s="6">
        <v>-35.696247</v>
      </c>
      <c r="AD30" s="6">
        <v>-67.010979000000006</v>
      </c>
      <c r="AF30" s="6">
        <v>-36.916176</v>
      </c>
    </row>
    <row r="31" spans="2:32" x14ac:dyDescent="0.25">
      <c r="B31" s="6">
        <f>'CL &amp; Data'!B453/1000000000</f>
        <v>1.6987000000000001</v>
      </c>
      <c r="D31" s="6">
        <f>'CL &amp; Data'!C453</f>
        <v>-10.152405999999999</v>
      </c>
      <c r="F31" s="6">
        <f>'CL &amp; Data'!D453</f>
        <v>-38.324050999999997</v>
      </c>
      <c r="H31" s="6">
        <f>'CL &amp; Data'!E453</f>
        <v>-43.471142</v>
      </c>
      <c r="J31" s="6">
        <f>'CL &amp; Data'!F453</f>
        <v>-25.168324999999999</v>
      </c>
      <c r="L31" s="6">
        <f>'CL &amp; Data'!L453/1000000000</f>
        <v>1.6987000000000001</v>
      </c>
      <c r="N31" s="6">
        <f>'CL &amp; Data'!M453</f>
        <v>-14.118738</v>
      </c>
      <c r="P31" s="6">
        <f>'CL &amp; Data'!N453</f>
        <v>-37.799252000000003</v>
      </c>
      <c r="R31" s="6">
        <f>'CL &amp; Data'!O453</f>
        <v>-26.213653999999998</v>
      </c>
      <c r="T31" s="6">
        <f>'CL &amp; Data'!P453</f>
        <v>-42.544787999999997</v>
      </c>
      <c r="X31" s="6">
        <v>4.3150000000000004</v>
      </c>
      <c r="Z31" s="6">
        <v>-68.760093999999995</v>
      </c>
      <c r="AB31" s="6">
        <v>-35.302230999999999</v>
      </c>
      <c r="AD31" s="6">
        <v>-66.670303000000004</v>
      </c>
      <c r="AF31" s="6">
        <v>-35.883105999999998</v>
      </c>
    </row>
    <row r="32" spans="2:32" x14ac:dyDescent="0.25">
      <c r="B32" s="6">
        <f>'CL &amp; Data'!B454/1000000000</f>
        <v>1.7636499999999999</v>
      </c>
      <c r="D32" s="6">
        <f>'CL &amp; Data'!C454</f>
        <v>-10.640896</v>
      </c>
      <c r="F32" s="6">
        <f>'CL &amp; Data'!D454</f>
        <v>-39.670287999999999</v>
      </c>
      <c r="H32" s="6">
        <f>'CL &amp; Data'!E454</f>
        <v>-43.924205999999998</v>
      </c>
      <c r="J32" s="6">
        <f>'CL &amp; Data'!F454</f>
        <v>-25.423836000000001</v>
      </c>
      <c r="L32" s="6">
        <f>'CL &amp; Data'!L454/1000000000</f>
        <v>1.7636499999999999</v>
      </c>
      <c r="N32" s="6">
        <f>'CL &amp; Data'!M454</f>
        <v>-14.756119999999999</v>
      </c>
      <c r="P32" s="6">
        <f>'CL &amp; Data'!N454</f>
        <v>-38.792758999999997</v>
      </c>
      <c r="R32" s="6">
        <f>'CL &amp; Data'!O454</f>
        <v>-26.655746000000001</v>
      </c>
      <c r="T32" s="6">
        <f>'CL &amp; Data'!P454</f>
        <v>-43.296886000000001</v>
      </c>
      <c r="X32" s="6">
        <v>4.4424999999999999</v>
      </c>
      <c r="Z32" s="6">
        <v>-68.286247000000003</v>
      </c>
      <c r="AB32" s="6">
        <v>-34.879303</v>
      </c>
      <c r="AD32" s="6">
        <v>-66.046356000000003</v>
      </c>
      <c r="AF32" s="6">
        <v>-34.882796999999997</v>
      </c>
    </row>
    <row r="33" spans="2:32" x14ac:dyDescent="0.25">
      <c r="B33" s="6">
        <f>'CL &amp; Data'!B455/1000000000</f>
        <v>1.8286</v>
      </c>
      <c r="D33" s="6">
        <f>'CL &amp; Data'!C455</f>
        <v>-11.261975</v>
      </c>
      <c r="F33" s="6">
        <f>'CL &amp; Data'!D455</f>
        <v>-41.150866999999998</v>
      </c>
      <c r="H33" s="6">
        <f>'CL &amp; Data'!E455</f>
        <v>-44.310775999999997</v>
      </c>
      <c r="J33" s="6">
        <f>'CL &amp; Data'!F455</f>
        <v>-25.692383</v>
      </c>
      <c r="L33" s="6">
        <f>'CL &amp; Data'!L455/1000000000</f>
        <v>1.8286</v>
      </c>
      <c r="N33" s="6">
        <f>'CL &amp; Data'!M455</f>
        <v>-15.635070000000001</v>
      </c>
      <c r="P33" s="6">
        <f>'CL &amp; Data'!N455</f>
        <v>-39.834083999999997</v>
      </c>
      <c r="R33" s="6">
        <f>'CL &amp; Data'!O455</f>
        <v>-27.052149</v>
      </c>
      <c r="T33" s="6">
        <f>'CL &amp; Data'!P455</f>
        <v>-43.879767999999999</v>
      </c>
      <c r="X33" s="6">
        <v>4.57</v>
      </c>
      <c r="Z33" s="6">
        <v>-67.933372000000006</v>
      </c>
      <c r="AB33" s="6">
        <v>-34.409359000000002</v>
      </c>
      <c r="AD33" s="6">
        <v>-65.235885999999994</v>
      </c>
      <c r="AF33" s="6">
        <v>-33.895279000000002</v>
      </c>
    </row>
    <row r="34" spans="2:32" x14ac:dyDescent="0.25">
      <c r="B34" s="6">
        <f>'CL &amp; Data'!B456/1000000000</f>
        <v>1.8935500000000001</v>
      </c>
      <c r="D34" s="6">
        <f>'CL &amp; Data'!C456</f>
        <v>-11.901671</v>
      </c>
      <c r="F34" s="6">
        <f>'CL &amp; Data'!D456</f>
        <v>-42.887568999999999</v>
      </c>
      <c r="H34" s="6">
        <f>'CL &amp; Data'!E456</f>
        <v>-44.269672</v>
      </c>
      <c r="J34" s="6">
        <f>'CL &amp; Data'!F456</f>
        <v>-25.882109</v>
      </c>
      <c r="L34" s="6">
        <f>'CL &amp; Data'!L456/1000000000</f>
        <v>1.8935500000000001</v>
      </c>
      <c r="N34" s="6">
        <f>'CL &amp; Data'!M456</f>
        <v>-16.483703999999999</v>
      </c>
      <c r="P34" s="6">
        <f>'CL &amp; Data'!N456</f>
        <v>-40.909519000000003</v>
      </c>
      <c r="R34" s="6">
        <f>'CL &amp; Data'!O456</f>
        <v>-27.434414</v>
      </c>
      <c r="T34" s="6">
        <f>'CL &amp; Data'!P456</f>
        <v>-44.310402000000003</v>
      </c>
      <c r="X34" s="6">
        <v>4.6974999999999998</v>
      </c>
      <c r="Z34" s="6">
        <v>-66.947288999999998</v>
      </c>
      <c r="AB34" s="6">
        <v>-33.938000000000002</v>
      </c>
      <c r="AD34" s="6">
        <v>-64.426781000000005</v>
      </c>
      <c r="AF34" s="6">
        <v>-32.970866999999998</v>
      </c>
    </row>
    <row r="35" spans="2:32" x14ac:dyDescent="0.25">
      <c r="B35" s="6">
        <f>'CL &amp; Data'!B457/1000000000</f>
        <v>1.9584999999999999</v>
      </c>
      <c r="D35" s="6">
        <f>'CL &amp; Data'!C457</f>
        <v>-12.574638</v>
      </c>
      <c r="F35" s="6">
        <f>'CL &amp; Data'!D457</f>
        <v>-44.816451999999998</v>
      </c>
      <c r="H35" s="6">
        <f>'CL &amp; Data'!E457</f>
        <v>-44.167496</v>
      </c>
      <c r="J35" s="6">
        <f>'CL &amp; Data'!F457</f>
        <v>-26.759509999999999</v>
      </c>
      <c r="L35" s="6">
        <f>'CL &amp; Data'!L457/1000000000</f>
        <v>1.9584999999999999</v>
      </c>
      <c r="N35" s="6">
        <f>'CL &amp; Data'!M457</f>
        <v>-17.450576999999999</v>
      </c>
      <c r="P35" s="6">
        <f>'CL &amp; Data'!N457</f>
        <v>-42.201205999999999</v>
      </c>
      <c r="R35" s="6">
        <f>'CL &amp; Data'!O457</f>
        <v>-27.621220000000001</v>
      </c>
      <c r="T35" s="6">
        <f>'CL &amp; Data'!P457</f>
        <v>-44.341312000000002</v>
      </c>
      <c r="X35" s="6">
        <v>4.8250000000000002</v>
      </c>
      <c r="Z35" s="6">
        <v>-66.029335000000003</v>
      </c>
      <c r="AB35" s="6">
        <v>-33.473151999999999</v>
      </c>
      <c r="AD35" s="6">
        <v>-63.834544999999999</v>
      </c>
      <c r="AF35" s="6">
        <v>-32.088715000000001</v>
      </c>
    </row>
    <row r="36" spans="2:32" x14ac:dyDescent="0.25">
      <c r="B36" s="6">
        <f>'CL &amp; Data'!B458/1000000000</f>
        <v>2.02345</v>
      </c>
      <c r="D36" s="6">
        <f>'CL &amp; Data'!C458</f>
        <v>-13.189188</v>
      </c>
      <c r="F36" s="6">
        <f>'CL &amp; Data'!D458</f>
        <v>-47.022530000000003</v>
      </c>
      <c r="H36" s="6">
        <f>'CL &amp; Data'!E458</f>
        <v>-43.831691999999997</v>
      </c>
      <c r="J36" s="6">
        <f>'CL &amp; Data'!F458</f>
        <v>-27.511952999999998</v>
      </c>
      <c r="L36" s="6">
        <f>'CL &amp; Data'!L458/1000000000</f>
        <v>2.02345</v>
      </c>
      <c r="N36" s="6">
        <f>'CL &amp; Data'!M458</f>
        <v>-18.261973999999999</v>
      </c>
      <c r="P36" s="6">
        <f>'CL &amp; Data'!N458</f>
        <v>-43.401066</v>
      </c>
      <c r="R36" s="6">
        <f>'CL &amp; Data'!O458</f>
        <v>-27.890318000000001</v>
      </c>
      <c r="T36" s="6">
        <f>'CL &amp; Data'!P458</f>
        <v>-44.415717999999998</v>
      </c>
      <c r="X36" s="6">
        <v>4.9524999999999997</v>
      </c>
      <c r="Z36" s="6">
        <v>-65.140784999999994</v>
      </c>
      <c r="AB36" s="6">
        <v>-32.992457999999999</v>
      </c>
      <c r="AD36" s="6">
        <v>-63.094563000000001</v>
      </c>
      <c r="AF36" s="6">
        <v>-31.249856999999999</v>
      </c>
    </row>
    <row r="37" spans="2:32" x14ac:dyDescent="0.25">
      <c r="B37" s="6">
        <f>'CL &amp; Data'!B459/1000000000</f>
        <v>2.0884</v>
      </c>
      <c r="D37" s="6">
        <f>'CL &amp; Data'!C459</f>
        <v>-13.786272</v>
      </c>
      <c r="F37" s="6">
        <f>'CL &amp; Data'!D459</f>
        <v>-50.766804</v>
      </c>
      <c r="H37" s="6">
        <f>'CL &amp; Data'!E459</f>
        <v>-43.855415000000001</v>
      </c>
      <c r="J37" s="6">
        <f>'CL &amp; Data'!F459</f>
        <v>-28.319224999999999</v>
      </c>
      <c r="L37" s="6">
        <f>'CL &amp; Data'!L459/1000000000</f>
        <v>2.0884</v>
      </c>
      <c r="N37" s="6">
        <f>'CL &amp; Data'!M459</f>
        <v>-19.155123</v>
      </c>
      <c r="P37" s="6">
        <f>'CL &amp; Data'!N459</f>
        <v>-44.732551999999998</v>
      </c>
      <c r="R37" s="6">
        <f>'CL &amp; Data'!O459</f>
        <v>-28.174261000000001</v>
      </c>
      <c r="T37" s="6">
        <f>'CL &amp; Data'!P459</f>
        <v>-44.610858999999998</v>
      </c>
      <c r="X37" s="6">
        <v>5.08</v>
      </c>
      <c r="Z37" s="6">
        <v>-64.231093999999999</v>
      </c>
      <c r="AB37" s="6">
        <v>-32.514235999999997</v>
      </c>
      <c r="AD37" s="6">
        <v>-62.453277999999997</v>
      </c>
      <c r="AF37" s="6">
        <v>-30.480772000000002</v>
      </c>
    </row>
    <row r="38" spans="2:32" x14ac:dyDescent="0.25">
      <c r="B38" s="6">
        <f>'CL &amp; Data'!B460/1000000000</f>
        <v>2.1533500000000001</v>
      </c>
      <c r="D38" s="6">
        <f>'CL &amp; Data'!C460</f>
        <v>-14.470227</v>
      </c>
      <c r="F38" s="6">
        <f>'CL &amp; Data'!D460</f>
        <v>-56.632767000000001</v>
      </c>
      <c r="H38" s="6">
        <f>'CL &amp; Data'!E460</f>
        <v>-43.758732000000002</v>
      </c>
      <c r="J38" s="6">
        <f>'CL &amp; Data'!F460</f>
        <v>-28.667883</v>
      </c>
      <c r="L38" s="6">
        <f>'CL &amp; Data'!L460/1000000000</f>
        <v>2.1533500000000001</v>
      </c>
      <c r="N38" s="6">
        <f>'CL &amp; Data'!M460</f>
        <v>-20.057141999999999</v>
      </c>
      <c r="P38" s="6">
        <f>'CL &amp; Data'!N460</f>
        <v>-45.576366</v>
      </c>
      <c r="R38" s="6">
        <f>'CL &amp; Data'!O460</f>
        <v>-28.601147000000001</v>
      </c>
      <c r="T38" s="6">
        <f>'CL &amp; Data'!P460</f>
        <v>-44.782863999999996</v>
      </c>
      <c r="X38" s="6">
        <v>5.2074999999999996</v>
      </c>
      <c r="Z38" s="6">
        <v>-63.482723</v>
      </c>
      <c r="AB38" s="6">
        <v>-32.052405999999998</v>
      </c>
      <c r="AD38" s="6">
        <v>-62.135452000000001</v>
      </c>
      <c r="AF38" s="6">
        <v>-29.828737</v>
      </c>
    </row>
    <row r="39" spans="2:32" x14ac:dyDescent="0.25">
      <c r="B39" s="6">
        <f>'CL &amp; Data'!B461/1000000000</f>
        <v>2.2183000000000002</v>
      </c>
      <c r="D39" s="6">
        <f>'CL &amp; Data'!C461</f>
        <v>-15.181511</v>
      </c>
      <c r="F39" s="6">
        <f>'CL &amp; Data'!D461</f>
        <v>-62.628174000000001</v>
      </c>
      <c r="H39" s="6">
        <f>'CL &amp; Data'!E461</f>
        <v>-43.817799000000001</v>
      </c>
      <c r="J39" s="6">
        <f>'CL &amp; Data'!F461</f>
        <v>-28.977535</v>
      </c>
      <c r="L39" s="6">
        <f>'CL &amp; Data'!L461/1000000000</f>
        <v>2.2183000000000002</v>
      </c>
      <c r="N39" s="6">
        <f>'CL &amp; Data'!M461</f>
        <v>-21.110764</v>
      </c>
      <c r="P39" s="6">
        <f>'CL &amp; Data'!N461</f>
        <v>-46.141494999999999</v>
      </c>
      <c r="R39" s="6">
        <f>'CL &amp; Data'!O461</f>
        <v>-28.839361</v>
      </c>
      <c r="T39" s="6">
        <f>'CL &amp; Data'!P461</f>
        <v>-44.832439000000001</v>
      </c>
      <c r="X39" s="6">
        <v>5.335</v>
      </c>
      <c r="Z39" s="6">
        <v>-62.635609000000002</v>
      </c>
      <c r="AB39" s="6">
        <v>-31.585305999999999</v>
      </c>
      <c r="AD39" s="6">
        <v>-61.640059999999998</v>
      </c>
      <c r="AF39" s="6">
        <v>-29.218937</v>
      </c>
    </row>
    <row r="40" spans="2:32" x14ac:dyDescent="0.25">
      <c r="B40" s="6">
        <f>'CL &amp; Data'!B462/1000000000</f>
        <v>2.2832499999999998</v>
      </c>
      <c r="D40" s="6">
        <f>'CL &amp; Data'!C462</f>
        <v>-15.927303999999999</v>
      </c>
      <c r="F40" s="6">
        <f>'CL &amp; Data'!D462</f>
        <v>-62.161799999999999</v>
      </c>
      <c r="H40" s="6">
        <f>'CL &amp; Data'!E462</f>
        <v>-43.719569999999997</v>
      </c>
      <c r="J40" s="6">
        <f>'CL &amp; Data'!F462</f>
        <v>-29.120236999999999</v>
      </c>
      <c r="L40" s="6">
        <f>'CL &amp; Data'!L462/1000000000</f>
        <v>2.2832499999999998</v>
      </c>
      <c r="N40" s="6">
        <f>'CL &amp; Data'!M462</f>
        <v>-21.989100000000001</v>
      </c>
      <c r="P40" s="6">
        <f>'CL &amp; Data'!N462</f>
        <v>-46.320030000000003</v>
      </c>
      <c r="R40" s="6">
        <f>'CL &amp; Data'!O462</f>
        <v>-28.984138000000002</v>
      </c>
      <c r="T40" s="6">
        <f>'CL &amp; Data'!P462</f>
        <v>-44.808750000000003</v>
      </c>
      <c r="X40" s="6">
        <v>5.4625000000000004</v>
      </c>
      <c r="Z40" s="6">
        <v>-61.828406999999999</v>
      </c>
      <c r="AB40" s="6">
        <v>-31.154667</v>
      </c>
      <c r="AD40" s="6">
        <v>-61.176212</v>
      </c>
      <c r="AF40" s="6">
        <v>-28.764174000000001</v>
      </c>
    </row>
    <row r="41" spans="2:32" x14ac:dyDescent="0.25">
      <c r="B41" s="6">
        <f>'CL &amp; Data'!B463/1000000000</f>
        <v>2.3481999999999998</v>
      </c>
      <c r="D41" s="6">
        <f>'CL &amp; Data'!C463</f>
        <v>-16.751543000000002</v>
      </c>
      <c r="F41" s="6">
        <f>'CL &amp; Data'!D463</f>
        <v>-57.152546000000001</v>
      </c>
      <c r="H41" s="6">
        <f>'CL &amp; Data'!E463</f>
        <v>-43.864704000000003</v>
      </c>
      <c r="J41" s="6">
        <f>'CL &amp; Data'!F463</f>
        <v>-29.333756999999999</v>
      </c>
      <c r="L41" s="6">
        <f>'CL &amp; Data'!L463/1000000000</f>
        <v>2.3481999999999998</v>
      </c>
      <c r="N41" s="6">
        <f>'CL &amp; Data'!M463</f>
        <v>-23.045179000000001</v>
      </c>
      <c r="P41" s="6">
        <f>'CL &amp; Data'!N463</f>
        <v>-45.866706999999998</v>
      </c>
      <c r="R41" s="6">
        <f>'CL &amp; Data'!O463</f>
        <v>-29.107174000000001</v>
      </c>
      <c r="T41" s="6">
        <f>'CL &amp; Data'!P463</f>
        <v>-44.681984</v>
      </c>
      <c r="X41" s="6">
        <v>5.59</v>
      </c>
      <c r="Z41" s="6">
        <v>-61.059730999999999</v>
      </c>
      <c r="AB41" s="6">
        <v>-30.732361000000001</v>
      </c>
      <c r="AD41" s="6">
        <v>-60.699016999999998</v>
      </c>
      <c r="AF41" s="6">
        <v>-28.377869</v>
      </c>
    </row>
    <row r="42" spans="2:32" x14ac:dyDescent="0.25">
      <c r="B42" s="6">
        <f>'CL &amp; Data'!B464/1000000000</f>
        <v>2.4131499999999999</v>
      </c>
      <c r="D42" s="6">
        <f>'CL &amp; Data'!C464</f>
        <v>-17.558085999999999</v>
      </c>
      <c r="F42" s="6">
        <f>'CL &amp; Data'!D464</f>
        <v>-50.205475</v>
      </c>
      <c r="H42" s="6">
        <f>'CL &amp; Data'!E464</f>
        <v>-43.986579999999996</v>
      </c>
      <c r="J42" s="6">
        <f>'CL &amp; Data'!F464</f>
        <v>-29.552574</v>
      </c>
      <c r="L42" s="6">
        <f>'CL &amp; Data'!L464/1000000000</f>
        <v>2.4131499999999999</v>
      </c>
      <c r="N42" s="6">
        <f>'CL &amp; Data'!M464</f>
        <v>-23.552765000000001</v>
      </c>
      <c r="P42" s="6">
        <f>'CL &amp; Data'!N464</f>
        <v>-44.831462999999999</v>
      </c>
      <c r="R42" s="6">
        <f>'CL &amp; Data'!O464</f>
        <v>-29.324718000000001</v>
      </c>
      <c r="T42" s="6">
        <f>'CL &amp; Data'!P464</f>
        <v>-44.680858999999998</v>
      </c>
      <c r="X42" s="6">
        <v>5.7175000000000002</v>
      </c>
      <c r="Z42" s="6">
        <v>-60.238506000000001</v>
      </c>
      <c r="AB42" s="6">
        <v>-30.355267000000001</v>
      </c>
      <c r="AD42" s="6">
        <v>-60.165599999999998</v>
      </c>
      <c r="AF42" s="6">
        <v>-28.072727</v>
      </c>
    </row>
    <row r="43" spans="2:32" x14ac:dyDescent="0.25">
      <c r="B43" s="6">
        <f>'CL &amp; Data'!B465/1000000000</f>
        <v>2.4781</v>
      </c>
      <c r="D43" s="6">
        <f>'CL &amp; Data'!C465</f>
        <v>-18.563091</v>
      </c>
      <c r="F43" s="6">
        <f>'CL &amp; Data'!D465</f>
        <v>-47.279949000000002</v>
      </c>
      <c r="H43" s="6">
        <f>'CL &amp; Data'!E465</f>
        <v>-44.089241000000001</v>
      </c>
      <c r="J43" s="6">
        <f>'CL &amp; Data'!F465</f>
        <v>-29.763342000000002</v>
      </c>
      <c r="L43" s="6">
        <f>'CL &amp; Data'!L465/1000000000</f>
        <v>2.4781</v>
      </c>
      <c r="N43" s="6">
        <f>'CL &amp; Data'!M465</f>
        <v>-24.033010000000001</v>
      </c>
      <c r="P43" s="6">
        <f>'CL &amp; Data'!N465</f>
        <v>-43.500960999999997</v>
      </c>
      <c r="R43" s="6">
        <f>'CL &amp; Data'!O465</f>
        <v>-29.692186</v>
      </c>
      <c r="T43" s="6">
        <f>'CL &amp; Data'!P465</f>
        <v>-44.694443</v>
      </c>
      <c r="X43" s="6">
        <v>5.8449999999999998</v>
      </c>
      <c r="Z43" s="6">
        <v>-59.400379000000001</v>
      </c>
      <c r="AB43" s="6">
        <v>-29.968502000000001</v>
      </c>
      <c r="AD43" s="6">
        <v>-59.597225000000002</v>
      </c>
      <c r="AF43" s="6">
        <v>-27.759208999999998</v>
      </c>
    </row>
    <row r="44" spans="2:32" x14ac:dyDescent="0.25">
      <c r="B44" s="6">
        <f>'CL &amp; Data'!B466/1000000000</f>
        <v>2.54305</v>
      </c>
      <c r="D44" s="6">
        <f>'CL &amp; Data'!C466</f>
        <v>-19.469925</v>
      </c>
      <c r="F44" s="6">
        <f>'CL &amp; Data'!D466</f>
        <v>-45.824505000000002</v>
      </c>
      <c r="H44" s="6">
        <f>'CL &amp; Data'!E466</f>
        <v>-44.213344999999997</v>
      </c>
      <c r="J44" s="6">
        <f>'CL &amp; Data'!F466</f>
        <v>-29.917695999999999</v>
      </c>
      <c r="L44" s="6">
        <f>'CL &amp; Data'!L466/1000000000</f>
        <v>2.54305</v>
      </c>
      <c r="N44" s="6">
        <f>'CL &amp; Data'!M466</f>
        <v>-23.877009999999999</v>
      </c>
      <c r="P44" s="6">
        <f>'CL &amp; Data'!N466</f>
        <v>-42.357010000000002</v>
      </c>
      <c r="R44" s="6">
        <f>'CL &amp; Data'!O466</f>
        <v>-29.974437999999999</v>
      </c>
      <c r="T44" s="6">
        <f>'CL &amp; Data'!P466</f>
        <v>-44.707317000000003</v>
      </c>
      <c r="X44" s="6">
        <v>5.9725000000000001</v>
      </c>
      <c r="Z44" s="6">
        <v>-58.596344000000002</v>
      </c>
      <c r="AB44" s="6">
        <v>-29.616543</v>
      </c>
      <c r="AD44" s="6">
        <v>-58.778503000000001</v>
      </c>
      <c r="AF44" s="6">
        <v>-27.574314000000001</v>
      </c>
    </row>
    <row r="45" spans="2:32" x14ac:dyDescent="0.25">
      <c r="B45" s="6">
        <f>'CL &amp; Data'!B467/1000000000</f>
        <v>2.6080000000000001</v>
      </c>
      <c r="D45" s="6">
        <f>'CL &amp; Data'!C467</f>
        <v>-20.476202000000001</v>
      </c>
      <c r="F45" s="6">
        <f>'CL &amp; Data'!D467</f>
        <v>-44.878242</v>
      </c>
      <c r="H45" s="6">
        <f>'CL &amp; Data'!E467</f>
        <v>-44.312389000000003</v>
      </c>
      <c r="J45" s="6">
        <f>'CL &amp; Data'!F467</f>
        <v>-29.944803</v>
      </c>
      <c r="L45" s="6">
        <f>'CL &amp; Data'!L467/1000000000</f>
        <v>2.6080000000000001</v>
      </c>
      <c r="N45" s="6">
        <f>'CL &amp; Data'!M467</f>
        <v>-23.653276000000002</v>
      </c>
      <c r="P45" s="6">
        <f>'CL &amp; Data'!N467</f>
        <v>-41.593983000000001</v>
      </c>
      <c r="R45" s="6">
        <f>'CL &amp; Data'!O467</f>
        <v>-30.207547999999999</v>
      </c>
      <c r="T45" s="6">
        <f>'CL &amp; Data'!P467</f>
        <v>-44.705863999999998</v>
      </c>
      <c r="X45" s="6">
        <v>6.1</v>
      </c>
      <c r="Z45" s="6">
        <v>-57.837730000000001</v>
      </c>
      <c r="AB45" s="6">
        <v>-29.257750000000001</v>
      </c>
      <c r="AD45" s="6">
        <v>-57.907825000000003</v>
      </c>
      <c r="AF45" s="6">
        <v>-27.441545000000001</v>
      </c>
    </row>
    <row r="46" spans="2:32" x14ac:dyDescent="0.25">
      <c r="B46" s="6">
        <f>'CL &amp; Data'!B468/1000000000</f>
        <v>2.6729500000000002</v>
      </c>
      <c r="D46" s="6">
        <f>'CL &amp; Data'!C468</f>
        <v>-21.367235000000001</v>
      </c>
      <c r="F46" s="6">
        <f>'CL &amp; Data'!D468</f>
        <v>-43.477336999999999</v>
      </c>
      <c r="H46" s="6">
        <f>'CL &amp; Data'!E468</f>
        <v>-44.507415999999999</v>
      </c>
      <c r="J46" s="6">
        <f>'CL &amp; Data'!F468</f>
        <v>-30.024463999999998</v>
      </c>
      <c r="L46" s="6">
        <f>'CL &amp; Data'!L468/1000000000</f>
        <v>2.6729500000000002</v>
      </c>
      <c r="N46" s="6">
        <f>'CL &amp; Data'!M468</f>
        <v>-23.189506999999999</v>
      </c>
      <c r="P46" s="6">
        <f>'CL &amp; Data'!N468</f>
        <v>-40.829895</v>
      </c>
      <c r="R46" s="6">
        <f>'CL &amp; Data'!O468</f>
        <v>-30.300270000000001</v>
      </c>
      <c r="T46" s="6">
        <f>'CL &amp; Data'!P468</f>
        <v>-44.499668</v>
      </c>
      <c r="X46" s="6">
        <v>6.2275</v>
      </c>
      <c r="Z46" s="6">
        <v>-57.127139999999997</v>
      </c>
      <c r="AB46" s="6">
        <v>-28.889700000000001</v>
      </c>
      <c r="AD46" s="6">
        <v>-57.442295000000001</v>
      </c>
      <c r="AF46" s="6">
        <v>-27.35792</v>
      </c>
    </row>
    <row r="47" spans="2:32" x14ac:dyDescent="0.25">
      <c r="B47" s="6">
        <f>'CL &amp; Data'!B469/1000000000</f>
        <v>2.7378999999999998</v>
      </c>
      <c r="D47" s="6">
        <f>'CL &amp; Data'!C469</f>
        <v>-22.46068</v>
      </c>
      <c r="F47" s="6">
        <f>'CL &amp; Data'!D469</f>
        <v>-42.174636999999997</v>
      </c>
      <c r="H47" s="6">
        <f>'CL &amp; Data'!E469</f>
        <v>-44.522415000000002</v>
      </c>
      <c r="J47" s="6">
        <f>'CL &amp; Data'!F469</f>
        <v>-30.052261000000001</v>
      </c>
      <c r="L47" s="6">
        <f>'CL &amp; Data'!L469/1000000000</f>
        <v>2.7378999999999998</v>
      </c>
      <c r="N47" s="6">
        <f>'CL &amp; Data'!M469</f>
        <v>-22.658026</v>
      </c>
      <c r="P47" s="6">
        <f>'CL &amp; Data'!N469</f>
        <v>-39.824043000000003</v>
      </c>
      <c r="R47" s="6">
        <f>'CL &amp; Data'!O469</f>
        <v>-30.484051000000001</v>
      </c>
      <c r="T47" s="6">
        <f>'CL &amp; Data'!P469</f>
        <v>-44.436717999999999</v>
      </c>
      <c r="X47" s="6">
        <v>6.3550000000000004</v>
      </c>
      <c r="Z47" s="6">
        <v>-56.400612000000002</v>
      </c>
      <c r="AB47" s="6">
        <v>-28.587271000000001</v>
      </c>
      <c r="AD47" s="6">
        <v>-56.940925999999997</v>
      </c>
      <c r="AF47" s="6">
        <v>-27.385083999999999</v>
      </c>
    </row>
    <row r="48" spans="2:32" x14ac:dyDescent="0.25">
      <c r="B48" s="6">
        <f>'CL &amp; Data'!B470/1000000000</f>
        <v>2.8028499999999998</v>
      </c>
      <c r="D48" s="6">
        <f>'CL &amp; Data'!C470</f>
        <v>-23.324988999999999</v>
      </c>
      <c r="F48" s="6">
        <f>'CL &amp; Data'!D470</f>
        <v>-41.048732999999999</v>
      </c>
      <c r="H48" s="6">
        <f>'CL &amp; Data'!E470</f>
        <v>-44.616523999999998</v>
      </c>
      <c r="J48" s="6">
        <f>'CL &amp; Data'!F470</f>
        <v>-30.152056000000002</v>
      </c>
      <c r="L48" s="6">
        <f>'CL &amp; Data'!L470/1000000000</f>
        <v>2.8028499999999998</v>
      </c>
      <c r="N48" s="6">
        <f>'CL &amp; Data'!M470</f>
        <v>-22.135926999999999</v>
      </c>
      <c r="P48" s="6">
        <f>'CL &amp; Data'!N470</f>
        <v>-38.993881000000002</v>
      </c>
      <c r="R48" s="6">
        <f>'CL &amp; Data'!O470</f>
        <v>-30.680005999999999</v>
      </c>
      <c r="T48" s="6">
        <f>'CL &amp; Data'!P470</f>
        <v>-44.315173999999999</v>
      </c>
      <c r="X48" s="6">
        <v>6.4824999999999999</v>
      </c>
      <c r="Z48" s="6">
        <v>-55.579166000000001</v>
      </c>
      <c r="AB48" s="6">
        <v>-28.271356999999998</v>
      </c>
      <c r="AD48" s="6">
        <v>-56.339725000000001</v>
      </c>
      <c r="AF48" s="6">
        <v>-27.437988000000001</v>
      </c>
    </row>
    <row r="49" spans="2:32" x14ac:dyDescent="0.25">
      <c r="B49" s="6">
        <f>'CL &amp; Data'!B471/1000000000</f>
        <v>2.8677999999999999</v>
      </c>
      <c r="D49" s="6">
        <f>'CL &amp; Data'!C471</f>
        <v>-24.262356</v>
      </c>
      <c r="F49" s="6">
        <f>'CL &amp; Data'!D471</f>
        <v>-40.663238999999997</v>
      </c>
      <c r="H49" s="6">
        <f>'CL &amp; Data'!E471</f>
        <v>-44.522075999999998</v>
      </c>
      <c r="J49" s="6">
        <f>'CL &amp; Data'!F471</f>
        <v>-30.373360000000002</v>
      </c>
      <c r="L49" s="6">
        <f>'CL &amp; Data'!L471/1000000000</f>
        <v>2.8677999999999999</v>
      </c>
      <c r="N49" s="6">
        <f>'CL &amp; Data'!M471</f>
        <v>-21.585716000000001</v>
      </c>
      <c r="P49" s="6">
        <f>'CL &amp; Data'!N471</f>
        <v>-38.090290000000003</v>
      </c>
      <c r="R49" s="6">
        <f>'CL &amp; Data'!O471</f>
        <v>-30.917853999999998</v>
      </c>
      <c r="T49" s="6">
        <f>'CL &amp; Data'!P471</f>
        <v>-44.316856000000001</v>
      </c>
      <c r="X49" s="6">
        <v>6.61</v>
      </c>
      <c r="Z49" s="6">
        <v>-54.796345000000002</v>
      </c>
      <c r="AB49" s="6">
        <v>-27.945022999999999</v>
      </c>
      <c r="AD49" s="6">
        <v>-55.751868999999999</v>
      </c>
      <c r="AF49" s="6">
        <v>-27.548670000000001</v>
      </c>
    </row>
    <row r="50" spans="2:32" x14ac:dyDescent="0.25">
      <c r="B50" s="6">
        <f>'CL &amp; Data'!B472/1000000000</f>
        <v>2.93275</v>
      </c>
      <c r="D50" s="6">
        <f>'CL &amp; Data'!C472</f>
        <v>-24.504702000000002</v>
      </c>
      <c r="F50" s="6">
        <f>'CL &amp; Data'!D472</f>
        <v>-40.290061999999999</v>
      </c>
      <c r="H50" s="6">
        <f>'CL &amp; Data'!E472</f>
        <v>-44.448109000000002</v>
      </c>
      <c r="J50" s="6">
        <f>'CL &amp; Data'!F472</f>
        <v>-30.524673</v>
      </c>
      <c r="L50" s="6">
        <f>'CL &amp; Data'!L472/1000000000</f>
        <v>2.93275</v>
      </c>
      <c r="N50" s="6">
        <f>'CL &amp; Data'!M472</f>
        <v>-21.024158</v>
      </c>
      <c r="P50" s="6">
        <f>'CL &amp; Data'!N472</f>
        <v>-37.937621999999998</v>
      </c>
      <c r="R50" s="6">
        <f>'CL &amp; Data'!O472</f>
        <v>-31.022037999999998</v>
      </c>
      <c r="T50" s="6">
        <f>'CL &amp; Data'!P472</f>
        <v>-44.334862000000001</v>
      </c>
      <c r="X50" s="6">
        <v>6.7374999999999998</v>
      </c>
      <c r="Z50" s="6">
        <v>-53.988639999999997</v>
      </c>
      <c r="AB50" s="6">
        <v>-27.658442000000001</v>
      </c>
      <c r="AD50" s="6">
        <v>-54.942646000000003</v>
      </c>
      <c r="AF50" s="6">
        <v>-27.724981</v>
      </c>
    </row>
    <row r="51" spans="2:32" x14ac:dyDescent="0.25">
      <c r="B51" s="6">
        <f>'CL &amp; Data'!B473/1000000000</f>
        <v>2.9977</v>
      </c>
      <c r="D51" s="6">
        <f>'CL &amp; Data'!C473</f>
        <v>-24.810718999999999</v>
      </c>
      <c r="F51" s="6">
        <f>'CL &amp; Data'!D473</f>
        <v>-39.818103999999998</v>
      </c>
      <c r="H51" s="6">
        <f>'CL &amp; Data'!E473</f>
        <v>-44.345050999999998</v>
      </c>
      <c r="J51" s="6">
        <f>'CL &amp; Data'!F473</f>
        <v>-30.736602999999999</v>
      </c>
      <c r="L51" s="6">
        <f>'CL &amp; Data'!L473/1000000000</f>
        <v>2.9977</v>
      </c>
      <c r="N51" s="6">
        <f>'CL &amp; Data'!M473</f>
        <v>-20.429815000000001</v>
      </c>
      <c r="P51" s="6">
        <f>'CL &amp; Data'!N473</f>
        <v>-37.421824999999998</v>
      </c>
      <c r="R51" s="6">
        <f>'CL &amp; Data'!O473</f>
        <v>-31.166924999999999</v>
      </c>
      <c r="T51" s="6">
        <f>'CL &amp; Data'!P473</f>
        <v>-44.245029000000002</v>
      </c>
      <c r="X51" s="6">
        <v>6.8650000000000002</v>
      </c>
      <c r="Z51" s="6">
        <v>-53.255844000000003</v>
      </c>
      <c r="AB51" s="6">
        <v>-27.360469999999999</v>
      </c>
      <c r="AD51" s="6">
        <v>-53.878509999999999</v>
      </c>
      <c r="AF51" s="6">
        <v>-27.903210000000001</v>
      </c>
    </row>
    <row r="52" spans="2:32" x14ac:dyDescent="0.25">
      <c r="B52" s="6">
        <f>'CL &amp; Data'!B474/1000000000</f>
        <v>3.0626500000000001</v>
      </c>
      <c r="D52" s="6">
        <f>'CL &amp; Data'!C474</f>
        <v>-24.393478000000002</v>
      </c>
      <c r="F52" s="6">
        <f>'CL &amp; Data'!D474</f>
        <v>-39.250061000000002</v>
      </c>
      <c r="H52" s="6">
        <f>'CL &amp; Data'!E474</f>
        <v>-44.266029000000003</v>
      </c>
      <c r="J52" s="6">
        <f>'CL &amp; Data'!F474</f>
        <v>-30.788784</v>
      </c>
      <c r="L52" s="6">
        <f>'CL &amp; Data'!L474/1000000000</f>
        <v>3.0626500000000001</v>
      </c>
      <c r="N52" s="6">
        <f>'CL &amp; Data'!M474</f>
        <v>-19.959078000000002</v>
      </c>
      <c r="P52" s="6">
        <f>'CL &amp; Data'!N474</f>
        <v>-37.270854999999997</v>
      </c>
      <c r="R52" s="6">
        <f>'CL &amp; Data'!O474</f>
        <v>-31.333459999999999</v>
      </c>
      <c r="T52" s="6">
        <f>'CL &amp; Data'!P474</f>
        <v>-44.220706999999997</v>
      </c>
      <c r="X52" s="6">
        <v>6.9924999999999997</v>
      </c>
      <c r="Z52" s="6">
        <v>-52.656170000000003</v>
      </c>
      <c r="AB52" s="6">
        <v>-27.083189000000001</v>
      </c>
      <c r="AD52" s="6">
        <v>-52.865546999999999</v>
      </c>
      <c r="AF52" s="6">
        <v>-28.130299000000001</v>
      </c>
    </row>
    <row r="53" spans="2:32" x14ac:dyDescent="0.25">
      <c r="B53" s="6">
        <f>'CL &amp; Data'!B475/1000000000</f>
        <v>3.1276000000000002</v>
      </c>
      <c r="D53" s="6">
        <f>'CL &amp; Data'!C475</f>
        <v>-24.284855</v>
      </c>
      <c r="F53" s="6">
        <f>'CL &amp; Data'!D475</f>
        <v>-38.472721</v>
      </c>
      <c r="H53" s="6">
        <f>'CL &amp; Data'!E475</f>
        <v>-44.082889999999999</v>
      </c>
      <c r="J53" s="6">
        <f>'CL &amp; Data'!F475</f>
        <v>-30.808147000000002</v>
      </c>
      <c r="L53" s="6">
        <f>'CL &amp; Data'!L475/1000000000</f>
        <v>3.1276000000000002</v>
      </c>
      <c r="N53" s="6">
        <f>'CL &amp; Data'!M475</f>
        <v>-19.496715999999999</v>
      </c>
      <c r="P53" s="6">
        <f>'CL &amp; Data'!N475</f>
        <v>-36.977879000000001</v>
      </c>
      <c r="R53" s="6">
        <f>'CL &amp; Data'!O475</f>
        <v>-31.486708</v>
      </c>
      <c r="T53" s="6">
        <f>'CL &amp; Data'!P475</f>
        <v>-44.124744</v>
      </c>
      <c r="X53" s="6">
        <v>7.12</v>
      </c>
      <c r="Z53" s="6">
        <v>-52.218055999999997</v>
      </c>
      <c r="AB53" s="6">
        <v>-26.807459000000001</v>
      </c>
      <c r="AD53" s="6">
        <v>-52.052643000000003</v>
      </c>
      <c r="AF53" s="6">
        <v>-28.383398</v>
      </c>
    </row>
    <row r="54" spans="2:32" x14ac:dyDescent="0.25">
      <c r="B54" s="6">
        <f>'CL &amp; Data'!B476/1000000000</f>
        <v>3.1925500000000002</v>
      </c>
      <c r="D54" s="6">
        <f>'CL &amp; Data'!C476</f>
        <v>-23.479536</v>
      </c>
      <c r="F54" s="6">
        <f>'CL &amp; Data'!D476</f>
        <v>-37.988289000000002</v>
      </c>
      <c r="H54" s="6">
        <f>'CL &amp; Data'!E476</f>
        <v>-44.036419000000002</v>
      </c>
      <c r="J54" s="6">
        <f>'CL &amp; Data'!F476</f>
        <v>-30.966732</v>
      </c>
      <c r="L54" s="6">
        <f>'CL &amp; Data'!L476/1000000000</f>
        <v>3.1925500000000002</v>
      </c>
      <c r="N54" s="6">
        <f>'CL &amp; Data'!M476</f>
        <v>-19.250184999999998</v>
      </c>
      <c r="P54" s="6">
        <f>'CL &amp; Data'!N476</f>
        <v>-36.616084999999998</v>
      </c>
      <c r="R54" s="6">
        <f>'CL &amp; Data'!O476</f>
        <v>-31.535259</v>
      </c>
      <c r="T54" s="6">
        <f>'CL &amp; Data'!P476</f>
        <v>-43.981552000000001</v>
      </c>
      <c r="X54" s="6">
        <v>7.2474999999999996</v>
      </c>
      <c r="Z54" s="6">
        <v>-51.890244000000003</v>
      </c>
      <c r="AB54" s="6">
        <v>-26.542677000000001</v>
      </c>
      <c r="AD54" s="6">
        <v>-51.407364000000001</v>
      </c>
      <c r="AF54" s="6">
        <v>-28.700082999999999</v>
      </c>
    </row>
    <row r="55" spans="2:32" x14ac:dyDescent="0.25">
      <c r="B55" s="6">
        <f>'CL &amp; Data'!B477/1000000000</f>
        <v>3.2574999999999998</v>
      </c>
      <c r="D55" s="6">
        <f>'CL &amp; Data'!C477</f>
        <v>-23.130586999999998</v>
      </c>
      <c r="F55" s="6">
        <f>'CL &amp; Data'!D477</f>
        <v>-37.411999000000002</v>
      </c>
      <c r="H55" s="6">
        <f>'CL &amp; Data'!E477</f>
        <v>-43.953304000000003</v>
      </c>
      <c r="J55" s="6">
        <f>'CL &amp; Data'!F477</f>
        <v>-31.269987</v>
      </c>
      <c r="L55" s="6">
        <f>'CL &amp; Data'!L477/1000000000</f>
        <v>3.2574999999999998</v>
      </c>
      <c r="N55" s="6">
        <f>'CL &amp; Data'!M477</f>
        <v>-18.893082</v>
      </c>
      <c r="P55" s="6">
        <f>'CL &amp; Data'!N477</f>
        <v>-36.280631999999997</v>
      </c>
      <c r="R55" s="6">
        <f>'CL &amp; Data'!O477</f>
        <v>-31.704529000000001</v>
      </c>
      <c r="T55" s="6">
        <f>'CL &amp; Data'!P477</f>
        <v>-43.919097999999998</v>
      </c>
      <c r="X55" s="6">
        <v>7.375</v>
      </c>
      <c r="Z55" s="6">
        <v>-51.648628000000002</v>
      </c>
      <c r="AB55" s="6">
        <v>-26.274681000000001</v>
      </c>
      <c r="AD55" s="6">
        <v>-50.662125000000003</v>
      </c>
      <c r="AF55" s="6">
        <v>-29.042013000000001</v>
      </c>
    </row>
    <row r="56" spans="2:32" x14ac:dyDescent="0.25">
      <c r="B56" s="6">
        <f>'CL &amp; Data'!B478/1000000000</f>
        <v>3.3224499999999999</v>
      </c>
      <c r="D56" s="6">
        <f>'CL &amp; Data'!C478</f>
        <v>-22.558781</v>
      </c>
      <c r="F56" s="6">
        <f>'CL &amp; Data'!D478</f>
        <v>-37.136592999999998</v>
      </c>
      <c r="H56" s="6">
        <f>'CL &amp; Data'!E478</f>
        <v>-43.827370000000002</v>
      </c>
      <c r="J56" s="6">
        <f>'CL &amp; Data'!F478</f>
        <v>-31.575472000000001</v>
      </c>
      <c r="L56" s="6">
        <f>'CL &amp; Data'!L478/1000000000</f>
        <v>3.3224499999999999</v>
      </c>
      <c r="N56" s="6">
        <f>'CL &amp; Data'!M478</f>
        <v>-18.685794999999999</v>
      </c>
      <c r="P56" s="6">
        <f>'CL &amp; Data'!N478</f>
        <v>-35.805767000000003</v>
      </c>
      <c r="R56" s="6">
        <f>'CL &amp; Data'!O478</f>
        <v>-31.809116</v>
      </c>
      <c r="T56" s="6">
        <f>'CL &amp; Data'!P478</f>
        <v>-43.676566999999999</v>
      </c>
      <c r="X56" s="6">
        <v>7.5025000000000004</v>
      </c>
      <c r="Z56" s="6">
        <v>-51.453938000000001</v>
      </c>
      <c r="AB56" s="6">
        <v>-25.992674000000001</v>
      </c>
      <c r="AD56" s="6">
        <v>-49.677605</v>
      </c>
      <c r="AF56" s="6">
        <v>-29.423721</v>
      </c>
    </row>
    <row r="57" spans="2:32" x14ac:dyDescent="0.25">
      <c r="B57" s="6">
        <f>'CL &amp; Data'!B479/1000000000</f>
        <v>3.3874</v>
      </c>
      <c r="D57" s="6">
        <f>'CL &amp; Data'!C479</f>
        <v>-22.636759000000001</v>
      </c>
      <c r="F57" s="6">
        <f>'CL &amp; Data'!D479</f>
        <v>-37.055340000000001</v>
      </c>
      <c r="H57" s="6">
        <f>'CL &amp; Data'!E479</f>
        <v>-43.526386000000002</v>
      </c>
      <c r="J57" s="6">
        <f>'CL &amp; Data'!F479</f>
        <v>-31.764237999999999</v>
      </c>
      <c r="L57" s="6">
        <f>'CL &amp; Data'!L479/1000000000</f>
        <v>3.3874</v>
      </c>
      <c r="N57" s="6">
        <f>'CL &amp; Data'!M479</f>
        <v>-18.344056999999999</v>
      </c>
      <c r="P57" s="6">
        <f>'CL &amp; Data'!N479</f>
        <v>-35.650036</v>
      </c>
      <c r="R57" s="6">
        <f>'CL &amp; Data'!O479</f>
        <v>-32.039143000000003</v>
      </c>
      <c r="T57" s="6">
        <f>'CL &amp; Data'!P479</f>
        <v>-43.514156</v>
      </c>
      <c r="X57" s="6">
        <v>7.63</v>
      </c>
      <c r="Z57" s="6">
        <v>-51.302509000000001</v>
      </c>
      <c r="AB57" s="6">
        <v>-25.744859999999999</v>
      </c>
      <c r="AD57" s="6">
        <v>-48.862659000000001</v>
      </c>
      <c r="AF57" s="6">
        <v>-29.860261999999999</v>
      </c>
    </row>
    <row r="58" spans="2:32" x14ac:dyDescent="0.25">
      <c r="B58" s="6">
        <f>'CL &amp; Data'!B480/1000000000</f>
        <v>3.45235</v>
      </c>
      <c r="D58" s="6">
        <f>'CL &amp; Data'!C480</f>
        <v>-22.204135999999998</v>
      </c>
      <c r="F58" s="6">
        <f>'CL &amp; Data'!D480</f>
        <v>-36.914715000000001</v>
      </c>
      <c r="H58" s="6">
        <f>'CL &amp; Data'!E480</f>
        <v>-43.234772</v>
      </c>
      <c r="J58" s="6">
        <f>'CL &amp; Data'!F480</f>
        <v>-31.890723999999999</v>
      </c>
      <c r="L58" s="6">
        <f>'CL &amp; Data'!L480/1000000000</f>
        <v>3.45235</v>
      </c>
      <c r="N58" s="6">
        <f>'CL &amp; Data'!M480</f>
        <v>-17.976517000000001</v>
      </c>
      <c r="P58" s="6">
        <f>'CL &amp; Data'!N480</f>
        <v>-35.895690999999999</v>
      </c>
      <c r="R58" s="6">
        <f>'CL &amp; Data'!O480</f>
        <v>-32.128124</v>
      </c>
      <c r="T58" s="6">
        <f>'CL &amp; Data'!P480</f>
        <v>-43.286140000000003</v>
      </c>
      <c r="X58" s="6">
        <v>7.7575000000000003</v>
      </c>
      <c r="Z58" s="6">
        <v>-51.203570999999997</v>
      </c>
      <c r="AB58" s="6">
        <v>-25.470359999999999</v>
      </c>
      <c r="AD58" s="6">
        <v>-48.131104000000001</v>
      </c>
      <c r="AF58" s="6">
        <v>-30.270966000000001</v>
      </c>
    </row>
    <row r="59" spans="2:32" x14ac:dyDescent="0.25">
      <c r="B59" s="6">
        <f>'CL &amp; Data'!B481/1000000000</f>
        <v>3.5173000000000001</v>
      </c>
      <c r="D59" s="6">
        <f>'CL &amp; Data'!C481</f>
        <v>-22.032188000000001</v>
      </c>
      <c r="F59" s="6">
        <f>'CL &amp; Data'!D481</f>
        <v>-36.928997000000003</v>
      </c>
      <c r="H59" s="6">
        <f>'CL &amp; Data'!E481</f>
        <v>-43.060696</v>
      </c>
      <c r="J59" s="6">
        <f>'CL &amp; Data'!F481</f>
        <v>-32.034973000000001</v>
      </c>
      <c r="L59" s="6">
        <f>'CL &amp; Data'!L481/1000000000</f>
        <v>3.5173000000000001</v>
      </c>
      <c r="N59" s="6">
        <f>'CL &amp; Data'!M481</f>
        <v>-17.613028</v>
      </c>
      <c r="P59" s="6">
        <f>'CL &amp; Data'!N481</f>
        <v>-36.021107000000001</v>
      </c>
      <c r="R59" s="6">
        <f>'CL &amp; Data'!O481</f>
        <v>-32.260548</v>
      </c>
      <c r="T59" s="6">
        <f>'CL &amp; Data'!P481</f>
        <v>-43.068275</v>
      </c>
      <c r="X59" s="6">
        <v>7.8849999999999998</v>
      </c>
      <c r="Z59" s="6">
        <v>-51.117179999999998</v>
      </c>
      <c r="AB59" s="6">
        <v>-25.190249999999999</v>
      </c>
      <c r="AD59" s="6">
        <v>-47.500717000000002</v>
      </c>
      <c r="AF59" s="6">
        <v>-30.678995</v>
      </c>
    </row>
    <row r="60" spans="2:32" x14ac:dyDescent="0.25">
      <c r="B60" s="6">
        <f>'CL &amp; Data'!B482/1000000000</f>
        <v>3.5822500000000002</v>
      </c>
      <c r="D60" s="6">
        <f>'CL &amp; Data'!C482</f>
        <v>-21.430712</v>
      </c>
      <c r="F60" s="6">
        <f>'CL &amp; Data'!D482</f>
        <v>-36.954707999999997</v>
      </c>
      <c r="H60" s="6">
        <f>'CL &amp; Data'!E482</f>
        <v>-42.721255999999997</v>
      </c>
      <c r="J60" s="6">
        <f>'CL &amp; Data'!F482</f>
        <v>-32.007129999999997</v>
      </c>
      <c r="L60" s="6">
        <f>'CL &amp; Data'!L482/1000000000</f>
        <v>3.5822500000000002</v>
      </c>
      <c r="N60" s="6">
        <f>'CL &amp; Data'!M482</f>
        <v>-17.219833000000001</v>
      </c>
      <c r="P60" s="6">
        <f>'CL &amp; Data'!N482</f>
        <v>-36.179245000000002</v>
      </c>
      <c r="R60" s="6">
        <f>'CL &amp; Data'!O482</f>
        <v>-32.241481999999998</v>
      </c>
      <c r="T60" s="6">
        <f>'CL &amp; Data'!P482</f>
        <v>-42.824275999999998</v>
      </c>
      <c r="X60" s="6">
        <v>8.0124999999999993</v>
      </c>
      <c r="Z60" s="6">
        <v>-51.088928000000003</v>
      </c>
      <c r="AB60" s="6">
        <v>-24.938697999999999</v>
      </c>
      <c r="AD60" s="6">
        <v>-47.032871</v>
      </c>
      <c r="AF60" s="6">
        <v>-31.121441000000001</v>
      </c>
    </row>
    <row r="61" spans="2:32" x14ac:dyDescent="0.25">
      <c r="B61" s="6">
        <f>'CL &amp; Data'!B483/1000000000</f>
        <v>3.6472000000000002</v>
      </c>
      <c r="D61" s="6">
        <f>'CL &amp; Data'!C483</f>
        <v>-21.111180999999998</v>
      </c>
      <c r="F61" s="6">
        <f>'CL &amp; Data'!D483</f>
        <v>-37.510578000000002</v>
      </c>
      <c r="H61" s="6">
        <f>'CL &amp; Data'!E483</f>
        <v>-42.491146000000001</v>
      </c>
      <c r="J61" s="6">
        <f>'CL &amp; Data'!F483</f>
        <v>-31.982502</v>
      </c>
      <c r="L61" s="6">
        <f>'CL &amp; Data'!L483/1000000000</f>
        <v>3.6472000000000002</v>
      </c>
      <c r="N61" s="6">
        <f>'CL &amp; Data'!M483</f>
        <v>-16.964365000000001</v>
      </c>
      <c r="P61" s="6">
        <f>'CL &amp; Data'!N483</f>
        <v>-36.339179999999999</v>
      </c>
      <c r="R61" s="6">
        <f>'CL &amp; Data'!O483</f>
        <v>-32.167355000000001</v>
      </c>
      <c r="T61" s="6">
        <f>'CL &amp; Data'!P483</f>
        <v>-42.551487000000002</v>
      </c>
      <c r="X61" s="6">
        <v>8.14</v>
      </c>
      <c r="Z61" s="6">
        <v>-51.096848000000001</v>
      </c>
      <c r="AB61" s="6">
        <v>-24.648147999999999</v>
      </c>
      <c r="AD61" s="6">
        <v>-46.628428999999997</v>
      </c>
      <c r="AF61" s="6">
        <v>-31.517817999999998</v>
      </c>
    </row>
    <row r="62" spans="2:32" x14ac:dyDescent="0.25">
      <c r="B62" s="6">
        <f>'CL &amp; Data'!B484/1000000000</f>
        <v>3.7121499999999998</v>
      </c>
      <c r="D62" s="6">
        <f>'CL &amp; Data'!C484</f>
        <v>-20.404786999999999</v>
      </c>
      <c r="F62" s="6">
        <f>'CL &amp; Data'!D484</f>
        <v>-38.085338999999998</v>
      </c>
      <c r="H62" s="6">
        <f>'CL &amp; Data'!E484</f>
        <v>-42.121098000000003</v>
      </c>
      <c r="J62" s="6">
        <f>'CL &amp; Data'!F484</f>
        <v>-31.943638</v>
      </c>
      <c r="L62" s="6">
        <f>'CL &amp; Data'!L484/1000000000</f>
        <v>3.7121499999999998</v>
      </c>
      <c r="N62" s="6">
        <f>'CL &amp; Data'!M484</f>
        <v>-16.616855999999999</v>
      </c>
      <c r="P62" s="6">
        <f>'CL &amp; Data'!N484</f>
        <v>-36.484237999999998</v>
      </c>
      <c r="R62" s="6">
        <f>'CL &amp; Data'!O484</f>
        <v>-32.182910999999997</v>
      </c>
      <c r="T62" s="6">
        <f>'CL &amp; Data'!P484</f>
        <v>-42.455401999999999</v>
      </c>
      <c r="X62" s="6">
        <v>8.2675000000000001</v>
      </c>
      <c r="Z62" s="6">
        <v>-51.129227</v>
      </c>
      <c r="AB62" s="6">
        <v>-24.380451000000001</v>
      </c>
      <c r="AD62" s="6">
        <v>-46.180202000000001</v>
      </c>
      <c r="AF62" s="6">
        <v>-31.889097</v>
      </c>
    </row>
    <row r="63" spans="2:32" x14ac:dyDescent="0.25">
      <c r="B63" s="6">
        <f>'CL &amp; Data'!B485/1000000000</f>
        <v>3.7770999999999999</v>
      </c>
      <c r="D63" s="6">
        <f>'CL &amp; Data'!C485</f>
        <v>-19.962036000000001</v>
      </c>
      <c r="F63" s="6">
        <f>'CL &amp; Data'!D485</f>
        <v>-38.208365999999998</v>
      </c>
      <c r="H63" s="6">
        <f>'CL &amp; Data'!E485</f>
        <v>-41.808273</v>
      </c>
      <c r="J63" s="6">
        <f>'CL &amp; Data'!F485</f>
        <v>-31.940087999999999</v>
      </c>
      <c r="L63" s="6">
        <f>'CL &amp; Data'!L485/1000000000</f>
        <v>3.7770999999999999</v>
      </c>
      <c r="N63" s="6">
        <f>'CL &amp; Data'!M485</f>
        <v>-16.499371</v>
      </c>
      <c r="P63" s="6">
        <f>'CL &amp; Data'!N485</f>
        <v>-36.854824000000001</v>
      </c>
      <c r="R63" s="6">
        <f>'CL &amp; Data'!O485</f>
        <v>-32.233006000000003</v>
      </c>
      <c r="T63" s="6">
        <f>'CL &amp; Data'!P485</f>
        <v>-42.434479000000003</v>
      </c>
      <c r="X63" s="6">
        <v>8.3949999999999996</v>
      </c>
      <c r="Z63" s="6">
        <v>-51.238864999999997</v>
      </c>
      <c r="AB63" s="6">
        <v>-24.105889999999999</v>
      </c>
      <c r="AD63" s="6">
        <v>-45.749442999999999</v>
      </c>
      <c r="AF63" s="6">
        <v>-32.179389999999998</v>
      </c>
    </row>
    <row r="64" spans="2:32" x14ac:dyDescent="0.25">
      <c r="B64" s="6">
        <f>'CL &amp; Data'!B486/1000000000</f>
        <v>3.84205</v>
      </c>
      <c r="D64" s="6">
        <f>'CL &amp; Data'!C486</f>
        <v>-19.355498999999998</v>
      </c>
      <c r="F64" s="6">
        <f>'CL &amp; Data'!D486</f>
        <v>-38.443385999999997</v>
      </c>
      <c r="H64" s="6">
        <f>'CL &amp; Data'!E486</f>
        <v>-41.443665000000003</v>
      </c>
      <c r="J64" s="6">
        <f>'CL &amp; Data'!F486</f>
        <v>-31.946757999999999</v>
      </c>
      <c r="L64" s="6">
        <f>'CL &amp; Data'!L486/1000000000</f>
        <v>3.84205</v>
      </c>
      <c r="N64" s="6">
        <f>'CL &amp; Data'!M486</f>
        <v>-16.291525</v>
      </c>
      <c r="P64" s="6">
        <f>'CL &amp; Data'!N486</f>
        <v>-36.535708999999997</v>
      </c>
      <c r="R64" s="6">
        <f>'CL &amp; Data'!O486</f>
        <v>-32.187736999999998</v>
      </c>
      <c r="T64" s="6">
        <f>'CL &amp; Data'!P486</f>
        <v>-42.206715000000003</v>
      </c>
      <c r="X64" s="6">
        <v>8.5225000000000009</v>
      </c>
      <c r="Z64" s="6">
        <v>-51.344180999999999</v>
      </c>
      <c r="AB64" s="6">
        <v>-23.844377999999999</v>
      </c>
      <c r="AD64" s="6">
        <v>-45.350845</v>
      </c>
      <c r="AF64" s="6">
        <v>-32.501441999999997</v>
      </c>
    </row>
    <row r="65" spans="2:32" x14ac:dyDescent="0.25">
      <c r="B65" s="6">
        <f>'CL &amp; Data'!B487/1000000000</f>
        <v>3.907</v>
      </c>
      <c r="D65" s="6">
        <f>'CL &amp; Data'!C487</f>
        <v>-18.958801000000001</v>
      </c>
      <c r="F65" s="6">
        <f>'CL &amp; Data'!D487</f>
        <v>-38.693702999999999</v>
      </c>
      <c r="H65" s="6">
        <f>'CL &amp; Data'!E487</f>
        <v>-41.137402000000002</v>
      </c>
      <c r="J65" s="6">
        <f>'CL &amp; Data'!F487</f>
        <v>-31.891651</v>
      </c>
      <c r="L65" s="6">
        <f>'CL &amp; Data'!L487/1000000000</f>
        <v>3.907</v>
      </c>
      <c r="N65" s="6">
        <f>'CL &amp; Data'!M487</f>
        <v>-16.29767</v>
      </c>
      <c r="P65" s="6">
        <f>'CL &amp; Data'!N487</f>
        <v>-36.588679999999997</v>
      </c>
      <c r="R65" s="6">
        <f>'CL &amp; Data'!O487</f>
        <v>-32.090755000000001</v>
      </c>
      <c r="T65" s="6">
        <f>'CL &amp; Data'!P487</f>
        <v>-41.957068999999997</v>
      </c>
      <c r="X65" s="6">
        <v>8.65</v>
      </c>
      <c r="Z65" s="6">
        <v>-51.405276999999998</v>
      </c>
      <c r="AB65" s="6">
        <v>-23.609034999999999</v>
      </c>
      <c r="AD65" s="6">
        <v>-44.895294</v>
      </c>
      <c r="AF65" s="6">
        <v>-32.767380000000003</v>
      </c>
    </row>
    <row r="66" spans="2:32" x14ac:dyDescent="0.25">
      <c r="B66" s="6">
        <f>'CL &amp; Data'!B488/1000000000</f>
        <v>3.9719500000000001</v>
      </c>
      <c r="D66" s="6">
        <f>'CL &amp; Data'!C488</f>
        <v>-18.429552000000001</v>
      </c>
      <c r="F66" s="6">
        <f>'CL &amp; Data'!D488</f>
        <v>-39.452545000000001</v>
      </c>
      <c r="H66" s="6">
        <f>'CL &amp; Data'!E488</f>
        <v>-40.979435000000002</v>
      </c>
      <c r="J66" s="6">
        <f>'CL &amp; Data'!F488</f>
        <v>-31.929286999999999</v>
      </c>
      <c r="L66" s="6">
        <f>'CL &amp; Data'!L488/1000000000</f>
        <v>3.9719500000000001</v>
      </c>
      <c r="N66" s="6">
        <f>'CL &amp; Data'!M488</f>
        <v>-16.198651999999999</v>
      </c>
      <c r="P66" s="6">
        <f>'CL &amp; Data'!N488</f>
        <v>-36.294902999999998</v>
      </c>
      <c r="R66" s="6">
        <f>'CL &amp; Data'!O488</f>
        <v>-31.975270999999999</v>
      </c>
      <c r="T66" s="6">
        <f>'CL &amp; Data'!P488</f>
        <v>-41.548743999999999</v>
      </c>
      <c r="X66" s="6">
        <v>8.7774999999999999</v>
      </c>
      <c r="Z66" s="6">
        <v>-51.217948999999997</v>
      </c>
      <c r="AB66" s="6">
        <v>-23.417964999999999</v>
      </c>
      <c r="AD66" s="6">
        <v>-44.427630999999998</v>
      </c>
      <c r="AF66" s="6">
        <v>-33.034210000000002</v>
      </c>
    </row>
    <row r="67" spans="2:32" x14ac:dyDescent="0.25">
      <c r="B67" s="6">
        <f>'CL &amp; Data'!B489/1000000000</f>
        <v>4.0369000000000002</v>
      </c>
      <c r="D67" s="6">
        <f>'CL &amp; Data'!C489</f>
        <v>-18.125532</v>
      </c>
      <c r="F67" s="6">
        <f>'CL &amp; Data'!D489</f>
        <v>-39.780003000000001</v>
      </c>
      <c r="H67" s="6">
        <f>'CL &amp; Data'!E489</f>
        <v>-40.838363999999999</v>
      </c>
      <c r="J67" s="6">
        <f>'CL &amp; Data'!F489</f>
        <v>-31.934179</v>
      </c>
      <c r="L67" s="6">
        <f>'CL &amp; Data'!L489/1000000000</f>
        <v>4.0369000000000002</v>
      </c>
      <c r="N67" s="6">
        <f>'CL &amp; Data'!M489</f>
        <v>-16.299572000000001</v>
      </c>
      <c r="P67" s="6">
        <f>'CL &amp; Data'!N489</f>
        <v>-36.230392000000002</v>
      </c>
      <c r="R67" s="6">
        <f>'CL &amp; Data'!O489</f>
        <v>-31.980259</v>
      </c>
      <c r="T67" s="6">
        <f>'CL &amp; Data'!P489</f>
        <v>-41.343975</v>
      </c>
      <c r="X67" s="6">
        <v>8.9049999999999994</v>
      </c>
      <c r="Z67" s="6">
        <v>-50.913257999999999</v>
      </c>
      <c r="AB67" s="6">
        <v>-23.250260999999998</v>
      </c>
      <c r="AD67" s="6">
        <v>-43.927292000000001</v>
      </c>
      <c r="AF67" s="6">
        <v>-33.285609999999998</v>
      </c>
    </row>
    <row r="68" spans="2:32" x14ac:dyDescent="0.25">
      <c r="B68" s="6">
        <f>'CL &amp; Data'!B490/1000000000</f>
        <v>4.1018499999999998</v>
      </c>
      <c r="D68" s="6">
        <f>'CL &amp; Data'!C490</f>
        <v>-17.811556</v>
      </c>
      <c r="F68" s="6">
        <f>'CL &amp; Data'!D490</f>
        <v>-40.329224000000004</v>
      </c>
      <c r="H68" s="6">
        <f>'CL &amp; Data'!E490</f>
        <v>-40.787193000000002</v>
      </c>
      <c r="J68" s="6">
        <f>'CL &amp; Data'!F490</f>
        <v>-32.074615000000001</v>
      </c>
      <c r="L68" s="6">
        <f>'CL &amp; Data'!L490/1000000000</f>
        <v>4.1018499999999998</v>
      </c>
      <c r="N68" s="6">
        <f>'CL &amp; Data'!M490</f>
        <v>-16.293794999999999</v>
      </c>
      <c r="P68" s="6">
        <f>'CL &amp; Data'!N490</f>
        <v>-36.485534999999999</v>
      </c>
      <c r="R68" s="6">
        <f>'CL &amp; Data'!O490</f>
        <v>-32.019035000000002</v>
      </c>
      <c r="T68" s="6">
        <f>'CL &amp; Data'!P490</f>
        <v>-41.221831999999999</v>
      </c>
      <c r="X68" s="6">
        <v>9.0325000000000006</v>
      </c>
      <c r="Z68" s="6">
        <v>-50.543368999999998</v>
      </c>
      <c r="AB68" s="6">
        <v>-23.080772</v>
      </c>
      <c r="AD68" s="6">
        <v>-43.466647999999999</v>
      </c>
      <c r="AF68" s="6">
        <v>-33.500168000000002</v>
      </c>
    </row>
    <row r="69" spans="2:32" x14ac:dyDescent="0.25">
      <c r="B69" s="6">
        <f>'CL &amp; Data'!B491/1000000000</f>
        <v>4.1668000000000003</v>
      </c>
      <c r="D69" s="6">
        <f>'CL &amp; Data'!C491</f>
        <v>-17.599074999999999</v>
      </c>
      <c r="F69" s="6">
        <f>'CL &amp; Data'!D491</f>
        <v>-40.728962000000003</v>
      </c>
      <c r="H69" s="6">
        <f>'CL &amp; Data'!E491</f>
        <v>-40.640984000000003</v>
      </c>
      <c r="J69" s="6">
        <f>'CL &amp; Data'!F491</f>
        <v>-32.137965999999999</v>
      </c>
      <c r="L69" s="6">
        <f>'CL &amp; Data'!L491/1000000000</f>
        <v>4.1668000000000003</v>
      </c>
      <c r="N69" s="6">
        <f>'CL &amp; Data'!M491</f>
        <v>-16.362017000000002</v>
      </c>
      <c r="P69" s="6">
        <f>'CL &amp; Data'!N491</f>
        <v>-37.106541</v>
      </c>
      <c r="R69" s="6">
        <f>'CL &amp; Data'!O491</f>
        <v>-32.101337000000001</v>
      </c>
      <c r="T69" s="6">
        <f>'CL &amp; Data'!P491</f>
        <v>-41.217319000000003</v>
      </c>
      <c r="X69" s="6">
        <v>9.16</v>
      </c>
      <c r="Z69" s="6">
        <v>-50.138893000000003</v>
      </c>
      <c r="AB69" s="6">
        <v>-22.939143999999999</v>
      </c>
      <c r="AD69" s="6">
        <v>-42.990749000000001</v>
      </c>
      <c r="AF69" s="6">
        <v>-33.727856000000003</v>
      </c>
    </row>
    <row r="70" spans="2:32" x14ac:dyDescent="0.25">
      <c r="B70" s="6">
        <f>'CL &amp; Data'!B492/1000000000</f>
        <v>4.2317499999999999</v>
      </c>
      <c r="D70" s="6">
        <f>'CL &amp; Data'!C492</f>
        <v>-17.454920000000001</v>
      </c>
      <c r="F70" s="6">
        <f>'CL &amp; Data'!D492</f>
        <v>-41.736732000000003</v>
      </c>
      <c r="H70" s="6">
        <f>'CL &amp; Data'!E492</f>
        <v>-40.408496999999997</v>
      </c>
      <c r="J70" s="6">
        <f>'CL &amp; Data'!F492</f>
        <v>-32.214233</v>
      </c>
      <c r="L70" s="6">
        <f>'CL &amp; Data'!L492/1000000000</f>
        <v>4.2317499999999999</v>
      </c>
      <c r="N70" s="6">
        <f>'CL &amp; Data'!M492</f>
        <v>-16.367491000000001</v>
      </c>
      <c r="P70" s="6">
        <f>'CL &amp; Data'!N492</f>
        <v>-37.682991000000001</v>
      </c>
      <c r="R70" s="6">
        <f>'CL &amp; Data'!O492</f>
        <v>-32.236469</v>
      </c>
      <c r="T70" s="6">
        <f>'CL &amp; Data'!P492</f>
        <v>-41.180762999999999</v>
      </c>
      <c r="X70" s="6">
        <v>9.2874999999999996</v>
      </c>
      <c r="Z70" s="6">
        <v>-49.778312999999997</v>
      </c>
      <c r="AB70" s="6">
        <v>-22.851890999999998</v>
      </c>
      <c r="AD70" s="6">
        <v>-42.434013</v>
      </c>
      <c r="AF70" s="6">
        <v>-33.981316</v>
      </c>
    </row>
    <row r="71" spans="2:32" x14ac:dyDescent="0.25">
      <c r="B71" s="6">
        <f>'CL &amp; Data'!B493/1000000000</f>
        <v>4.2967000000000004</v>
      </c>
      <c r="D71" s="6">
        <f>'CL &amp; Data'!C493</f>
        <v>-17.293934</v>
      </c>
      <c r="F71" s="6">
        <f>'CL &amp; Data'!D493</f>
        <v>-43.621735000000001</v>
      </c>
      <c r="H71" s="6">
        <f>'CL &amp; Data'!E493</f>
        <v>-40.214717999999998</v>
      </c>
      <c r="J71" s="6">
        <f>'CL &amp; Data'!F493</f>
        <v>-32.367789999999999</v>
      </c>
      <c r="L71" s="6">
        <f>'CL &amp; Data'!L493/1000000000</f>
        <v>4.2967000000000004</v>
      </c>
      <c r="N71" s="6">
        <f>'CL &amp; Data'!M493</f>
        <v>-16.391254</v>
      </c>
      <c r="P71" s="6">
        <f>'CL &amp; Data'!N493</f>
        <v>-38.265372999999997</v>
      </c>
      <c r="R71" s="6">
        <f>'CL &amp; Data'!O493</f>
        <v>-32.331135000000003</v>
      </c>
      <c r="T71" s="6">
        <f>'CL &amp; Data'!P493</f>
        <v>-41.003276999999997</v>
      </c>
      <c r="X71" s="6">
        <v>9.4149999999999991</v>
      </c>
      <c r="Z71" s="6">
        <v>-49.421261000000001</v>
      </c>
      <c r="AB71" s="6">
        <v>-22.709557</v>
      </c>
      <c r="AD71" s="6">
        <v>-41.948036000000002</v>
      </c>
      <c r="AF71" s="6">
        <v>-34.181838999999997</v>
      </c>
    </row>
    <row r="72" spans="2:32" x14ac:dyDescent="0.25">
      <c r="B72" s="6">
        <f>'CL &amp; Data'!B494/1000000000</f>
        <v>4.36165</v>
      </c>
      <c r="D72" s="6">
        <f>'CL &amp; Data'!C494</f>
        <v>-17.153127999999999</v>
      </c>
      <c r="F72" s="6">
        <f>'CL &amp; Data'!D494</f>
        <v>-45.555328000000003</v>
      </c>
      <c r="H72" s="6">
        <f>'CL &amp; Data'!E494</f>
        <v>-39.943497000000001</v>
      </c>
      <c r="J72" s="6">
        <f>'CL &amp; Data'!F494</f>
        <v>-32.582245</v>
      </c>
      <c r="L72" s="6">
        <f>'CL &amp; Data'!L494/1000000000</f>
        <v>4.36165</v>
      </c>
      <c r="N72" s="6">
        <f>'CL &amp; Data'!M494</f>
        <v>-16.334195999999999</v>
      </c>
      <c r="P72" s="6">
        <f>'CL &amp; Data'!N494</f>
        <v>-38.910820000000001</v>
      </c>
      <c r="R72" s="6">
        <f>'CL &amp; Data'!O494</f>
        <v>-32.566952000000001</v>
      </c>
      <c r="T72" s="6">
        <f>'CL &amp; Data'!P494</f>
        <v>-40.712978</v>
      </c>
      <c r="X72" s="6">
        <v>9.5425000000000004</v>
      </c>
      <c r="Z72" s="6">
        <v>-49.069664000000003</v>
      </c>
      <c r="AB72" s="6">
        <v>-22.625153000000001</v>
      </c>
      <c r="AD72" s="6">
        <v>-41.536453000000002</v>
      </c>
      <c r="AF72" s="6">
        <v>-34.420067000000003</v>
      </c>
    </row>
    <row r="73" spans="2:32" x14ac:dyDescent="0.25">
      <c r="B73" s="6">
        <f>'CL &amp; Data'!B495/1000000000</f>
        <v>4.4265999999999996</v>
      </c>
      <c r="D73" s="6">
        <f>'CL &amp; Data'!C495</f>
        <v>-16.934771999999999</v>
      </c>
      <c r="F73" s="6">
        <f>'CL &amp; Data'!D495</f>
        <v>-47.121203999999999</v>
      </c>
      <c r="H73" s="6">
        <f>'CL &amp; Data'!E495</f>
        <v>-39.826473</v>
      </c>
      <c r="J73" s="6">
        <f>'CL &amp; Data'!F495</f>
        <v>-33.002150999999998</v>
      </c>
      <c r="L73" s="6">
        <f>'CL &amp; Data'!L495/1000000000</f>
        <v>4.4265999999999996</v>
      </c>
      <c r="N73" s="6">
        <f>'CL &amp; Data'!M495</f>
        <v>-16.212776000000002</v>
      </c>
      <c r="P73" s="6">
        <f>'CL &amp; Data'!N495</f>
        <v>-39.669041</v>
      </c>
      <c r="R73" s="6">
        <f>'CL &amp; Data'!O495</f>
        <v>-32.786315999999999</v>
      </c>
      <c r="T73" s="6">
        <f>'CL &amp; Data'!P495</f>
        <v>-40.540439999999997</v>
      </c>
      <c r="X73" s="6">
        <v>9.67</v>
      </c>
      <c r="Z73" s="6">
        <v>-48.702674999999999</v>
      </c>
      <c r="AB73" s="6">
        <v>-22.52976</v>
      </c>
      <c r="AD73" s="6">
        <v>-41.228779000000003</v>
      </c>
      <c r="AF73" s="6">
        <v>-34.632866</v>
      </c>
    </row>
    <row r="74" spans="2:32" x14ac:dyDescent="0.25">
      <c r="B74" s="6">
        <f>'CL &amp; Data'!B496/1000000000</f>
        <v>4.4915500000000002</v>
      </c>
      <c r="D74" s="6">
        <f>'CL &amp; Data'!C496</f>
        <v>-16.744503000000002</v>
      </c>
      <c r="F74" s="6">
        <f>'CL &amp; Data'!D496</f>
        <v>-49.184704000000004</v>
      </c>
      <c r="H74" s="6">
        <f>'CL &amp; Data'!E496</f>
        <v>-39.659779</v>
      </c>
      <c r="J74" s="6">
        <f>'CL &amp; Data'!F496</f>
        <v>-33.412360999999997</v>
      </c>
      <c r="L74" s="6">
        <f>'CL &amp; Data'!L496/1000000000</f>
        <v>4.4915500000000002</v>
      </c>
      <c r="N74" s="6">
        <f>'CL &amp; Data'!M496</f>
        <v>-16.073585999999999</v>
      </c>
      <c r="P74" s="6">
        <f>'CL &amp; Data'!N496</f>
        <v>-40.568409000000003</v>
      </c>
      <c r="R74" s="6">
        <f>'CL &amp; Data'!O496</f>
        <v>-33.176547999999997</v>
      </c>
      <c r="T74" s="6">
        <f>'CL &amp; Data'!P496</f>
        <v>-40.478591999999999</v>
      </c>
      <c r="X74" s="6">
        <v>9.7974999999999994</v>
      </c>
      <c r="Z74" s="6">
        <v>-48.275795000000002</v>
      </c>
      <c r="AB74" s="6">
        <v>-22.452636999999999</v>
      </c>
      <c r="AD74" s="6">
        <v>-40.985579999999999</v>
      </c>
      <c r="AF74" s="6">
        <v>-34.837359999999997</v>
      </c>
    </row>
    <row r="75" spans="2:32" x14ac:dyDescent="0.25">
      <c r="B75" s="6">
        <f>'CL &amp; Data'!B497/1000000000</f>
        <v>4.5564999999999998</v>
      </c>
      <c r="D75" s="6">
        <f>'CL &amp; Data'!C497</f>
        <v>-16.575040999999999</v>
      </c>
      <c r="F75" s="6">
        <f>'CL &amp; Data'!D497</f>
        <v>-51.215446</v>
      </c>
      <c r="H75" s="6">
        <f>'CL &amp; Data'!E497</f>
        <v>-39.623359999999998</v>
      </c>
      <c r="J75" s="6">
        <f>'CL &amp; Data'!F497</f>
        <v>-34.027157000000003</v>
      </c>
      <c r="L75" s="6">
        <f>'CL &amp; Data'!L497/1000000000</f>
        <v>4.5564999999999998</v>
      </c>
      <c r="N75" s="6">
        <f>'CL &amp; Data'!M497</f>
        <v>-15.909682999999999</v>
      </c>
      <c r="P75" s="6">
        <f>'CL &amp; Data'!N497</f>
        <v>-40.873111999999999</v>
      </c>
      <c r="R75" s="6">
        <f>'CL &amp; Data'!O497</f>
        <v>-33.634681999999998</v>
      </c>
      <c r="T75" s="6">
        <f>'CL &amp; Data'!P497</f>
        <v>-40.597800999999997</v>
      </c>
      <c r="X75" s="6">
        <v>9.9250000000000007</v>
      </c>
      <c r="Z75" s="6">
        <v>-47.824683999999998</v>
      </c>
      <c r="AB75" s="6">
        <v>-22.395077000000001</v>
      </c>
      <c r="AD75" s="6">
        <v>-40.763576999999998</v>
      </c>
      <c r="AF75" s="6">
        <v>-35.034649000000002</v>
      </c>
    </row>
    <row r="76" spans="2:32" x14ac:dyDescent="0.25">
      <c r="B76" s="6">
        <f>'CL &amp; Data'!B498/1000000000</f>
        <v>4.6214500000000003</v>
      </c>
      <c r="D76" s="6">
        <f>'CL &amp; Data'!C498</f>
        <v>-16.520050000000001</v>
      </c>
      <c r="F76" s="6">
        <f>'CL &amp; Data'!D498</f>
        <v>-52.820450000000001</v>
      </c>
      <c r="H76" s="6">
        <f>'CL &amp; Data'!E498</f>
        <v>-39.679980999999998</v>
      </c>
      <c r="J76" s="6">
        <f>'CL &amp; Data'!F498</f>
        <v>-34.653998999999999</v>
      </c>
      <c r="L76" s="6">
        <f>'CL &amp; Data'!L498/1000000000</f>
        <v>4.6214500000000003</v>
      </c>
      <c r="N76" s="6">
        <f>'CL &amp; Data'!M498</f>
        <v>-15.814997</v>
      </c>
      <c r="P76" s="6">
        <f>'CL &amp; Data'!N498</f>
        <v>-40.958961000000002</v>
      </c>
      <c r="R76" s="6">
        <f>'CL &amp; Data'!O498</f>
        <v>-34.224578999999999</v>
      </c>
      <c r="T76" s="6">
        <f>'CL &amp; Data'!P498</f>
        <v>-40.735550000000003</v>
      </c>
      <c r="X76" s="6">
        <v>10.0525</v>
      </c>
      <c r="Z76" s="6">
        <v>-47.390971999999998</v>
      </c>
      <c r="AB76" s="6">
        <v>-22.310099000000001</v>
      </c>
      <c r="AD76" s="6">
        <v>-40.647002999999998</v>
      </c>
      <c r="AF76" s="6">
        <v>-35.184601000000001</v>
      </c>
    </row>
    <row r="77" spans="2:32" x14ac:dyDescent="0.25">
      <c r="B77" s="6">
        <f>'CL &amp; Data'!B499/1000000000</f>
        <v>4.6863999999999999</v>
      </c>
      <c r="D77" s="6">
        <f>'CL &amp; Data'!C499</f>
        <v>-16.466781999999998</v>
      </c>
      <c r="F77" s="6">
        <f>'CL &amp; Data'!D499</f>
        <v>-51.967426000000003</v>
      </c>
      <c r="H77" s="6">
        <f>'CL &amp; Data'!E499</f>
        <v>-39.658993000000002</v>
      </c>
      <c r="J77" s="6">
        <f>'CL &amp; Data'!F499</f>
        <v>-35.336875999999997</v>
      </c>
      <c r="L77" s="6">
        <f>'CL &amp; Data'!L499/1000000000</f>
        <v>4.6863999999999999</v>
      </c>
      <c r="N77" s="6">
        <f>'CL &amp; Data'!M499</f>
        <v>-15.657617</v>
      </c>
      <c r="P77" s="6">
        <f>'CL &amp; Data'!N499</f>
        <v>-40.649898999999998</v>
      </c>
      <c r="R77" s="6">
        <f>'CL &amp; Data'!O499</f>
        <v>-34.825352000000002</v>
      </c>
      <c r="T77" s="6">
        <f>'CL &amp; Data'!P499</f>
        <v>-40.844172999999998</v>
      </c>
      <c r="X77" s="6">
        <v>10.18</v>
      </c>
      <c r="Z77" s="6">
        <v>-46.998900999999996</v>
      </c>
      <c r="AB77" s="6">
        <v>-22.262163000000001</v>
      </c>
      <c r="AD77" s="6">
        <v>-40.652878000000001</v>
      </c>
      <c r="AF77" s="6">
        <v>-35.341594999999998</v>
      </c>
    </row>
    <row r="78" spans="2:32" x14ac:dyDescent="0.25">
      <c r="B78" s="6">
        <f>'CL &amp; Data'!B500/1000000000</f>
        <v>4.7513500000000004</v>
      </c>
      <c r="D78" s="6">
        <f>'CL &amp; Data'!C500</f>
        <v>-16.484162999999999</v>
      </c>
      <c r="F78" s="6">
        <f>'CL &amp; Data'!D500</f>
        <v>-49.617249000000001</v>
      </c>
      <c r="H78" s="6">
        <f>'CL &amp; Data'!E500</f>
        <v>-39.753039999999999</v>
      </c>
      <c r="J78" s="6">
        <f>'CL &amp; Data'!F500</f>
        <v>-36.094746000000001</v>
      </c>
      <c r="L78" s="6">
        <f>'CL &amp; Data'!L500/1000000000</f>
        <v>4.7513500000000004</v>
      </c>
      <c r="N78" s="6">
        <f>'CL &amp; Data'!M500</f>
        <v>-15.590604000000001</v>
      </c>
      <c r="P78" s="6">
        <f>'CL &amp; Data'!N500</f>
        <v>-40.558636</v>
      </c>
      <c r="R78" s="6">
        <f>'CL &amp; Data'!O500</f>
        <v>-35.472529999999999</v>
      </c>
      <c r="T78" s="6">
        <f>'CL &amp; Data'!P500</f>
        <v>-40.883816000000003</v>
      </c>
      <c r="X78" s="6">
        <v>10.307499999999999</v>
      </c>
      <c r="Z78" s="6">
        <v>-46.696109999999997</v>
      </c>
      <c r="AB78" s="6">
        <v>-22.180046000000001</v>
      </c>
      <c r="AD78" s="6">
        <v>-40.701743999999998</v>
      </c>
      <c r="AF78" s="6">
        <v>-35.455112</v>
      </c>
    </row>
    <row r="79" spans="2:32" x14ac:dyDescent="0.25">
      <c r="B79" s="6">
        <f>'CL &amp; Data'!B501/1000000000</f>
        <v>4.8163</v>
      </c>
      <c r="D79" s="6">
        <f>'CL &amp; Data'!C501</f>
        <v>-16.492346000000001</v>
      </c>
      <c r="F79" s="6">
        <f>'CL &amp; Data'!D501</f>
        <v>-48.147376999999999</v>
      </c>
      <c r="H79" s="6">
        <f>'CL &amp; Data'!E501</f>
        <v>-39.608699999999999</v>
      </c>
      <c r="J79" s="6">
        <f>'CL &amp; Data'!F501</f>
        <v>-36.892032999999998</v>
      </c>
      <c r="L79" s="6">
        <f>'CL &amp; Data'!L501/1000000000</f>
        <v>4.8163</v>
      </c>
      <c r="N79" s="6">
        <f>'CL &amp; Data'!M501</f>
        <v>-15.446229000000001</v>
      </c>
      <c r="P79" s="6">
        <f>'CL &amp; Data'!N501</f>
        <v>-39.958323999999998</v>
      </c>
      <c r="R79" s="6">
        <f>'CL &amp; Data'!O501</f>
        <v>-36.134158999999997</v>
      </c>
      <c r="T79" s="6">
        <f>'CL &amp; Data'!P501</f>
        <v>-40.861404</v>
      </c>
      <c r="X79" s="6">
        <v>10.435</v>
      </c>
      <c r="Z79" s="6">
        <v>-46.421474000000003</v>
      </c>
      <c r="AB79" s="6">
        <v>-22.127811000000001</v>
      </c>
      <c r="AD79" s="6">
        <v>-40.866374999999998</v>
      </c>
      <c r="AF79" s="6">
        <v>-35.569481000000003</v>
      </c>
    </row>
    <row r="80" spans="2:32" x14ac:dyDescent="0.25">
      <c r="B80" s="6">
        <f>'CL &amp; Data'!B502/1000000000</f>
        <v>4.8812499999999996</v>
      </c>
      <c r="D80" s="6">
        <f>'CL &amp; Data'!C502</f>
        <v>-16.533442000000001</v>
      </c>
      <c r="F80" s="6">
        <f>'CL &amp; Data'!D502</f>
        <v>-47.626891999999998</v>
      </c>
      <c r="H80" s="6">
        <f>'CL &amp; Data'!E502</f>
        <v>-39.571795999999999</v>
      </c>
      <c r="J80" s="6">
        <f>'CL &amp; Data'!F502</f>
        <v>-37.774284000000002</v>
      </c>
      <c r="L80" s="6">
        <f>'CL &amp; Data'!L502/1000000000</f>
        <v>4.8812499999999996</v>
      </c>
      <c r="N80" s="6">
        <f>'CL &amp; Data'!M502</f>
        <v>-15.349717</v>
      </c>
      <c r="P80" s="6">
        <f>'CL &amp; Data'!N502</f>
        <v>-39.464511999999999</v>
      </c>
      <c r="R80" s="6">
        <f>'CL &amp; Data'!O502</f>
        <v>-36.788704000000003</v>
      </c>
      <c r="T80" s="6">
        <f>'CL &amp; Data'!P502</f>
        <v>-40.974262000000003</v>
      </c>
      <c r="X80" s="6">
        <v>10.5625</v>
      </c>
      <c r="Z80" s="6">
        <v>-46.247543</v>
      </c>
      <c r="AB80" s="6">
        <v>-22.076803000000002</v>
      </c>
      <c r="AD80" s="6">
        <v>-41.052543999999997</v>
      </c>
      <c r="AF80" s="6">
        <v>-35.679389999999998</v>
      </c>
    </row>
    <row r="81" spans="2:32" x14ac:dyDescent="0.25">
      <c r="B81" s="6">
        <f>'CL &amp; Data'!B503/1000000000</f>
        <v>4.9462000000000002</v>
      </c>
      <c r="D81" s="6">
        <f>'CL &amp; Data'!C503</f>
        <v>-16.658300000000001</v>
      </c>
      <c r="F81" s="6">
        <f>'CL &amp; Data'!D503</f>
        <v>-46.883262999999999</v>
      </c>
      <c r="H81" s="6">
        <f>'CL &amp; Data'!E503</f>
        <v>-39.582465999999997</v>
      </c>
      <c r="J81" s="6">
        <f>'CL &amp; Data'!F503</f>
        <v>-38.670391000000002</v>
      </c>
      <c r="L81" s="6">
        <f>'CL &amp; Data'!L503/1000000000</f>
        <v>4.9462000000000002</v>
      </c>
      <c r="N81" s="6">
        <f>'CL &amp; Data'!M503</f>
        <v>-15.310478</v>
      </c>
      <c r="P81" s="6">
        <f>'CL &amp; Data'!N503</f>
        <v>-38.895175999999999</v>
      </c>
      <c r="R81" s="6">
        <f>'CL &amp; Data'!O503</f>
        <v>-37.491183999999997</v>
      </c>
      <c r="T81" s="6">
        <f>'CL &amp; Data'!P503</f>
        <v>-41.217522000000002</v>
      </c>
      <c r="X81" s="6">
        <v>10.69</v>
      </c>
      <c r="Z81" s="6">
        <v>-46.153950000000002</v>
      </c>
      <c r="AB81" s="6">
        <v>-22.009865000000001</v>
      </c>
      <c r="AD81" s="6">
        <v>-41.305312999999998</v>
      </c>
      <c r="AF81" s="6">
        <v>-35.769607999999998</v>
      </c>
    </row>
    <row r="82" spans="2:32" x14ac:dyDescent="0.25">
      <c r="B82" s="6">
        <f>'CL &amp; Data'!B504/1000000000</f>
        <v>5.0111499999999998</v>
      </c>
      <c r="D82" s="6">
        <f>'CL &amp; Data'!C504</f>
        <v>-16.680665999999999</v>
      </c>
      <c r="F82" s="6">
        <f>'CL &amp; Data'!D504</f>
        <v>-45.580089999999998</v>
      </c>
      <c r="H82" s="6">
        <f>'CL &amp; Data'!E504</f>
        <v>-39.826160000000002</v>
      </c>
      <c r="J82" s="6">
        <f>'CL &amp; Data'!F504</f>
        <v>-39.504730000000002</v>
      </c>
      <c r="L82" s="6">
        <f>'CL &amp; Data'!L504/1000000000</f>
        <v>5.0111499999999998</v>
      </c>
      <c r="N82" s="6">
        <f>'CL &amp; Data'!M504</f>
        <v>-15.214853</v>
      </c>
      <c r="P82" s="6">
        <f>'CL &amp; Data'!N504</f>
        <v>-38.772677999999999</v>
      </c>
      <c r="R82" s="6">
        <f>'CL &amp; Data'!O504</f>
        <v>-38.014214000000003</v>
      </c>
      <c r="T82" s="6">
        <f>'CL &amp; Data'!P504</f>
        <v>-41.635283999999999</v>
      </c>
      <c r="X82" s="6">
        <v>10.817500000000001</v>
      </c>
      <c r="Z82" s="6">
        <v>-46.129288000000003</v>
      </c>
      <c r="AB82" s="6">
        <v>-21.959412</v>
      </c>
      <c r="AD82" s="6">
        <v>-41.661892000000002</v>
      </c>
      <c r="AF82" s="6">
        <v>-35.841442000000001</v>
      </c>
    </row>
    <row r="83" spans="2:32" x14ac:dyDescent="0.25">
      <c r="B83" s="6">
        <f>'CL &amp; Data'!B505/1000000000</f>
        <v>5.0761000000000003</v>
      </c>
      <c r="D83" s="6">
        <f>'CL &amp; Data'!C505</f>
        <v>-16.886158000000002</v>
      </c>
      <c r="F83" s="6">
        <f>'CL &amp; Data'!D505</f>
        <v>-44.161468999999997</v>
      </c>
      <c r="H83" s="6">
        <f>'CL &amp; Data'!E505</f>
        <v>-40.064174999999999</v>
      </c>
      <c r="J83" s="6">
        <f>'CL &amp; Data'!F505</f>
        <v>-40.205604999999998</v>
      </c>
      <c r="L83" s="6">
        <f>'CL &amp; Data'!L505/1000000000</f>
        <v>5.0761000000000003</v>
      </c>
      <c r="N83" s="6">
        <f>'CL &amp; Data'!M505</f>
        <v>-15.298011000000001</v>
      </c>
      <c r="P83" s="6">
        <f>'CL &amp; Data'!N505</f>
        <v>-39.004696000000003</v>
      </c>
      <c r="R83" s="6">
        <f>'CL &amp; Data'!O505</f>
        <v>-38.668587000000002</v>
      </c>
      <c r="T83" s="6">
        <f>'CL &amp; Data'!P505</f>
        <v>-41.940120999999998</v>
      </c>
      <c r="X83" s="6">
        <v>10.945</v>
      </c>
      <c r="Z83" s="6">
        <v>-46.134205000000001</v>
      </c>
      <c r="AB83" s="6">
        <v>-21.892921000000001</v>
      </c>
      <c r="AD83" s="6">
        <v>-42.097392999999997</v>
      </c>
      <c r="AF83" s="6">
        <v>-35.924880999999999</v>
      </c>
    </row>
    <row r="84" spans="2:32" x14ac:dyDescent="0.25">
      <c r="B84" s="6">
        <f>'CL &amp; Data'!B506/1000000000</f>
        <v>5.1410499999999999</v>
      </c>
      <c r="D84" s="6">
        <f>'CL &amp; Data'!C506</f>
        <v>-16.843990000000002</v>
      </c>
      <c r="F84" s="6">
        <f>'CL &amp; Data'!D506</f>
        <v>-43.989483</v>
      </c>
      <c r="H84" s="6">
        <f>'CL &amp; Data'!E506</f>
        <v>-40.105697999999997</v>
      </c>
      <c r="J84" s="6">
        <f>'CL &amp; Data'!F506</f>
        <v>-40.750903999999998</v>
      </c>
      <c r="L84" s="6">
        <f>'CL &amp; Data'!L506/1000000000</f>
        <v>5.1410499999999999</v>
      </c>
      <c r="N84" s="6">
        <f>'CL &amp; Data'!M506</f>
        <v>-15.160053</v>
      </c>
      <c r="P84" s="6">
        <f>'CL &amp; Data'!N506</f>
        <v>-38.980922999999997</v>
      </c>
      <c r="R84" s="6">
        <f>'CL &amp; Data'!O506</f>
        <v>-39.169589999999999</v>
      </c>
      <c r="T84" s="6">
        <f>'CL &amp; Data'!P506</f>
        <v>-42.167313</v>
      </c>
      <c r="X84" s="6">
        <v>11.0725</v>
      </c>
      <c r="Z84" s="6">
        <v>-46.080379000000001</v>
      </c>
      <c r="AB84" s="6">
        <v>-21.814216999999999</v>
      </c>
      <c r="AD84" s="6">
        <v>-42.622287999999998</v>
      </c>
      <c r="AF84" s="6">
        <v>-36.014026999999999</v>
      </c>
    </row>
    <row r="85" spans="2:32" x14ac:dyDescent="0.25">
      <c r="B85" s="6">
        <f>'CL &amp; Data'!B507/1000000000</f>
        <v>5.2060000000000004</v>
      </c>
      <c r="D85" s="6">
        <f>'CL &amp; Data'!C507</f>
        <v>-17.005286999999999</v>
      </c>
      <c r="F85" s="6">
        <f>'CL &amp; Data'!D507</f>
        <v>-43.379497999999998</v>
      </c>
      <c r="H85" s="6">
        <f>'CL &amp; Data'!E507</f>
        <v>-39.977161000000002</v>
      </c>
      <c r="J85" s="6">
        <f>'CL &amp; Data'!F507</f>
        <v>-41.307552000000001</v>
      </c>
      <c r="L85" s="6">
        <f>'CL &amp; Data'!L507/1000000000</f>
        <v>5.2060000000000004</v>
      </c>
      <c r="N85" s="6">
        <f>'CL &amp; Data'!M507</f>
        <v>-15.253473</v>
      </c>
      <c r="P85" s="6">
        <f>'CL &amp; Data'!N507</f>
        <v>-39.522404000000002</v>
      </c>
      <c r="R85" s="6">
        <f>'CL &amp; Data'!O507</f>
        <v>-39.673012</v>
      </c>
      <c r="T85" s="6">
        <f>'CL &amp; Data'!P507</f>
        <v>-42.256889000000001</v>
      </c>
      <c r="X85" s="6">
        <v>11.2</v>
      </c>
      <c r="Z85" s="6">
        <v>-46.083309</v>
      </c>
      <c r="AB85" s="6">
        <v>-21.768523999999999</v>
      </c>
      <c r="AD85" s="6">
        <v>-43.146270999999999</v>
      </c>
      <c r="AF85" s="6">
        <v>-36.095959000000001</v>
      </c>
    </row>
    <row r="86" spans="2:32" x14ac:dyDescent="0.25">
      <c r="B86" s="6">
        <f>'CL &amp; Data'!B508/1000000000</f>
        <v>5.27095</v>
      </c>
      <c r="D86" s="6">
        <f>'CL &amp; Data'!C508</f>
        <v>-16.841124000000001</v>
      </c>
      <c r="F86" s="6">
        <f>'CL &amp; Data'!D508</f>
        <v>-43.231856999999998</v>
      </c>
      <c r="H86" s="6">
        <f>'CL &amp; Data'!E508</f>
        <v>-39.887039000000001</v>
      </c>
      <c r="J86" s="6">
        <f>'CL &amp; Data'!F508</f>
        <v>-41.807158999999999</v>
      </c>
      <c r="L86" s="6">
        <f>'CL &amp; Data'!L508/1000000000</f>
        <v>5.27095</v>
      </c>
      <c r="N86" s="6">
        <f>'CL &amp; Data'!M508</f>
        <v>-15.091437000000001</v>
      </c>
      <c r="P86" s="6">
        <f>'CL &amp; Data'!N508</f>
        <v>-40.120826999999998</v>
      </c>
      <c r="R86" s="6">
        <f>'CL &amp; Data'!O508</f>
        <v>-39.921436</v>
      </c>
      <c r="T86" s="6">
        <f>'CL &amp; Data'!P508</f>
        <v>-42.43618</v>
      </c>
      <c r="X86" s="6">
        <v>11.327500000000001</v>
      </c>
      <c r="Z86" s="6">
        <v>-46.024109000000003</v>
      </c>
      <c r="AB86" s="6">
        <v>-21.707159000000001</v>
      </c>
      <c r="AD86" s="6">
        <v>-43.699223000000003</v>
      </c>
      <c r="AF86" s="6">
        <v>-36.141528999999998</v>
      </c>
    </row>
    <row r="87" spans="2:32" x14ac:dyDescent="0.25">
      <c r="B87" s="6">
        <f>'CL &amp; Data'!B509/1000000000</f>
        <v>5.3358999999999996</v>
      </c>
      <c r="D87" s="6">
        <f>'CL &amp; Data'!C509</f>
        <v>-16.845980000000001</v>
      </c>
      <c r="F87" s="6">
        <f>'CL &amp; Data'!D509</f>
        <v>-43.169879999999999</v>
      </c>
      <c r="H87" s="6">
        <f>'CL &amp; Data'!E509</f>
        <v>-39.794097999999998</v>
      </c>
      <c r="J87" s="6">
        <f>'CL &amp; Data'!F509</f>
        <v>-42.242668000000002</v>
      </c>
      <c r="L87" s="6">
        <f>'CL &amp; Data'!L509/1000000000</f>
        <v>5.3358999999999996</v>
      </c>
      <c r="N87" s="6">
        <f>'CL &amp; Data'!M509</f>
        <v>-15.191366</v>
      </c>
      <c r="P87" s="6">
        <f>'CL &amp; Data'!N509</f>
        <v>-41.432281000000003</v>
      </c>
      <c r="R87" s="6">
        <f>'CL &amp; Data'!O509</f>
        <v>-40.229484999999997</v>
      </c>
      <c r="T87" s="6">
        <f>'CL &amp; Data'!P509</f>
        <v>-42.801513999999997</v>
      </c>
      <c r="X87" s="6">
        <v>11.455</v>
      </c>
      <c r="Z87" s="6">
        <v>-46.127879999999998</v>
      </c>
      <c r="AB87" s="6">
        <v>-21.644945</v>
      </c>
      <c r="AD87" s="6">
        <v>-44.285212999999999</v>
      </c>
      <c r="AF87" s="6">
        <v>-36.153689999999997</v>
      </c>
    </row>
    <row r="88" spans="2:32" x14ac:dyDescent="0.25">
      <c r="B88" s="6">
        <f>'CL &amp; Data'!B510/1000000000</f>
        <v>5.4008500000000002</v>
      </c>
      <c r="D88" s="6">
        <f>'CL &amp; Data'!C510</f>
        <v>-16.495884</v>
      </c>
      <c r="F88" s="6">
        <f>'CL &amp; Data'!D510</f>
        <v>-43.840401</v>
      </c>
      <c r="H88" s="6">
        <f>'CL &amp; Data'!E510</f>
        <v>-39.989123999999997</v>
      </c>
      <c r="J88" s="6">
        <f>'CL &amp; Data'!F510</f>
        <v>-42.374245000000002</v>
      </c>
      <c r="L88" s="6">
        <f>'CL &amp; Data'!L510/1000000000</f>
        <v>5.4008500000000002</v>
      </c>
      <c r="N88" s="6">
        <f>'CL &amp; Data'!M510</f>
        <v>-15.007471000000001</v>
      </c>
      <c r="P88" s="6">
        <f>'CL &amp; Data'!N510</f>
        <v>-42.461207999999999</v>
      </c>
      <c r="R88" s="6">
        <f>'CL &amp; Data'!O510</f>
        <v>-40.521431</v>
      </c>
      <c r="T88" s="6">
        <f>'CL &amp; Data'!P510</f>
        <v>-43.302013000000002</v>
      </c>
      <c r="X88" s="6">
        <v>11.5825</v>
      </c>
      <c r="Z88" s="6">
        <v>-46.294181999999999</v>
      </c>
      <c r="AB88" s="6">
        <v>-21.607959999999999</v>
      </c>
      <c r="AD88" s="6">
        <v>-44.943618999999998</v>
      </c>
      <c r="AF88" s="6">
        <v>-36.156033000000001</v>
      </c>
    </row>
    <row r="89" spans="2:32" x14ac:dyDescent="0.25">
      <c r="B89" s="6">
        <f>'CL &amp; Data'!B511/1000000000</f>
        <v>5.4657999999999998</v>
      </c>
      <c r="D89" s="6">
        <f>'CL &amp; Data'!C511</f>
        <v>-16.338238</v>
      </c>
      <c r="F89" s="6">
        <f>'CL &amp; Data'!D511</f>
        <v>-44.126728</v>
      </c>
      <c r="H89" s="6">
        <f>'CL &amp; Data'!E511</f>
        <v>-40.118426999999997</v>
      </c>
      <c r="J89" s="6">
        <f>'CL &amp; Data'!F511</f>
        <v>-42.479992000000003</v>
      </c>
      <c r="L89" s="6">
        <f>'CL &amp; Data'!L511/1000000000</f>
        <v>5.4657999999999998</v>
      </c>
      <c r="N89" s="6">
        <f>'CL &amp; Data'!M511</f>
        <v>-15.027118</v>
      </c>
      <c r="P89" s="6">
        <f>'CL &amp; Data'!N511</f>
        <v>-43.673378</v>
      </c>
      <c r="R89" s="6">
        <f>'CL &amp; Data'!O511</f>
        <v>-40.845714999999998</v>
      </c>
      <c r="T89" s="6">
        <f>'CL &amp; Data'!P511</f>
        <v>-43.928691999999998</v>
      </c>
      <c r="X89" s="6">
        <v>11.71</v>
      </c>
      <c r="Z89" s="6">
        <v>-46.414909000000002</v>
      </c>
      <c r="AB89" s="6">
        <v>-21.593060000000001</v>
      </c>
      <c r="AD89" s="6">
        <v>-45.691783999999998</v>
      </c>
      <c r="AF89" s="6">
        <v>-36.147457000000003</v>
      </c>
    </row>
    <row r="90" spans="2:32" x14ac:dyDescent="0.25">
      <c r="B90" s="6">
        <f>'CL &amp; Data'!B512/1000000000</f>
        <v>5.5307500000000003</v>
      </c>
      <c r="D90" s="6">
        <f>'CL &amp; Data'!C512</f>
        <v>-16.032084000000001</v>
      </c>
      <c r="F90" s="6">
        <f>'CL &amp; Data'!D512</f>
        <v>-44.701160000000002</v>
      </c>
      <c r="H90" s="6">
        <f>'CL &amp; Data'!E512</f>
        <v>-40.363410999999999</v>
      </c>
      <c r="J90" s="6">
        <f>'CL &amp; Data'!F512</f>
        <v>-42.474957000000003</v>
      </c>
      <c r="L90" s="6">
        <f>'CL &amp; Data'!L512/1000000000</f>
        <v>5.5307500000000003</v>
      </c>
      <c r="N90" s="6">
        <f>'CL &amp; Data'!M512</f>
        <v>-14.875336000000001</v>
      </c>
      <c r="P90" s="6">
        <f>'CL &amp; Data'!N512</f>
        <v>-45.221778999999998</v>
      </c>
      <c r="R90" s="6">
        <f>'CL &amp; Data'!O512</f>
        <v>-41.114806999999999</v>
      </c>
      <c r="T90" s="6">
        <f>'CL &amp; Data'!P512</f>
        <v>-44.222267000000002</v>
      </c>
      <c r="X90" s="6">
        <v>11.8375</v>
      </c>
      <c r="Z90" s="6">
        <v>-46.533938999999997</v>
      </c>
      <c r="AB90" s="6">
        <v>-21.583286000000001</v>
      </c>
      <c r="AD90" s="6">
        <v>-46.771327999999997</v>
      </c>
      <c r="AF90" s="6">
        <v>-36.137993000000002</v>
      </c>
    </row>
    <row r="91" spans="2:32" x14ac:dyDescent="0.25">
      <c r="B91" s="6">
        <f>'CL &amp; Data'!B513/1000000000</f>
        <v>5.5956999999999999</v>
      </c>
      <c r="D91" s="6">
        <f>'CL &amp; Data'!C513</f>
        <v>-15.95279</v>
      </c>
      <c r="F91" s="6">
        <f>'CL &amp; Data'!D513</f>
        <v>-45.918861</v>
      </c>
      <c r="H91" s="6">
        <f>'CL &amp; Data'!E513</f>
        <v>-40.328842000000002</v>
      </c>
      <c r="J91" s="6">
        <f>'CL &amp; Data'!F513</f>
        <v>-42.549950000000003</v>
      </c>
      <c r="L91" s="6">
        <f>'CL &amp; Data'!L513/1000000000</f>
        <v>5.5956999999999999</v>
      </c>
      <c r="N91" s="6">
        <f>'CL &amp; Data'!M513</f>
        <v>-14.8071</v>
      </c>
      <c r="P91" s="6">
        <f>'CL &amp; Data'!N513</f>
        <v>-47.103167999999997</v>
      </c>
      <c r="R91" s="6">
        <f>'CL &amp; Data'!O513</f>
        <v>-41.381732999999997</v>
      </c>
      <c r="T91" s="6">
        <f>'CL &amp; Data'!P513</f>
        <v>-44.567692000000001</v>
      </c>
      <c r="X91" s="6">
        <v>11.965</v>
      </c>
      <c r="Z91" s="6">
        <v>-46.644759999999998</v>
      </c>
      <c r="AB91" s="6">
        <v>-21.574795000000002</v>
      </c>
      <c r="AD91" s="6">
        <v>-48.198807000000002</v>
      </c>
      <c r="AF91" s="6">
        <v>-36.097946</v>
      </c>
    </row>
    <row r="92" spans="2:32" x14ac:dyDescent="0.25">
      <c r="B92" s="6">
        <f>'CL &amp; Data'!B514/1000000000</f>
        <v>5.6606500000000004</v>
      </c>
      <c r="D92" s="6">
        <f>'CL &amp; Data'!C514</f>
        <v>-15.842231</v>
      </c>
      <c r="F92" s="6">
        <f>'CL &amp; Data'!D514</f>
        <v>-48.111240000000002</v>
      </c>
      <c r="H92" s="6">
        <f>'CL &amp; Data'!E514</f>
        <v>-40.269634000000003</v>
      </c>
      <c r="J92" s="6">
        <f>'CL &amp; Data'!F514</f>
        <v>-42.561703000000001</v>
      </c>
      <c r="L92" s="6">
        <f>'CL &amp; Data'!L514/1000000000</f>
        <v>5.6606500000000004</v>
      </c>
      <c r="N92" s="6">
        <f>'CL &amp; Data'!M514</f>
        <v>-14.564937</v>
      </c>
      <c r="P92" s="6">
        <f>'CL &amp; Data'!N514</f>
        <v>-47.91169</v>
      </c>
      <c r="R92" s="6">
        <f>'CL &amp; Data'!O514</f>
        <v>-41.690356999999999</v>
      </c>
      <c r="T92" s="6">
        <f>'CL &amp; Data'!P514</f>
        <v>-44.906303000000001</v>
      </c>
      <c r="X92" s="6">
        <v>12.092499999999999</v>
      </c>
      <c r="Z92" s="6">
        <v>-46.768191999999999</v>
      </c>
      <c r="AB92" s="6">
        <v>-21.613686000000001</v>
      </c>
      <c r="AD92" s="6">
        <v>-49.461658</v>
      </c>
      <c r="AF92" s="6">
        <v>-36.082928000000003</v>
      </c>
    </row>
    <row r="93" spans="2:32" x14ac:dyDescent="0.25">
      <c r="B93" s="6">
        <f>'CL &amp; Data'!B515/1000000000</f>
        <v>5.7256</v>
      </c>
      <c r="D93" s="6">
        <f>'CL &amp; Data'!C515</f>
        <v>-15.88851</v>
      </c>
      <c r="F93" s="6">
        <f>'CL &amp; Data'!D515</f>
        <v>-52.049773999999999</v>
      </c>
      <c r="H93" s="6">
        <f>'CL &amp; Data'!E515</f>
        <v>-40.265048999999998</v>
      </c>
      <c r="J93" s="6">
        <f>'CL &amp; Data'!F515</f>
        <v>-42.614860999999998</v>
      </c>
      <c r="L93" s="6">
        <f>'CL &amp; Data'!L515/1000000000</f>
        <v>5.7256</v>
      </c>
      <c r="N93" s="6">
        <f>'CL &amp; Data'!M515</f>
        <v>-14.273586</v>
      </c>
      <c r="P93" s="6">
        <f>'CL &amp; Data'!N515</f>
        <v>-47.655422000000002</v>
      </c>
      <c r="R93" s="6">
        <f>'CL &amp; Data'!O515</f>
        <v>-41.963940000000001</v>
      </c>
      <c r="T93" s="6">
        <f>'CL &amp; Data'!P515</f>
        <v>-45.400257000000003</v>
      </c>
      <c r="X93" s="6">
        <v>12.22</v>
      </c>
      <c r="Z93" s="6">
        <v>-46.926501999999999</v>
      </c>
      <c r="AB93" s="6">
        <v>-21.627818999999999</v>
      </c>
      <c r="AD93" s="6">
        <v>-50.593552000000003</v>
      </c>
      <c r="AF93" s="6">
        <v>-36.044716000000001</v>
      </c>
    </row>
    <row r="94" spans="2:32" x14ac:dyDescent="0.25">
      <c r="B94" s="6">
        <f>'CL &amp; Data'!B516/1000000000</f>
        <v>5.7905499999999996</v>
      </c>
      <c r="D94" s="6">
        <f>'CL &amp; Data'!C516</f>
        <v>-15.96199</v>
      </c>
      <c r="F94" s="6">
        <f>'CL &amp; Data'!D516</f>
        <v>-55.191085999999999</v>
      </c>
      <c r="H94" s="6">
        <f>'CL &amp; Data'!E516</f>
        <v>-40.493515000000002</v>
      </c>
      <c r="J94" s="6">
        <f>'CL &amp; Data'!F516</f>
        <v>-42.575313999999999</v>
      </c>
      <c r="L94" s="6">
        <f>'CL &amp; Data'!L516/1000000000</f>
        <v>5.7905499999999996</v>
      </c>
      <c r="N94" s="6">
        <f>'CL &amp; Data'!M516</f>
        <v>-14.009168000000001</v>
      </c>
      <c r="P94" s="6">
        <f>'CL &amp; Data'!N516</f>
        <v>-46.410502999999999</v>
      </c>
      <c r="R94" s="6">
        <f>'CL &amp; Data'!O516</f>
        <v>-42.151195999999999</v>
      </c>
      <c r="T94" s="6">
        <f>'CL &amp; Data'!P516</f>
        <v>-45.840183000000003</v>
      </c>
      <c r="X94" s="6">
        <v>12.3475</v>
      </c>
      <c r="Z94" s="6">
        <v>-47.136088999999998</v>
      </c>
      <c r="AB94" s="6">
        <v>-21.660710999999999</v>
      </c>
      <c r="AD94" s="6">
        <v>-51.58643</v>
      </c>
      <c r="AF94" s="6">
        <v>-36.01144</v>
      </c>
    </row>
    <row r="95" spans="2:32" x14ac:dyDescent="0.25">
      <c r="B95" s="6">
        <f>'CL &amp; Data'!B517/1000000000</f>
        <v>5.8555000000000001</v>
      </c>
      <c r="D95" s="6">
        <f>'CL &amp; Data'!C517</f>
        <v>-16.039106</v>
      </c>
      <c r="F95" s="6">
        <f>'CL &amp; Data'!D517</f>
        <v>-56.577739999999999</v>
      </c>
      <c r="H95" s="6">
        <f>'CL &amp; Data'!E517</f>
        <v>-40.85651</v>
      </c>
      <c r="J95" s="6">
        <f>'CL &amp; Data'!F517</f>
        <v>-42.447037000000002</v>
      </c>
      <c r="L95" s="6">
        <f>'CL &amp; Data'!L517/1000000000</f>
        <v>5.8555000000000001</v>
      </c>
      <c r="N95" s="6">
        <f>'CL &amp; Data'!M517</f>
        <v>-13.693735</v>
      </c>
      <c r="P95" s="6">
        <f>'CL &amp; Data'!N517</f>
        <v>-45.828902999999997</v>
      </c>
      <c r="R95" s="6">
        <f>'CL &amp; Data'!O517</f>
        <v>-42.249606999999997</v>
      </c>
      <c r="T95" s="6">
        <f>'CL &amp; Data'!P517</f>
        <v>-46.410896000000001</v>
      </c>
      <c r="X95" s="6">
        <v>12.475</v>
      </c>
      <c r="Z95" s="6">
        <v>-47.406700000000001</v>
      </c>
      <c r="AB95" s="6">
        <v>-21.6709</v>
      </c>
      <c r="AD95" s="6">
        <v>-52.371239000000003</v>
      </c>
      <c r="AF95" s="6">
        <v>-35.974716000000001</v>
      </c>
    </row>
    <row r="96" spans="2:32" x14ac:dyDescent="0.25">
      <c r="B96" s="6">
        <f>'CL &amp; Data'!B518/1000000000</f>
        <v>5.9204499999999998</v>
      </c>
      <c r="D96" s="6">
        <f>'CL &amp; Data'!C518</f>
        <v>-16.197362999999999</v>
      </c>
      <c r="F96" s="6">
        <f>'CL &amp; Data'!D518</f>
        <v>-55.487431000000001</v>
      </c>
      <c r="H96" s="6">
        <f>'CL &amp; Data'!E518</f>
        <v>-41.231693</v>
      </c>
      <c r="J96" s="6">
        <f>'CL &amp; Data'!F518</f>
        <v>-42.192965999999998</v>
      </c>
      <c r="L96" s="6">
        <f>'CL &amp; Data'!L518/1000000000</f>
        <v>5.9204499999999998</v>
      </c>
      <c r="N96" s="6">
        <f>'CL &amp; Data'!M518</f>
        <v>-13.48873</v>
      </c>
      <c r="P96" s="6">
        <f>'CL &amp; Data'!N518</f>
        <v>-45.578471999999998</v>
      </c>
      <c r="R96" s="6">
        <f>'CL &amp; Data'!O518</f>
        <v>-42.317977999999997</v>
      </c>
      <c r="T96" s="6">
        <f>'CL &amp; Data'!P518</f>
        <v>-47.163539999999998</v>
      </c>
      <c r="X96" s="6">
        <v>12.602499999999999</v>
      </c>
      <c r="Z96" s="6">
        <v>-47.731383999999998</v>
      </c>
      <c r="AB96" s="6">
        <v>-21.650304999999999</v>
      </c>
      <c r="AD96" s="6">
        <v>-53.192131000000003</v>
      </c>
      <c r="AF96" s="6">
        <v>-35.919604999999997</v>
      </c>
    </row>
    <row r="97" spans="2:32" x14ac:dyDescent="0.25">
      <c r="B97" s="6">
        <f>'CL &amp; Data'!B519/1000000000</f>
        <v>5.9854000000000003</v>
      </c>
      <c r="D97" s="6">
        <f>'CL &amp; Data'!C519</f>
        <v>-16.251099</v>
      </c>
      <c r="F97" s="6">
        <f>'CL &amp; Data'!D519</f>
        <v>-53.243549000000002</v>
      </c>
      <c r="H97" s="6">
        <f>'CL &amp; Data'!E519</f>
        <v>-41.593235</v>
      </c>
      <c r="J97" s="6">
        <f>'CL &amp; Data'!F519</f>
        <v>-41.886360000000003</v>
      </c>
      <c r="L97" s="6">
        <f>'CL &amp; Data'!L519/1000000000</f>
        <v>5.9854000000000003</v>
      </c>
      <c r="N97" s="6">
        <f>'CL &amp; Data'!M519</f>
        <v>-13.210004</v>
      </c>
      <c r="P97" s="6">
        <f>'CL &amp; Data'!N519</f>
        <v>-45.295634999999997</v>
      </c>
      <c r="R97" s="6">
        <f>'CL &amp; Data'!O519</f>
        <v>-42.197758</v>
      </c>
      <c r="T97" s="6">
        <f>'CL &amp; Data'!P519</f>
        <v>-47.993988000000002</v>
      </c>
      <c r="X97" s="6">
        <v>12.73</v>
      </c>
      <c r="Z97" s="6">
        <v>-48.166015999999999</v>
      </c>
      <c r="AB97" s="6">
        <v>-21.654616999999998</v>
      </c>
      <c r="AD97" s="6">
        <v>-54.072842000000001</v>
      </c>
      <c r="AF97" s="6">
        <v>-35.874775</v>
      </c>
    </row>
    <row r="98" spans="2:32" x14ac:dyDescent="0.25">
      <c r="B98" s="6">
        <f>'CL &amp; Data'!B520/1000000000</f>
        <v>6.0503499999999999</v>
      </c>
      <c r="D98" s="6">
        <f>'CL &amp; Data'!C520</f>
        <v>-16.337534000000002</v>
      </c>
      <c r="F98" s="6">
        <f>'CL &amp; Data'!D520</f>
        <v>-52.427242</v>
      </c>
      <c r="H98" s="6">
        <f>'CL &amp; Data'!E520</f>
        <v>-41.999496000000001</v>
      </c>
      <c r="J98" s="6">
        <f>'CL &amp; Data'!F520</f>
        <v>-41.584739999999996</v>
      </c>
      <c r="L98" s="6">
        <f>'CL &amp; Data'!L520/1000000000</f>
        <v>6.0503499999999999</v>
      </c>
      <c r="N98" s="6">
        <f>'CL &amp; Data'!M520</f>
        <v>-13.058643</v>
      </c>
      <c r="P98" s="6">
        <f>'CL &amp; Data'!N520</f>
        <v>-44.790847999999997</v>
      </c>
      <c r="R98" s="6">
        <f>'CL &amp; Data'!O520</f>
        <v>-41.998711</v>
      </c>
      <c r="T98" s="6">
        <f>'CL &amp; Data'!P520</f>
        <v>-48.778961000000002</v>
      </c>
      <c r="X98" s="6">
        <v>12.8575</v>
      </c>
      <c r="Z98" s="6">
        <v>-48.628326000000001</v>
      </c>
      <c r="AB98" s="6">
        <v>-21.641672</v>
      </c>
      <c r="AD98" s="6">
        <v>-54.951667999999998</v>
      </c>
      <c r="AF98" s="6">
        <v>-35.791187000000001</v>
      </c>
    </row>
    <row r="99" spans="2:32" x14ac:dyDescent="0.25">
      <c r="B99" s="6">
        <f>'CL &amp; Data'!B521/1000000000</f>
        <v>6.1153000000000004</v>
      </c>
      <c r="D99" s="6">
        <f>'CL &amp; Data'!C521</f>
        <v>-16.180392999999999</v>
      </c>
      <c r="F99" s="6">
        <f>'CL &amp; Data'!D521</f>
        <v>-52.817669000000002</v>
      </c>
      <c r="H99" s="6">
        <f>'CL &amp; Data'!E521</f>
        <v>-42.274405999999999</v>
      </c>
      <c r="J99" s="6">
        <f>'CL &amp; Data'!F521</f>
        <v>-41.351047999999999</v>
      </c>
      <c r="L99" s="6">
        <f>'CL &amp; Data'!L521/1000000000</f>
        <v>6.1153000000000004</v>
      </c>
      <c r="N99" s="6">
        <f>'CL &amp; Data'!M521</f>
        <v>-12.785798</v>
      </c>
      <c r="P99" s="6">
        <f>'CL &amp; Data'!N521</f>
        <v>-44.139915000000002</v>
      </c>
      <c r="R99" s="6">
        <f>'CL &amp; Data'!O521</f>
        <v>-41.569217999999999</v>
      </c>
      <c r="T99" s="6">
        <f>'CL &amp; Data'!P521</f>
        <v>-49.317089000000003</v>
      </c>
      <c r="X99" s="6">
        <v>12.984999999999999</v>
      </c>
      <c r="Z99" s="6">
        <v>-48.955666000000001</v>
      </c>
      <c r="AB99" s="6">
        <v>-21.638287999999999</v>
      </c>
      <c r="AD99" s="6">
        <v>-55.767757000000003</v>
      </c>
      <c r="AF99" s="6">
        <v>-35.708401000000002</v>
      </c>
    </row>
    <row r="100" spans="2:32" x14ac:dyDescent="0.25">
      <c r="B100" s="6">
        <f>'CL &amp; Data'!B522/1000000000</f>
        <v>6.18025</v>
      </c>
      <c r="D100" s="6">
        <f>'CL &amp; Data'!C522</f>
        <v>-16.037237000000001</v>
      </c>
      <c r="F100" s="6">
        <f>'CL &amp; Data'!D522</f>
        <v>-54.600155000000001</v>
      </c>
      <c r="H100" s="6">
        <f>'CL &amp; Data'!E522</f>
        <v>-42.566994000000001</v>
      </c>
      <c r="J100" s="6">
        <f>'CL &amp; Data'!F522</f>
        <v>-41.294536999999998</v>
      </c>
      <c r="L100" s="6">
        <f>'CL &amp; Data'!L522/1000000000</f>
        <v>6.18025</v>
      </c>
      <c r="N100" s="6">
        <f>'CL &amp; Data'!M522</f>
        <v>-12.614139</v>
      </c>
      <c r="P100" s="6">
        <f>'CL &amp; Data'!N522</f>
        <v>-43.445689999999999</v>
      </c>
      <c r="R100" s="6">
        <f>'CL &amp; Data'!O522</f>
        <v>-41.408112000000003</v>
      </c>
      <c r="T100" s="6">
        <f>'CL &amp; Data'!P522</f>
        <v>-50.084667000000003</v>
      </c>
      <c r="X100" s="6">
        <v>13.112500000000001</v>
      </c>
      <c r="Z100" s="6">
        <v>-49.202891999999999</v>
      </c>
      <c r="AB100" s="6">
        <v>-21.647551</v>
      </c>
      <c r="AD100" s="6">
        <v>-57.171149999999997</v>
      </c>
      <c r="AF100" s="6">
        <v>-35.611815999999997</v>
      </c>
    </row>
    <row r="101" spans="2:32" x14ac:dyDescent="0.25">
      <c r="B101" s="6">
        <f>'CL &amp; Data'!B523/1000000000</f>
        <v>6.2451999999999996</v>
      </c>
      <c r="D101" s="6">
        <f>'CL &amp; Data'!C523</f>
        <v>-15.818376000000001</v>
      </c>
      <c r="F101" s="6">
        <f>'CL &amp; Data'!D523</f>
        <v>-54.117542</v>
      </c>
      <c r="H101" s="6">
        <f>'CL &amp; Data'!E523</f>
        <v>-42.535713000000001</v>
      </c>
      <c r="J101" s="6">
        <f>'CL &amp; Data'!F523</f>
        <v>-41.392052</v>
      </c>
      <c r="L101" s="6">
        <f>'CL &amp; Data'!L523/1000000000</f>
        <v>6.2451999999999996</v>
      </c>
      <c r="N101" s="6">
        <f>'CL &amp; Data'!M523</f>
        <v>-12.459241</v>
      </c>
      <c r="P101" s="6">
        <f>'CL &amp; Data'!N523</f>
        <v>-42.890160000000002</v>
      </c>
      <c r="R101" s="6">
        <f>'CL &amp; Data'!O523</f>
        <v>-41.024242000000001</v>
      </c>
      <c r="T101" s="6">
        <f>'CL &amp; Data'!P523</f>
        <v>-50.449328999999999</v>
      </c>
      <c r="X101" s="6">
        <v>13.24</v>
      </c>
      <c r="Z101" s="6">
        <v>-49.269565999999998</v>
      </c>
      <c r="AB101" s="6">
        <v>-21.673296000000001</v>
      </c>
      <c r="AD101" s="6">
        <v>-59.137858999999999</v>
      </c>
      <c r="AF101" s="6">
        <v>-35.494469000000002</v>
      </c>
    </row>
    <row r="102" spans="2:32" x14ac:dyDescent="0.25">
      <c r="B102" s="6">
        <f>'CL &amp; Data'!B524/1000000000</f>
        <v>6.3101500000000001</v>
      </c>
      <c r="D102" s="6">
        <f>'CL &amp; Data'!C524</f>
        <v>-15.604276</v>
      </c>
      <c r="F102" s="6">
        <f>'CL &amp; Data'!D524</f>
        <v>-52.246830000000003</v>
      </c>
      <c r="H102" s="6">
        <f>'CL &amp; Data'!E524</f>
        <v>-42.492049999999999</v>
      </c>
      <c r="J102" s="6">
        <f>'CL &amp; Data'!F524</f>
        <v>-41.405735</v>
      </c>
      <c r="L102" s="6">
        <f>'CL &amp; Data'!L524/1000000000</f>
        <v>6.3101500000000001</v>
      </c>
      <c r="N102" s="6">
        <f>'CL &amp; Data'!M524</f>
        <v>-12.398216</v>
      </c>
      <c r="P102" s="6">
        <f>'CL &amp; Data'!N524</f>
        <v>-42.233924999999999</v>
      </c>
      <c r="R102" s="6">
        <f>'CL &amp; Data'!O524</f>
        <v>-41.040416999999998</v>
      </c>
      <c r="T102" s="6">
        <f>'CL &amp; Data'!P524</f>
        <v>-50.688853999999999</v>
      </c>
      <c r="X102" s="6">
        <v>13.3675</v>
      </c>
      <c r="Z102" s="6">
        <v>-49.197868</v>
      </c>
      <c r="AB102" s="6">
        <v>-21.714217999999999</v>
      </c>
      <c r="AD102" s="6">
        <v>-59.868670999999999</v>
      </c>
      <c r="AF102" s="6">
        <v>-35.371169999999999</v>
      </c>
    </row>
    <row r="103" spans="2:32" x14ac:dyDescent="0.25">
      <c r="B103" s="6">
        <f>'CL &amp; Data'!B525/1000000000</f>
        <v>6.3750999999999998</v>
      </c>
      <c r="D103" s="6">
        <f>'CL &amp; Data'!C525</f>
        <v>-15.301809</v>
      </c>
      <c r="F103" s="6">
        <f>'CL &amp; Data'!D525</f>
        <v>-48.650939999999999</v>
      </c>
      <c r="H103" s="6">
        <f>'CL &amp; Data'!E525</f>
        <v>-42.138641</v>
      </c>
      <c r="J103" s="6">
        <f>'CL &amp; Data'!F525</f>
        <v>-41.476177</v>
      </c>
      <c r="L103" s="6">
        <f>'CL &amp; Data'!L525/1000000000</f>
        <v>6.3750999999999998</v>
      </c>
      <c r="N103" s="6">
        <f>'CL &amp; Data'!M525</f>
        <v>-12.307425</v>
      </c>
      <c r="P103" s="6">
        <f>'CL &amp; Data'!N525</f>
        <v>-41.825263999999997</v>
      </c>
      <c r="R103" s="6">
        <f>'CL &amp; Data'!O525</f>
        <v>-40.967666999999999</v>
      </c>
      <c r="T103" s="6">
        <f>'CL &amp; Data'!P525</f>
        <v>-50.294742999999997</v>
      </c>
      <c r="X103" s="6">
        <v>13.494999999999999</v>
      </c>
      <c r="Z103" s="6">
        <v>-49.044823000000001</v>
      </c>
      <c r="AB103" s="6">
        <v>-21.772797000000001</v>
      </c>
      <c r="AD103" s="6">
        <v>-60.331299000000001</v>
      </c>
      <c r="AF103" s="6">
        <v>-35.266258000000001</v>
      </c>
    </row>
    <row r="104" spans="2:32" x14ac:dyDescent="0.25">
      <c r="B104" s="6">
        <f>'CL &amp; Data'!B526/1000000000</f>
        <v>6.4400500000000003</v>
      </c>
      <c r="D104" s="6">
        <f>'CL &amp; Data'!C526</f>
        <v>-14.927012</v>
      </c>
      <c r="F104" s="6">
        <f>'CL &amp; Data'!D526</f>
        <v>-45.869410999999999</v>
      </c>
      <c r="H104" s="6">
        <f>'CL &amp; Data'!E526</f>
        <v>-42.010105000000003</v>
      </c>
      <c r="J104" s="6">
        <f>'CL &amp; Data'!F526</f>
        <v>-41.283915999999998</v>
      </c>
      <c r="L104" s="6">
        <f>'CL &amp; Data'!L526/1000000000</f>
        <v>6.4400500000000003</v>
      </c>
      <c r="N104" s="6">
        <f>'CL &amp; Data'!M526</f>
        <v>-12.182149000000001</v>
      </c>
      <c r="P104" s="6">
        <f>'CL &amp; Data'!N526</f>
        <v>-41.142490000000002</v>
      </c>
      <c r="R104" s="6">
        <f>'CL &amp; Data'!O526</f>
        <v>-40.931579999999997</v>
      </c>
      <c r="T104" s="6">
        <f>'CL &amp; Data'!P526</f>
        <v>-50.004416999999997</v>
      </c>
      <c r="X104" s="6">
        <v>13.6225</v>
      </c>
      <c r="Z104" s="6">
        <v>-48.887473999999997</v>
      </c>
      <c r="AB104" s="6">
        <v>-21.84967</v>
      </c>
      <c r="AD104" s="6">
        <v>-60.401299000000002</v>
      </c>
      <c r="AF104" s="6">
        <v>-35.146599000000002</v>
      </c>
    </row>
    <row r="105" spans="2:32" x14ac:dyDescent="0.25">
      <c r="B105" s="6">
        <f>'CL &amp; Data'!B527/1000000000</f>
        <v>6.5049999999999999</v>
      </c>
      <c r="D105" s="6">
        <f>'CL &amp; Data'!C527</f>
        <v>-14.611972</v>
      </c>
      <c r="F105" s="6">
        <f>'CL &amp; Data'!D527</f>
        <v>-43.288066999999998</v>
      </c>
      <c r="H105" s="6">
        <f>'CL &amp; Data'!E527</f>
        <v>-41.842564000000003</v>
      </c>
      <c r="J105" s="6">
        <f>'CL &amp; Data'!F527</f>
        <v>-41.158175999999997</v>
      </c>
      <c r="L105" s="6">
        <f>'CL &amp; Data'!L527/1000000000</f>
        <v>6.5049999999999999</v>
      </c>
      <c r="N105" s="6">
        <f>'CL &amp; Data'!M527</f>
        <v>-12.115031999999999</v>
      </c>
      <c r="P105" s="6">
        <f>'CL &amp; Data'!N527</f>
        <v>-40.476703999999998</v>
      </c>
      <c r="R105" s="6">
        <f>'CL &amp; Data'!O527</f>
        <v>-40.559607999999997</v>
      </c>
      <c r="T105" s="6">
        <f>'CL &amp; Data'!P527</f>
        <v>-49.997204000000004</v>
      </c>
      <c r="X105" s="6">
        <v>13.75</v>
      </c>
      <c r="Z105" s="6">
        <v>-48.797874</v>
      </c>
      <c r="AB105" s="6">
        <v>-21.954058</v>
      </c>
      <c r="AD105" s="6">
        <v>-61.574730000000002</v>
      </c>
      <c r="AF105" s="6">
        <v>-35.045932999999998</v>
      </c>
    </row>
    <row r="106" spans="2:32" x14ac:dyDescent="0.25">
      <c r="B106" s="6">
        <f>'CL &amp; Data'!B528/1000000000</f>
        <v>6.5699500000000004</v>
      </c>
      <c r="D106" s="6">
        <f>'CL &amp; Data'!C528</f>
        <v>-14.417646</v>
      </c>
      <c r="F106" s="6">
        <f>'CL &amp; Data'!D528</f>
        <v>-41.680897000000002</v>
      </c>
      <c r="H106" s="6">
        <f>'CL &amp; Data'!E528</f>
        <v>-41.779518000000003</v>
      </c>
      <c r="J106" s="6">
        <f>'CL &amp; Data'!F528</f>
        <v>-40.708542000000001</v>
      </c>
      <c r="L106" s="6">
        <f>'CL &amp; Data'!L528/1000000000</f>
        <v>6.5699500000000004</v>
      </c>
      <c r="N106" s="6">
        <f>'CL &amp; Data'!M528</f>
        <v>-12.085853</v>
      </c>
      <c r="P106" s="6">
        <f>'CL &amp; Data'!N528</f>
        <v>-40.033112000000003</v>
      </c>
      <c r="R106" s="6">
        <f>'CL &amp; Data'!O528</f>
        <v>-40.351154000000001</v>
      </c>
      <c r="T106" s="6">
        <f>'CL &amp; Data'!P528</f>
        <v>-50.572989999999997</v>
      </c>
      <c r="X106" s="6">
        <v>13.8775</v>
      </c>
      <c r="Z106" s="6">
        <v>-48.693306</v>
      </c>
      <c r="AB106" s="6">
        <v>-22.044219999999999</v>
      </c>
      <c r="AD106" s="6">
        <v>-61.977741000000002</v>
      </c>
      <c r="AF106" s="6">
        <v>-34.949779999999997</v>
      </c>
    </row>
    <row r="107" spans="2:32" x14ac:dyDescent="0.25">
      <c r="B107" s="6">
        <f>'CL &amp; Data'!B529/1000000000</f>
        <v>6.6349</v>
      </c>
      <c r="D107" s="6">
        <f>'CL &amp; Data'!C529</f>
        <v>-14.243593000000001</v>
      </c>
      <c r="F107" s="6">
        <f>'CL &amp; Data'!D529</f>
        <v>-40.224559999999997</v>
      </c>
      <c r="H107" s="6">
        <f>'CL &amp; Data'!E529</f>
        <v>-42.074638</v>
      </c>
      <c r="J107" s="6">
        <f>'CL &amp; Data'!F529</f>
        <v>-40.267001999999998</v>
      </c>
      <c r="L107" s="6">
        <f>'CL &amp; Data'!L529/1000000000</f>
        <v>6.6349</v>
      </c>
      <c r="N107" s="6">
        <f>'CL &amp; Data'!M529</f>
        <v>-12.095226</v>
      </c>
      <c r="P107" s="6">
        <f>'CL &amp; Data'!N529</f>
        <v>-39.365184999999997</v>
      </c>
      <c r="R107" s="6">
        <f>'CL &amp; Data'!O529</f>
        <v>-40.038490000000003</v>
      </c>
      <c r="T107" s="6">
        <f>'CL &amp; Data'!P529</f>
        <v>-51.563267000000003</v>
      </c>
      <c r="X107" s="6">
        <v>14.005000000000001</v>
      </c>
      <c r="Z107" s="6">
        <v>-48.694716999999997</v>
      </c>
      <c r="AB107" s="6">
        <v>-22.145855000000001</v>
      </c>
      <c r="AD107" s="6">
        <v>-62.467250999999997</v>
      </c>
      <c r="AF107" s="6">
        <v>-34.870654999999999</v>
      </c>
    </row>
    <row r="108" spans="2:32" x14ac:dyDescent="0.25">
      <c r="B108" s="6">
        <f>'CL &amp; Data'!B530/1000000000</f>
        <v>6.6998499999999996</v>
      </c>
      <c r="D108" s="6">
        <f>'CL &amp; Data'!C530</f>
        <v>-14.046514</v>
      </c>
      <c r="F108" s="6">
        <f>'CL &amp; Data'!D530</f>
        <v>-39.141781000000002</v>
      </c>
      <c r="H108" s="6">
        <f>'CL &amp; Data'!E530</f>
        <v>-42.288513000000002</v>
      </c>
      <c r="J108" s="6">
        <f>'CL &amp; Data'!F530</f>
        <v>-39.712691999999997</v>
      </c>
      <c r="L108" s="6">
        <f>'CL &amp; Data'!L530/1000000000</f>
        <v>6.6998499999999996</v>
      </c>
      <c r="N108" s="6">
        <f>'CL &amp; Data'!M530</f>
        <v>-12.003880000000001</v>
      </c>
      <c r="P108" s="6">
        <f>'CL &amp; Data'!N530</f>
        <v>-38.874226</v>
      </c>
      <c r="R108" s="6">
        <f>'CL &amp; Data'!O530</f>
        <v>-39.661278000000003</v>
      </c>
      <c r="T108" s="6">
        <f>'CL &amp; Data'!P530</f>
        <v>-52.967312</v>
      </c>
      <c r="X108" s="6">
        <v>14.1325</v>
      </c>
      <c r="Z108" s="6">
        <v>-48.724594000000003</v>
      </c>
      <c r="AB108" s="6">
        <v>-22.234355999999998</v>
      </c>
      <c r="AD108" s="6">
        <v>-63.136702999999997</v>
      </c>
      <c r="AF108" s="6">
        <v>-34.805244000000002</v>
      </c>
    </row>
    <row r="109" spans="2:32" x14ac:dyDescent="0.25">
      <c r="B109" s="6">
        <f>'CL &amp; Data'!B531/1000000000</f>
        <v>6.7648000000000001</v>
      </c>
      <c r="D109" s="6">
        <f>'CL &amp; Data'!C531</f>
        <v>-13.834037</v>
      </c>
      <c r="F109" s="6">
        <f>'CL &amp; Data'!D531</f>
        <v>-38.016807999999997</v>
      </c>
      <c r="H109" s="6">
        <f>'CL &amp; Data'!E531</f>
        <v>-42.67342</v>
      </c>
      <c r="J109" s="6">
        <f>'CL &amp; Data'!F531</f>
        <v>-39.187607</v>
      </c>
      <c r="L109" s="6">
        <f>'CL &amp; Data'!L531/1000000000</f>
        <v>6.7648000000000001</v>
      </c>
      <c r="N109" s="6">
        <f>'CL &amp; Data'!M531</f>
        <v>-11.925031000000001</v>
      </c>
      <c r="P109" s="6">
        <f>'CL &amp; Data'!N531</f>
        <v>-38.213763999999998</v>
      </c>
      <c r="R109" s="6">
        <f>'CL &amp; Data'!O531</f>
        <v>-39.109287000000002</v>
      </c>
      <c r="T109" s="6">
        <f>'CL &amp; Data'!P531</f>
        <v>-54.227302999999999</v>
      </c>
      <c r="X109" s="6">
        <v>14.26</v>
      </c>
      <c r="Z109" s="6">
        <v>-48.783099999999997</v>
      </c>
      <c r="AB109" s="6">
        <v>-22.310773999999999</v>
      </c>
      <c r="AD109" s="6">
        <v>-63.411304000000001</v>
      </c>
      <c r="AF109" s="6">
        <v>-34.751766000000003</v>
      </c>
    </row>
    <row r="110" spans="2:32" x14ac:dyDescent="0.25">
      <c r="B110" s="6">
        <f>'CL &amp; Data'!B532/1000000000</f>
        <v>6.8297499999999998</v>
      </c>
      <c r="D110" s="6">
        <f>'CL &amp; Data'!C532</f>
        <v>-13.714905</v>
      </c>
      <c r="F110" s="6">
        <f>'CL &amp; Data'!D532</f>
        <v>-37.299712999999997</v>
      </c>
      <c r="H110" s="6">
        <f>'CL &amp; Data'!E532</f>
        <v>-42.495021999999999</v>
      </c>
      <c r="J110" s="6">
        <f>'CL &amp; Data'!F532</f>
        <v>-38.779223999999999</v>
      </c>
      <c r="L110" s="6">
        <f>'CL &amp; Data'!L532/1000000000</f>
        <v>6.8297499999999998</v>
      </c>
      <c r="N110" s="6">
        <f>'CL &amp; Data'!M532</f>
        <v>-11.829867</v>
      </c>
      <c r="P110" s="6">
        <f>'CL &amp; Data'!N532</f>
        <v>-37.656787999999999</v>
      </c>
      <c r="R110" s="6">
        <f>'CL &amp; Data'!O532</f>
        <v>-38.641570999999999</v>
      </c>
      <c r="T110" s="6">
        <f>'CL &amp; Data'!P532</f>
        <v>-55.590443</v>
      </c>
      <c r="X110" s="6">
        <v>14.387499999999999</v>
      </c>
      <c r="Z110" s="6">
        <v>-48.957756000000003</v>
      </c>
      <c r="AB110" s="6">
        <v>-22.373982999999999</v>
      </c>
      <c r="AD110" s="6">
        <v>-63.495628000000004</v>
      </c>
      <c r="AF110" s="6">
        <v>-34.710158999999997</v>
      </c>
    </row>
    <row r="111" spans="2:32" x14ac:dyDescent="0.25">
      <c r="B111" s="6">
        <f>'CL &amp; Data'!B533/1000000000</f>
        <v>6.8947000000000003</v>
      </c>
      <c r="D111" s="6">
        <f>'CL &amp; Data'!C533</f>
        <v>-13.551218</v>
      </c>
      <c r="F111" s="6">
        <f>'CL &amp; Data'!D533</f>
        <v>-36.811520000000002</v>
      </c>
      <c r="H111" s="6">
        <f>'CL &amp; Data'!E533</f>
        <v>-42.517592999999998</v>
      </c>
      <c r="J111" s="6">
        <f>'CL &amp; Data'!F533</f>
        <v>-38.367573</v>
      </c>
      <c r="L111" s="6">
        <f>'CL &amp; Data'!L533/1000000000</f>
        <v>6.8947000000000003</v>
      </c>
      <c r="N111" s="6">
        <f>'CL &amp; Data'!M533</f>
        <v>-11.711529000000001</v>
      </c>
      <c r="P111" s="6">
        <f>'CL &amp; Data'!N533</f>
        <v>-37.263420000000004</v>
      </c>
      <c r="R111" s="6">
        <f>'CL &amp; Data'!O533</f>
        <v>-38.151211000000004</v>
      </c>
      <c r="T111" s="6">
        <f>'CL &amp; Data'!P533</f>
        <v>-56.638908000000001</v>
      </c>
      <c r="X111" s="6">
        <v>14.515000000000001</v>
      </c>
      <c r="Z111" s="6">
        <v>-49.09346</v>
      </c>
      <c r="AB111" s="6">
        <v>-22.42944</v>
      </c>
      <c r="AD111" s="6">
        <v>-63.135696000000003</v>
      </c>
      <c r="AF111" s="6">
        <v>-34.662891000000002</v>
      </c>
    </row>
    <row r="112" spans="2:32" x14ac:dyDescent="0.25">
      <c r="B112" s="6">
        <f>'CL &amp; Data'!B534/1000000000</f>
        <v>6.9596499999999999</v>
      </c>
      <c r="D112" s="6">
        <f>'CL &amp; Data'!C534</f>
        <v>-13.400375</v>
      </c>
      <c r="F112" s="6">
        <f>'CL &amp; Data'!D534</f>
        <v>-36.580269000000001</v>
      </c>
      <c r="H112" s="6">
        <f>'CL &amp; Data'!E534</f>
        <v>-42.600861000000002</v>
      </c>
      <c r="J112" s="6">
        <f>'CL &amp; Data'!F534</f>
        <v>-38.082973000000003</v>
      </c>
      <c r="L112" s="6">
        <f>'CL &amp; Data'!L534/1000000000</f>
        <v>6.9596499999999999</v>
      </c>
      <c r="N112" s="6">
        <f>'CL &amp; Data'!M534</f>
        <v>-11.54908</v>
      </c>
      <c r="P112" s="6">
        <f>'CL &amp; Data'!N534</f>
        <v>-37.144337</v>
      </c>
      <c r="R112" s="6">
        <f>'CL &amp; Data'!O534</f>
        <v>-37.852463</v>
      </c>
      <c r="T112" s="6">
        <f>'CL &amp; Data'!P534</f>
        <v>-57.807785000000003</v>
      </c>
      <c r="X112" s="6">
        <v>14.6425</v>
      </c>
      <c r="Z112" s="6">
        <v>-49.126083000000001</v>
      </c>
      <c r="AB112" s="6">
        <v>-22.459602</v>
      </c>
      <c r="AD112" s="6">
        <v>-62.419936999999997</v>
      </c>
      <c r="AF112" s="6">
        <v>-34.614773</v>
      </c>
    </row>
    <row r="113" spans="2:32" x14ac:dyDescent="0.25">
      <c r="B113" s="6">
        <f>'CL &amp; Data'!B535/1000000000</f>
        <v>7.0246000000000004</v>
      </c>
      <c r="D113" s="6">
        <f>'CL &amp; Data'!C535</f>
        <v>-13.181252000000001</v>
      </c>
      <c r="F113" s="6">
        <f>'CL &amp; Data'!D535</f>
        <v>-36.429336999999997</v>
      </c>
      <c r="H113" s="6">
        <f>'CL &amp; Data'!E535</f>
        <v>-42.625011000000001</v>
      </c>
      <c r="J113" s="6">
        <f>'CL &amp; Data'!F535</f>
        <v>-37.780434</v>
      </c>
      <c r="L113" s="6">
        <f>'CL &amp; Data'!L535/1000000000</f>
        <v>7.0246000000000004</v>
      </c>
      <c r="N113" s="6">
        <f>'CL &amp; Data'!M535</f>
        <v>-11.360232999999999</v>
      </c>
      <c r="P113" s="6">
        <f>'CL &amp; Data'!N535</f>
        <v>-37.167847000000002</v>
      </c>
      <c r="R113" s="6">
        <f>'CL &amp; Data'!O535</f>
        <v>-37.538113000000003</v>
      </c>
      <c r="T113" s="6">
        <f>'CL &amp; Data'!P535</f>
        <v>-58.549522000000003</v>
      </c>
      <c r="X113" s="6">
        <v>14.77</v>
      </c>
      <c r="Z113" s="6">
        <v>-49.143250000000002</v>
      </c>
      <c r="AB113" s="6">
        <v>-22.482469999999999</v>
      </c>
      <c r="AD113" s="6">
        <v>-61.843604999999997</v>
      </c>
      <c r="AF113" s="6">
        <v>-34.567276</v>
      </c>
    </row>
    <row r="114" spans="2:32" x14ac:dyDescent="0.25">
      <c r="B114" s="6">
        <f>'CL &amp; Data'!B536/1000000000</f>
        <v>7.08955</v>
      </c>
      <c r="D114" s="6">
        <f>'CL &amp; Data'!C536</f>
        <v>-13.086959999999999</v>
      </c>
      <c r="F114" s="6">
        <f>'CL &amp; Data'!D536</f>
        <v>-36.342044999999999</v>
      </c>
      <c r="H114" s="6">
        <f>'CL &amp; Data'!E536</f>
        <v>-42.711967000000001</v>
      </c>
      <c r="J114" s="6">
        <f>'CL &amp; Data'!F536</f>
        <v>-37.530842</v>
      </c>
      <c r="L114" s="6">
        <f>'CL &amp; Data'!L536/1000000000</f>
        <v>7.08955</v>
      </c>
      <c r="N114" s="6">
        <f>'CL &amp; Data'!M536</f>
        <v>-11.258715</v>
      </c>
      <c r="P114" s="6">
        <f>'CL &amp; Data'!N536</f>
        <v>-37.319988000000002</v>
      </c>
      <c r="R114" s="6">
        <f>'CL &amp; Data'!O536</f>
        <v>-37.307667000000002</v>
      </c>
      <c r="T114" s="6">
        <f>'CL &amp; Data'!P536</f>
        <v>-60.331263999999997</v>
      </c>
      <c r="X114" s="6">
        <v>14.897500000000001</v>
      </c>
      <c r="Z114" s="6">
        <v>-49.077404000000001</v>
      </c>
      <c r="AB114" s="6">
        <v>-22.503672000000002</v>
      </c>
      <c r="AD114" s="6">
        <v>-61.270423999999998</v>
      </c>
      <c r="AF114" s="6">
        <v>-34.508220999999999</v>
      </c>
    </row>
    <row r="115" spans="2:32" x14ac:dyDescent="0.25">
      <c r="B115" s="6">
        <f>'CL &amp; Data'!B537/1000000000</f>
        <v>7.1544999999999996</v>
      </c>
      <c r="D115" s="6">
        <f>'CL &amp; Data'!C537</f>
        <v>-12.883445</v>
      </c>
      <c r="F115" s="6">
        <f>'CL &amp; Data'!D537</f>
        <v>-36.264232999999997</v>
      </c>
      <c r="H115" s="6">
        <f>'CL &amp; Data'!E537</f>
        <v>-42.560509000000003</v>
      </c>
      <c r="J115" s="6">
        <f>'CL &amp; Data'!F537</f>
        <v>-37.325114999999997</v>
      </c>
      <c r="L115" s="6">
        <f>'CL &amp; Data'!L537/1000000000</f>
        <v>7.1544999999999996</v>
      </c>
      <c r="N115" s="6">
        <f>'CL &amp; Data'!M537</f>
        <v>-11.098642999999999</v>
      </c>
      <c r="P115" s="6">
        <f>'CL &amp; Data'!N537</f>
        <v>-37.567062</v>
      </c>
      <c r="R115" s="6">
        <f>'CL &amp; Data'!O537</f>
        <v>-36.863765999999998</v>
      </c>
      <c r="T115" s="6">
        <f>'CL &amp; Data'!P537</f>
        <v>-61.839565</v>
      </c>
      <c r="X115" s="6">
        <v>15.025</v>
      </c>
      <c r="Z115" s="6">
        <v>-49.019424000000001</v>
      </c>
      <c r="AB115" s="6">
        <v>-22.526516000000001</v>
      </c>
      <c r="AD115" s="6">
        <v>-60.742061999999997</v>
      </c>
      <c r="AF115" s="6">
        <v>-34.438853999999999</v>
      </c>
    </row>
    <row r="116" spans="2:32" x14ac:dyDescent="0.25">
      <c r="B116" s="6">
        <f>'CL &amp; Data'!B538/1000000000</f>
        <v>7.2194500000000001</v>
      </c>
      <c r="D116" s="6">
        <f>'CL &amp; Data'!C538</f>
        <v>-12.758687999999999</v>
      </c>
      <c r="F116" s="6">
        <f>'CL &amp; Data'!D538</f>
        <v>-36.380870999999999</v>
      </c>
      <c r="H116" s="6">
        <f>'CL &amp; Data'!E538</f>
        <v>-42.402737000000002</v>
      </c>
      <c r="J116" s="6">
        <f>'CL &amp; Data'!F538</f>
        <v>-37.054324999999999</v>
      </c>
      <c r="L116" s="6">
        <f>'CL &amp; Data'!L538/1000000000</f>
        <v>7.2194500000000001</v>
      </c>
      <c r="N116" s="6">
        <f>'CL &amp; Data'!M538</f>
        <v>-11.011419</v>
      </c>
      <c r="P116" s="6">
        <f>'CL &amp; Data'!N538</f>
        <v>-38.003982999999998</v>
      </c>
      <c r="R116" s="6">
        <f>'CL &amp; Data'!O538</f>
        <v>-36.557136999999997</v>
      </c>
      <c r="T116" s="6">
        <f>'CL &amp; Data'!P538</f>
        <v>-64.289703000000003</v>
      </c>
      <c r="X116" s="6">
        <v>15.1525</v>
      </c>
      <c r="Z116" s="6">
        <v>-48.917442000000001</v>
      </c>
      <c r="AB116" s="6">
        <v>-22.558928000000002</v>
      </c>
      <c r="AD116" s="6">
        <v>-60.405124999999998</v>
      </c>
      <c r="AF116" s="6">
        <v>-34.364063000000002</v>
      </c>
    </row>
    <row r="117" spans="2:32" x14ac:dyDescent="0.25">
      <c r="B117" s="6">
        <f>'CL &amp; Data'!B539/1000000000</f>
        <v>7.2843999999999998</v>
      </c>
      <c r="D117" s="6">
        <f>'CL &amp; Data'!C539</f>
        <v>-12.485262000000001</v>
      </c>
      <c r="F117" s="6">
        <f>'CL &amp; Data'!D539</f>
        <v>-36.621845</v>
      </c>
      <c r="H117" s="6">
        <f>'CL &amp; Data'!E539</f>
        <v>-42.309097000000001</v>
      </c>
      <c r="J117" s="6">
        <f>'CL &amp; Data'!F539</f>
        <v>-36.836281</v>
      </c>
      <c r="L117" s="6">
        <f>'CL &amp; Data'!L539/1000000000</f>
        <v>7.2843999999999998</v>
      </c>
      <c r="N117" s="6">
        <f>'CL &amp; Data'!M539</f>
        <v>-10.802979000000001</v>
      </c>
      <c r="P117" s="6">
        <f>'CL &amp; Data'!N539</f>
        <v>-38.435532000000002</v>
      </c>
      <c r="R117" s="6">
        <f>'CL &amp; Data'!O539</f>
        <v>-36.101928999999998</v>
      </c>
      <c r="T117" s="6">
        <f>'CL &amp; Data'!P539</f>
        <v>-64.792220999999998</v>
      </c>
      <c r="X117" s="6">
        <v>15.28</v>
      </c>
      <c r="Z117" s="6">
        <v>-48.751964999999998</v>
      </c>
      <c r="AB117" s="6">
        <v>-22.608315000000001</v>
      </c>
      <c r="AD117" s="6">
        <v>-59.969741999999997</v>
      </c>
      <c r="AF117" s="6">
        <v>-34.278720999999997</v>
      </c>
    </row>
    <row r="118" spans="2:32" x14ac:dyDescent="0.25">
      <c r="B118" s="6">
        <f>'CL &amp; Data'!B540/1000000000</f>
        <v>7.3493500000000003</v>
      </c>
      <c r="D118" s="6">
        <f>'CL &amp; Data'!C540</f>
        <v>-12.312098000000001</v>
      </c>
      <c r="F118" s="6">
        <f>'CL &amp; Data'!D540</f>
        <v>-36.927399000000001</v>
      </c>
      <c r="H118" s="6">
        <f>'CL &amp; Data'!E540</f>
        <v>-41.913597000000003</v>
      </c>
      <c r="J118" s="6">
        <f>'CL &amp; Data'!F540</f>
        <v>-36.538563000000003</v>
      </c>
      <c r="L118" s="6">
        <f>'CL &amp; Data'!L540/1000000000</f>
        <v>7.3493500000000003</v>
      </c>
      <c r="N118" s="6">
        <f>'CL &amp; Data'!M540</f>
        <v>-10.697174</v>
      </c>
      <c r="P118" s="6">
        <f>'CL &amp; Data'!N540</f>
        <v>-38.828754000000004</v>
      </c>
      <c r="R118" s="6">
        <f>'CL &amp; Data'!O540</f>
        <v>-35.837645999999999</v>
      </c>
      <c r="T118" s="6">
        <f>'CL &amp; Data'!P540</f>
        <v>-65.207497000000004</v>
      </c>
      <c r="X118" s="6">
        <v>15.407500000000001</v>
      </c>
      <c r="Z118" s="6">
        <v>-48.441048000000002</v>
      </c>
      <c r="AB118" s="6">
        <v>-22.671939999999999</v>
      </c>
      <c r="AD118" s="6">
        <v>-59.393622999999998</v>
      </c>
      <c r="AF118" s="6">
        <v>-34.183574999999998</v>
      </c>
    </row>
    <row r="119" spans="2:32" x14ac:dyDescent="0.25">
      <c r="B119" s="6">
        <f>'CL &amp; Data'!B541/1000000000</f>
        <v>7.4142999999999999</v>
      </c>
      <c r="D119" s="6">
        <f>'CL &amp; Data'!C541</f>
        <v>-12.079684</v>
      </c>
      <c r="F119" s="6">
        <f>'CL &amp; Data'!D541</f>
        <v>-37.238365000000002</v>
      </c>
      <c r="H119" s="6">
        <f>'CL &amp; Data'!E541</f>
        <v>-42.046478</v>
      </c>
      <c r="J119" s="6">
        <f>'CL &amp; Data'!F541</f>
        <v>-36.264851</v>
      </c>
      <c r="L119" s="6">
        <f>'CL &amp; Data'!L541/1000000000</f>
        <v>7.4142999999999999</v>
      </c>
      <c r="N119" s="6">
        <f>'CL &amp; Data'!M541</f>
        <v>-10.529209</v>
      </c>
      <c r="P119" s="6">
        <f>'CL &amp; Data'!N541</f>
        <v>-39.097270999999999</v>
      </c>
      <c r="R119" s="6">
        <f>'CL &amp; Data'!O541</f>
        <v>-35.504421000000001</v>
      </c>
      <c r="T119" s="6">
        <f>'CL &amp; Data'!P541</f>
        <v>-63.176887999999998</v>
      </c>
      <c r="X119" s="6">
        <v>15.535</v>
      </c>
      <c r="Z119" s="6">
        <v>-48.091208999999999</v>
      </c>
      <c r="AB119" s="6">
        <v>-22.750256</v>
      </c>
      <c r="AD119" s="6">
        <v>-58.672508000000001</v>
      </c>
      <c r="AF119" s="6">
        <v>-34.075660999999997</v>
      </c>
    </row>
    <row r="120" spans="2:32" x14ac:dyDescent="0.25">
      <c r="B120" s="6">
        <f>'CL &amp; Data'!B542/1000000000</f>
        <v>7.4792500000000004</v>
      </c>
      <c r="D120" s="6">
        <f>'CL &amp; Data'!C542</f>
        <v>-11.940474999999999</v>
      </c>
      <c r="F120" s="6">
        <f>'CL &amp; Data'!D542</f>
        <v>-37.619979999999998</v>
      </c>
      <c r="H120" s="6">
        <f>'CL &amp; Data'!E542</f>
        <v>-41.731242999999999</v>
      </c>
      <c r="J120" s="6">
        <f>'CL &amp; Data'!F542</f>
        <v>-36.003428999999997</v>
      </c>
      <c r="L120" s="6">
        <f>'CL &amp; Data'!L542/1000000000</f>
        <v>7.4792500000000004</v>
      </c>
      <c r="N120" s="6">
        <f>'CL &amp; Data'!M542</f>
        <v>-10.476864000000001</v>
      </c>
      <c r="P120" s="6">
        <f>'CL &amp; Data'!N542</f>
        <v>-39.350566999999998</v>
      </c>
      <c r="R120" s="6">
        <f>'CL &amp; Data'!O542</f>
        <v>-35.318581000000002</v>
      </c>
      <c r="T120" s="6">
        <f>'CL &amp; Data'!P542</f>
        <v>-61.339714000000001</v>
      </c>
      <c r="X120" s="6">
        <v>15.6625</v>
      </c>
      <c r="Z120" s="6">
        <v>-47.815331</v>
      </c>
      <c r="AB120" s="6">
        <v>-22.834693999999999</v>
      </c>
      <c r="AD120" s="6">
        <v>-57.943728999999998</v>
      </c>
      <c r="AF120" s="6">
        <v>-33.969470999999999</v>
      </c>
    </row>
    <row r="121" spans="2:32" x14ac:dyDescent="0.25">
      <c r="B121" s="6">
        <f>'CL &amp; Data'!B543/1000000000</f>
        <v>7.5442</v>
      </c>
      <c r="D121" s="6">
        <f>'CL &amp; Data'!C543</f>
        <v>-11.788546999999999</v>
      </c>
      <c r="F121" s="6">
        <f>'CL &amp; Data'!D543</f>
        <v>-37.999122999999997</v>
      </c>
      <c r="H121" s="6">
        <f>'CL &amp; Data'!E543</f>
        <v>-41.758212999999998</v>
      </c>
      <c r="J121" s="6">
        <f>'CL &amp; Data'!F543</f>
        <v>-35.750923</v>
      </c>
      <c r="L121" s="6">
        <f>'CL &amp; Data'!L543/1000000000</f>
        <v>7.5442</v>
      </c>
      <c r="N121" s="6">
        <f>'CL &amp; Data'!M543</f>
        <v>-10.395455999999999</v>
      </c>
      <c r="P121" s="6">
        <f>'CL &amp; Data'!N543</f>
        <v>-39.505428000000002</v>
      </c>
      <c r="R121" s="6">
        <f>'CL &amp; Data'!O543</f>
        <v>-34.898003000000003</v>
      </c>
      <c r="T121" s="6">
        <f>'CL &amp; Data'!P543</f>
        <v>-58.718235</v>
      </c>
      <c r="X121" s="6">
        <v>15.79</v>
      </c>
      <c r="Z121" s="6">
        <v>-47.607852999999999</v>
      </c>
      <c r="AB121" s="6">
        <v>-22.929978999999999</v>
      </c>
      <c r="AD121" s="6">
        <v>-56.540675999999998</v>
      </c>
      <c r="AF121" s="6">
        <v>-33.859810000000003</v>
      </c>
    </row>
    <row r="122" spans="2:32" x14ac:dyDescent="0.25">
      <c r="B122" s="6">
        <f>'CL &amp; Data'!B544/1000000000</f>
        <v>7.6091499999999996</v>
      </c>
      <c r="D122" s="6">
        <f>'CL &amp; Data'!C544</f>
        <v>-11.668108</v>
      </c>
      <c r="F122" s="6">
        <f>'CL &amp; Data'!D544</f>
        <v>-38.259563</v>
      </c>
      <c r="H122" s="6">
        <f>'CL &amp; Data'!E544</f>
        <v>-41.364089999999997</v>
      </c>
      <c r="J122" s="6">
        <f>'CL &amp; Data'!F544</f>
        <v>-35.565680999999998</v>
      </c>
      <c r="L122" s="6">
        <f>'CL &amp; Data'!L544/1000000000</f>
        <v>7.6091499999999996</v>
      </c>
      <c r="N122" s="6">
        <f>'CL &amp; Data'!M544</f>
        <v>-10.372154</v>
      </c>
      <c r="P122" s="6">
        <f>'CL &amp; Data'!N544</f>
        <v>-39.561947000000004</v>
      </c>
      <c r="R122" s="6">
        <f>'CL &amp; Data'!O544</f>
        <v>-34.634768999999999</v>
      </c>
      <c r="T122" s="6">
        <f>'CL &amp; Data'!P544</f>
        <v>-56.998676000000003</v>
      </c>
      <c r="X122" s="6">
        <v>15.9175</v>
      </c>
      <c r="Z122" s="6">
        <v>-47.597248</v>
      </c>
      <c r="AB122" s="6">
        <v>-23.025143</v>
      </c>
      <c r="AD122" s="6">
        <v>-54.526291000000001</v>
      </c>
      <c r="AF122" s="6">
        <v>-33.762466000000003</v>
      </c>
    </row>
    <row r="123" spans="2:32" x14ac:dyDescent="0.25">
      <c r="B123" s="6">
        <f>'CL &amp; Data'!B545/1000000000</f>
        <v>7.6741000000000001</v>
      </c>
      <c r="D123" s="6">
        <f>'CL &amp; Data'!C545</f>
        <v>-11.546077</v>
      </c>
      <c r="F123" s="6">
        <f>'CL &amp; Data'!D545</f>
        <v>-38.394989000000002</v>
      </c>
      <c r="H123" s="6">
        <f>'CL &amp; Data'!E545</f>
        <v>-41.327488000000002</v>
      </c>
      <c r="J123" s="6">
        <f>'CL &amp; Data'!F545</f>
        <v>-35.377665999999998</v>
      </c>
      <c r="L123" s="6">
        <f>'CL &amp; Data'!L545/1000000000</f>
        <v>7.6741000000000001</v>
      </c>
      <c r="N123" s="6">
        <f>'CL &amp; Data'!M545</f>
        <v>-10.326862</v>
      </c>
      <c r="P123" s="6">
        <f>'CL &amp; Data'!N545</f>
        <v>-39.472771000000002</v>
      </c>
      <c r="R123" s="6">
        <f>'CL &amp; Data'!O545</f>
        <v>-34.336616999999997</v>
      </c>
      <c r="T123" s="6">
        <f>'CL &amp; Data'!P545</f>
        <v>-55.148048000000003</v>
      </c>
      <c r="X123" s="6">
        <v>16.045000000000002</v>
      </c>
      <c r="Z123" s="6">
        <v>-47.840221</v>
      </c>
      <c r="AB123" s="6">
        <v>-23.126732000000001</v>
      </c>
      <c r="AD123" s="6">
        <v>-53.693935000000003</v>
      </c>
      <c r="AF123" s="6">
        <v>-33.657963000000002</v>
      </c>
    </row>
    <row r="124" spans="2:32" x14ac:dyDescent="0.25">
      <c r="B124" s="6">
        <f>'CL &amp; Data'!B546/1000000000</f>
        <v>7.7390499999999998</v>
      </c>
      <c r="D124" s="6">
        <f>'CL &amp; Data'!C546</f>
        <v>-11.374986</v>
      </c>
      <c r="F124" s="6">
        <f>'CL &amp; Data'!D546</f>
        <v>-38.565143999999997</v>
      </c>
      <c r="H124" s="6">
        <f>'CL &amp; Data'!E546</f>
        <v>-41.299736000000003</v>
      </c>
      <c r="J124" s="6">
        <f>'CL &amp; Data'!F546</f>
        <v>-35.234504999999999</v>
      </c>
      <c r="L124" s="6">
        <f>'CL &amp; Data'!L546/1000000000</f>
        <v>7.7390499999999998</v>
      </c>
      <c r="N124" s="6">
        <f>'CL &amp; Data'!M546</f>
        <v>-10.263871999999999</v>
      </c>
      <c r="P124" s="6">
        <f>'CL &amp; Data'!N546</f>
        <v>-39.377281000000004</v>
      </c>
      <c r="R124" s="6">
        <f>'CL &amp; Data'!O546</f>
        <v>-34.165000999999997</v>
      </c>
      <c r="T124" s="6">
        <f>'CL &amp; Data'!P546</f>
        <v>-53.576233000000002</v>
      </c>
      <c r="X124" s="6">
        <v>16.172499999999999</v>
      </c>
      <c r="Z124" s="6">
        <v>-48.224781</v>
      </c>
      <c r="AB124" s="6">
        <v>-23.236664000000001</v>
      </c>
      <c r="AD124" s="6">
        <v>-53.095897999999998</v>
      </c>
      <c r="AF124" s="6">
        <v>-33.544410999999997</v>
      </c>
    </row>
    <row r="125" spans="2:32" x14ac:dyDescent="0.25">
      <c r="B125" s="6">
        <f>'CL &amp; Data'!B547/1000000000</f>
        <v>7.8040000000000003</v>
      </c>
      <c r="D125" s="6">
        <f>'CL &amp; Data'!C547</f>
        <v>-11.268413000000001</v>
      </c>
      <c r="F125" s="6">
        <f>'CL &amp; Data'!D547</f>
        <v>-38.699630999999997</v>
      </c>
      <c r="H125" s="6">
        <f>'CL &amp; Data'!E547</f>
        <v>-41.441417999999999</v>
      </c>
      <c r="J125" s="6">
        <f>'CL &amp; Data'!F547</f>
        <v>-35.120766000000003</v>
      </c>
      <c r="L125" s="6">
        <f>'CL &amp; Data'!L547/1000000000</f>
        <v>7.8040000000000003</v>
      </c>
      <c r="N125" s="6">
        <f>'CL &amp; Data'!M547</f>
        <v>-10.231699000000001</v>
      </c>
      <c r="P125" s="6">
        <f>'CL &amp; Data'!N547</f>
        <v>-39.198211999999998</v>
      </c>
      <c r="R125" s="6">
        <f>'CL &amp; Data'!O547</f>
        <v>-33.917197999999999</v>
      </c>
      <c r="T125" s="6">
        <f>'CL &amp; Data'!P547</f>
        <v>-52.123137999999997</v>
      </c>
      <c r="X125" s="6">
        <v>16.3</v>
      </c>
      <c r="Z125" s="6">
        <v>-48.717098</v>
      </c>
      <c r="AB125" s="6">
        <v>-23.346105999999999</v>
      </c>
      <c r="AD125" s="6">
        <v>-52.826832000000003</v>
      </c>
      <c r="AF125" s="6">
        <v>-33.438965000000003</v>
      </c>
    </row>
    <row r="126" spans="2:32" x14ac:dyDescent="0.25">
      <c r="B126" s="6">
        <f>'CL &amp; Data'!B548/1000000000</f>
        <v>7.8689499999999999</v>
      </c>
      <c r="D126" s="6">
        <f>'CL &amp; Data'!C548</f>
        <v>-11.092567000000001</v>
      </c>
      <c r="F126" s="6">
        <f>'CL &amp; Data'!D548</f>
        <v>-38.967185999999998</v>
      </c>
      <c r="H126" s="6">
        <f>'CL &amp; Data'!E548</f>
        <v>-41.754879000000003</v>
      </c>
      <c r="J126" s="6">
        <f>'CL &amp; Data'!F548</f>
        <v>-35.028357999999997</v>
      </c>
      <c r="L126" s="6">
        <f>'CL &amp; Data'!L548/1000000000</f>
        <v>7.8689499999999999</v>
      </c>
      <c r="N126" s="6">
        <f>'CL &amp; Data'!M548</f>
        <v>-10.154821999999999</v>
      </c>
      <c r="P126" s="6">
        <f>'CL &amp; Data'!N548</f>
        <v>-39.094741999999997</v>
      </c>
      <c r="R126" s="6">
        <f>'CL &amp; Data'!O548</f>
        <v>-33.876846</v>
      </c>
      <c r="T126" s="6">
        <f>'CL &amp; Data'!P548</f>
        <v>-50.835335000000001</v>
      </c>
      <c r="X126" s="6">
        <v>16.427499999999998</v>
      </c>
      <c r="Z126" s="6">
        <v>-49.264366000000003</v>
      </c>
      <c r="AB126" s="6">
        <v>-23.452351</v>
      </c>
      <c r="AD126" s="6">
        <v>-51.455649999999999</v>
      </c>
      <c r="AF126" s="6">
        <v>-33.334499000000001</v>
      </c>
    </row>
    <row r="127" spans="2:32" x14ac:dyDescent="0.25">
      <c r="B127" s="6">
        <f>'CL &amp; Data'!B549/1000000000</f>
        <v>7.9339000000000004</v>
      </c>
      <c r="D127" s="6">
        <f>'CL &amp; Data'!C549</f>
        <v>-11.017493999999999</v>
      </c>
      <c r="F127" s="6">
        <f>'CL &amp; Data'!D549</f>
        <v>-39.180973000000002</v>
      </c>
      <c r="H127" s="6">
        <f>'CL &amp; Data'!E549</f>
        <v>-42.284118999999997</v>
      </c>
      <c r="J127" s="6">
        <f>'CL &amp; Data'!F549</f>
        <v>-34.985244999999999</v>
      </c>
      <c r="L127" s="6">
        <f>'CL &amp; Data'!L549/1000000000</f>
        <v>7.9339000000000004</v>
      </c>
      <c r="N127" s="6">
        <f>'CL &amp; Data'!M549</f>
        <v>-10.158284</v>
      </c>
      <c r="P127" s="6">
        <f>'CL &amp; Data'!N549</f>
        <v>-38.841450000000002</v>
      </c>
      <c r="R127" s="6">
        <f>'CL &amp; Data'!O549</f>
        <v>-33.760905999999999</v>
      </c>
      <c r="T127" s="6">
        <f>'CL &amp; Data'!P549</f>
        <v>-49.547061999999997</v>
      </c>
      <c r="X127" s="6">
        <v>16.555</v>
      </c>
      <c r="Z127" s="6">
        <v>-49.942219000000001</v>
      </c>
      <c r="AB127" s="6">
        <v>-23.552741999999999</v>
      </c>
      <c r="AD127" s="6">
        <v>-50.874634</v>
      </c>
      <c r="AF127" s="6">
        <v>-33.229084</v>
      </c>
    </row>
    <row r="128" spans="2:32" x14ac:dyDescent="0.25">
      <c r="B128" s="6">
        <f>'CL &amp; Data'!B550/1000000000</f>
        <v>7.99885</v>
      </c>
      <c r="D128" s="6">
        <f>'CL &amp; Data'!C550</f>
        <v>-10.843005</v>
      </c>
      <c r="F128" s="6">
        <f>'CL &amp; Data'!D550</f>
        <v>-39.391869</v>
      </c>
      <c r="H128" s="6">
        <f>'CL &amp; Data'!E550</f>
        <v>-42.914721999999998</v>
      </c>
      <c r="J128" s="6">
        <f>'CL &amp; Data'!F550</f>
        <v>-34.943919999999999</v>
      </c>
      <c r="L128" s="6">
        <f>'CL &amp; Data'!L550/1000000000</f>
        <v>7.99885</v>
      </c>
      <c r="N128" s="6">
        <f>'CL &amp; Data'!M550</f>
        <v>-10.081466000000001</v>
      </c>
      <c r="P128" s="6">
        <f>'CL &amp; Data'!N550</f>
        <v>-38.628391000000001</v>
      </c>
      <c r="R128" s="6">
        <f>'CL &amp; Data'!O550</f>
        <v>-33.624302</v>
      </c>
      <c r="T128" s="6">
        <f>'CL &amp; Data'!P550</f>
        <v>-48.258316000000001</v>
      </c>
      <c r="X128" s="6">
        <v>16.682500000000001</v>
      </c>
      <c r="Z128" s="6">
        <v>-50.792521999999998</v>
      </c>
      <c r="AB128" s="6">
        <v>-23.648164999999999</v>
      </c>
      <c r="AD128" s="6">
        <v>-50.218086</v>
      </c>
      <c r="AF128" s="6">
        <v>-33.117538000000003</v>
      </c>
    </row>
    <row r="129" spans="2:32" x14ac:dyDescent="0.25">
      <c r="B129" s="6">
        <f>'CL &amp; Data'!B551/1000000000</f>
        <v>8.0638000000000005</v>
      </c>
      <c r="D129" s="6">
        <f>'CL &amp; Data'!C551</f>
        <v>-10.831314000000001</v>
      </c>
      <c r="F129" s="6">
        <f>'CL &amp; Data'!D551</f>
        <v>-39.429141999999999</v>
      </c>
      <c r="H129" s="6">
        <f>'CL &amp; Data'!E551</f>
        <v>-43.374794000000001</v>
      </c>
      <c r="J129" s="6">
        <f>'CL &amp; Data'!F551</f>
        <v>-34.992747999999999</v>
      </c>
      <c r="L129" s="6">
        <f>'CL &amp; Data'!L551/1000000000</f>
        <v>8.0638000000000005</v>
      </c>
      <c r="N129" s="6">
        <f>'CL &amp; Data'!M551</f>
        <v>-10.149557</v>
      </c>
      <c r="P129" s="6">
        <f>'CL &amp; Data'!N551</f>
        <v>-38.3568</v>
      </c>
      <c r="R129" s="6">
        <f>'CL &amp; Data'!O551</f>
        <v>-33.437232999999999</v>
      </c>
      <c r="T129" s="6">
        <f>'CL &amp; Data'!P551</f>
        <v>-47.091079999999998</v>
      </c>
      <c r="X129" s="6">
        <v>16.809999999999999</v>
      </c>
      <c r="Z129" s="6">
        <v>-51.611880999999997</v>
      </c>
      <c r="AB129" s="6">
        <v>-23.724924000000001</v>
      </c>
      <c r="AD129" s="6">
        <v>-49.315246999999999</v>
      </c>
      <c r="AF129" s="6">
        <v>-33.009757999999998</v>
      </c>
    </row>
    <row r="130" spans="2:32" x14ac:dyDescent="0.25">
      <c r="B130" s="6">
        <f>'CL &amp; Data'!B552/1000000000</f>
        <v>8.1287500000000001</v>
      </c>
      <c r="D130" s="6">
        <f>'CL &amp; Data'!C552</f>
        <v>-10.703168</v>
      </c>
      <c r="F130" s="6">
        <f>'CL &amp; Data'!D552</f>
        <v>-39.486136999999999</v>
      </c>
      <c r="H130" s="6">
        <f>'CL &amp; Data'!E552</f>
        <v>-43.574081</v>
      </c>
      <c r="J130" s="6">
        <f>'CL &amp; Data'!F552</f>
        <v>-35.095322000000003</v>
      </c>
      <c r="L130" s="6">
        <f>'CL &amp; Data'!L552/1000000000</f>
        <v>8.1287500000000001</v>
      </c>
      <c r="N130" s="6">
        <f>'CL &amp; Data'!M552</f>
        <v>-10.113619999999999</v>
      </c>
      <c r="P130" s="6">
        <f>'CL &amp; Data'!N552</f>
        <v>-38.17371</v>
      </c>
      <c r="R130" s="6">
        <f>'CL &amp; Data'!O552</f>
        <v>-33.442379000000003</v>
      </c>
      <c r="T130" s="6">
        <f>'CL &amp; Data'!P552</f>
        <v>-45.911133</v>
      </c>
      <c r="X130" s="6">
        <v>16.9375</v>
      </c>
      <c r="Z130" s="6">
        <v>-52.086575000000003</v>
      </c>
      <c r="AB130" s="6">
        <v>-23.798752</v>
      </c>
      <c r="AD130" s="6">
        <v>-48.707436000000001</v>
      </c>
      <c r="AF130" s="6">
        <v>-32.886958999999997</v>
      </c>
    </row>
    <row r="131" spans="2:32" x14ac:dyDescent="0.25">
      <c r="B131" s="6">
        <f>'CL &amp; Data'!B553/1000000000</f>
        <v>8.1936999999999998</v>
      </c>
      <c r="D131" s="6">
        <f>'CL &amp; Data'!C553</f>
        <v>-10.647423</v>
      </c>
      <c r="F131" s="6">
        <f>'CL &amp; Data'!D553</f>
        <v>-39.580123999999998</v>
      </c>
      <c r="H131" s="6">
        <f>'CL &amp; Data'!E553</f>
        <v>-43.495434000000003</v>
      </c>
      <c r="J131" s="6">
        <f>'CL &amp; Data'!F553</f>
        <v>-35.261417000000002</v>
      </c>
      <c r="L131" s="6">
        <f>'CL &amp; Data'!L553/1000000000</f>
        <v>8.1936999999999998</v>
      </c>
      <c r="N131" s="6">
        <f>'CL &amp; Data'!M553</f>
        <v>-10.16503</v>
      </c>
      <c r="P131" s="6">
        <f>'CL &amp; Data'!N553</f>
        <v>-37.921860000000002</v>
      </c>
      <c r="R131" s="6">
        <f>'CL &amp; Data'!O553</f>
        <v>-33.544429999999998</v>
      </c>
      <c r="T131" s="6">
        <f>'CL &amp; Data'!P553</f>
        <v>-44.828560000000003</v>
      </c>
      <c r="X131" s="6">
        <v>17.065000000000001</v>
      </c>
      <c r="Z131" s="6">
        <v>-52.471328999999997</v>
      </c>
      <c r="AB131" s="6">
        <v>-23.861507</v>
      </c>
      <c r="AD131" s="6">
        <v>-48.101455999999999</v>
      </c>
      <c r="AF131" s="6">
        <v>-32.779411000000003</v>
      </c>
    </row>
    <row r="132" spans="2:32" x14ac:dyDescent="0.25">
      <c r="B132" s="6">
        <f>'CL &amp; Data'!B554/1000000000</f>
        <v>8.2586499999999994</v>
      </c>
      <c r="D132" s="6">
        <f>'CL &amp; Data'!C554</f>
        <v>-10.532009</v>
      </c>
      <c r="F132" s="6">
        <f>'CL &amp; Data'!D554</f>
        <v>-39.611201999999999</v>
      </c>
      <c r="H132" s="6">
        <f>'CL &amp; Data'!E554</f>
        <v>-43.448746</v>
      </c>
      <c r="J132" s="6">
        <f>'CL &amp; Data'!F554</f>
        <v>-35.476996999999997</v>
      </c>
      <c r="L132" s="6">
        <f>'CL &amp; Data'!L554/1000000000</f>
        <v>8.2586499999999994</v>
      </c>
      <c r="N132" s="6">
        <f>'CL &amp; Data'!M554</f>
        <v>-10.151930999999999</v>
      </c>
      <c r="P132" s="6">
        <f>'CL &amp; Data'!N554</f>
        <v>-37.732052000000003</v>
      </c>
      <c r="R132" s="6">
        <f>'CL &amp; Data'!O554</f>
        <v>-33.611725</v>
      </c>
      <c r="T132" s="6">
        <f>'CL &amp; Data'!P554</f>
        <v>-43.839939000000001</v>
      </c>
      <c r="X132" s="6">
        <v>17.192499999999999</v>
      </c>
      <c r="Z132" s="6">
        <v>-52.973568</v>
      </c>
      <c r="AB132" s="6">
        <v>-23.922623000000002</v>
      </c>
      <c r="AD132" s="6">
        <v>-47.641478999999997</v>
      </c>
      <c r="AF132" s="6">
        <v>-32.674380999999997</v>
      </c>
    </row>
    <row r="133" spans="2:32" x14ac:dyDescent="0.25">
      <c r="B133" s="6">
        <f>'CL &amp; Data'!B555/1000000000</f>
        <v>8.3236000000000008</v>
      </c>
      <c r="D133" s="6">
        <f>'CL &amp; Data'!C555</f>
        <v>-10.523318</v>
      </c>
      <c r="F133" s="6">
        <f>'CL &amp; Data'!D555</f>
        <v>-39.516018000000003</v>
      </c>
      <c r="H133" s="6">
        <f>'CL &amp; Data'!E555</f>
        <v>-43.378371999999999</v>
      </c>
      <c r="J133" s="6">
        <f>'CL &amp; Data'!F555</f>
        <v>-35.639167999999998</v>
      </c>
      <c r="L133" s="6">
        <f>'CL &amp; Data'!L555/1000000000</f>
        <v>8.3236000000000008</v>
      </c>
      <c r="N133" s="6">
        <f>'CL &amp; Data'!M555</f>
        <v>-10.245837999999999</v>
      </c>
      <c r="P133" s="6">
        <f>'CL &amp; Data'!N555</f>
        <v>-37.499889000000003</v>
      </c>
      <c r="R133" s="6">
        <f>'CL &amp; Data'!O555</f>
        <v>-33.720329</v>
      </c>
      <c r="T133" s="6">
        <f>'CL &amp; Data'!P555</f>
        <v>-42.982342000000003</v>
      </c>
      <c r="X133" s="6">
        <v>17.32</v>
      </c>
      <c r="Z133" s="6">
        <v>-53.502087000000003</v>
      </c>
      <c r="AB133" s="6">
        <v>-23.981760000000001</v>
      </c>
      <c r="AD133" s="6">
        <v>-47.307175000000001</v>
      </c>
      <c r="AF133" s="6">
        <v>-32.581947</v>
      </c>
    </row>
    <row r="134" spans="2:32" x14ac:dyDescent="0.25">
      <c r="B134" s="6">
        <f>'CL &amp; Data'!B556/1000000000</f>
        <v>8.3885500000000004</v>
      </c>
      <c r="D134" s="6">
        <f>'CL &amp; Data'!C556</f>
        <v>-10.493693</v>
      </c>
      <c r="F134" s="6">
        <f>'CL &amp; Data'!D556</f>
        <v>-39.339897000000001</v>
      </c>
      <c r="H134" s="6">
        <f>'CL &amp; Data'!E556</f>
        <v>-43.286971999999999</v>
      </c>
      <c r="J134" s="6">
        <f>'CL &amp; Data'!F556</f>
        <v>-35.765335</v>
      </c>
      <c r="L134" s="6">
        <f>'CL &amp; Data'!L556/1000000000</f>
        <v>8.3885500000000004</v>
      </c>
      <c r="N134" s="6">
        <f>'CL &amp; Data'!M556</f>
        <v>-10.293511000000001</v>
      </c>
      <c r="P134" s="6">
        <f>'CL &amp; Data'!N556</f>
        <v>-37.306221000000001</v>
      </c>
      <c r="R134" s="6">
        <f>'CL &amp; Data'!O556</f>
        <v>-33.871136</v>
      </c>
      <c r="T134" s="6">
        <f>'CL &amp; Data'!P556</f>
        <v>-42.287036999999998</v>
      </c>
      <c r="X134" s="6">
        <v>17.447500000000002</v>
      </c>
      <c r="Z134" s="6">
        <v>-54.048198999999997</v>
      </c>
      <c r="AB134" s="6">
        <v>-24.039155999999998</v>
      </c>
      <c r="AD134" s="6">
        <v>-47.054625999999999</v>
      </c>
      <c r="AF134" s="6">
        <v>-32.497723000000001</v>
      </c>
    </row>
    <row r="135" spans="2:32" x14ac:dyDescent="0.25">
      <c r="B135" s="6">
        <f>'CL &amp; Data'!B557/1000000000</f>
        <v>8.4535</v>
      </c>
      <c r="D135" s="6">
        <f>'CL &amp; Data'!C557</f>
        <v>-10.472626</v>
      </c>
      <c r="F135" s="6">
        <f>'CL &amp; Data'!D557</f>
        <v>-39.292732000000001</v>
      </c>
      <c r="H135" s="6">
        <f>'CL &amp; Data'!E557</f>
        <v>-42.829048</v>
      </c>
      <c r="J135" s="6">
        <f>'CL &amp; Data'!F557</f>
        <v>-35.829647000000001</v>
      </c>
      <c r="L135" s="6">
        <f>'CL &amp; Data'!L557/1000000000</f>
        <v>8.4535</v>
      </c>
      <c r="N135" s="6">
        <f>'CL &amp; Data'!M557</f>
        <v>-10.338494000000001</v>
      </c>
      <c r="P135" s="6">
        <f>'CL &amp; Data'!N557</f>
        <v>-37.092758000000003</v>
      </c>
      <c r="R135" s="6">
        <f>'CL &amp; Data'!O557</f>
        <v>-34.081885999999997</v>
      </c>
      <c r="T135" s="6">
        <f>'CL &amp; Data'!P557</f>
        <v>-41.659911999999998</v>
      </c>
      <c r="X135" s="6">
        <v>17.574999999999999</v>
      </c>
      <c r="Z135" s="6">
        <v>-54.696854000000002</v>
      </c>
      <c r="AB135" s="6">
        <v>-24.089435999999999</v>
      </c>
      <c r="AD135" s="6">
        <v>-46.877991000000002</v>
      </c>
      <c r="AF135" s="6">
        <v>-32.430186999999997</v>
      </c>
    </row>
    <row r="136" spans="2:32" x14ac:dyDescent="0.25">
      <c r="B136" s="6">
        <f>'CL &amp; Data'!B558/1000000000</f>
        <v>8.5184499999999996</v>
      </c>
      <c r="D136" s="6">
        <f>'CL &amp; Data'!C558</f>
        <v>-10.453052</v>
      </c>
      <c r="F136" s="6">
        <f>'CL &amp; Data'!D558</f>
        <v>-39.37912</v>
      </c>
      <c r="H136" s="6">
        <f>'CL &amp; Data'!E558</f>
        <v>-42.286751000000002</v>
      </c>
      <c r="J136" s="6">
        <f>'CL &amp; Data'!F558</f>
        <v>-35.864922</v>
      </c>
      <c r="L136" s="6">
        <f>'CL &amp; Data'!L558/1000000000</f>
        <v>8.5184499999999996</v>
      </c>
      <c r="N136" s="6">
        <f>'CL &amp; Data'!M558</f>
        <v>-10.365918000000001</v>
      </c>
      <c r="P136" s="6">
        <f>'CL &amp; Data'!N558</f>
        <v>-37.003525000000003</v>
      </c>
      <c r="R136" s="6">
        <f>'CL &amp; Data'!O558</f>
        <v>-34.339962</v>
      </c>
      <c r="T136" s="6">
        <f>'CL &amp; Data'!P558</f>
        <v>-41.197783999999999</v>
      </c>
      <c r="X136" s="6">
        <v>17.702500000000001</v>
      </c>
      <c r="Z136" s="6">
        <v>-55.325588000000003</v>
      </c>
      <c r="AB136" s="6">
        <v>-24.130534999999998</v>
      </c>
      <c r="AD136" s="6">
        <v>-46.736874</v>
      </c>
      <c r="AF136" s="6">
        <v>-32.375759000000002</v>
      </c>
    </row>
    <row r="137" spans="2:32" x14ac:dyDescent="0.25">
      <c r="B137" s="6">
        <f>'CL &amp; Data'!B559/1000000000</f>
        <v>8.5833999999999993</v>
      </c>
      <c r="D137" s="6">
        <f>'CL &amp; Data'!C559</f>
        <v>-10.453065</v>
      </c>
      <c r="F137" s="6">
        <f>'CL &amp; Data'!D559</f>
        <v>-39.575133999999998</v>
      </c>
      <c r="H137" s="6">
        <f>'CL &amp; Data'!E559</f>
        <v>-41.749099999999999</v>
      </c>
      <c r="J137" s="6">
        <f>'CL &amp; Data'!F559</f>
        <v>-35.888168</v>
      </c>
      <c r="L137" s="6">
        <f>'CL &amp; Data'!L559/1000000000</f>
        <v>8.5833999999999993</v>
      </c>
      <c r="N137" s="6">
        <f>'CL &amp; Data'!M559</f>
        <v>-10.398573000000001</v>
      </c>
      <c r="P137" s="6">
        <f>'CL &amp; Data'!N559</f>
        <v>-36.896576000000003</v>
      </c>
      <c r="R137" s="6">
        <f>'CL &amp; Data'!O559</f>
        <v>-34.616543</v>
      </c>
      <c r="T137" s="6">
        <f>'CL &amp; Data'!P559</f>
        <v>-40.794888</v>
      </c>
      <c r="X137" s="6">
        <v>17.829999999999998</v>
      </c>
      <c r="Z137" s="6">
        <v>-55.933216000000002</v>
      </c>
      <c r="AB137" s="6">
        <v>-24.177305</v>
      </c>
      <c r="AD137" s="6">
        <v>-46.538291999999998</v>
      </c>
      <c r="AF137" s="6">
        <v>-32.327869</v>
      </c>
    </row>
    <row r="138" spans="2:32" x14ac:dyDescent="0.25">
      <c r="B138" s="6">
        <f>'CL &amp; Data'!B560/1000000000</f>
        <v>8.6483500000000006</v>
      </c>
      <c r="D138" s="6">
        <f>'CL &amp; Data'!C560</f>
        <v>-10.503265000000001</v>
      </c>
      <c r="F138" s="6">
        <f>'CL &amp; Data'!D560</f>
        <v>-39.771934999999999</v>
      </c>
      <c r="H138" s="6">
        <f>'CL &amp; Data'!E560</f>
        <v>-41.403647999999997</v>
      </c>
      <c r="J138" s="6">
        <f>'CL &amp; Data'!F560</f>
        <v>-35.792178999999997</v>
      </c>
      <c r="L138" s="6">
        <f>'CL &amp; Data'!L560/1000000000</f>
        <v>8.6483500000000006</v>
      </c>
      <c r="N138" s="6">
        <f>'CL &amp; Data'!M560</f>
        <v>-10.4543</v>
      </c>
      <c r="P138" s="6">
        <f>'CL &amp; Data'!N560</f>
        <v>-36.730491999999998</v>
      </c>
      <c r="R138" s="6">
        <f>'CL &amp; Data'!O560</f>
        <v>-34.923698000000002</v>
      </c>
      <c r="T138" s="6">
        <f>'CL &amp; Data'!P560</f>
        <v>-40.543776999999999</v>
      </c>
      <c r="X138" s="6">
        <v>17.9575</v>
      </c>
      <c r="Z138" s="6">
        <v>-56.510371999999997</v>
      </c>
      <c r="AB138" s="6">
        <v>-24.230452</v>
      </c>
      <c r="AD138" s="6">
        <v>-46.304417000000001</v>
      </c>
      <c r="AF138" s="6">
        <v>-32.296669000000001</v>
      </c>
    </row>
    <row r="139" spans="2:32" x14ac:dyDescent="0.25">
      <c r="B139" s="6">
        <f>'CL &amp; Data'!B561/1000000000</f>
        <v>8.7133000000000003</v>
      </c>
      <c r="D139" s="6">
        <f>'CL &amp; Data'!C561</f>
        <v>-10.543322</v>
      </c>
      <c r="F139" s="6">
        <f>'CL &amp; Data'!D561</f>
        <v>-39.991824999999999</v>
      </c>
      <c r="H139" s="6">
        <f>'CL &amp; Data'!E561</f>
        <v>-41.155659</v>
      </c>
      <c r="J139" s="6">
        <f>'CL &amp; Data'!F561</f>
        <v>-35.662658999999998</v>
      </c>
      <c r="L139" s="6">
        <f>'CL &amp; Data'!L561/1000000000</f>
        <v>8.7133000000000003</v>
      </c>
      <c r="N139" s="6">
        <f>'CL &amp; Data'!M561</f>
        <v>-10.480323</v>
      </c>
      <c r="P139" s="6">
        <f>'CL &amp; Data'!N561</f>
        <v>-36.579059999999998</v>
      </c>
      <c r="R139" s="6">
        <f>'CL &amp; Data'!O561</f>
        <v>-35.046635000000002</v>
      </c>
      <c r="T139" s="6">
        <f>'CL &amp; Data'!P561</f>
        <v>-40.355080000000001</v>
      </c>
      <c r="X139" s="6">
        <v>18.085000000000001</v>
      </c>
      <c r="Z139" s="6">
        <v>-57.075935000000001</v>
      </c>
      <c r="AB139" s="6">
        <v>-24.284565000000001</v>
      </c>
      <c r="AD139" s="6">
        <v>-46.069797999999999</v>
      </c>
      <c r="AF139" s="6">
        <v>-32.280467999999999</v>
      </c>
    </row>
    <row r="140" spans="2:32" x14ac:dyDescent="0.25">
      <c r="B140" s="6">
        <f>'CL &amp; Data'!B562/1000000000</f>
        <v>8.7782499999999999</v>
      </c>
      <c r="D140" s="6">
        <f>'CL &amp; Data'!C562</f>
        <v>-10.677178</v>
      </c>
      <c r="F140" s="6">
        <f>'CL &amp; Data'!D562</f>
        <v>-40.166004000000001</v>
      </c>
      <c r="H140" s="6">
        <f>'CL &amp; Data'!E562</f>
        <v>-41.063324000000001</v>
      </c>
      <c r="J140" s="6">
        <f>'CL &amp; Data'!F562</f>
        <v>-35.434406000000003</v>
      </c>
      <c r="L140" s="6">
        <f>'CL &amp; Data'!L562/1000000000</f>
        <v>8.7782499999999999</v>
      </c>
      <c r="N140" s="6">
        <f>'CL &amp; Data'!M562</f>
        <v>-10.583935</v>
      </c>
      <c r="P140" s="6">
        <f>'CL &amp; Data'!N562</f>
        <v>-36.492835999999997</v>
      </c>
      <c r="R140" s="6">
        <f>'CL &amp; Data'!O562</f>
        <v>-35.103844000000002</v>
      </c>
      <c r="T140" s="6">
        <f>'CL &amp; Data'!P562</f>
        <v>-40.186653</v>
      </c>
      <c r="X140" s="6">
        <v>18.212499999999999</v>
      </c>
      <c r="Z140" s="6">
        <v>-57.606029999999997</v>
      </c>
      <c r="AB140" s="6">
        <v>-24.332263999999999</v>
      </c>
      <c r="AD140" s="6">
        <v>-45.848025999999997</v>
      </c>
      <c r="AF140" s="6">
        <v>-32.284897000000001</v>
      </c>
    </row>
    <row r="141" spans="2:32" x14ac:dyDescent="0.25">
      <c r="B141" s="6">
        <f>'CL &amp; Data'!B563/1000000000</f>
        <v>8.8431999999999995</v>
      </c>
      <c r="D141" s="6">
        <f>'CL &amp; Data'!C563</f>
        <v>-10.747873</v>
      </c>
      <c r="F141" s="6">
        <f>'CL &amp; Data'!D563</f>
        <v>-40.482852999999999</v>
      </c>
      <c r="H141" s="6">
        <f>'CL &amp; Data'!E563</f>
        <v>-40.986870000000003</v>
      </c>
      <c r="J141" s="6">
        <f>'CL &amp; Data'!F563</f>
        <v>-35.195480000000003</v>
      </c>
      <c r="L141" s="6">
        <f>'CL &amp; Data'!L563/1000000000</f>
        <v>8.8431999999999995</v>
      </c>
      <c r="N141" s="6">
        <f>'CL &amp; Data'!M563</f>
        <v>-10.590553999999999</v>
      </c>
      <c r="P141" s="6">
        <f>'CL &amp; Data'!N563</f>
        <v>-36.608803000000002</v>
      </c>
      <c r="R141" s="6">
        <f>'CL &amp; Data'!O563</f>
        <v>-35.026935999999999</v>
      </c>
      <c r="T141" s="6">
        <f>'CL &amp; Data'!P563</f>
        <v>-40.082478000000002</v>
      </c>
      <c r="X141" s="6">
        <v>18.34</v>
      </c>
      <c r="Z141" s="6">
        <v>-58.001815999999998</v>
      </c>
      <c r="AB141" s="6">
        <v>-24.388705999999999</v>
      </c>
      <c r="AD141" s="6">
        <v>-45.611651999999999</v>
      </c>
      <c r="AF141" s="6">
        <v>-32.289700000000003</v>
      </c>
    </row>
    <row r="142" spans="2:32" x14ac:dyDescent="0.25">
      <c r="B142" s="6">
        <f>'CL &amp; Data'!B564/1000000000</f>
        <v>8.9081499999999991</v>
      </c>
      <c r="D142" s="6">
        <f>'CL &amp; Data'!C564</f>
        <v>-10.95172</v>
      </c>
      <c r="F142" s="6">
        <f>'CL &amp; Data'!D564</f>
        <v>-40.913372000000003</v>
      </c>
      <c r="H142" s="6">
        <f>'CL &amp; Data'!E564</f>
        <v>-40.937466000000001</v>
      </c>
      <c r="J142" s="6">
        <f>'CL &amp; Data'!F564</f>
        <v>-34.972881000000001</v>
      </c>
      <c r="L142" s="6">
        <f>'CL &amp; Data'!L564/1000000000</f>
        <v>8.9081499999999991</v>
      </c>
      <c r="N142" s="6">
        <f>'CL &amp; Data'!M564</f>
        <v>-10.705175000000001</v>
      </c>
      <c r="P142" s="6">
        <f>'CL &amp; Data'!N564</f>
        <v>-36.600349000000001</v>
      </c>
      <c r="R142" s="6">
        <f>'CL &amp; Data'!O564</f>
        <v>-34.821658999999997</v>
      </c>
      <c r="T142" s="6">
        <f>'CL &amp; Data'!P564</f>
        <v>-40.039299</v>
      </c>
      <c r="X142" s="6">
        <v>18.467500000000001</v>
      </c>
      <c r="Z142" s="6">
        <v>-58.223877000000002</v>
      </c>
      <c r="AB142" s="6">
        <v>-24.433347999999999</v>
      </c>
      <c r="AD142" s="6">
        <v>-45.363624999999999</v>
      </c>
      <c r="AF142" s="6">
        <v>-32.321357999999996</v>
      </c>
    </row>
    <row r="143" spans="2:32" x14ac:dyDescent="0.25">
      <c r="B143" s="6">
        <f>'CL &amp; Data'!B565/1000000000</f>
        <v>8.9731000000000005</v>
      </c>
      <c r="D143" s="6">
        <f>'CL &amp; Data'!C565</f>
        <v>-11.069526</v>
      </c>
      <c r="F143" s="6">
        <f>'CL &amp; Data'!D565</f>
        <v>-41.398232</v>
      </c>
      <c r="H143" s="6">
        <f>'CL &amp; Data'!E565</f>
        <v>-40.851284</v>
      </c>
      <c r="J143" s="6">
        <f>'CL &amp; Data'!F565</f>
        <v>-34.765743000000001</v>
      </c>
      <c r="L143" s="6">
        <f>'CL &amp; Data'!L565/1000000000</f>
        <v>8.9731000000000005</v>
      </c>
      <c r="N143" s="6">
        <f>'CL &amp; Data'!M565</f>
        <v>-10.708212</v>
      </c>
      <c r="P143" s="6">
        <f>'CL &amp; Data'!N565</f>
        <v>-36.615524000000001</v>
      </c>
      <c r="R143" s="6">
        <f>'CL &amp; Data'!O565</f>
        <v>-34.529170999999998</v>
      </c>
      <c r="T143" s="6">
        <f>'CL &amp; Data'!P565</f>
        <v>-40.030701000000001</v>
      </c>
      <c r="X143" s="6">
        <v>18.594999999999999</v>
      </c>
      <c r="Z143" s="6">
        <v>-58.344028000000002</v>
      </c>
      <c r="AB143" s="6">
        <v>-24.464893</v>
      </c>
      <c r="AD143" s="6">
        <v>-45.144806000000003</v>
      </c>
      <c r="AF143" s="6">
        <v>-32.365775999999997</v>
      </c>
    </row>
    <row r="144" spans="2:32" x14ac:dyDescent="0.25">
      <c r="B144" s="6">
        <f>'CL &amp; Data'!B566/1000000000</f>
        <v>9.0380500000000001</v>
      </c>
      <c r="D144" s="6">
        <f>'CL &amp; Data'!C566</f>
        <v>-11.28776</v>
      </c>
      <c r="F144" s="6">
        <f>'CL &amp; Data'!D566</f>
        <v>-41.959823999999998</v>
      </c>
      <c r="H144" s="6">
        <f>'CL &amp; Data'!E566</f>
        <v>-40.918548999999999</v>
      </c>
      <c r="J144" s="6">
        <f>'CL &amp; Data'!F566</f>
        <v>-34.587456000000003</v>
      </c>
      <c r="L144" s="6">
        <f>'CL &amp; Data'!L566/1000000000</f>
        <v>9.0380500000000001</v>
      </c>
      <c r="N144" s="6">
        <f>'CL &amp; Data'!M566</f>
        <v>-10.837</v>
      </c>
      <c r="P144" s="6">
        <f>'CL &amp; Data'!N566</f>
        <v>-36.526699000000001</v>
      </c>
      <c r="R144" s="6">
        <f>'CL &amp; Data'!O566</f>
        <v>-34.216178999999997</v>
      </c>
      <c r="T144" s="6">
        <f>'CL &amp; Data'!P566</f>
        <v>-39.954825999999997</v>
      </c>
      <c r="X144" s="6">
        <v>18.7225</v>
      </c>
      <c r="Z144" s="6">
        <v>-58.295296</v>
      </c>
      <c r="AB144" s="6">
        <v>-24.488576999999999</v>
      </c>
      <c r="AD144" s="6">
        <v>-44.956691999999997</v>
      </c>
      <c r="AF144" s="6">
        <v>-32.447535999999999</v>
      </c>
    </row>
    <row r="145" spans="2:32" x14ac:dyDescent="0.25">
      <c r="B145" s="6">
        <f>'CL &amp; Data'!B567/1000000000</f>
        <v>9.1029999999999998</v>
      </c>
      <c r="D145" s="6">
        <f>'CL &amp; Data'!C567</f>
        <v>-11.406250999999999</v>
      </c>
      <c r="F145" s="6">
        <f>'CL &amp; Data'!D567</f>
        <v>-42.514522999999997</v>
      </c>
      <c r="H145" s="6">
        <f>'CL &amp; Data'!E567</f>
        <v>-40.929786999999997</v>
      </c>
      <c r="J145" s="6">
        <f>'CL &amp; Data'!F567</f>
        <v>-34.422451000000002</v>
      </c>
      <c r="L145" s="6">
        <f>'CL &amp; Data'!L567/1000000000</f>
        <v>9.1029999999999998</v>
      </c>
      <c r="N145" s="6">
        <f>'CL &amp; Data'!M567</f>
        <v>-10.856168</v>
      </c>
      <c r="P145" s="6">
        <f>'CL &amp; Data'!N567</f>
        <v>-36.425212999999999</v>
      </c>
      <c r="R145" s="6">
        <f>'CL &amp; Data'!O567</f>
        <v>-34.003695999999998</v>
      </c>
      <c r="T145" s="6">
        <f>'CL &amp; Data'!P567</f>
        <v>-39.898273000000003</v>
      </c>
      <c r="X145" s="6">
        <v>18.850000000000001</v>
      </c>
      <c r="Z145" s="6">
        <v>-58.111336000000001</v>
      </c>
      <c r="AB145" s="6">
        <v>-24.499881999999999</v>
      </c>
      <c r="AD145" s="6">
        <v>-44.805832000000002</v>
      </c>
      <c r="AF145" s="6">
        <v>-32.544609000000001</v>
      </c>
    </row>
    <row r="146" spans="2:32" x14ac:dyDescent="0.25">
      <c r="B146" s="6">
        <f>'CL &amp; Data'!B568/1000000000</f>
        <v>9.1679499999999994</v>
      </c>
      <c r="D146" s="6">
        <f>'CL &amp; Data'!C568</f>
        <v>-11.603892999999999</v>
      </c>
      <c r="F146" s="6">
        <f>'CL &amp; Data'!D568</f>
        <v>-43.104317000000002</v>
      </c>
      <c r="H146" s="6">
        <f>'CL &amp; Data'!E568</f>
        <v>-40.950626</v>
      </c>
      <c r="J146" s="6">
        <f>'CL &amp; Data'!F568</f>
        <v>-34.304966</v>
      </c>
      <c r="L146" s="6">
        <f>'CL &amp; Data'!L568/1000000000</f>
        <v>9.1679499999999994</v>
      </c>
      <c r="N146" s="6">
        <f>'CL &amp; Data'!M568</f>
        <v>-10.946778</v>
      </c>
      <c r="P146" s="6">
        <f>'CL &amp; Data'!N568</f>
        <v>-36.303382999999997</v>
      </c>
      <c r="R146" s="6">
        <f>'CL &amp; Data'!O568</f>
        <v>-33.892014000000003</v>
      </c>
      <c r="T146" s="6">
        <f>'CL &amp; Data'!P568</f>
        <v>-39.949534999999997</v>
      </c>
      <c r="X146" s="6">
        <v>18.977499999999999</v>
      </c>
      <c r="Z146" s="6">
        <v>-57.782485999999999</v>
      </c>
      <c r="AB146" s="6">
        <v>-24.517337999999999</v>
      </c>
      <c r="AD146" s="6">
        <v>-44.700394000000003</v>
      </c>
      <c r="AF146" s="6">
        <v>-32.651302000000001</v>
      </c>
    </row>
    <row r="147" spans="2:32" x14ac:dyDescent="0.25">
      <c r="B147" s="6">
        <f>'CL &amp; Data'!B569/1000000000</f>
        <v>9.2329000000000008</v>
      </c>
      <c r="D147" s="6">
        <f>'CL &amp; Data'!C569</f>
        <v>-11.755390999999999</v>
      </c>
      <c r="F147" s="6">
        <f>'CL &amp; Data'!D569</f>
        <v>-43.735835999999999</v>
      </c>
      <c r="H147" s="6">
        <f>'CL &amp; Data'!E569</f>
        <v>-40.914467000000002</v>
      </c>
      <c r="J147" s="6">
        <f>'CL &amp; Data'!F569</f>
        <v>-34.156258000000001</v>
      </c>
      <c r="L147" s="6">
        <f>'CL &amp; Data'!L569/1000000000</f>
        <v>9.2329000000000008</v>
      </c>
      <c r="N147" s="6">
        <f>'CL &amp; Data'!M569</f>
        <v>-10.979248</v>
      </c>
      <c r="P147" s="6">
        <f>'CL &amp; Data'!N569</f>
        <v>-36.262462999999997</v>
      </c>
      <c r="R147" s="6">
        <f>'CL &amp; Data'!O569</f>
        <v>-33.743758999999997</v>
      </c>
      <c r="T147" s="6">
        <f>'CL &amp; Data'!P569</f>
        <v>-39.933734999999999</v>
      </c>
      <c r="X147" s="6">
        <v>19.105</v>
      </c>
      <c r="Z147" s="6">
        <v>-57.316147000000001</v>
      </c>
      <c r="AB147" s="6">
        <v>-24.541014000000001</v>
      </c>
      <c r="AD147" s="6">
        <v>-44.599505999999998</v>
      </c>
      <c r="AF147" s="6">
        <v>-32.759602000000001</v>
      </c>
    </row>
    <row r="148" spans="2:32" x14ac:dyDescent="0.25">
      <c r="B148" s="6">
        <f>'CL &amp; Data'!B570/1000000000</f>
        <v>9.2978500000000004</v>
      </c>
      <c r="D148" s="6">
        <f>'CL &amp; Data'!C570</f>
        <v>-11.973341</v>
      </c>
      <c r="F148" s="6">
        <f>'CL &amp; Data'!D570</f>
        <v>-44.367176000000001</v>
      </c>
      <c r="H148" s="6">
        <f>'CL &amp; Data'!E570</f>
        <v>-40.880138000000002</v>
      </c>
      <c r="J148" s="6">
        <f>'CL &amp; Data'!F570</f>
        <v>-34.020907999999999</v>
      </c>
      <c r="L148" s="6">
        <f>'CL &amp; Data'!L570/1000000000</f>
        <v>9.2978500000000004</v>
      </c>
      <c r="N148" s="6">
        <f>'CL &amp; Data'!M570</f>
        <v>-11.089973000000001</v>
      </c>
      <c r="P148" s="6">
        <f>'CL &amp; Data'!N570</f>
        <v>-36.208213999999998</v>
      </c>
      <c r="R148" s="6">
        <f>'CL &amp; Data'!O570</f>
        <v>-33.577869</v>
      </c>
      <c r="T148" s="6">
        <f>'CL &amp; Data'!P570</f>
        <v>-39.950211000000003</v>
      </c>
      <c r="X148" s="6">
        <v>19.232500000000002</v>
      </c>
      <c r="Z148" s="6">
        <v>-56.658520000000003</v>
      </c>
      <c r="AB148" s="6">
        <v>-24.577551</v>
      </c>
      <c r="AD148" s="6">
        <v>-44.533073000000002</v>
      </c>
      <c r="AF148" s="6">
        <v>-32.846066</v>
      </c>
    </row>
    <row r="149" spans="2:32" x14ac:dyDescent="0.25">
      <c r="B149" s="6">
        <f>'CL &amp; Data'!B571/1000000000</f>
        <v>9.3628</v>
      </c>
      <c r="D149" s="6">
        <f>'CL &amp; Data'!C571</f>
        <v>-12.18075</v>
      </c>
      <c r="F149" s="6">
        <f>'CL &amp; Data'!D571</f>
        <v>-44.926544</v>
      </c>
      <c r="H149" s="6">
        <f>'CL &amp; Data'!E571</f>
        <v>-40.763561000000003</v>
      </c>
      <c r="J149" s="6">
        <f>'CL &amp; Data'!F571</f>
        <v>-33.874415999999997</v>
      </c>
      <c r="L149" s="6">
        <f>'CL &amp; Data'!L571/1000000000</f>
        <v>9.3628</v>
      </c>
      <c r="N149" s="6">
        <f>'CL &amp; Data'!M571</f>
        <v>-11.242528</v>
      </c>
      <c r="P149" s="6">
        <f>'CL &amp; Data'!N571</f>
        <v>-36.143658000000002</v>
      </c>
      <c r="R149" s="6">
        <f>'CL &amp; Data'!O571</f>
        <v>-33.393101000000001</v>
      </c>
      <c r="T149" s="6">
        <f>'CL &amp; Data'!P571</f>
        <v>-39.885078</v>
      </c>
      <c r="X149" s="6">
        <v>19.36</v>
      </c>
      <c r="Z149" s="6">
        <v>-55.766692999999997</v>
      </c>
      <c r="AB149" s="6">
        <v>-24.620794</v>
      </c>
      <c r="AD149" s="6">
        <v>-44.450671999999997</v>
      </c>
      <c r="AF149" s="6">
        <v>-32.891441</v>
      </c>
    </row>
    <row r="150" spans="2:32" x14ac:dyDescent="0.25">
      <c r="B150" s="6">
        <f>'CL &amp; Data'!B572/1000000000</f>
        <v>9.4277499999999996</v>
      </c>
      <c r="D150" s="6">
        <f>'CL &amp; Data'!C572</f>
        <v>-12.343503</v>
      </c>
      <c r="F150" s="6">
        <f>'CL &amp; Data'!D572</f>
        <v>-45.183284999999998</v>
      </c>
      <c r="H150" s="6">
        <f>'CL &amp; Data'!E572</f>
        <v>-40.661720000000003</v>
      </c>
      <c r="J150" s="6">
        <f>'CL &amp; Data'!F572</f>
        <v>-33.798012</v>
      </c>
      <c r="L150" s="6">
        <f>'CL &amp; Data'!L572/1000000000</f>
        <v>9.4277499999999996</v>
      </c>
      <c r="N150" s="6">
        <f>'CL &amp; Data'!M572</f>
        <v>-11.347239999999999</v>
      </c>
      <c r="P150" s="6">
        <f>'CL &amp; Data'!N572</f>
        <v>-36.055774999999997</v>
      </c>
      <c r="R150" s="6">
        <f>'CL &amp; Data'!O572</f>
        <v>-33.219532000000001</v>
      </c>
      <c r="T150" s="6">
        <f>'CL &amp; Data'!P572</f>
        <v>-39.943435999999998</v>
      </c>
      <c r="X150" s="6">
        <v>19.487500000000001</v>
      </c>
      <c r="Z150" s="6">
        <v>-54.889954000000003</v>
      </c>
      <c r="AB150" s="6">
        <v>-24.714594000000002</v>
      </c>
      <c r="AD150" s="6">
        <v>-44.377014000000003</v>
      </c>
      <c r="AF150" s="6">
        <v>-32.876911</v>
      </c>
    </row>
    <row r="151" spans="2:32" x14ac:dyDescent="0.25">
      <c r="B151" s="6">
        <f>'CL &amp; Data'!B573/1000000000</f>
        <v>9.4926999999999992</v>
      </c>
      <c r="D151" s="6">
        <f>'CL &amp; Data'!C573</f>
        <v>-12.50478</v>
      </c>
      <c r="F151" s="6">
        <f>'CL &amp; Data'!D573</f>
        <v>-45.460644000000002</v>
      </c>
      <c r="H151" s="6">
        <f>'CL &amp; Data'!E573</f>
        <v>-40.606071</v>
      </c>
      <c r="J151" s="6">
        <f>'CL &amp; Data'!F573</f>
        <v>-33.680191000000001</v>
      </c>
      <c r="L151" s="6">
        <f>'CL &amp; Data'!L573/1000000000</f>
        <v>9.4926999999999992</v>
      </c>
      <c r="N151" s="6">
        <f>'CL &amp; Data'!M573</f>
        <v>-11.503909</v>
      </c>
      <c r="P151" s="6">
        <f>'CL &amp; Data'!N573</f>
        <v>-35.981209</v>
      </c>
      <c r="R151" s="6">
        <f>'CL &amp; Data'!O573</f>
        <v>-33.061157000000001</v>
      </c>
      <c r="T151" s="6">
        <f>'CL &amp; Data'!P573</f>
        <v>-40.030974999999998</v>
      </c>
      <c r="X151" s="6">
        <v>19.614999999999998</v>
      </c>
      <c r="Z151" s="6">
        <v>-54.303463000000001</v>
      </c>
      <c r="AB151" s="6">
        <v>-24.812073000000002</v>
      </c>
      <c r="AD151" s="6">
        <v>-44.342751</v>
      </c>
      <c r="AF151" s="6">
        <v>-32.886887000000002</v>
      </c>
    </row>
    <row r="152" spans="2:32" x14ac:dyDescent="0.25">
      <c r="B152" s="6">
        <f>'CL &amp; Data'!B574/1000000000</f>
        <v>9.5576500000000006</v>
      </c>
      <c r="D152" s="6">
        <f>'CL &amp; Data'!C574</f>
        <v>-12.611427000000001</v>
      </c>
      <c r="F152" s="6">
        <f>'CL &amp; Data'!D574</f>
        <v>-45.695694000000003</v>
      </c>
      <c r="H152" s="6">
        <f>'CL &amp; Data'!E574</f>
        <v>-40.811024000000003</v>
      </c>
      <c r="J152" s="6">
        <f>'CL &amp; Data'!F574</f>
        <v>-33.669556</v>
      </c>
      <c r="L152" s="6">
        <f>'CL &amp; Data'!L574/1000000000</f>
        <v>9.5576500000000006</v>
      </c>
      <c r="N152" s="6">
        <f>'CL &amp; Data'!M574</f>
        <v>-11.612363</v>
      </c>
      <c r="P152" s="6">
        <f>'CL &amp; Data'!N574</f>
        <v>-35.970230000000001</v>
      </c>
      <c r="R152" s="6">
        <f>'CL &amp; Data'!O574</f>
        <v>-33.009556000000003</v>
      </c>
      <c r="T152" s="6">
        <f>'CL &amp; Data'!P574</f>
        <v>-40.242393</v>
      </c>
      <c r="X152" s="6">
        <v>19.7425</v>
      </c>
      <c r="Z152" s="6">
        <v>-53.748375000000003</v>
      </c>
      <c r="AB152" s="6">
        <v>-24.880638000000001</v>
      </c>
      <c r="AD152" s="6">
        <v>-44.392615999999997</v>
      </c>
      <c r="AF152" s="6">
        <v>-32.884326999999999</v>
      </c>
    </row>
    <row r="153" spans="2:32" x14ac:dyDescent="0.25">
      <c r="B153" s="6">
        <f>'CL &amp; Data'!B575/1000000000</f>
        <v>9.6226000000000003</v>
      </c>
      <c r="D153" s="6">
        <f>'CL &amp; Data'!C575</f>
        <v>-12.806664</v>
      </c>
      <c r="F153" s="6">
        <f>'CL &amp; Data'!D575</f>
        <v>-45.930573000000003</v>
      </c>
      <c r="H153" s="6">
        <f>'CL &amp; Data'!E575</f>
        <v>-41.075412999999998</v>
      </c>
      <c r="J153" s="6">
        <f>'CL &amp; Data'!F575</f>
        <v>-33.641201000000002</v>
      </c>
      <c r="L153" s="6">
        <f>'CL &amp; Data'!L575/1000000000</f>
        <v>9.6226000000000003</v>
      </c>
      <c r="N153" s="6">
        <f>'CL &amp; Data'!M575</f>
        <v>-11.896163</v>
      </c>
      <c r="P153" s="6">
        <f>'CL &amp; Data'!N575</f>
        <v>-35.967941000000003</v>
      </c>
      <c r="R153" s="6">
        <f>'CL &amp; Data'!O575</f>
        <v>-33.016993999999997</v>
      </c>
      <c r="T153" s="6">
        <f>'CL &amp; Data'!P575</f>
        <v>-40.533450999999999</v>
      </c>
      <c r="X153" s="6">
        <v>19.87</v>
      </c>
      <c r="Z153" s="6">
        <v>-53.117111000000001</v>
      </c>
      <c r="AB153" s="6">
        <v>-24.951499999999999</v>
      </c>
      <c r="AD153" s="6">
        <v>-44.380180000000003</v>
      </c>
      <c r="AF153" s="6">
        <v>-32.849964</v>
      </c>
    </row>
    <row r="154" spans="2:32" x14ac:dyDescent="0.25">
      <c r="B154" s="6">
        <f>'CL &amp; Data'!B576/1000000000</f>
        <v>9.6875499999999999</v>
      </c>
      <c r="D154" s="6">
        <f>'CL &amp; Data'!C576</f>
        <v>-12.895388000000001</v>
      </c>
      <c r="F154" s="6">
        <f>'CL &amp; Data'!D576</f>
        <v>-45.956341000000002</v>
      </c>
      <c r="H154" s="6">
        <f>'CL &amp; Data'!E576</f>
        <v>-41.479053</v>
      </c>
      <c r="J154" s="6">
        <f>'CL &amp; Data'!F576</f>
        <v>-33.678688000000001</v>
      </c>
      <c r="L154" s="6">
        <f>'CL &amp; Data'!L576/1000000000</f>
        <v>9.6875499999999999</v>
      </c>
      <c r="N154" s="6">
        <f>'CL &amp; Data'!M576</f>
        <v>-12.05405</v>
      </c>
      <c r="P154" s="6">
        <f>'CL &amp; Data'!N576</f>
        <v>-35.995739</v>
      </c>
      <c r="R154" s="6">
        <f>'CL &amp; Data'!O576</f>
        <v>-33.099552000000003</v>
      </c>
      <c r="T154" s="6">
        <f>'CL &amp; Data'!P576</f>
        <v>-40.983291999999999</v>
      </c>
      <c r="X154" s="6">
        <v>19.997499999999999</v>
      </c>
      <c r="Z154" s="6">
        <v>-52.453789</v>
      </c>
      <c r="AB154" s="6">
        <v>-25.020769000000001</v>
      </c>
      <c r="AD154" s="6">
        <v>-44.277560999999999</v>
      </c>
      <c r="AF154" s="6">
        <v>-32.776501000000003</v>
      </c>
    </row>
    <row r="155" spans="2:32" x14ac:dyDescent="0.25">
      <c r="B155" s="6">
        <f>'CL &amp; Data'!B577/1000000000</f>
        <v>9.7524999999999995</v>
      </c>
      <c r="D155" s="6">
        <f>'CL &amp; Data'!C577</f>
        <v>-13.114757000000001</v>
      </c>
      <c r="F155" s="6">
        <f>'CL &amp; Data'!D577</f>
        <v>-45.789482</v>
      </c>
      <c r="H155" s="6">
        <f>'CL &amp; Data'!E577</f>
        <v>-42.006568999999999</v>
      </c>
      <c r="J155" s="6">
        <f>'CL &amp; Data'!F577</f>
        <v>-33.617446999999999</v>
      </c>
      <c r="L155" s="6">
        <f>'CL &amp; Data'!L577/1000000000</f>
        <v>9.7524999999999995</v>
      </c>
      <c r="N155" s="6">
        <f>'CL &amp; Data'!M577</f>
        <v>-12.378792000000001</v>
      </c>
      <c r="P155" s="6">
        <f>'CL &amp; Data'!N577</f>
        <v>-35.789112000000003</v>
      </c>
      <c r="R155" s="6">
        <f>'CL &amp; Data'!O577</f>
        <v>-33.074669</v>
      </c>
      <c r="T155" s="6">
        <f>'CL &amp; Data'!P577</f>
        <v>-41.541252</v>
      </c>
      <c r="X155" s="6">
        <v>20.125</v>
      </c>
      <c r="Z155" s="6">
        <v>-51.720860000000002</v>
      </c>
      <c r="AB155" s="6">
        <v>-25.076794</v>
      </c>
      <c r="AD155" s="6">
        <v>-44.147109999999998</v>
      </c>
      <c r="AF155" s="6">
        <v>-32.669002999999996</v>
      </c>
    </row>
    <row r="156" spans="2:32" x14ac:dyDescent="0.25">
      <c r="B156" s="6">
        <f>'CL &amp; Data'!B578/1000000000</f>
        <v>9.8174499999999991</v>
      </c>
      <c r="D156" s="6">
        <f>'CL &amp; Data'!C578</f>
        <v>-13.230153</v>
      </c>
      <c r="F156" s="6">
        <f>'CL &amp; Data'!D578</f>
        <v>-45.534064999999998</v>
      </c>
      <c r="H156" s="6">
        <f>'CL &amp; Data'!E578</f>
        <v>-42.716735999999997</v>
      </c>
      <c r="J156" s="6">
        <f>'CL &amp; Data'!F578</f>
        <v>-33.617603000000003</v>
      </c>
      <c r="L156" s="6">
        <f>'CL &amp; Data'!L578/1000000000</f>
        <v>9.8174499999999991</v>
      </c>
      <c r="N156" s="6">
        <f>'CL &amp; Data'!M578</f>
        <v>-12.570701</v>
      </c>
      <c r="P156" s="6">
        <f>'CL &amp; Data'!N578</f>
        <v>-35.560192000000001</v>
      </c>
      <c r="R156" s="6">
        <f>'CL &amp; Data'!O578</f>
        <v>-33.168156000000003</v>
      </c>
      <c r="T156" s="6">
        <f>'CL &amp; Data'!P578</f>
        <v>-42.200485</v>
      </c>
      <c r="X156" s="6">
        <v>20.252500000000001</v>
      </c>
      <c r="Z156" s="6">
        <v>-50.871037000000001</v>
      </c>
      <c r="AB156" s="6">
        <v>-25.139483999999999</v>
      </c>
      <c r="AD156" s="6">
        <v>-43.989460000000001</v>
      </c>
      <c r="AF156" s="6">
        <v>-32.535792999999998</v>
      </c>
    </row>
    <row r="157" spans="2:32" x14ac:dyDescent="0.25">
      <c r="B157" s="6">
        <f>'CL &amp; Data'!B579/1000000000</f>
        <v>9.8824000000000005</v>
      </c>
      <c r="D157" s="6">
        <f>'CL &amp; Data'!C579</f>
        <v>-13.434886000000001</v>
      </c>
      <c r="F157" s="6">
        <f>'CL &amp; Data'!D579</f>
        <v>-45.544189000000003</v>
      </c>
      <c r="H157" s="6">
        <f>'CL &amp; Data'!E579</f>
        <v>-43.876980000000003</v>
      </c>
      <c r="J157" s="6">
        <f>'CL &amp; Data'!F579</f>
        <v>-33.612682</v>
      </c>
      <c r="L157" s="6">
        <f>'CL &amp; Data'!L579/1000000000</f>
        <v>9.8824000000000005</v>
      </c>
      <c r="N157" s="6">
        <f>'CL &amp; Data'!M579</f>
        <v>-12.907071</v>
      </c>
      <c r="P157" s="6">
        <f>'CL &amp; Data'!N579</f>
        <v>-35.307696999999997</v>
      </c>
      <c r="R157" s="6">
        <f>'CL &amp; Data'!O579</f>
        <v>-33.209372999999999</v>
      </c>
      <c r="T157" s="6">
        <f>'CL &amp; Data'!P579</f>
        <v>-43.077534</v>
      </c>
      <c r="X157" s="6">
        <v>20.38</v>
      </c>
      <c r="Z157" s="6">
        <v>-49.963180999999999</v>
      </c>
      <c r="AB157" s="6">
        <v>-25.202998999999998</v>
      </c>
      <c r="AD157" s="6">
        <v>-43.825642000000002</v>
      </c>
      <c r="AF157" s="6">
        <v>-32.394390000000001</v>
      </c>
    </row>
    <row r="158" spans="2:32" x14ac:dyDescent="0.25">
      <c r="B158" s="6">
        <f>'CL &amp; Data'!B580/1000000000</f>
        <v>9.9473500000000001</v>
      </c>
      <c r="D158" s="6">
        <f>'CL &amp; Data'!C580</f>
        <v>-13.425338</v>
      </c>
      <c r="F158" s="6">
        <f>'CL &amp; Data'!D580</f>
        <v>-45.816325999999997</v>
      </c>
      <c r="H158" s="6">
        <f>'CL &amp; Data'!E580</f>
        <v>-45.086123999999998</v>
      </c>
      <c r="J158" s="6">
        <f>'CL &amp; Data'!F580</f>
        <v>-33.664332999999999</v>
      </c>
      <c r="L158" s="6">
        <f>'CL &amp; Data'!L580/1000000000</f>
        <v>9.9473500000000001</v>
      </c>
      <c r="N158" s="6">
        <f>'CL &amp; Data'!M580</f>
        <v>-13.050227</v>
      </c>
      <c r="P158" s="6">
        <f>'CL &amp; Data'!N580</f>
        <v>-34.975498000000002</v>
      </c>
      <c r="R158" s="6">
        <f>'CL &amp; Data'!O580</f>
        <v>-33.318866999999997</v>
      </c>
      <c r="T158" s="6">
        <f>'CL &amp; Data'!P580</f>
        <v>-44.070480000000003</v>
      </c>
      <c r="X158" s="6">
        <v>20.5075</v>
      </c>
      <c r="Z158" s="6">
        <v>-49.102428000000003</v>
      </c>
      <c r="AB158" s="6">
        <v>-25.26943</v>
      </c>
      <c r="AD158" s="6">
        <v>-43.659053999999998</v>
      </c>
      <c r="AF158" s="6">
        <v>-32.245514</v>
      </c>
    </row>
    <row r="159" spans="2:32" x14ac:dyDescent="0.25">
      <c r="B159" s="6">
        <f>'CL &amp; Data'!B581/1000000000</f>
        <v>10.0123</v>
      </c>
      <c r="D159" s="6">
        <f>'CL &amp; Data'!C581</f>
        <v>-13.513211999999999</v>
      </c>
      <c r="F159" s="6">
        <f>'CL &amp; Data'!D581</f>
        <v>-46.151694999999997</v>
      </c>
      <c r="H159" s="6">
        <f>'CL &amp; Data'!E581</f>
        <v>-46.511383000000002</v>
      </c>
      <c r="J159" s="6">
        <f>'CL &amp; Data'!F581</f>
        <v>-33.652439000000001</v>
      </c>
      <c r="L159" s="6">
        <f>'CL &amp; Data'!L581/1000000000</f>
        <v>10.0123</v>
      </c>
      <c r="N159" s="6">
        <f>'CL &amp; Data'!M581</f>
        <v>-13.356296</v>
      </c>
      <c r="P159" s="6">
        <f>'CL &amp; Data'!N581</f>
        <v>-34.682853999999999</v>
      </c>
      <c r="R159" s="6">
        <f>'CL &amp; Data'!O581</f>
        <v>-33.326622</v>
      </c>
      <c r="T159" s="6">
        <f>'CL &amp; Data'!P581</f>
        <v>-45.358111999999998</v>
      </c>
      <c r="X159" s="6">
        <v>20.635000000000002</v>
      </c>
      <c r="Z159" s="6">
        <v>-48.341213000000003</v>
      </c>
      <c r="AB159" s="6">
        <v>-25.349696999999999</v>
      </c>
      <c r="AD159" s="6">
        <v>-43.585479999999997</v>
      </c>
      <c r="AF159" s="6">
        <v>-32.076842999999997</v>
      </c>
    </row>
    <row r="160" spans="2:32" x14ac:dyDescent="0.25">
      <c r="B160" s="6">
        <f>'CL &amp; Data'!B582/1000000000</f>
        <v>10.077249999999999</v>
      </c>
      <c r="D160" s="6">
        <f>'CL &amp; Data'!C582</f>
        <v>-13.435438</v>
      </c>
      <c r="F160" s="6">
        <f>'CL &amp; Data'!D582</f>
        <v>-46.100445000000001</v>
      </c>
      <c r="H160" s="6">
        <f>'CL &amp; Data'!E582</f>
        <v>-47.54974</v>
      </c>
      <c r="J160" s="6">
        <f>'CL &amp; Data'!F582</f>
        <v>-33.691147000000001</v>
      </c>
      <c r="L160" s="6">
        <f>'CL &amp; Data'!L582/1000000000</f>
        <v>10.077249999999999</v>
      </c>
      <c r="N160" s="6">
        <f>'CL &amp; Data'!M582</f>
        <v>-13.523009</v>
      </c>
      <c r="P160" s="6">
        <f>'CL &amp; Data'!N582</f>
        <v>-34.456505</v>
      </c>
      <c r="R160" s="6">
        <f>'CL &amp; Data'!O582</f>
        <v>-33.414867000000001</v>
      </c>
      <c r="T160" s="6">
        <f>'CL &amp; Data'!P582</f>
        <v>-46.608673000000003</v>
      </c>
      <c r="X160" s="6">
        <v>20.762499999999999</v>
      </c>
      <c r="Z160" s="6">
        <v>-47.610698999999997</v>
      </c>
      <c r="AB160" s="6">
        <v>-25.417753000000001</v>
      </c>
      <c r="AD160" s="6">
        <v>-43.749789999999997</v>
      </c>
      <c r="AF160" s="6">
        <v>-31.884699000000001</v>
      </c>
    </row>
    <row r="161" spans="2:32" x14ac:dyDescent="0.25">
      <c r="B161" s="6">
        <f>'CL &amp; Data'!B583/1000000000</f>
        <v>10.142200000000001</v>
      </c>
      <c r="D161" s="6">
        <f>'CL &amp; Data'!C583</f>
        <v>-13.465377999999999</v>
      </c>
      <c r="F161" s="6">
        <f>'CL &amp; Data'!D583</f>
        <v>-45.915641999999998</v>
      </c>
      <c r="H161" s="6">
        <f>'CL &amp; Data'!E583</f>
        <v>-48.433430000000001</v>
      </c>
      <c r="J161" s="6">
        <f>'CL &amp; Data'!F583</f>
        <v>-33.714455000000001</v>
      </c>
      <c r="L161" s="6">
        <f>'CL &amp; Data'!L583/1000000000</f>
        <v>10.142200000000001</v>
      </c>
      <c r="N161" s="6">
        <f>'CL &amp; Data'!M583</f>
        <v>-13.811871</v>
      </c>
      <c r="P161" s="6">
        <f>'CL &amp; Data'!N583</f>
        <v>-34.332664000000001</v>
      </c>
      <c r="R161" s="6">
        <f>'CL &amp; Data'!O583</f>
        <v>-33.505096000000002</v>
      </c>
      <c r="T161" s="6">
        <f>'CL &amp; Data'!P583</f>
        <v>-48.066142999999997</v>
      </c>
      <c r="X161" s="6">
        <v>20.89</v>
      </c>
      <c r="Z161" s="6">
        <v>-46.888077000000003</v>
      </c>
      <c r="AB161" s="6">
        <v>-25.480308999999998</v>
      </c>
      <c r="AD161" s="6">
        <v>-43.805885000000004</v>
      </c>
      <c r="AF161" s="6">
        <v>-31.688725000000002</v>
      </c>
    </row>
    <row r="162" spans="2:32" x14ac:dyDescent="0.25">
      <c r="B162" s="6">
        <f>'CL &amp; Data'!B584/1000000000</f>
        <v>10.20715</v>
      </c>
      <c r="D162" s="6">
        <f>'CL &amp; Data'!C584</f>
        <v>-13.306354000000001</v>
      </c>
      <c r="F162" s="6">
        <f>'CL &amp; Data'!D584</f>
        <v>-45.865299</v>
      </c>
      <c r="H162" s="6">
        <f>'CL &amp; Data'!E584</f>
        <v>-48.810108</v>
      </c>
      <c r="J162" s="6">
        <f>'CL &amp; Data'!F584</f>
        <v>-33.821494999999999</v>
      </c>
      <c r="L162" s="6">
        <f>'CL &amp; Data'!L584/1000000000</f>
        <v>10.20715</v>
      </c>
      <c r="N162" s="6">
        <f>'CL &amp; Data'!M584</f>
        <v>-13.903332000000001</v>
      </c>
      <c r="P162" s="6">
        <f>'CL &amp; Data'!N584</f>
        <v>-34.203754000000004</v>
      </c>
      <c r="R162" s="6">
        <f>'CL &amp; Data'!O584</f>
        <v>-33.681843000000001</v>
      </c>
      <c r="T162" s="6">
        <f>'CL &amp; Data'!P584</f>
        <v>-49.650272000000001</v>
      </c>
      <c r="X162" s="6">
        <v>21.017499999999998</v>
      </c>
      <c r="Z162" s="6">
        <v>-46.288231000000003</v>
      </c>
      <c r="AB162" s="6">
        <v>-25.544443000000001</v>
      </c>
      <c r="AD162" s="6">
        <v>-43.819510999999999</v>
      </c>
      <c r="AF162" s="6">
        <v>-31.491275999999999</v>
      </c>
    </row>
    <row r="163" spans="2:32" x14ac:dyDescent="0.25">
      <c r="B163" s="6">
        <f>'CL &amp; Data'!B585/1000000000</f>
        <v>10.2721</v>
      </c>
      <c r="D163" s="6">
        <f>'CL &amp; Data'!C585</f>
        <v>-13.270944</v>
      </c>
      <c r="F163" s="6">
        <f>'CL &amp; Data'!D585</f>
        <v>-45.751621</v>
      </c>
      <c r="H163" s="6">
        <f>'CL &amp; Data'!E585</f>
        <v>-49.018397999999998</v>
      </c>
      <c r="J163" s="6">
        <f>'CL &amp; Data'!F585</f>
        <v>-33.904015000000001</v>
      </c>
      <c r="L163" s="6">
        <f>'CL &amp; Data'!L585/1000000000</f>
        <v>10.2721</v>
      </c>
      <c r="N163" s="6">
        <f>'CL &amp; Data'!M585</f>
        <v>-14.143368000000001</v>
      </c>
      <c r="P163" s="6">
        <f>'CL &amp; Data'!N585</f>
        <v>-33.972197999999999</v>
      </c>
      <c r="R163" s="6">
        <f>'CL &amp; Data'!O585</f>
        <v>-33.835963999999997</v>
      </c>
      <c r="T163" s="6">
        <f>'CL &amp; Data'!P585</f>
        <v>-51.404747</v>
      </c>
      <c r="X163" s="6">
        <v>21.145</v>
      </c>
      <c r="Z163" s="6">
        <v>-45.859596000000003</v>
      </c>
      <c r="AB163" s="6">
        <v>-25.614204000000001</v>
      </c>
      <c r="AD163" s="6">
        <v>-43.957366999999998</v>
      </c>
      <c r="AF163" s="6">
        <v>-31.279045</v>
      </c>
    </row>
    <row r="164" spans="2:32" x14ac:dyDescent="0.25">
      <c r="B164" s="6">
        <f>'CL &amp; Data'!B586/1000000000</f>
        <v>10.33705</v>
      </c>
      <c r="D164" s="6">
        <f>'CL &amp; Data'!C586</f>
        <v>-13.26389</v>
      </c>
      <c r="F164" s="6">
        <f>'CL &amp; Data'!D586</f>
        <v>-45.654716000000001</v>
      </c>
      <c r="H164" s="6">
        <f>'CL &amp; Data'!E586</f>
        <v>-48.868777999999999</v>
      </c>
      <c r="J164" s="6">
        <f>'CL &amp; Data'!F586</f>
        <v>-34.040218000000003</v>
      </c>
      <c r="L164" s="6">
        <f>'CL &amp; Data'!L586/1000000000</f>
        <v>10.33705</v>
      </c>
      <c r="N164" s="6">
        <f>'CL &amp; Data'!M586</f>
        <v>-14.411830999999999</v>
      </c>
      <c r="P164" s="6">
        <f>'CL &amp; Data'!N586</f>
        <v>-33.792549000000001</v>
      </c>
      <c r="R164" s="6">
        <f>'CL &amp; Data'!O586</f>
        <v>-34.127955999999998</v>
      </c>
      <c r="T164" s="6">
        <f>'CL &amp; Data'!P586</f>
        <v>-53.920174000000003</v>
      </c>
      <c r="X164" s="6">
        <v>21.272500000000001</v>
      </c>
      <c r="Z164" s="6">
        <v>-45.520598999999997</v>
      </c>
      <c r="AB164" s="6">
        <v>-25.702787000000001</v>
      </c>
      <c r="AD164" s="6">
        <v>-44.261574000000003</v>
      </c>
      <c r="AF164" s="6">
        <v>-31.054216</v>
      </c>
    </row>
    <row r="165" spans="2:32" x14ac:dyDescent="0.25">
      <c r="B165" s="6">
        <f>'CL &amp; Data'!B587/1000000000</f>
        <v>10.401999999999999</v>
      </c>
      <c r="D165" s="6">
        <f>'CL &amp; Data'!C587</f>
        <v>-13.324448</v>
      </c>
      <c r="F165" s="6">
        <f>'CL &amp; Data'!D587</f>
        <v>-45.563023000000001</v>
      </c>
      <c r="H165" s="6">
        <f>'CL &amp; Data'!E587</f>
        <v>-48.586998000000001</v>
      </c>
      <c r="J165" s="6">
        <f>'CL &amp; Data'!F587</f>
        <v>-34.157691999999997</v>
      </c>
      <c r="L165" s="6">
        <f>'CL &amp; Data'!L587/1000000000</f>
        <v>10.401999999999999</v>
      </c>
      <c r="N165" s="6">
        <f>'CL &amp; Data'!M587</f>
        <v>-14.624063</v>
      </c>
      <c r="P165" s="6">
        <f>'CL &amp; Data'!N587</f>
        <v>-33.580607999999998</v>
      </c>
      <c r="R165" s="6">
        <f>'CL &amp; Data'!O587</f>
        <v>-34.423935</v>
      </c>
      <c r="T165" s="6">
        <f>'CL &amp; Data'!P587</f>
        <v>-56.453792999999997</v>
      </c>
      <c r="X165" s="6">
        <v>21.4</v>
      </c>
      <c r="Z165" s="6">
        <v>-45.204250000000002</v>
      </c>
      <c r="AB165" s="6">
        <v>-25.797915</v>
      </c>
      <c r="AD165" s="6">
        <v>-44.898445000000002</v>
      </c>
      <c r="AF165" s="6">
        <v>-30.799033999999999</v>
      </c>
    </row>
    <row r="166" spans="2:32" x14ac:dyDescent="0.25">
      <c r="B166" s="6">
        <f>'CL &amp; Data'!B588/1000000000</f>
        <v>10.466950000000001</v>
      </c>
      <c r="D166" s="6">
        <f>'CL &amp; Data'!C588</f>
        <v>-13.273925</v>
      </c>
      <c r="F166" s="6">
        <f>'CL &amp; Data'!D588</f>
        <v>-45.519981000000001</v>
      </c>
      <c r="H166" s="6">
        <f>'CL &amp; Data'!E588</f>
        <v>-48.204051999999997</v>
      </c>
      <c r="J166" s="6">
        <f>'CL &amp; Data'!F588</f>
        <v>-34.304789999999997</v>
      </c>
      <c r="L166" s="6">
        <f>'CL &amp; Data'!L588/1000000000</f>
        <v>10.466950000000001</v>
      </c>
      <c r="N166" s="6">
        <f>'CL &amp; Data'!M588</f>
        <v>-14.73644</v>
      </c>
      <c r="P166" s="6">
        <f>'CL &amp; Data'!N588</f>
        <v>-33.423653000000002</v>
      </c>
      <c r="R166" s="6">
        <f>'CL &amp; Data'!O588</f>
        <v>-34.714953999999999</v>
      </c>
      <c r="T166" s="6">
        <f>'CL &amp; Data'!P588</f>
        <v>-58.757815999999998</v>
      </c>
      <c r="X166" s="6">
        <v>21.5275</v>
      </c>
      <c r="Z166" s="6">
        <v>-44.908230000000003</v>
      </c>
      <c r="AB166" s="6">
        <v>-25.910591</v>
      </c>
      <c r="AD166" s="6">
        <v>-46.168953000000002</v>
      </c>
      <c r="AF166" s="6">
        <v>-30.533557999999999</v>
      </c>
    </row>
    <row r="167" spans="2:32" x14ac:dyDescent="0.25">
      <c r="B167" s="6">
        <f>'CL &amp; Data'!B589/1000000000</f>
        <v>10.5319</v>
      </c>
      <c r="D167" s="6">
        <f>'CL &amp; Data'!C589</f>
        <v>-13.184685</v>
      </c>
      <c r="F167" s="6">
        <f>'CL &amp; Data'!D589</f>
        <v>-45.416260000000001</v>
      </c>
      <c r="H167" s="6">
        <f>'CL &amp; Data'!E589</f>
        <v>-47.930717000000001</v>
      </c>
      <c r="J167" s="6">
        <f>'CL &amp; Data'!F589</f>
        <v>-34.403717</v>
      </c>
      <c r="L167" s="6">
        <f>'CL &amp; Data'!L589/1000000000</f>
        <v>10.5319</v>
      </c>
      <c r="N167" s="6">
        <f>'CL &amp; Data'!M589</f>
        <v>-14.666878000000001</v>
      </c>
      <c r="P167" s="6">
        <f>'CL &amp; Data'!N589</f>
        <v>-33.287998000000002</v>
      </c>
      <c r="R167" s="6">
        <f>'CL &amp; Data'!O589</f>
        <v>-34.874854999999997</v>
      </c>
      <c r="T167" s="6">
        <f>'CL &amp; Data'!P589</f>
        <v>-59.199471000000003</v>
      </c>
      <c r="X167" s="6">
        <v>21.655000000000001</v>
      </c>
      <c r="Z167" s="6">
        <v>-44.636676999999999</v>
      </c>
      <c r="AB167" s="6">
        <v>-26.033939</v>
      </c>
      <c r="AD167" s="6">
        <v>-46.716442000000001</v>
      </c>
      <c r="AF167" s="6">
        <v>-30.272514000000001</v>
      </c>
    </row>
    <row r="168" spans="2:32" x14ac:dyDescent="0.25">
      <c r="B168" s="6">
        <f>'CL &amp; Data'!B590/1000000000</f>
        <v>10.59685</v>
      </c>
      <c r="D168" s="6">
        <f>'CL &amp; Data'!C590</f>
        <v>-13.128054000000001</v>
      </c>
      <c r="F168" s="6">
        <f>'CL &amp; Data'!D590</f>
        <v>-44.962414000000003</v>
      </c>
      <c r="H168" s="6">
        <f>'CL &amp; Data'!E590</f>
        <v>-47.681023000000003</v>
      </c>
      <c r="J168" s="6">
        <f>'CL &amp; Data'!F590</f>
        <v>-34.491740999999998</v>
      </c>
      <c r="L168" s="6">
        <f>'CL &amp; Data'!L590/1000000000</f>
        <v>10.59685</v>
      </c>
      <c r="N168" s="6">
        <f>'CL &amp; Data'!M590</f>
        <v>-14.803858</v>
      </c>
      <c r="P168" s="6">
        <f>'CL &amp; Data'!N590</f>
        <v>-33.167541999999997</v>
      </c>
      <c r="R168" s="6">
        <f>'CL &amp; Data'!O590</f>
        <v>-34.996841000000003</v>
      </c>
      <c r="T168" s="6">
        <f>'CL &amp; Data'!P590</f>
        <v>-57.963974</v>
      </c>
      <c r="X168" s="6">
        <v>21.782499999999999</v>
      </c>
      <c r="Z168" s="6">
        <v>-44.430942999999999</v>
      </c>
      <c r="AB168" s="6">
        <v>-26.163128</v>
      </c>
      <c r="AD168" s="6">
        <v>-47.117171999999997</v>
      </c>
      <c r="AF168" s="6">
        <v>-30.023916</v>
      </c>
    </row>
    <row r="169" spans="2:32" x14ac:dyDescent="0.25">
      <c r="B169" s="6">
        <f>'CL &amp; Data'!B591/1000000000</f>
        <v>10.661799999999999</v>
      </c>
      <c r="D169" s="6">
        <f>'CL &amp; Data'!C591</f>
        <v>-13.17102</v>
      </c>
      <c r="F169" s="6">
        <f>'CL &amp; Data'!D591</f>
        <v>-44.560070000000003</v>
      </c>
      <c r="H169" s="6">
        <f>'CL &amp; Data'!E591</f>
        <v>-47.202773999999998</v>
      </c>
      <c r="J169" s="6">
        <f>'CL &amp; Data'!F591</f>
        <v>-34.515976000000002</v>
      </c>
      <c r="L169" s="6">
        <f>'CL &amp; Data'!L591/1000000000</f>
        <v>10.661799999999999</v>
      </c>
      <c r="N169" s="6">
        <f>'CL &amp; Data'!M591</f>
        <v>-14.839971999999999</v>
      </c>
      <c r="P169" s="6">
        <f>'CL &amp; Data'!N591</f>
        <v>-33.196095</v>
      </c>
      <c r="R169" s="6">
        <f>'CL &amp; Data'!O591</f>
        <v>-34.962471000000001</v>
      </c>
      <c r="T169" s="6">
        <f>'CL &amp; Data'!P591</f>
        <v>-55.587994000000002</v>
      </c>
      <c r="X169" s="6">
        <v>21.91</v>
      </c>
      <c r="Z169" s="6">
        <v>-44.297482000000002</v>
      </c>
      <c r="AB169" s="6">
        <v>-26.296866999999999</v>
      </c>
      <c r="AD169" s="6">
        <v>-47.486404</v>
      </c>
      <c r="AF169" s="6">
        <v>-29.804991000000001</v>
      </c>
    </row>
    <row r="170" spans="2:32" x14ac:dyDescent="0.25">
      <c r="B170" s="6">
        <f>'CL &amp; Data'!B592/1000000000</f>
        <v>10.726749999999999</v>
      </c>
      <c r="D170" s="6">
        <f>'CL &amp; Data'!C592</f>
        <v>-13.201091999999999</v>
      </c>
      <c r="F170" s="6">
        <f>'CL &amp; Data'!D592</f>
        <v>-43.997368000000002</v>
      </c>
      <c r="H170" s="6">
        <f>'CL &amp; Data'!E592</f>
        <v>-46.493786</v>
      </c>
      <c r="J170" s="6">
        <f>'CL &amp; Data'!F592</f>
        <v>-34.537533000000003</v>
      </c>
      <c r="L170" s="6">
        <f>'CL &amp; Data'!L592/1000000000</f>
        <v>10.726749999999999</v>
      </c>
      <c r="N170" s="6">
        <f>'CL &amp; Data'!M592</f>
        <v>-14.951418</v>
      </c>
      <c r="P170" s="6">
        <f>'CL &amp; Data'!N592</f>
        <v>-33.215983999999999</v>
      </c>
      <c r="R170" s="6">
        <f>'CL &amp; Data'!O592</f>
        <v>-34.918689999999998</v>
      </c>
      <c r="T170" s="6">
        <f>'CL &amp; Data'!P592</f>
        <v>-53.001682000000002</v>
      </c>
      <c r="X170" s="6">
        <v>22.037500000000001</v>
      </c>
      <c r="Z170" s="6">
        <v>-44.266373000000002</v>
      </c>
      <c r="AB170" s="6">
        <v>-26.434017000000001</v>
      </c>
      <c r="AD170" s="6">
        <v>-47.980773999999997</v>
      </c>
      <c r="AF170" s="6">
        <v>-29.634540999999999</v>
      </c>
    </row>
    <row r="171" spans="2:32" x14ac:dyDescent="0.25">
      <c r="B171" s="6">
        <f>'CL &amp; Data'!B593/1000000000</f>
        <v>10.791700000000001</v>
      </c>
      <c r="D171" s="6">
        <f>'CL &amp; Data'!C593</f>
        <v>-13.243744</v>
      </c>
      <c r="F171" s="6">
        <f>'CL &amp; Data'!D593</f>
        <v>-43.644627</v>
      </c>
      <c r="H171" s="6">
        <f>'CL &amp; Data'!E593</f>
        <v>-45.574249000000002</v>
      </c>
      <c r="J171" s="6">
        <f>'CL &amp; Data'!F593</f>
        <v>-34.524146999999999</v>
      </c>
      <c r="L171" s="6">
        <f>'CL &amp; Data'!L593/1000000000</f>
        <v>10.791700000000001</v>
      </c>
      <c r="N171" s="6">
        <f>'CL &amp; Data'!M593</f>
        <v>-14.859560999999999</v>
      </c>
      <c r="P171" s="6">
        <f>'CL &amp; Data'!N593</f>
        <v>-33.321617000000003</v>
      </c>
      <c r="R171" s="6">
        <f>'CL &amp; Data'!O593</f>
        <v>-34.871989999999997</v>
      </c>
      <c r="T171" s="6">
        <f>'CL &amp; Data'!P593</f>
        <v>-50.831496999999999</v>
      </c>
      <c r="X171" s="6">
        <v>22.164999999999999</v>
      </c>
      <c r="Z171" s="6">
        <v>-44.372149999999998</v>
      </c>
      <c r="AB171" s="6">
        <v>-26.546845999999999</v>
      </c>
      <c r="AD171" s="6">
        <v>-48.611094999999999</v>
      </c>
      <c r="AF171" s="6">
        <v>-29.518263000000001</v>
      </c>
    </row>
    <row r="172" spans="2:32" x14ac:dyDescent="0.25">
      <c r="B172" s="6">
        <f>'CL &amp; Data'!B594/1000000000</f>
        <v>10.85665</v>
      </c>
      <c r="D172" s="6">
        <f>'CL &amp; Data'!C594</f>
        <v>-13.261011999999999</v>
      </c>
      <c r="F172" s="6">
        <f>'CL &amp; Data'!D594</f>
        <v>-43.539326000000003</v>
      </c>
      <c r="H172" s="6">
        <f>'CL &amp; Data'!E594</f>
        <v>-44.711452000000001</v>
      </c>
      <c r="J172" s="6">
        <f>'CL &amp; Data'!F594</f>
        <v>-34.492607</v>
      </c>
      <c r="L172" s="6">
        <f>'CL &amp; Data'!L594/1000000000</f>
        <v>10.85665</v>
      </c>
      <c r="N172" s="6">
        <f>'CL &amp; Data'!M594</f>
        <v>-14.797264</v>
      </c>
      <c r="P172" s="6">
        <f>'CL &amp; Data'!N594</f>
        <v>-33.393230000000003</v>
      </c>
      <c r="R172" s="6">
        <f>'CL &amp; Data'!O594</f>
        <v>-34.798045999999999</v>
      </c>
      <c r="T172" s="6">
        <f>'CL &amp; Data'!P594</f>
        <v>-49.018082</v>
      </c>
      <c r="X172" s="6">
        <v>22.2925</v>
      </c>
      <c r="Z172" s="6">
        <v>-44.570872999999999</v>
      </c>
      <c r="AB172" s="6">
        <v>-26.661601999999998</v>
      </c>
      <c r="AD172" s="6">
        <v>-49.299438000000002</v>
      </c>
      <c r="AF172" s="6">
        <v>-29.393929</v>
      </c>
    </row>
    <row r="173" spans="2:32" x14ac:dyDescent="0.25">
      <c r="B173" s="6">
        <f>'CL &amp; Data'!B595/1000000000</f>
        <v>10.9216</v>
      </c>
      <c r="D173" s="6">
        <f>'CL &amp; Data'!C595</f>
        <v>-13.331777000000001</v>
      </c>
      <c r="F173" s="6">
        <f>'CL &amp; Data'!D595</f>
        <v>-43.469574000000001</v>
      </c>
      <c r="H173" s="6">
        <f>'CL &amp; Data'!E595</f>
        <v>-44.023029000000001</v>
      </c>
      <c r="J173" s="6">
        <f>'CL &amp; Data'!F595</f>
        <v>-34.438015</v>
      </c>
      <c r="L173" s="6">
        <f>'CL &amp; Data'!L595/1000000000</f>
        <v>10.9216</v>
      </c>
      <c r="N173" s="6">
        <f>'CL &amp; Data'!M595</f>
        <v>-14.660149000000001</v>
      </c>
      <c r="P173" s="6">
        <f>'CL &amp; Data'!N595</f>
        <v>-33.467106000000001</v>
      </c>
      <c r="R173" s="6">
        <f>'CL &amp; Data'!O595</f>
        <v>-34.698830000000001</v>
      </c>
      <c r="T173" s="6">
        <f>'CL &amp; Data'!P595</f>
        <v>-47.532989999999998</v>
      </c>
      <c r="X173" s="6">
        <v>22.42</v>
      </c>
      <c r="Z173" s="6">
        <v>-44.780330999999997</v>
      </c>
      <c r="AB173" s="6">
        <v>-26.815857000000001</v>
      </c>
      <c r="AD173" s="6">
        <v>-50.118523000000003</v>
      </c>
      <c r="AF173" s="6">
        <v>-29.266613</v>
      </c>
    </row>
    <row r="174" spans="2:32" x14ac:dyDescent="0.25">
      <c r="B174" s="6">
        <f>'CL &amp; Data'!B596/1000000000</f>
        <v>10.986549999999999</v>
      </c>
      <c r="D174" s="6">
        <f>'CL &amp; Data'!C596</f>
        <v>-13.288577999999999</v>
      </c>
      <c r="F174" s="6">
        <f>'CL &amp; Data'!D596</f>
        <v>-43.481952999999997</v>
      </c>
      <c r="H174" s="6">
        <f>'CL &amp; Data'!E596</f>
        <v>-43.241244999999999</v>
      </c>
      <c r="J174" s="6">
        <f>'CL &amp; Data'!F596</f>
        <v>-34.435496999999998</v>
      </c>
      <c r="L174" s="6">
        <f>'CL &amp; Data'!L596/1000000000</f>
        <v>10.986549999999999</v>
      </c>
      <c r="N174" s="6">
        <f>'CL &amp; Data'!M596</f>
        <v>-14.414121</v>
      </c>
      <c r="P174" s="6">
        <f>'CL &amp; Data'!N596</f>
        <v>-33.415447</v>
      </c>
      <c r="R174" s="6">
        <f>'CL &amp; Data'!O596</f>
        <v>-34.502524999999999</v>
      </c>
      <c r="T174" s="6">
        <f>'CL &amp; Data'!P596</f>
        <v>-46.369143999999999</v>
      </c>
      <c r="X174" s="6">
        <v>22.547499999999999</v>
      </c>
      <c r="Z174" s="6">
        <v>-45.06673</v>
      </c>
      <c r="AB174" s="6">
        <v>-26.965111</v>
      </c>
      <c r="AD174" s="6">
        <v>-51.222175999999997</v>
      </c>
      <c r="AF174" s="6">
        <v>-29.169606999999999</v>
      </c>
    </row>
    <row r="175" spans="2:32" x14ac:dyDescent="0.25">
      <c r="B175" s="6">
        <f>'CL &amp; Data'!B597/1000000000</f>
        <v>11.051500000000001</v>
      </c>
      <c r="D175" s="6">
        <f>'CL &amp; Data'!C597</f>
        <v>-13.290075</v>
      </c>
      <c r="F175" s="6">
        <f>'CL &amp; Data'!D597</f>
        <v>-43.389164000000001</v>
      </c>
      <c r="H175" s="6">
        <f>'CL &amp; Data'!E597</f>
        <v>-42.764057000000001</v>
      </c>
      <c r="J175" s="6">
        <f>'CL &amp; Data'!F597</f>
        <v>-34.465046000000001</v>
      </c>
      <c r="L175" s="6">
        <f>'CL &amp; Data'!L597/1000000000</f>
        <v>11.051500000000001</v>
      </c>
      <c r="N175" s="6">
        <f>'CL &amp; Data'!M597</f>
        <v>-14.185192000000001</v>
      </c>
      <c r="P175" s="6">
        <f>'CL &amp; Data'!N597</f>
        <v>-33.357093999999996</v>
      </c>
      <c r="R175" s="6">
        <f>'CL &amp; Data'!O597</f>
        <v>-34.415581000000003</v>
      </c>
      <c r="T175" s="6">
        <f>'CL &amp; Data'!P597</f>
        <v>-45.306057000000003</v>
      </c>
      <c r="X175" s="6">
        <v>22.675000000000001</v>
      </c>
      <c r="Z175" s="6">
        <v>-45.459850000000003</v>
      </c>
      <c r="AB175" s="6">
        <v>-27.120062000000001</v>
      </c>
      <c r="AD175" s="6">
        <v>-52.359408999999999</v>
      </c>
      <c r="AF175" s="6">
        <v>-29.111979999999999</v>
      </c>
    </row>
    <row r="176" spans="2:32" x14ac:dyDescent="0.25">
      <c r="B176" s="6">
        <f>'CL &amp; Data'!B598/1000000000</f>
        <v>11.11645</v>
      </c>
      <c r="D176" s="6">
        <f>'CL &amp; Data'!C598</f>
        <v>-13.138393000000001</v>
      </c>
      <c r="F176" s="6">
        <f>'CL &amp; Data'!D598</f>
        <v>-43.568145999999999</v>
      </c>
      <c r="H176" s="6">
        <f>'CL &amp; Data'!E598</f>
        <v>-42.073901999999997</v>
      </c>
      <c r="J176" s="6">
        <f>'CL &amp; Data'!F598</f>
        <v>-34.558506000000001</v>
      </c>
      <c r="L176" s="6">
        <f>'CL &amp; Data'!L598/1000000000</f>
        <v>11.11645</v>
      </c>
      <c r="N176" s="6">
        <f>'CL &amp; Data'!M598</f>
        <v>-13.803208</v>
      </c>
      <c r="P176" s="6">
        <f>'CL &amp; Data'!N598</f>
        <v>-33.317588999999998</v>
      </c>
      <c r="R176" s="6">
        <f>'CL &amp; Data'!O598</f>
        <v>-34.284134000000002</v>
      </c>
      <c r="T176" s="6">
        <f>'CL &amp; Data'!P598</f>
        <v>-44.463261000000003</v>
      </c>
      <c r="X176" s="6">
        <v>22.802499999999998</v>
      </c>
      <c r="Z176" s="6">
        <v>-45.846012000000002</v>
      </c>
      <c r="AB176" s="6">
        <v>-27.281551</v>
      </c>
      <c r="AD176" s="6">
        <v>-53.415202999999998</v>
      </c>
      <c r="AF176" s="6">
        <v>-29.086137999999998</v>
      </c>
    </row>
    <row r="177" spans="2:32" x14ac:dyDescent="0.25">
      <c r="B177" s="6">
        <f>'CL &amp; Data'!B599/1000000000</f>
        <v>11.1814</v>
      </c>
      <c r="D177" s="6">
        <f>'CL &amp; Data'!C599</f>
        <v>-13.144327000000001</v>
      </c>
      <c r="F177" s="6">
        <f>'CL &amp; Data'!D599</f>
        <v>-44.032451999999999</v>
      </c>
      <c r="H177" s="6">
        <f>'CL &amp; Data'!E599</f>
        <v>-41.791389000000002</v>
      </c>
      <c r="J177" s="6">
        <f>'CL &amp; Data'!F599</f>
        <v>-34.626362</v>
      </c>
      <c r="L177" s="6">
        <f>'CL &amp; Data'!L599/1000000000</f>
        <v>11.1814</v>
      </c>
      <c r="N177" s="6">
        <f>'CL &amp; Data'!M599</f>
        <v>-13.618876999999999</v>
      </c>
      <c r="P177" s="6">
        <f>'CL &amp; Data'!N599</f>
        <v>-33.338627000000002</v>
      </c>
      <c r="R177" s="6">
        <f>'CL &amp; Data'!O599</f>
        <v>-34.244067999999999</v>
      </c>
      <c r="T177" s="6">
        <f>'CL &amp; Data'!P599</f>
        <v>-43.708770999999999</v>
      </c>
      <c r="X177" s="6">
        <v>22.93</v>
      </c>
      <c r="Z177" s="6">
        <v>-46.232188999999998</v>
      </c>
      <c r="AB177" s="6">
        <v>-27.436292999999999</v>
      </c>
      <c r="AD177" s="6">
        <v>-54.635936999999998</v>
      </c>
      <c r="AF177" s="6">
        <v>-29.078399999999998</v>
      </c>
    </row>
    <row r="178" spans="2:32" x14ac:dyDescent="0.25">
      <c r="B178" s="6">
        <f>'CL &amp; Data'!B600/1000000000</f>
        <v>11.24635</v>
      </c>
      <c r="D178" s="6">
        <f>'CL &amp; Data'!C600</f>
        <v>-12.98457</v>
      </c>
      <c r="F178" s="6">
        <f>'CL &amp; Data'!D600</f>
        <v>-45.254294999999999</v>
      </c>
      <c r="H178" s="6">
        <f>'CL &amp; Data'!E600</f>
        <v>-41.327796999999997</v>
      </c>
      <c r="J178" s="6">
        <f>'CL &amp; Data'!F600</f>
        <v>-34.759734999999999</v>
      </c>
      <c r="L178" s="6">
        <f>'CL &amp; Data'!L600/1000000000</f>
        <v>11.24635</v>
      </c>
      <c r="N178" s="6">
        <f>'CL &amp; Data'!M600</f>
        <v>-13.225961</v>
      </c>
      <c r="P178" s="6">
        <f>'CL &amp; Data'!N600</f>
        <v>-33.409030999999999</v>
      </c>
      <c r="R178" s="6">
        <f>'CL &amp; Data'!O600</f>
        <v>-34.120438</v>
      </c>
      <c r="T178" s="6">
        <f>'CL &amp; Data'!P600</f>
        <v>-43.109692000000003</v>
      </c>
      <c r="X178" s="6">
        <v>23.057500000000001</v>
      </c>
      <c r="Z178" s="6">
        <v>-46.599403000000002</v>
      </c>
      <c r="AB178" s="6">
        <v>-27.582802000000001</v>
      </c>
      <c r="AD178" s="6">
        <v>-56.008701000000002</v>
      </c>
      <c r="AF178" s="6">
        <v>-29.0777</v>
      </c>
    </row>
    <row r="179" spans="2:32" x14ac:dyDescent="0.25">
      <c r="B179" s="6">
        <f>'CL &amp; Data'!B601/1000000000</f>
        <v>11.311299999999999</v>
      </c>
      <c r="D179" s="6">
        <f>'CL &amp; Data'!C601</f>
        <v>-12.986549</v>
      </c>
      <c r="F179" s="6">
        <f>'CL &amp; Data'!D601</f>
        <v>-47.364578000000002</v>
      </c>
      <c r="H179" s="6">
        <f>'CL &amp; Data'!E601</f>
        <v>-41.092044999999999</v>
      </c>
      <c r="J179" s="6">
        <f>'CL &amp; Data'!F601</f>
        <v>-34.864905999999998</v>
      </c>
      <c r="L179" s="6">
        <f>'CL &amp; Data'!L601/1000000000</f>
        <v>11.311299999999999</v>
      </c>
      <c r="N179" s="6">
        <f>'CL &amp; Data'!M601</f>
        <v>-13.061154</v>
      </c>
      <c r="P179" s="6">
        <f>'CL &amp; Data'!N601</f>
        <v>-33.479464999999998</v>
      </c>
      <c r="R179" s="6">
        <f>'CL &amp; Data'!O601</f>
        <v>-34.061211</v>
      </c>
      <c r="T179" s="6">
        <f>'CL &amp; Data'!P601</f>
        <v>-42.608536000000001</v>
      </c>
      <c r="X179" s="6">
        <v>23.184999999999999</v>
      </c>
      <c r="Z179" s="6">
        <v>-46.901161000000002</v>
      </c>
      <c r="AB179" s="6">
        <v>-27.717130999999998</v>
      </c>
      <c r="AD179" s="6">
        <v>-57.518799000000001</v>
      </c>
      <c r="AF179" s="6">
        <v>-29.076363000000001</v>
      </c>
    </row>
    <row r="180" spans="2:32" x14ac:dyDescent="0.25">
      <c r="B180" s="6">
        <f>'CL &amp; Data'!B602/1000000000</f>
        <v>11.376250000000001</v>
      </c>
      <c r="D180" s="6">
        <f>'CL &amp; Data'!C602</f>
        <v>-12.72709</v>
      </c>
      <c r="F180" s="6">
        <f>'CL &amp; Data'!D602</f>
        <v>-49.2864</v>
      </c>
      <c r="H180" s="6">
        <f>'CL &amp; Data'!E602</f>
        <v>-40.864319000000002</v>
      </c>
      <c r="J180" s="6">
        <f>'CL &amp; Data'!F602</f>
        <v>-34.999927999999997</v>
      </c>
      <c r="L180" s="6">
        <f>'CL &amp; Data'!L602/1000000000</f>
        <v>11.376250000000001</v>
      </c>
      <c r="N180" s="6">
        <f>'CL &amp; Data'!M602</f>
        <v>-12.593482</v>
      </c>
      <c r="P180" s="6">
        <f>'CL &amp; Data'!N602</f>
        <v>-33.584625000000003</v>
      </c>
      <c r="R180" s="6">
        <f>'CL &amp; Data'!O602</f>
        <v>-33.959533999999998</v>
      </c>
      <c r="T180" s="6">
        <f>'CL &amp; Data'!P602</f>
        <v>-42.259678000000001</v>
      </c>
      <c r="X180" s="6">
        <v>23.3125</v>
      </c>
      <c r="Z180" s="6">
        <v>-47.084904000000002</v>
      </c>
      <c r="AB180" s="6">
        <v>-27.826477000000001</v>
      </c>
      <c r="AD180" s="6">
        <v>-58.811957999999997</v>
      </c>
      <c r="AF180" s="6">
        <v>-29.080456000000002</v>
      </c>
    </row>
    <row r="181" spans="2:32" x14ac:dyDescent="0.25">
      <c r="B181" s="6">
        <f>'CL &amp; Data'!B603/1000000000</f>
        <v>11.4412</v>
      </c>
      <c r="D181" s="6">
        <f>'CL &amp; Data'!C603</f>
        <v>-12.672347</v>
      </c>
      <c r="F181" s="6">
        <f>'CL &amp; Data'!D603</f>
        <v>-50.883583000000002</v>
      </c>
      <c r="H181" s="6">
        <f>'CL &amp; Data'!E603</f>
        <v>-40.609734000000003</v>
      </c>
      <c r="J181" s="6">
        <f>'CL &amp; Data'!F603</f>
        <v>-35.127380000000002</v>
      </c>
      <c r="L181" s="6">
        <f>'CL &amp; Data'!L603/1000000000</f>
        <v>11.4412</v>
      </c>
      <c r="N181" s="6">
        <f>'CL &amp; Data'!M603</f>
        <v>-12.432286</v>
      </c>
      <c r="P181" s="6">
        <f>'CL &amp; Data'!N603</f>
        <v>-33.531058999999999</v>
      </c>
      <c r="R181" s="6">
        <f>'CL &amp; Data'!O603</f>
        <v>-33.977631000000002</v>
      </c>
      <c r="T181" s="6">
        <f>'CL &amp; Data'!P603</f>
        <v>-41.938735999999999</v>
      </c>
      <c r="X181" s="6">
        <v>23.44</v>
      </c>
      <c r="Z181" s="6">
        <v>-47.220184000000003</v>
      </c>
      <c r="AB181" s="6">
        <v>-27.939060000000001</v>
      </c>
      <c r="AD181" s="6">
        <v>-59.565753999999998</v>
      </c>
      <c r="AF181" s="6">
        <v>-29.101986</v>
      </c>
    </row>
    <row r="182" spans="2:32" x14ac:dyDescent="0.25">
      <c r="B182" s="6">
        <f>'CL &amp; Data'!B604/1000000000</f>
        <v>11.50615</v>
      </c>
      <c r="D182" s="6">
        <f>'CL &amp; Data'!C604</f>
        <v>-12.338997000000001</v>
      </c>
      <c r="F182" s="6">
        <f>'CL &amp; Data'!D604</f>
        <v>-52.472220999999998</v>
      </c>
      <c r="H182" s="6">
        <f>'CL &amp; Data'!E604</f>
        <v>-40.436915999999997</v>
      </c>
      <c r="J182" s="6">
        <f>'CL &amp; Data'!F604</f>
        <v>-35.286839000000001</v>
      </c>
      <c r="L182" s="6">
        <f>'CL &amp; Data'!L604/1000000000</f>
        <v>11.50615</v>
      </c>
      <c r="N182" s="6">
        <f>'CL &amp; Data'!M604</f>
        <v>-11.964288</v>
      </c>
      <c r="P182" s="6">
        <f>'CL &amp; Data'!N604</f>
        <v>-33.417782000000003</v>
      </c>
      <c r="R182" s="6">
        <f>'CL &amp; Data'!O604</f>
        <v>-33.944225000000003</v>
      </c>
      <c r="T182" s="6">
        <f>'CL &amp; Data'!P604</f>
        <v>-41.715564999999998</v>
      </c>
      <c r="X182" s="6">
        <v>23.567499999999999</v>
      </c>
      <c r="Z182" s="6">
        <v>-47.304737000000003</v>
      </c>
      <c r="AB182" s="6">
        <v>-28.050861000000001</v>
      </c>
      <c r="AD182" s="6">
        <v>-60.287711999999999</v>
      </c>
      <c r="AF182" s="6">
        <v>-29.122169</v>
      </c>
    </row>
    <row r="183" spans="2:32" x14ac:dyDescent="0.25">
      <c r="B183" s="6">
        <f>'CL &amp; Data'!B605/1000000000</f>
        <v>11.571099999999999</v>
      </c>
      <c r="D183" s="6">
        <f>'CL &amp; Data'!C605</f>
        <v>-12.302045</v>
      </c>
      <c r="F183" s="6">
        <f>'CL &amp; Data'!D605</f>
        <v>-53.787013999999999</v>
      </c>
      <c r="H183" s="6">
        <f>'CL &amp; Data'!E605</f>
        <v>-40.216011000000002</v>
      </c>
      <c r="J183" s="6">
        <f>'CL &amp; Data'!F605</f>
        <v>-35.466079999999998</v>
      </c>
      <c r="L183" s="6">
        <f>'CL &amp; Data'!L605/1000000000</f>
        <v>11.571099999999999</v>
      </c>
      <c r="N183" s="6">
        <f>'CL &amp; Data'!M605</f>
        <v>-11.879600999999999</v>
      </c>
      <c r="P183" s="6">
        <f>'CL &amp; Data'!N605</f>
        <v>-33.283104000000002</v>
      </c>
      <c r="R183" s="6">
        <f>'CL &amp; Data'!O605</f>
        <v>-33.947659000000002</v>
      </c>
      <c r="T183" s="6">
        <f>'CL &amp; Data'!P605</f>
        <v>-41.446064</v>
      </c>
      <c r="X183" s="6">
        <v>23.695</v>
      </c>
      <c r="Z183" s="6">
        <v>-47.347450000000002</v>
      </c>
      <c r="AB183" s="6">
        <v>-28.163115000000001</v>
      </c>
      <c r="AD183" s="6">
        <v>-60.854861999999997</v>
      </c>
      <c r="AF183" s="6">
        <v>-29.141732999999999</v>
      </c>
    </row>
    <row r="184" spans="2:32" x14ac:dyDescent="0.25">
      <c r="B184" s="6">
        <f>'CL &amp; Data'!B606/1000000000</f>
        <v>11.636049999999999</v>
      </c>
      <c r="D184" s="6">
        <f>'CL &amp; Data'!C606</f>
        <v>-11.989791</v>
      </c>
      <c r="F184" s="6">
        <f>'CL &amp; Data'!D606</f>
        <v>-54.485999999999997</v>
      </c>
      <c r="H184" s="6">
        <f>'CL &amp; Data'!E606</f>
        <v>-40.034241000000002</v>
      </c>
      <c r="J184" s="6">
        <f>'CL &amp; Data'!F606</f>
        <v>-35.663691999999998</v>
      </c>
      <c r="L184" s="6">
        <f>'CL &amp; Data'!L606/1000000000</f>
        <v>11.636049999999999</v>
      </c>
      <c r="N184" s="6">
        <f>'CL &amp; Data'!M606</f>
        <v>-11.478788</v>
      </c>
      <c r="P184" s="6">
        <f>'CL &amp; Data'!N606</f>
        <v>-33.171363999999997</v>
      </c>
      <c r="R184" s="6">
        <f>'CL &amp; Data'!O606</f>
        <v>-33.987343000000003</v>
      </c>
      <c r="T184" s="6">
        <f>'CL &amp; Data'!P606</f>
        <v>-41.204315000000001</v>
      </c>
      <c r="X184" s="6">
        <v>23.822500000000002</v>
      </c>
      <c r="Z184" s="6">
        <v>-47.364047999999997</v>
      </c>
      <c r="AB184" s="6">
        <v>-28.278137000000001</v>
      </c>
      <c r="AD184" s="6">
        <v>-61.266907000000003</v>
      </c>
      <c r="AF184" s="6">
        <v>-29.172215999999999</v>
      </c>
    </row>
    <row r="185" spans="2:32" x14ac:dyDescent="0.25">
      <c r="B185" s="6">
        <f>'CL &amp; Data'!B607/1000000000</f>
        <v>11.701000000000001</v>
      </c>
      <c r="D185" s="6">
        <f>'CL &amp; Data'!C607</f>
        <v>-11.953441</v>
      </c>
      <c r="F185" s="6">
        <f>'CL &amp; Data'!D607</f>
        <v>-54.071579</v>
      </c>
      <c r="H185" s="6">
        <f>'CL &amp; Data'!E607</f>
        <v>-39.803184999999999</v>
      </c>
      <c r="J185" s="6">
        <f>'CL &amp; Data'!F607</f>
        <v>-35.851925000000001</v>
      </c>
      <c r="L185" s="6">
        <f>'CL &amp; Data'!L607/1000000000</f>
        <v>11.701000000000001</v>
      </c>
      <c r="N185" s="6">
        <f>'CL &amp; Data'!M607</f>
        <v>-11.373362999999999</v>
      </c>
      <c r="P185" s="6">
        <f>'CL &amp; Data'!N607</f>
        <v>-33.071731999999997</v>
      </c>
      <c r="R185" s="6">
        <f>'CL &amp; Data'!O607</f>
        <v>-34.011752999999999</v>
      </c>
      <c r="T185" s="6">
        <f>'CL &amp; Data'!P607</f>
        <v>-40.962933</v>
      </c>
      <c r="X185" s="6">
        <v>23.95</v>
      </c>
      <c r="Z185" s="6">
        <v>-47.336463999999999</v>
      </c>
      <c r="AB185" s="6">
        <v>-28.392733</v>
      </c>
      <c r="AD185" s="6">
        <v>-61.341431</v>
      </c>
      <c r="AF185" s="6">
        <v>-29.210075</v>
      </c>
    </row>
    <row r="186" spans="2:32" x14ac:dyDescent="0.25">
      <c r="B186" s="6">
        <f>'CL &amp; Data'!B608/1000000000</f>
        <v>11.76595</v>
      </c>
      <c r="D186" s="6">
        <f>'CL &amp; Data'!C608</f>
        <v>-11.579826000000001</v>
      </c>
      <c r="F186" s="6">
        <f>'CL &amp; Data'!D608</f>
        <v>-53.165179999999999</v>
      </c>
      <c r="H186" s="6">
        <f>'CL &amp; Data'!E608</f>
        <v>-39.663238999999997</v>
      </c>
      <c r="J186" s="6">
        <f>'CL &amp; Data'!F608</f>
        <v>-36.061222000000001</v>
      </c>
      <c r="L186" s="6">
        <f>'CL &amp; Data'!L608/1000000000</f>
        <v>11.76595</v>
      </c>
      <c r="N186" s="6">
        <f>'CL &amp; Data'!M608</f>
        <v>-10.959714</v>
      </c>
      <c r="P186" s="6">
        <f>'CL &amp; Data'!N608</f>
        <v>-32.930461999999999</v>
      </c>
      <c r="R186" s="6">
        <f>'CL &amp; Data'!O608</f>
        <v>-33.966545000000004</v>
      </c>
      <c r="T186" s="6">
        <f>'CL &amp; Data'!P608</f>
        <v>-40.772410999999998</v>
      </c>
      <c r="X186" s="6">
        <v>24.077500000000001</v>
      </c>
      <c r="Z186" s="6">
        <v>-47.311337000000002</v>
      </c>
      <c r="AB186" s="6">
        <v>-28.507881000000001</v>
      </c>
      <c r="AD186" s="6">
        <v>-60.980075999999997</v>
      </c>
      <c r="AF186" s="6">
        <v>-29.271056999999999</v>
      </c>
    </row>
    <row r="187" spans="2:32" x14ac:dyDescent="0.25">
      <c r="B187" s="6">
        <f>'CL &amp; Data'!B609/1000000000</f>
        <v>11.8309</v>
      </c>
      <c r="D187" s="6">
        <f>'CL &amp; Data'!C609</f>
        <v>-11.601907000000001</v>
      </c>
      <c r="F187" s="6">
        <f>'CL &amp; Data'!D609</f>
        <v>-52.327235999999999</v>
      </c>
      <c r="H187" s="6">
        <f>'CL &amp; Data'!E609</f>
        <v>-39.622073999999998</v>
      </c>
      <c r="J187" s="6">
        <f>'CL &amp; Data'!F609</f>
        <v>-36.279572000000002</v>
      </c>
      <c r="L187" s="6">
        <f>'CL &amp; Data'!L609/1000000000</f>
        <v>11.8309</v>
      </c>
      <c r="N187" s="6">
        <f>'CL &amp; Data'!M609</f>
        <v>-10.918141</v>
      </c>
      <c r="P187" s="6">
        <f>'CL &amp; Data'!N609</f>
        <v>-32.857577999999997</v>
      </c>
      <c r="R187" s="6">
        <f>'CL &amp; Data'!O609</f>
        <v>-33.944443</v>
      </c>
      <c r="T187" s="6">
        <f>'CL &amp; Data'!P609</f>
        <v>-40.694682999999998</v>
      </c>
      <c r="X187" s="6">
        <v>24.204999999999998</v>
      </c>
      <c r="Z187" s="6">
        <v>-47.316459999999999</v>
      </c>
      <c r="AB187" s="6">
        <v>-28.615905999999999</v>
      </c>
      <c r="AD187" s="6">
        <v>-59.881027000000003</v>
      </c>
      <c r="AF187" s="6">
        <v>-29.348106000000001</v>
      </c>
    </row>
    <row r="188" spans="2:32" x14ac:dyDescent="0.25">
      <c r="B188" s="6">
        <f>'CL &amp; Data'!B610/1000000000</f>
        <v>11.895849999999999</v>
      </c>
      <c r="D188" s="6">
        <f>'CL &amp; Data'!C610</f>
        <v>-11.192997</v>
      </c>
      <c r="F188" s="6">
        <f>'CL &amp; Data'!D610</f>
        <v>-51.088535</v>
      </c>
      <c r="H188" s="6">
        <f>'CL &amp; Data'!E610</f>
        <v>-39.593620000000001</v>
      </c>
      <c r="J188" s="6">
        <f>'CL &amp; Data'!F610</f>
        <v>-36.552872000000001</v>
      </c>
      <c r="L188" s="6">
        <f>'CL &amp; Data'!L610/1000000000</f>
        <v>11.895849999999999</v>
      </c>
      <c r="N188" s="6">
        <f>'CL &amp; Data'!M610</f>
        <v>-10.542128999999999</v>
      </c>
      <c r="P188" s="6">
        <f>'CL &amp; Data'!N610</f>
        <v>-32.806927000000002</v>
      </c>
      <c r="R188" s="6">
        <f>'CL &amp; Data'!O610</f>
        <v>-34.010688999999999</v>
      </c>
      <c r="T188" s="6">
        <f>'CL &amp; Data'!P610</f>
        <v>-40.612923000000002</v>
      </c>
      <c r="X188" s="6">
        <v>24.3325</v>
      </c>
      <c r="Z188" s="6">
        <v>-47.372326000000001</v>
      </c>
      <c r="AB188" s="6">
        <v>-28.708400999999999</v>
      </c>
      <c r="AD188" s="6">
        <v>-59.452990999999997</v>
      </c>
      <c r="AF188" s="6">
        <v>-29.433755999999999</v>
      </c>
    </row>
    <row r="189" spans="2:32" x14ac:dyDescent="0.25">
      <c r="B189" s="6">
        <f>'CL &amp; Data'!B611/1000000000</f>
        <v>11.960800000000001</v>
      </c>
      <c r="D189" s="6">
        <f>'CL &amp; Data'!C611</f>
        <v>-11.200521999999999</v>
      </c>
      <c r="F189" s="6">
        <f>'CL &amp; Data'!D611</f>
        <v>-49.865333999999997</v>
      </c>
      <c r="H189" s="6">
        <f>'CL &amp; Data'!E611</f>
        <v>-39.626143999999996</v>
      </c>
      <c r="J189" s="6">
        <f>'CL &amp; Data'!F611</f>
        <v>-36.807372999999998</v>
      </c>
      <c r="L189" s="6">
        <f>'CL &amp; Data'!L611/1000000000</f>
        <v>11.960800000000001</v>
      </c>
      <c r="N189" s="6">
        <f>'CL &amp; Data'!M611</f>
        <v>-10.52774</v>
      </c>
      <c r="P189" s="6">
        <f>'CL &amp; Data'!N611</f>
        <v>-32.655579000000003</v>
      </c>
      <c r="R189" s="6">
        <f>'CL &amp; Data'!O611</f>
        <v>-34.169421999999997</v>
      </c>
      <c r="T189" s="6">
        <f>'CL &amp; Data'!P611</f>
        <v>-40.54842</v>
      </c>
      <c r="X189" s="6">
        <v>24.46</v>
      </c>
      <c r="Z189" s="6">
        <v>-47.432346000000003</v>
      </c>
      <c r="AB189" s="6">
        <v>-28.77825</v>
      </c>
      <c r="AD189" s="6">
        <v>-59.183754</v>
      </c>
      <c r="AF189" s="6">
        <v>-29.522341000000001</v>
      </c>
    </row>
    <row r="190" spans="2:32" x14ac:dyDescent="0.25">
      <c r="B190" s="6">
        <f>'CL &amp; Data'!B612/1000000000</f>
        <v>12.02575</v>
      </c>
      <c r="D190" s="6">
        <f>'CL &amp; Data'!C612</f>
        <v>-10.765453000000001</v>
      </c>
      <c r="F190" s="6">
        <f>'CL &amp; Data'!D612</f>
        <v>-48.495471999999999</v>
      </c>
      <c r="H190" s="6">
        <f>'CL &amp; Data'!E612</f>
        <v>-39.696261999999997</v>
      </c>
      <c r="J190" s="6">
        <f>'CL &amp; Data'!F612</f>
        <v>-37.079182000000003</v>
      </c>
      <c r="L190" s="6">
        <f>'CL &amp; Data'!L612/1000000000</f>
        <v>12.02575</v>
      </c>
      <c r="N190" s="6">
        <f>'CL &amp; Data'!M612</f>
        <v>-10.165514999999999</v>
      </c>
      <c r="P190" s="6">
        <f>'CL &amp; Data'!N612</f>
        <v>-32.496963999999998</v>
      </c>
      <c r="R190" s="6">
        <f>'CL &amp; Data'!O612</f>
        <v>-34.320338999999997</v>
      </c>
      <c r="T190" s="6">
        <f>'CL &amp; Data'!P612</f>
        <v>-40.476779999999998</v>
      </c>
      <c r="X190" s="6">
        <v>24.587499999999999</v>
      </c>
      <c r="Z190" s="6">
        <v>-47.508633000000003</v>
      </c>
      <c r="AB190" s="6">
        <v>-28.817489999999999</v>
      </c>
      <c r="AD190" s="6">
        <v>-58.939731999999999</v>
      </c>
      <c r="AF190" s="6">
        <v>-29.613726</v>
      </c>
    </row>
    <row r="191" spans="2:32" x14ac:dyDescent="0.25">
      <c r="B191" s="6">
        <f>'CL &amp; Data'!B613/1000000000</f>
        <v>12.0907</v>
      </c>
      <c r="D191" s="6">
        <f>'CL &amp; Data'!C613</f>
        <v>-10.758844</v>
      </c>
      <c r="F191" s="6">
        <f>'CL &amp; Data'!D613</f>
        <v>-47.299140999999999</v>
      </c>
      <c r="H191" s="6">
        <f>'CL &amp; Data'!E613</f>
        <v>-39.870337999999997</v>
      </c>
      <c r="J191" s="6">
        <f>'CL &amp; Data'!F613</f>
        <v>-37.374713999999997</v>
      </c>
      <c r="L191" s="6">
        <f>'CL &amp; Data'!L613/1000000000</f>
        <v>12.0907</v>
      </c>
      <c r="N191" s="6">
        <f>'CL &amp; Data'!M613</f>
        <v>-10.143212</v>
      </c>
      <c r="P191" s="6">
        <f>'CL &amp; Data'!N613</f>
        <v>-32.197746000000002</v>
      </c>
      <c r="R191" s="6">
        <f>'CL &amp; Data'!O613</f>
        <v>-34.528950000000002</v>
      </c>
      <c r="T191" s="6">
        <f>'CL &amp; Data'!P613</f>
        <v>-40.443309999999997</v>
      </c>
      <c r="X191" s="6">
        <v>24.715</v>
      </c>
      <c r="Z191" s="6">
        <v>-47.51144</v>
      </c>
      <c r="AB191" s="6">
        <v>-28.826550999999998</v>
      </c>
      <c r="AD191" s="6">
        <v>-58.576850999999998</v>
      </c>
      <c r="AF191" s="6">
        <v>-29.702724</v>
      </c>
    </row>
    <row r="192" spans="2:32" x14ac:dyDescent="0.25">
      <c r="B192" s="6">
        <f>'CL &amp; Data'!B614/1000000000</f>
        <v>12.15565</v>
      </c>
      <c r="D192" s="6">
        <f>'CL &amp; Data'!C614</f>
        <v>-10.36692</v>
      </c>
      <c r="F192" s="6">
        <f>'CL &amp; Data'!D614</f>
        <v>-46.459099000000002</v>
      </c>
      <c r="H192" s="6">
        <f>'CL &amp; Data'!E614</f>
        <v>-39.980164000000002</v>
      </c>
      <c r="J192" s="6">
        <f>'CL &amp; Data'!F614</f>
        <v>-37.701946</v>
      </c>
      <c r="L192" s="6">
        <f>'CL &amp; Data'!L614/1000000000</f>
        <v>12.15565</v>
      </c>
      <c r="N192" s="6">
        <f>'CL &amp; Data'!M614</f>
        <v>-9.8460484000000008</v>
      </c>
      <c r="P192" s="6">
        <f>'CL &amp; Data'!N614</f>
        <v>-32.116646000000003</v>
      </c>
      <c r="R192" s="6">
        <f>'CL &amp; Data'!O614</f>
        <v>-34.719555</v>
      </c>
      <c r="T192" s="6">
        <f>'CL &amp; Data'!P614</f>
        <v>-40.438521999999999</v>
      </c>
      <c r="X192" s="6">
        <v>24.842500000000001</v>
      </c>
      <c r="Z192" s="6">
        <v>-47.389319999999998</v>
      </c>
      <c r="AB192" s="6">
        <v>-28.808478999999998</v>
      </c>
      <c r="AD192" s="6">
        <v>-58.091301000000001</v>
      </c>
      <c r="AF192" s="6">
        <v>-29.793033999999999</v>
      </c>
    </row>
    <row r="193" spans="2:32" x14ac:dyDescent="0.25">
      <c r="B193" s="6">
        <f>'CL &amp; Data'!B615/1000000000</f>
        <v>12.220599999999999</v>
      </c>
      <c r="D193" s="6">
        <f>'CL &amp; Data'!C615</f>
        <v>-10.342776000000001</v>
      </c>
      <c r="F193" s="6">
        <f>'CL &amp; Data'!D615</f>
        <v>-45.852317999999997</v>
      </c>
      <c r="H193" s="6">
        <f>'CL &amp; Data'!E615</f>
        <v>-40.073391000000001</v>
      </c>
      <c r="J193" s="6">
        <f>'CL &amp; Data'!F615</f>
        <v>-38.032916999999998</v>
      </c>
      <c r="L193" s="6">
        <f>'CL &amp; Data'!L615/1000000000</f>
        <v>12.220599999999999</v>
      </c>
      <c r="N193" s="6">
        <f>'CL &amp; Data'!M615</f>
        <v>-9.7893170999999999</v>
      </c>
      <c r="P193" s="6">
        <f>'CL &amp; Data'!N615</f>
        <v>-31.989214</v>
      </c>
      <c r="R193" s="6">
        <f>'CL &amp; Data'!O615</f>
        <v>-34.863712</v>
      </c>
      <c r="T193" s="6">
        <f>'CL &amp; Data'!P615</f>
        <v>-40.399025000000002</v>
      </c>
      <c r="X193" s="6">
        <v>24.97</v>
      </c>
      <c r="Z193" s="6">
        <v>-47.226714999999999</v>
      </c>
      <c r="AB193" s="6">
        <v>-28.759239000000001</v>
      </c>
      <c r="AD193" s="6">
        <v>-57.555816999999998</v>
      </c>
      <c r="AF193" s="6">
        <v>-29.873826999999999</v>
      </c>
    </row>
    <row r="194" spans="2:32" x14ac:dyDescent="0.25">
      <c r="B194" s="6">
        <f>'CL &amp; Data'!B616/1000000000</f>
        <v>12.285550000000001</v>
      </c>
      <c r="D194" s="6">
        <f>'CL &amp; Data'!C616</f>
        <v>-9.9707088000000006</v>
      </c>
      <c r="F194" s="6">
        <f>'CL &amp; Data'!D616</f>
        <v>-45.258353999999997</v>
      </c>
      <c r="H194" s="6">
        <f>'CL &amp; Data'!E616</f>
        <v>-40.169434000000003</v>
      </c>
      <c r="J194" s="6">
        <f>'CL &amp; Data'!F616</f>
        <v>-38.352454999999999</v>
      </c>
      <c r="L194" s="6">
        <f>'CL &amp; Data'!L616/1000000000</f>
        <v>12.285550000000001</v>
      </c>
      <c r="N194" s="6">
        <f>'CL &amp; Data'!M616</f>
        <v>-9.5253773000000006</v>
      </c>
      <c r="P194" s="6">
        <f>'CL &amp; Data'!N616</f>
        <v>-31.921982</v>
      </c>
      <c r="R194" s="6">
        <f>'CL &amp; Data'!O616</f>
        <v>-35.004066000000002</v>
      </c>
      <c r="T194" s="6">
        <f>'CL &amp; Data'!P616</f>
        <v>-40.424168000000002</v>
      </c>
      <c r="X194" s="6">
        <v>25.0975</v>
      </c>
      <c r="Z194" s="6">
        <v>-47.077866</v>
      </c>
      <c r="AB194" s="6">
        <v>-28.686707999999999</v>
      </c>
      <c r="AD194" s="6">
        <v>-56.903488000000003</v>
      </c>
      <c r="AF194" s="6">
        <v>-29.95476</v>
      </c>
    </row>
    <row r="195" spans="2:32" x14ac:dyDescent="0.25">
      <c r="B195" s="6">
        <f>'CL &amp; Data'!B617/1000000000</f>
        <v>12.3505</v>
      </c>
      <c r="D195" s="6">
        <f>'CL &amp; Data'!C617</f>
        <v>-10.002055</v>
      </c>
      <c r="F195" s="6">
        <f>'CL &amp; Data'!D617</f>
        <v>-44.462615999999997</v>
      </c>
      <c r="H195" s="6">
        <f>'CL &amp; Data'!E617</f>
        <v>-40.316524999999999</v>
      </c>
      <c r="J195" s="6">
        <f>'CL &amp; Data'!F617</f>
        <v>-38.653046000000003</v>
      </c>
      <c r="L195" s="6">
        <f>'CL &amp; Data'!L617/1000000000</f>
        <v>12.3505</v>
      </c>
      <c r="N195" s="6">
        <f>'CL &amp; Data'!M617</f>
        <v>-9.5194510999999995</v>
      </c>
      <c r="P195" s="6">
        <f>'CL &amp; Data'!N617</f>
        <v>-31.718184000000001</v>
      </c>
      <c r="R195" s="6">
        <f>'CL &amp; Data'!O617</f>
        <v>-35.263354999999997</v>
      </c>
      <c r="T195" s="6">
        <f>'CL &amp; Data'!P617</f>
        <v>-40.427352999999997</v>
      </c>
      <c r="X195" s="6">
        <v>25.225000000000001</v>
      </c>
      <c r="Z195" s="6">
        <v>-46.859985000000002</v>
      </c>
      <c r="AB195" s="6">
        <v>-28.58877</v>
      </c>
      <c r="AD195" s="6">
        <v>-56.008842000000001</v>
      </c>
      <c r="AF195" s="6">
        <v>-30.035043999999999</v>
      </c>
    </row>
    <row r="196" spans="2:32" x14ac:dyDescent="0.25">
      <c r="B196" s="6">
        <f>'CL &amp; Data'!B618/1000000000</f>
        <v>12.41545</v>
      </c>
      <c r="D196" s="6">
        <f>'CL &amp; Data'!C618</f>
        <v>-9.6902226999999996</v>
      </c>
      <c r="F196" s="6">
        <f>'CL &amp; Data'!D618</f>
        <v>-43.653717</v>
      </c>
      <c r="H196" s="6">
        <f>'CL &amp; Data'!E618</f>
        <v>-40.411223999999997</v>
      </c>
      <c r="J196" s="6">
        <f>'CL &amp; Data'!F618</f>
        <v>-38.939602000000001</v>
      </c>
      <c r="L196" s="6">
        <f>'CL &amp; Data'!L618/1000000000</f>
        <v>12.41545</v>
      </c>
      <c r="N196" s="6">
        <f>'CL &amp; Data'!M618</f>
        <v>-9.3098382999999991</v>
      </c>
      <c r="P196" s="6">
        <f>'CL &amp; Data'!N618</f>
        <v>-31.679396000000001</v>
      </c>
      <c r="R196" s="6">
        <f>'CL &amp; Data'!O618</f>
        <v>-35.651043000000001</v>
      </c>
      <c r="T196" s="6">
        <f>'CL &amp; Data'!P618</f>
        <v>-40.513038999999999</v>
      </c>
      <c r="X196" s="6">
        <v>25.352499999999999</v>
      </c>
      <c r="Z196" s="6">
        <v>-46.608027999999997</v>
      </c>
      <c r="AB196" s="6">
        <v>-28.485534999999999</v>
      </c>
      <c r="AD196" s="6">
        <v>-55.095607999999999</v>
      </c>
      <c r="AF196" s="6">
        <v>-30.111124</v>
      </c>
    </row>
    <row r="197" spans="2:32" x14ac:dyDescent="0.25">
      <c r="B197" s="6">
        <f>'CL &amp; Data'!B619/1000000000</f>
        <v>12.480399999999999</v>
      </c>
      <c r="D197" s="6">
        <f>'CL &amp; Data'!C619</f>
        <v>-9.6700029000000001</v>
      </c>
      <c r="F197" s="6">
        <f>'CL &amp; Data'!D619</f>
        <v>-43.161552</v>
      </c>
      <c r="H197" s="6">
        <f>'CL &amp; Data'!E619</f>
        <v>-40.528804999999998</v>
      </c>
      <c r="J197" s="6">
        <f>'CL &amp; Data'!F619</f>
        <v>-39.121613000000004</v>
      </c>
      <c r="L197" s="6">
        <f>'CL &amp; Data'!L619/1000000000</f>
        <v>12.480399999999999</v>
      </c>
      <c r="N197" s="6">
        <f>'CL &amp; Data'!M619</f>
        <v>-9.2444533999999994</v>
      </c>
      <c r="P197" s="6">
        <f>'CL &amp; Data'!N619</f>
        <v>-31.583496</v>
      </c>
      <c r="R197" s="6">
        <f>'CL &amp; Data'!O619</f>
        <v>-36.049072000000002</v>
      </c>
      <c r="T197" s="6">
        <f>'CL &amp; Data'!P619</f>
        <v>-40.489730999999999</v>
      </c>
      <c r="X197" s="6">
        <v>25.48</v>
      </c>
      <c r="Z197" s="6">
        <v>-46.380291</v>
      </c>
      <c r="AB197" s="6">
        <v>-28.385743999999999</v>
      </c>
      <c r="AD197" s="6">
        <v>-54.279891999999997</v>
      </c>
      <c r="AF197" s="6">
        <v>-30.18816</v>
      </c>
    </row>
    <row r="198" spans="2:32" x14ac:dyDescent="0.25">
      <c r="B198" s="6">
        <f>'CL &amp; Data'!B620/1000000000</f>
        <v>12.545349999999999</v>
      </c>
      <c r="D198" s="6">
        <f>'CL &amp; Data'!C620</f>
        <v>-9.3503398999999998</v>
      </c>
      <c r="F198" s="6">
        <f>'CL &amp; Data'!D620</f>
        <v>-42.776772000000001</v>
      </c>
      <c r="H198" s="6">
        <f>'CL &amp; Data'!E620</f>
        <v>-40.583354999999997</v>
      </c>
      <c r="J198" s="6">
        <f>'CL &amp; Data'!F620</f>
        <v>-39.323689000000002</v>
      </c>
      <c r="L198" s="6">
        <f>'CL &amp; Data'!L620/1000000000</f>
        <v>12.545349999999999</v>
      </c>
      <c r="N198" s="6">
        <f>'CL &amp; Data'!M620</f>
        <v>-9.0110873999999992</v>
      </c>
      <c r="P198" s="6">
        <f>'CL &amp; Data'!N620</f>
        <v>-31.484276000000001</v>
      </c>
      <c r="R198" s="6">
        <f>'CL &amp; Data'!O620</f>
        <v>-36.376224999999998</v>
      </c>
      <c r="T198" s="6">
        <f>'CL &amp; Data'!P620</f>
        <v>-40.457611</v>
      </c>
      <c r="X198" s="6">
        <v>25.607500000000002</v>
      </c>
      <c r="Z198" s="6">
        <v>-46.179462000000001</v>
      </c>
      <c r="AB198" s="6">
        <v>-28.288301000000001</v>
      </c>
      <c r="AD198" s="6">
        <v>-53.301665999999997</v>
      </c>
      <c r="AF198" s="6">
        <v>-30.264216999999999</v>
      </c>
    </row>
    <row r="199" spans="2:32" x14ac:dyDescent="0.25">
      <c r="B199" s="6">
        <f>'CL &amp; Data'!B621/1000000000</f>
        <v>12.610300000000001</v>
      </c>
      <c r="D199" s="6">
        <f>'CL &amp; Data'!C621</f>
        <v>-9.3037519</v>
      </c>
      <c r="F199" s="6">
        <f>'CL &amp; Data'!D621</f>
        <v>-41.928555000000003</v>
      </c>
      <c r="H199" s="6">
        <f>'CL &amp; Data'!E621</f>
        <v>-40.735149</v>
      </c>
      <c r="J199" s="6">
        <f>'CL &amp; Data'!F621</f>
        <v>-39.476227000000002</v>
      </c>
      <c r="L199" s="6">
        <f>'CL &amp; Data'!L621/1000000000</f>
        <v>12.610300000000001</v>
      </c>
      <c r="N199" s="6">
        <f>'CL &amp; Data'!M621</f>
        <v>-8.9642096000000002</v>
      </c>
      <c r="P199" s="6">
        <f>'CL &amp; Data'!N621</f>
        <v>-31.320356</v>
      </c>
      <c r="R199" s="6">
        <f>'CL &amp; Data'!O621</f>
        <v>-36.780360999999999</v>
      </c>
      <c r="T199" s="6">
        <f>'CL &amp; Data'!P621</f>
        <v>-40.459862000000001</v>
      </c>
      <c r="X199" s="6">
        <v>25.734999999999999</v>
      </c>
      <c r="Z199" s="6">
        <v>-46.031067</v>
      </c>
      <c r="AB199" s="6">
        <v>-28.195377000000001</v>
      </c>
      <c r="AD199" s="6">
        <v>-52.187344000000003</v>
      </c>
      <c r="AF199" s="6">
        <v>-30.34272</v>
      </c>
    </row>
    <row r="200" spans="2:32" x14ac:dyDescent="0.25">
      <c r="B200" s="6">
        <f>'CL &amp; Data'!B622/1000000000</f>
        <v>12.67525</v>
      </c>
      <c r="D200" s="6">
        <f>'CL &amp; Data'!C622</f>
        <v>-9.1191043999999994</v>
      </c>
      <c r="F200" s="6">
        <f>'CL &amp; Data'!D622</f>
        <v>-40.905838000000003</v>
      </c>
      <c r="H200" s="6">
        <f>'CL &amp; Data'!E622</f>
        <v>-40.769669</v>
      </c>
      <c r="J200" s="6">
        <f>'CL &amp; Data'!F622</f>
        <v>-39.646320000000003</v>
      </c>
      <c r="L200" s="6">
        <f>'CL &amp; Data'!L622/1000000000</f>
        <v>12.67525</v>
      </c>
      <c r="N200" s="6">
        <f>'CL &amp; Data'!M622</f>
        <v>-8.8632621999999994</v>
      </c>
      <c r="P200" s="6">
        <f>'CL &amp; Data'!N622</f>
        <v>-31.290078999999999</v>
      </c>
      <c r="R200" s="6">
        <f>'CL &amp; Data'!O622</f>
        <v>-37.110615000000003</v>
      </c>
      <c r="T200" s="6">
        <f>'CL &amp; Data'!P622</f>
        <v>-40.518852000000003</v>
      </c>
      <c r="X200" s="6">
        <v>25.862500000000001</v>
      </c>
      <c r="Z200" s="6">
        <v>-45.937168</v>
      </c>
      <c r="AB200" s="6">
        <v>-28.110489000000001</v>
      </c>
      <c r="AD200" s="6">
        <v>-50.964297999999999</v>
      </c>
      <c r="AF200" s="6">
        <v>-30.425495000000002</v>
      </c>
    </row>
    <row r="201" spans="2:32" x14ac:dyDescent="0.25">
      <c r="B201" s="6">
        <f>'CL &amp; Data'!B623/1000000000</f>
        <v>12.7402</v>
      </c>
      <c r="D201" s="6">
        <f>'CL &amp; Data'!C623</f>
        <v>-9.1259203000000007</v>
      </c>
      <c r="F201" s="6">
        <f>'CL &amp; Data'!D623</f>
        <v>-40.077632999999999</v>
      </c>
      <c r="H201" s="6">
        <f>'CL &amp; Data'!E623</f>
        <v>-40.796917000000001</v>
      </c>
      <c r="J201" s="6">
        <f>'CL &amp; Data'!F623</f>
        <v>-39.754714999999997</v>
      </c>
      <c r="L201" s="6">
        <f>'CL &amp; Data'!L623/1000000000</f>
        <v>12.7402</v>
      </c>
      <c r="N201" s="6">
        <f>'CL &amp; Data'!M623</f>
        <v>-8.8467131000000006</v>
      </c>
      <c r="P201" s="6">
        <f>'CL &amp; Data'!N623</f>
        <v>-31.226177</v>
      </c>
      <c r="R201" s="6">
        <f>'CL &amp; Data'!O623</f>
        <v>-37.517944</v>
      </c>
      <c r="T201" s="6">
        <f>'CL &amp; Data'!P623</f>
        <v>-40.692013000000003</v>
      </c>
      <c r="X201" s="6">
        <v>25.99</v>
      </c>
      <c r="Z201" s="6">
        <v>-45.922694999999997</v>
      </c>
      <c r="AB201" s="6">
        <v>-28.033442000000001</v>
      </c>
      <c r="AD201" s="6">
        <v>-49.914729999999999</v>
      </c>
      <c r="AF201" s="6">
        <v>-30.512080999999998</v>
      </c>
    </row>
    <row r="202" spans="2:32" x14ac:dyDescent="0.25">
      <c r="B202" s="6">
        <f>'CL &amp; Data'!B624/1000000000</f>
        <v>12.805149999999999</v>
      </c>
      <c r="D202" s="6">
        <f>'CL &amp; Data'!C624</f>
        <v>-8.9374762000000008</v>
      </c>
      <c r="F202" s="6">
        <f>'CL &amp; Data'!D624</f>
        <v>-39.484993000000003</v>
      </c>
      <c r="H202" s="6">
        <f>'CL &amp; Data'!E624</f>
        <v>-40.801589999999997</v>
      </c>
      <c r="J202" s="6">
        <f>'CL &amp; Data'!F624</f>
        <v>-39.867302000000002</v>
      </c>
      <c r="L202" s="6">
        <f>'CL &amp; Data'!L624/1000000000</f>
        <v>12.805149999999999</v>
      </c>
      <c r="N202" s="6">
        <f>'CL &amp; Data'!M624</f>
        <v>-8.6907721000000002</v>
      </c>
      <c r="P202" s="6">
        <f>'CL &amp; Data'!N624</f>
        <v>-31.212918999999999</v>
      </c>
      <c r="R202" s="6">
        <f>'CL &amp; Data'!O624</f>
        <v>-37.729270999999997</v>
      </c>
      <c r="T202" s="6">
        <f>'CL &amp; Data'!P624</f>
        <v>-40.811394</v>
      </c>
      <c r="X202" s="6">
        <v>26.1175</v>
      </c>
      <c r="Z202" s="6">
        <v>-45.985661</v>
      </c>
      <c r="AB202" s="6">
        <v>-27.961185</v>
      </c>
      <c r="AD202" s="6">
        <v>-49.200634000000001</v>
      </c>
      <c r="AF202" s="6">
        <v>-30.600556999999998</v>
      </c>
    </row>
    <row r="203" spans="2:32" x14ac:dyDescent="0.25">
      <c r="B203" s="6">
        <f>'CL &amp; Data'!B625/1000000000</f>
        <v>12.870100000000001</v>
      </c>
      <c r="D203" s="6">
        <f>'CL &amp; Data'!C625</f>
        <v>-8.9136361999999991</v>
      </c>
      <c r="F203" s="6">
        <f>'CL &amp; Data'!D625</f>
        <v>-38.881287</v>
      </c>
      <c r="H203" s="6">
        <f>'CL &amp; Data'!E625</f>
        <v>-40.865856000000001</v>
      </c>
      <c r="J203" s="6">
        <f>'CL &amp; Data'!F625</f>
        <v>-39.936557999999998</v>
      </c>
      <c r="L203" s="6">
        <f>'CL &amp; Data'!L625/1000000000</f>
        <v>12.870100000000001</v>
      </c>
      <c r="N203" s="6">
        <f>'CL &amp; Data'!M625</f>
        <v>-8.6606568999999993</v>
      </c>
      <c r="P203" s="6">
        <f>'CL &amp; Data'!N625</f>
        <v>-31.108915</v>
      </c>
      <c r="R203" s="6">
        <f>'CL &amp; Data'!O625</f>
        <v>-37.936584000000003</v>
      </c>
      <c r="T203" s="6">
        <f>'CL &amp; Data'!P625</f>
        <v>-40.897098999999997</v>
      </c>
      <c r="X203" s="6">
        <v>26.245000000000001</v>
      </c>
      <c r="Z203" s="6">
        <v>-46.109543000000002</v>
      </c>
      <c r="AB203" s="6">
        <v>-27.892085999999999</v>
      </c>
      <c r="AD203" s="6">
        <v>-48.670250000000003</v>
      </c>
      <c r="AF203" s="6">
        <v>-30.689816</v>
      </c>
    </row>
    <row r="204" spans="2:32" x14ac:dyDescent="0.25">
      <c r="B204" s="6">
        <f>'CL &amp; Data'!B626/1000000000</f>
        <v>12.93505</v>
      </c>
      <c r="D204" s="6">
        <f>'CL &amp; Data'!C626</f>
        <v>-8.7243852999999998</v>
      </c>
      <c r="F204" s="6">
        <f>'CL &amp; Data'!D626</f>
        <v>-38.177585999999998</v>
      </c>
      <c r="H204" s="6">
        <f>'CL &amp; Data'!E626</f>
        <v>-41.012520000000002</v>
      </c>
      <c r="J204" s="6">
        <f>'CL &amp; Data'!F626</f>
        <v>-39.960144</v>
      </c>
      <c r="L204" s="6">
        <f>'CL &amp; Data'!L626/1000000000</f>
        <v>12.93505</v>
      </c>
      <c r="N204" s="6">
        <f>'CL &amp; Data'!M626</f>
        <v>-8.5050764000000001</v>
      </c>
      <c r="P204" s="6">
        <f>'CL &amp; Data'!N626</f>
        <v>-31.135439000000002</v>
      </c>
      <c r="R204" s="6">
        <f>'CL &amp; Data'!O626</f>
        <v>-38.192875000000001</v>
      </c>
      <c r="T204" s="6">
        <f>'CL &amp; Data'!P626</f>
        <v>-40.937148999999998</v>
      </c>
      <c r="X204" s="6">
        <v>26.372499999999999</v>
      </c>
      <c r="Z204" s="6">
        <v>-46.281246000000003</v>
      </c>
      <c r="AB204" s="6">
        <v>-27.821095</v>
      </c>
      <c r="AD204" s="6">
        <v>-48.352443999999998</v>
      </c>
      <c r="AF204" s="6">
        <v>-30.778483999999999</v>
      </c>
    </row>
    <row r="205" spans="2:32" x14ac:dyDescent="0.25">
      <c r="B205" s="6">
        <f>'CL &amp; Data'!B627/1000000000</f>
        <v>13</v>
      </c>
      <c r="D205" s="6">
        <f>'CL &amp; Data'!C627</f>
        <v>-8.6802796999999998</v>
      </c>
      <c r="F205" s="6">
        <f>'CL &amp; Data'!D627</f>
        <v>-37.718013999999997</v>
      </c>
      <c r="H205" s="6">
        <f>'CL &amp; Data'!E627</f>
        <v>-41.134833999999998</v>
      </c>
      <c r="J205" s="6">
        <f>'CL &amp; Data'!F627</f>
        <v>-39.933010000000003</v>
      </c>
      <c r="L205" s="6">
        <f>'CL &amp; Data'!L627/1000000000</f>
        <v>13</v>
      </c>
      <c r="N205" s="6">
        <f>'CL &amp; Data'!M627</f>
        <v>-8.4697522999999997</v>
      </c>
      <c r="P205" s="6">
        <f>'CL &amp; Data'!N627</f>
        <v>-31.078389999999999</v>
      </c>
      <c r="R205" s="6">
        <f>'CL &amp; Data'!O627</f>
        <v>-38.405391999999999</v>
      </c>
      <c r="T205" s="6">
        <f>'CL &amp; Data'!P627</f>
        <v>-40.962971000000003</v>
      </c>
      <c r="X205" s="6">
        <v>26.5</v>
      </c>
      <c r="Z205" s="6">
        <v>-46.457797999999997</v>
      </c>
      <c r="AB205" s="6">
        <v>-27.740348999999998</v>
      </c>
      <c r="AD205" s="6">
        <v>-48.101322000000003</v>
      </c>
      <c r="AF205" s="6">
        <v>-30.856999999999999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5"/>
  <sheetViews>
    <sheetView topLeftCell="A85" workbookViewId="0">
      <selection activeCell="R105" sqref="R105"/>
    </sheetView>
  </sheetViews>
  <sheetFormatPr defaultRowHeight="15" x14ac:dyDescent="0.25"/>
  <cols>
    <col min="1" max="1" width="13.7109375" style="40" customWidth="1"/>
    <col min="2" max="2" width="8" style="6" customWidth="1"/>
    <col min="3" max="3" width="2" style="7" customWidth="1"/>
    <col min="4" max="4" width="12" style="6" customWidth="1"/>
    <col min="5" max="5" width="15.5703125" style="13" bestFit="1" customWidth="1"/>
    <col min="6" max="6" width="14.42578125" style="5" bestFit="1" customWidth="1"/>
    <col min="7" max="7" width="2" style="7" customWidth="1"/>
    <col min="8" max="8" width="12" style="6" customWidth="1"/>
    <col min="9" max="9" width="15.5703125" style="13" bestFit="1" customWidth="1"/>
    <col min="10" max="10" width="14.42578125" style="5" bestFit="1" customWidth="1"/>
    <col min="11" max="11" width="13.7109375" style="40" customWidth="1"/>
    <col min="12" max="12" width="8" style="6" customWidth="1"/>
    <col min="13" max="13" width="2" style="7" customWidth="1"/>
    <col min="14" max="14" width="12" style="6" customWidth="1"/>
    <col min="15" max="15" width="15.7109375" style="13" bestFit="1" customWidth="1"/>
    <col min="16" max="16" width="14.42578125" style="5" bestFit="1" customWidth="1"/>
    <col min="17" max="17" width="2" style="7" customWidth="1"/>
    <col min="18" max="18" width="12" style="6" customWidth="1"/>
    <col min="19" max="19" width="15.7109375" style="13" bestFit="1" customWidth="1"/>
    <col min="20" max="20" width="14.42578125" style="5" bestFit="1" customWidth="1"/>
    <col min="21" max="21" width="2" style="7" customWidth="1"/>
    <col min="22" max="22" width="9.140625" style="3"/>
    <col min="27" max="16384" width="9.140625" style="3"/>
  </cols>
  <sheetData>
    <row r="1" spans="1:21" x14ac:dyDescent="0.25">
      <c r="B1" s="6" t="s">
        <v>11</v>
      </c>
      <c r="D1" s="44" t="str">
        <f>'CL &amp; Data'!C214</f>
        <v>IF CL-HSLO Log Mag(dB)</v>
      </c>
      <c r="E1" s="13" t="s">
        <v>15</v>
      </c>
      <c r="F1" s="44" t="str">
        <f>'CL &amp; Data'!D214</f>
        <v>IF RL-HSLO Log Mag(dB)</v>
      </c>
      <c r="H1" s="6" t="str">
        <f>'CL &amp; Data'!C320</f>
        <v>IF CL-LSLO Log Mag(dB)</v>
      </c>
      <c r="I1" s="13" t="s">
        <v>15</v>
      </c>
      <c r="J1" s="44" t="str">
        <f>'CL &amp; Data'!D320</f>
        <v>IF RL-LSLO Log Mag(dB)</v>
      </c>
      <c r="L1" s="6" t="s">
        <v>11</v>
      </c>
      <c r="N1" s="42" t="str">
        <f>'CL &amp; Data'!M214</f>
        <v>IF CL-HSLO Log Mag(dB)</v>
      </c>
      <c r="O1" s="13" t="s">
        <v>14</v>
      </c>
      <c r="P1" s="44" t="str">
        <f>'CL &amp; Data'!N214</f>
        <v>IF RL-HSLO Log Mag(dB)</v>
      </c>
      <c r="R1" s="6" t="str">
        <f>'CL &amp; Data'!M320</f>
        <v>IF CL-LSLO Log Mag(dB)</v>
      </c>
      <c r="S1" s="13" t="s">
        <v>14</v>
      </c>
      <c r="T1" s="44" t="str">
        <f>'CL &amp; Data'!N320</f>
        <v>IF RL-LSLO Log Mag(dB)</v>
      </c>
    </row>
    <row r="2" spans="1:21" x14ac:dyDescent="0.25">
      <c r="A2" s="39" t="s">
        <v>114</v>
      </c>
      <c r="E2" s="37" t="s">
        <v>113</v>
      </c>
      <c r="F2" s="6"/>
      <c r="I2" s="37" t="s">
        <v>113</v>
      </c>
      <c r="J2" s="6"/>
      <c r="K2" s="39" t="s">
        <v>115</v>
      </c>
      <c r="O2" s="37" t="s">
        <v>113</v>
      </c>
      <c r="P2" s="6"/>
      <c r="S2" s="37" t="s">
        <v>113</v>
      </c>
      <c r="T2" s="6"/>
    </row>
    <row r="3" spans="1:21" x14ac:dyDescent="0.25">
      <c r="B3" s="6">
        <f>'CL &amp; Data'!B215/1000000000</f>
        <v>0.01</v>
      </c>
      <c r="C3" s="8"/>
      <c r="D3" s="6">
        <f>'CL &amp; Data'!C215</f>
        <v>-28.54438</v>
      </c>
      <c r="E3" s="13">
        <f>D3-$D$17</f>
        <v>-21.2567895</v>
      </c>
      <c r="F3" s="6">
        <f>'CL &amp; Data'!D215</f>
        <v>-0.33263211999999998</v>
      </c>
      <c r="G3" s="8"/>
      <c r="H3" s="6">
        <f>'CL &amp; Data'!C321</f>
        <v>-30.218209999999999</v>
      </c>
      <c r="I3" s="13">
        <f>H3-$H$19</f>
        <v>-21.349696899999998</v>
      </c>
      <c r="J3" s="6">
        <f>'CL &amp; Data'!D321</f>
        <v>-0.30457276</v>
      </c>
      <c r="L3" s="6">
        <f>'CL &amp; Data'!L215/1000000000</f>
        <v>0.01</v>
      </c>
      <c r="M3" s="8"/>
      <c r="N3" s="6">
        <f>'CL &amp; Data'!M215</f>
        <v>-29.260549999999999</v>
      </c>
      <c r="O3" s="13">
        <f>N3-$N$17</f>
        <v>-21.217106299999998</v>
      </c>
      <c r="P3" s="6">
        <f>'CL &amp; Data'!N215</f>
        <v>-0.31539896000000001</v>
      </c>
      <c r="Q3" s="8"/>
      <c r="R3" s="6">
        <f>'CL &amp; Data'!M321</f>
        <v>-30.062714</v>
      </c>
      <c r="S3" s="13">
        <f>R3-$R$14</f>
        <v>-21.0146984</v>
      </c>
      <c r="T3" s="6">
        <f>'CL &amp; Data'!N321</f>
        <v>-0.31551337000000002</v>
      </c>
      <c r="U3" s="8"/>
    </row>
    <row r="4" spans="1:21" x14ac:dyDescent="0.25">
      <c r="A4" s="51" t="s">
        <v>124</v>
      </c>
      <c r="B4" s="6">
        <f>'CL &amp; Data'!B216/1000000000</f>
        <v>0.1099</v>
      </c>
      <c r="C4" s="8"/>
      <c r="D4" s="6">
        <f>'CL &amp; Data'!C216</f>
        <v>-21.132726999999999</v>
      </c>
      <c r="E4" s="13">
        <f t="shared" ref="E4:E67" si="0">D4-$D$17</f>
        <v>-13.845136499999999</v>
      </c>
      <c r="F4" s="6">
        <f>'CL &amp; Data'!D216</f>
        <v>-1.3603338</v>
      </c>
      <c r="G4" s="8"/>
      <c r="H4" s="6">
        <f>'CL &amp; Data'!C322</f>
        <v>-22.846094000000001</v>
      </c>
      <c r="I4" s="13">
        <f t="shared" ref="I4:I67" si="1">H4-$H$19</f>
        <v>-13.977580900000001</v>
      </c>
      <c r="J4" s="6">
        <f>'CL &amp; Data'!D322</f>
        <v>-1.1446909999999999</v>
      </c>
      <c r="K4" s="51" t="s">
        <v>124</v>
      </c>
      <c r="L4" s="6">
        <f>'CL &amp; Data'!L216/1000000000</f>
        <v>0.1099</v>
      </c>
      <c r="M4" s="8"/>
      <c r="N4" s="6">
        <f>'CL &amp; Data'!M216</f>
        <v>-21.76042</v>
      </c>
      <c r="O4" s="13">
        <f t="shared" ref="O4:O67" si="2">N4-$N$17</f>
        <v>-13.716976300000001</v>
      </c>
      <c r="P4" s="6">
        <f>'CL &amp; Data'!N216</f>
        <v>-1.3060544999999999</v>
      </c>
      <c r="Q4" s="8"/>
      <c r="R4" s="6">
        <f>'CL &amp; Data'!M322</f>
        <v>-22.621334000000001</v>
      </c>
      <c r="S4" s="13">
        <f t="shared" ref="S4:S67" si="3">R4-$R$14</f>
        <v>-13.573318400000002</v>
      </c>
      <c r="T4" s="6">
        <f>'CL &amp; Data'!N322</f>
        <v>-1.1618229</v>
      </c>
      <c r="U4" s="8"/>
    </row>
    <row r="5" spans="1:21" x14ac:dyDescent="0.25">
      <c r="A5" s="51" t="s">
        <v>203</v>
      </c>
      <c r="B5" s="6">
        <f>'CL &amp; Data'!B217/1000000000</f>
        <v>0.20979999999999999</v>
      </c>
      <c r="C5" s="8"/>
      <c r="D5" s="6">
        <f>'CL &amp; Data'!C217</f>
        <v>-13.729421</v>
      </c>
      <c r="E5" s="13">
        <f t="shared" si="0"/>
        <v>-6.4418305</v>
      </c>
      <c r="F5" s="6">
        <f>'CL &amp; Data'!D217</f>
        <v>-3.0721824</v>
      </c>
      <c r="G5" s="8"/>
      <c r="H5" s="6">
        <f>'CL &amp; Data'!C323</f>
        <v>-15.550426</v>
      </c>
      <c r="I5" s="13">
        <f t="shared" si="1"/>
        <v>-6.6819129000000004</v>
      </c>
      <c r="J5" s="6">
        <f>'CL &amp; Data'!D323</f>
        <v>-2.6330155999999998</v>
      </c>
      <c r="K5" s="51" t="s">
        <v>203</v>
      </c>
      <c r="L5" s="6">
        <f>'CL &amp; Data'!L217/1000000000</f>
        <v>0.20979999999999999</v>
      </c>
      <c r="M5" s="8"/>
      <c r="N5" s="6">
        <f>'CL &amp; Data'!M217</f>
        <v>-14.278027</v>
      </c>
      <c r="O5" s="13">
        <f t="shared" si="2"/>
        <v>-6.2345833000000006</v>
      </c>
      <c r="P5" s="6">
        <f>'CL &amp; Data'!N217</f>
        <v>-2.9414753999999999</v>
      </c>
      <c r="Q5" s="8"/>
      <c r="R5" s="6">
        <f>'CL &amp; Data'!M323</f>
        <v>-15.19924</v>
      </c>
      <c r="S5" s="13">
        <f t="shared" si="3"/>
        <v>-6.1512244000000003</v>
      </c>
      <c r="T5" s="6">
        <f>'CL &amp; Data'!N323</f>
        <v>-2.6759352999999999</v>
      </c>
      <c r="U5" s="8"/>
    </row>
    <row r="6" spans="1:21" x14ac:dyDescent="0.25">
      <c r="A6" s="51" t="s">
        <v>204</v>
      </c>
      <c r="B6" s="6">
        <f>'CL &amp; Data'!B218/1000000000</f>
        <v>0.30969999999999998</v>
      </c>
      <c r="C6" s="8"/>
      <c r="D6" s="6">
        <f>'CL &amp; Data'!C218</f>
        <v>-12.991752999999999</v>
      </c>
      <c r="E6" s="13">
        <f t="shared" si="0"/>
        <v>-5.7041624999999989</v>
      </c>
      <c r="F6" s="6">
        <f>'CL &amp; Data'!D218</f>
        <v>-5.8634176</v>
      </c>
      <c r="G6" s="8"/>
      <c r="H6" s="6">
        <f>'CL &amp; Data'!C324</f>
        <v>-15.269553999999999</v>
      </c>
      <c r="I6" s="13">
        <f t="shared" si="1"/>
        <v>-6.4010408999999999</v>
      </c>
      <c r="J6" s="6">
        <f>'CL &amp; Data'!D324</f>
        <v>-4.7413406</v>
      </c>
      <c r="K6" s="51" t="s">
        <v>204</v>
      </c>
      <c r="L6" s="6">
        <f>'CL &amp; Data'!L218/1000000000</f>
        <v>0.30969999999999998</v>
      </c>
      <c r="M6" s="8"/>
      <c r="N6" s="6">
        <f>'CL &amp; Data'!M218</f>
        <v>-13.584244</v>
      </c>
      <c r="O6" s="13">
        <f t="shared" si="2"/>
        <v>-5.5408003000000008</v>
      </c>
      <c r="P6" s="6">
        <f>'CL &amp; Data'!N218</f>
        <v>-5.6376143000000001</v>
      </c>
      <c r="Q6" s="8"/>
      <c r="R6" s="6">
        <f>'CL &amp; Data'!M324</f>
        <v>-14.776178</v>
      </c>
      <c r="S6" s="13">
        <f t="shared" si="3"/>
        <v>-5.7281624000000004</v>
      </c>
      <c r="T6" s="6">
        <f>'CL &amp; Data'!N324</f>
        <v>-4.8020452999999996</v>
      </c>
      <c r="U6" s="8"/>
    </row>
    <row r="7" spans="1:21" x14ac:dyDescent="0.25">
      <c r="B7" s="6">
        <f>'CL &amp; Data'!B219/1000000000</f>
        <v>0.40960000000000002</v>
      </c>
      <c r="C7" s="8"/>
      <c r="D7" s="6">
        <f>'CL &amp; Data'!C219</f>
        <v>-13.123293</v>
      </c>
      <c r="E7" s="13">
        <f t="shared" si="0"/>
        <v>-5.8357025</v>
      </c>
      <c r="F7" s="6">
        <f>'CL &amp; Data'!D219</f>
        <v>-9.1996555000000004</v>
      </c>
      <c r="G7" s="8"/>
      <c r="H7" s="6">
        <f>'CL &amp; Data'!C325</f>
        <v>-15.615458</v>
      </c>
      <c r="I7" s="13">
        <f t="shared" si="1"/>
        <v>-6.7469449000000008</v>
      </c>
      <c r="J7" s="6">
        <f>'CL &amp; Data'!D325</f>
        <v>-7.6731104999999999</v>
      </c>
      <c r="L7" s="6">
        <f>'CL &amp; Data'!L219/1000000000</f>
        <v>0.40960000000000002</v>
      </c>
      <c r="M7" s="8"/>
      <c r="N7" s="6">
        <f>'CL &amp; Data'!M219</f>
        <v>-13.767685</v>
      </c>
      <c r="O7" s="13">
        <f t="shared" si="2"/>
        <v>-5.724241300000001</v>
      </c>
      <c r="P7" s="6">
        <f>'CL &amp; Data'!N219</f>
        <v>-8.9697866000000008</v>
      </c>
      <c r="Q7" s="8"/>
      <c r="R7" s="6">
        <f>'CL &amp; Data'!M325</f>
        <v>-15.214955</v>
      </c>
      <c r="S7" s="13">
        <f t="shared" si="3"/>
        <v>-6.1669394000000004</v>
      </c>
      <c r="T7" s="6">
        <f>'CL &amp; Data'!N325</f>
        <v>-7.7618694000000001</v>
      </c>
      <c r="U7" s="8"/>
    </row>
    <row r="8" spans="1:21" x14ac:dyDescent="0.25">
      <c r="B8" s="6">
        <f>'CL &amp; Data'!B220/1000000000</f>
        <v>0.50949999999999995</v>
      </c>
      <c r="C8" s="8"/>
      <c r="D8" s="6">
        <f>'CL &amp; Data'!C220</f>
        <v>-12.423173</v>
      </c>
      <c r="E8" s="13">
        <f t="shared" si="0"/>
        <v>-5.1355824999999999</v>
      </c>
      <c r="F8" s="6">
        <f>'CL &amp; Data'!D220</f>
        <v>-15.784473</v>
      </c>
      <c r="G8" s="8"/>
      <c r="H8" s="6">
        <f>'CL &amp; Data'!C326</f>
        <v>-14.830063000000001</v>
      </c>
      <c r="I8" s="13">
        <f t="shared" si="1"/>
        <v>-5.9615499000000014</v>
      </c>
      <c r="J8" s="6">
        <f>'CL &amp; Data'!D326</f>
        <v>-11.338733</v>
      </c>
      <c r="L8" s="6">
        <f>'CL &amp; Data'!L220/1000000000</f>
        <v>0.50949999999999995</v>
      </c>
      <c r="M8" s="8"/>
      <c r="N8" s="6">
        <f>'CL &amp; Data'!M220</f>
        <v>-13.093997</v>
      </c>
      <c r="O8" s="13">
        <f t="shared" si="2"/>
        <v>-5.0505533000000007</v>
      </c>
      <c r="P8" s="6">
        <f>'CL &amp; Data'!N220</f>
        <v>-15.407681</v>
      </c>
      <c r="Q8" s="8"/>
      <c r="R8" s="6">
        <f>'CL &amp; Data'!M326</f>
        <v>-14.568865000000001</v>
      </c>
      <c r="S8" s="13">
        <f t="shared" si="3"/>
        <v>-5.5208494000000012</v>
      </c>
      <c r="T8" s="6">
        <f>'CL &amp; Data'!N326</f>
        <v>-11.549046000000001</v>
      </c>
      <c r="U8" s="8"/>
    </row>
    <row r="9" spans="1:21" x14ac:dyDescent="0.25">
      <c r="B9" s="6">
        <f>'CL &amp; Data'!B221/1000000000</f>
        <v>0.60940000000000005</v>
      </c>
      <c r="C9" s="8"/>
      <c r="D9" s="6">
        <f>'CL &amp; Data'!C221</f>
        <v>-10.959094</v>
      </c>
      <c r="E9" s="13">
        <f t="shared" si="0"/>
        <v>-3.6715035</v>
      </c>
      <c r="F9" s="6">
        <f>'CL &amp; Data'!D221</f>
        <v>-19.552199999999999</v>
      </c>
      <c r="G9" s="8"/>
      <c r="H9" s="6">
        <f>'CL &amp; Data'!C327</f>
        <v>-12.83943</v>
      </c>
      <c r="I9" s="13">
        <f t="shared" si="1"/>
        <v>-3.9709169000000006</v>
      </c>
      <c r="J9" s="6">
        <f>'CL &amp; Data'!D327</f>
        <v>-14.501339</v>
      </c>
      <c r="L9" s="6">
        <f>'CL &amp; Data'!L221/1000000000</f>
        <v>0.60940000000000005</v>
      </c>
      <c r="M9" s="8"/>
      <c r="N9" s="6">
        <f>'CL &amp; Data'!M221</f>
        <v>-11.620118</v>
      </c>
      <c r="O9" s="13">
        <f t="shared" si="2"/>
        <v>-3.5766743000000005</v>
      </c>
      <c r="P9" s="6">
        <f>'CL &amp; Data'!N221</f>
        <v>-18.759722</v>
      </c>
      <c r="Q9" s="8"/>
      <c r="R9" s="6">
        <f>'CL &amp; Data'!M327</f>
        <v>-12.756508999999999</v>
      </c>
      <c r="S9" s="13">
        <f t="shared" si="3"/>
        <v>-3.7084934000000001</v>
      </c>
      <c r="T9" s="6">
        <f>'CL &amp; Data'!N327</f>
        <v>-15.103979000000001</v>
      </c>
      <c r="U9" s="8"/>
    </row>
    <row r="10" spans="1:21" x14ac:dyDescent="0.25">
      <c r="B10" s="6">
        <f>'CL &amp; Data'!B222/1000000000</f>
        <v>0.70930000000000004</v>
      </c>
      <c r="C10" s="8"/>
      <c r="D10" s="6">
        <f>'CL &amp; Data'!C222</f>
        <v>-9.4587430999999995</v>
      </c>
      <c r="E10" s="13">
        <f t="shared" si="0"/>
        <v>-2.1711525999999992</v>
      </c>
      <c r="F10" s="6">
        <f>'CL &amp; Data'!D222</f>
        <v>-21.897227999999998</v>
      </c>
      <c r="G10" s="8"/>
      <c r="H10" s="6">
        <f>'CL &amp; Data'!C328</f>
        <v>-10.955181</v>
      </c>
      <c r="I10" s="13">
        <f t="shared" si="1"/>
        <v>-2.0866679000000001</v>
      </c>
      <c r="J10" s="6">
        <f>'CL &amp; Data'!D328</f>
        <v>-16.301345999999999</v>
      </c>
      <c r="L10" s="6">
        <f>'CL &amp; Data'!L222/1000000000</f>
        <v>0.70930000000000004</v>
      </c>
      <c r="M10" s="8"/>
      <c r="N10" s="6">
        <f>'CL &amp; Data'!M222</f>
        <v>-10.091485</v>
      </c>
      <c r="O10" s="13">
        <f t="shared" si="2"/>
        <v>-2.0480413000000013</v>
      </c>
      <c r="P10" s="6">
        <f>'CL &amp; Data'!N222</f>
        <v>-20.605547000000001</v>
      </c>
      <c r="Q10" s="8"/>
      <c r="R10" s="6">
        <f>'CL &amp; Data'!M328</f>
        <v>-10.843534999999999</v>
      </c>
      <c r="S10" s="13">
        <f t="shared" si="3"/>
        <v>-1.7955193999999999</v>
      </c>
      <c r="T10" s="6">
        <f>'CL &amp; Data'!N328</f>
        <v>-17.393826000000001</v>
      </c>
      <c r="U10" s="8"/>
    </row>
    <row r="11" spans="1:21" x14ac:dyDescent="0.25">
      <c r="B11" s="6">
        <f>'CL &amp; Data'!B223/1000000000</f>
        <v>0.80920000000000003</v>
      </c>
      <c r="C11" s="8"/>
      <c r="D11" s="6">
        <f>'CL &amp; Data'!C223</f>
        <v>-8.4441614000000005</v>
      </c>
      <c r="E11" s="13">
        <f t="shared" si="0"/>
        <v>-1.1565709000000002</v>
      </c>
      <c r="F11" s="6">
        <f>'CL &amp; Data'!D223</f>
        <v>-19.707249000000001</v>
      </c>
      <c r="G11" s="8"/>
      <c r="H11" s="6">
        <f>'CL &amp; Data'!C329</f>
        <v>-9.9899435000000008</v>
      </c>
      <c r="I11" s="13">
        <f t="shared" si="1"/>
        <v>-1.1214304000000013</v>
      </c>
      <c r="J11" s="6">
        <f>'CL &amp; Data'!D329</f>
        <v>-16.513224000000001</v>
      </c>
      <c r="L11" s="6">
        <f>'CL &amp; Data'!L223/1000000000</f>
        <v>0.80920000000000003</v>
      </c>
      <c r="M11" s="8"/>
      <c r="N11" s="6">
        <f>'CL &amp; Data'!M223</f>
        <v>-9.0750770999999997</v>
      </c>
      <c r="O11" s="13">
        <f t="shared" si="2"/>
        <v>-1.0316334000000005</v>
      </c>
      <c r="P11" s="6">
        <f>'CL &amp; Data'!N223</f>
        <v>-18.003806999999998</v>
      </c>
      <c r="Q11" s="8"/>
      <c r="R11" s="6">
        <f>'CL &amp; Data'!M329</f>
        <v>-9.8613558000000001</v>
      </c>
      <c r="S11" s="13">
        <f t="shared" si="3"/>
        <v>-0.81334020000000073</v>
      </c>
      <c r="T11" s="6">
        <f>'CL &amp; Data'!N329</f>
        <v>-17.918192000000001</v>
      </c>
      <c r="U11" s="8"/>
    </row>
    <row r="12" spans="1:21" x14ac:dyDescent="0.25">
      <c r="B12" s="6">
        <f>'CL &amp; Data'!B224/1000000000</f>
        <v>0.90910000000000002</v>
      </c>
      <c r="C12" s="8"/>
      <c r="D12" s="6">
        <f>'CL &amp; Data'!C224</f>
        <v>-8.0013857000000002</v>
      </c>
      <c r="E12" s="13">
        <f t="shared" si="0"/>
        <v>-0.71379519999999985</v>
      </c>
      <c r="F12" s="6">
        <f>'CL &amp; Data'!D224</f>
        <v>-18.573992000000001</v>
      </c>
      <c r="G12" s="8"/>
      <c r="H12" s="6">
        <f>'CL &amp; Data'!C330</f>
        <v>-9.4968739000000006</v>
      </c>
      <c r="I12" s="13">
        <f t="shared" si="1"/>
        <v>-0.62836080000000116</v>
      </c>
      <c r="J12" s="6">
        <f>'CL &amp; Data'!D330</f>
        <v>-16.234020000000001</v>
      </c>
      <c r="L12" s="6">
        <f>'CL &amp; Data'!L224/1000000000</f>
        <v>0.90910000000000002</v>
      </c>
      <c r="M12" s="8"/>
      <c r="N12" s="6">
        <f>'CL &amp; Data'!M224</f>
        <v>-8.6480131</v>
      </c>
      <c r="O12" s="13">
        <f t="shared" si="2"/>
        <v>-0.60456940000000081</v>
      </c>
      <c r="P12" s="6">
        <f>'CL &amp; Data'!N224</f>
        <v>-16.798914</v>
      </c>
      <c r="Q12" s="8"/>
      <c r="R12" s="6">
        <f>'CL &amp; Data'!M330</f>
        <v>-9.3814583000000002</v>
      </c>
      <c r="S12" s="13">
        <f t="shared" si="3"/>
        <v>-0.33344270000000087</v>
      </c>
      <c r="T12" s="6">
        <f>'CL &amp; Data'!N330</f>
        <v>-17.645140000000001</v>
      </c>
      <c r="U12" s="8"/>
    </row>
    <row r="13" spans="1:21" x14ac:dyDescent="0.25">
      <c r="B13" s="6">
        <f>'CL &amp; Data'!B225/1000000000</f>
        <v>1.0089999999999999</v>
      </c>
      <c r="C13" s="8"/>
      <c r="D13" s="6">
        <f>'CL &amp; Data'!C225</f>
        <v>-7.5591892999999999</v>
      </c>
      <c r="E13" s="13">
        <f t="shared" si="0"/>
        <v>-0.27159879999999958</v>
      </c>
      <c r="F13" s="6">
        <f>'CL &amp; Data'!D225</f>
        <v>-17.714908999999999</v>
      </c>
      <c r="G13" s="8"/>
      <c r="H13" s="6">
        <f>'CL &amp; Data'!C331</f>
        <v>-9.2025938000000007</v>
      </c>
      <c r="I13" s="13">
        <f t="shared" si="1"/>
        <v>-0.33408070000000123</v>
      </c>
      <c r="J13" s="6">
        <f>'CL &amp; Data'!D331</f>
        <v>-16.034641000000001</v>
      </c>
      <c r="L13" s="6">
        <f>'CL &amp; Data'!L225/1000000000</f>
        <v>1.0089999999999999</v>
      </c>
      <c r="M13" s="8"/>
      <c r="N13" s="6">
        <f>'CL &amp; Data'!M225</f>
        <v>-8.2195853999999997</v>
      </c>
      <c r="O13" s="13">
        <f t="shared" si="2"/>
        <v>-0.17614170000000051</v>
      </c>
      <c r="P13" s="6">
        <f>'CL &amp; Data'!N225</f>
        <v>-15.770206999999999</v>
      </c>
      <c r="Q13" s="8"/>
      <c r="R13" s="6">
        <f>'CL &amp; Data'!M331</f>
        <v>-9.1446380999999999</v>
      </c>
      <c r="S13" s="13">
        <f t="shared" si="3"/>
        <v>-9.66225000000005E-2</v>
      </c>
      <c r="T13" s="6">
        <f>'CL &amp; Data'!N331</f>
        <v>-17.211114999999999</v>
      </c>
      <c r="U13" s="8"/>
    </row>
    <row r="14" spans="1:21" x14ac:dyDescent="0.25">
      <c r="B14" s="6">
        <f>'CL &amp; Data'!B226/1000000000</f>
        <v>1.1089</v>
      </c>
      <c r="C14" s="8"/>
      <c r="D14" s="6">
        <f>'CL &amp; Data'!C226</f>
        <v>-7.5344728999999999</v>
      </c>
      <c r="E14" s="13">
        <f t="shared" si="0"/>
        <v>-0.24688239999999961</v>
      </c>
      <c r="F14" s="6">
        <f>'CL &amp; Data'!D226</f>
        <v>-17.110984999999999</v>
      </c>
      <c r="G14" s="8"/>
      <c r="H14" s="6">
        <f>'CL &amp; Data'!C332</f>
        <v>-9.0233983999999996</v>
      </c>
      <c r="I14" s="13">
        <f t="shared" si="1"/>
        <v>-0.15488530000000011</v>
      </c>
      <c r="J14" s="6">
        <f>'CL &amp; Data'!D332</f>
        <v>-15.914396999999999</v>
      </c>
      <c r="L14" s="6">
        <f>'CL &amp; Data'!L226/1000000000</f>
        <v>1.1089</v>
      </c>
      <c r="M14" s="8"/>
      <c r="N14" s="6">
        <f>'CL &amp; Data'!M226</f>
        <v>-8.1854162000000006</v>
      </c>
      <c r="O14" s="13">
        <f t="shared" si="2"/>
        <v>-0.14197250000000139</v>
      </c>
      <c r="P14" s="6">
        <f>'CL &amp; Data'!N226</f>
        <v>-15.176130000000001</v>
      </c>
      <c r="Q14" s="8"/>
      <c r="R14" s="6">
        <f>'CL &amp; Data'!M332</f>
        <v>-9.0480155999999994</v>
      </c>
      <c r="S14" s="13">
        <f t="shared" si="3"/>
        <v>0</v>
      </c>
      <c r="T14" s="6">
        <f>'CL &amp; Data'!N332</f>
        <v>-16.884613000000002</v>
      </c>
      <c r="U14" s="8"/>
    </row>
    <row r="15" spans="1:21" x14ac:dyDescent="0.25">
      <c r="B15" s="6">
        <f>'CL &amp; Data'!B227/1000000000</f>
        <v>1.2088000000000001</v>
      </c>
      <c r="C15" s="8"/>
      <c r="D15" s="6">
        <f>'CL &amp; Data'!C227</f>
        <v>-7.4159746000000002</v>
      </c>
      <c r="E15" s="13">
        <f t="shared" si="0"/>
        <v>-0.12838409999999989</v>
      </c>
      <c r="F15" s="6">
        <f>'CL &amp; Data'!D227</f>
        <v>-16.836189000000001</v>
      </c>
      <c r="G15" s="8"/>
      <c r="H15" s="6">
        <f>'CL &amp; Data'!C333</f>
        <v>-8.8988276000000006</v>
      </c>
      <c r="I15" s="13">
        <f t="shared" si="1"/>
        <v>-3.0314500000001132E-2</v>
      </c>
      <c r="J15" s="6">
        <f>'CL &amp; Data'!D333</f>
        <v>-16.058734999999999</v>
      </c>
      <c r="L15" s="6">
        <f>'CL &amp; Data'!L227/1000000000</f>
        <v>1.2088000000000001</v>
      </c>
      <c r="M15" s="8"/>
      <c r="N15" s="6">
        <f>'CL &amp; Data'!M227</f>
        <v>-8.0814094999999995</v>
      </c>
      <c r="O15" s="13">
        <f t="shared" si="2"/>
        <v>-3.7965800000000272E-2</v>
      </c>
      <c r="P15" s="6">
        <f>'CL &amp; Data'!N227</f>
        <v>-14.785539999999999</v>
      </c>
      <c r="Q15" s="8"/>
      <c r="R15" s="6">
        <f>'CL &amp; Data'!M333</f>
        <v>-9.0074834999999993</v>
      </c>
      <c r="S15" s="13">
        <f t="shared" si="3"/>
        <v>4.0532100000000071E-2</v>
      </c>
      <c r="T15" s="6">
        <f>'CL &amp; Data'!N333</f>
        <v>-16.788944000000001</v>
      </c>
      <c r="U15" s="8"/>
    </row>
    <row r="16" spans="1:21" x14ac:dyDescent="0.25">
      <c r="B16" s="6">
        <f>'CL &amp; Data'!B228/1000000000</f>
        <v>1.3087</v>
      </c>
      <c r="C16" s="8"/>
      <c r="D16" s="6">
        <f>'CL &amp; Data'!C228</f>
        <v>-7.3783225999999997</v>
      </c>
      <c r="E16" s="13">
        <f t="shared" si="0"/>
        <v>-9.0732099999999427E-2</v>
      </c>
      <c r="F16" s="6">
        <f>'CL &amp; Data'!D228</f>
        <v>-16.794899000000001</v>
      </c>
      <c r="G16" s="8"/>
      <c r="H16" s="6">
        <f>'CL &amp; Data'!C334</f>
        <v>-8.8526077000000001</v>
      </c>
      <c r="I16" s="13">
        <f t="shared" si="1"/>
        <v>1.5905399999999403E-2</v>
      </c>
      <c r="J16" s="6">
        <f>'CL &amp; Data'!D334</f>
        <v>-16.169602999999999</v>
      </c>
      <c r="L16" s="6">
        <f>'CL &amp; Data'!L228/1000000000</f>
        <v>1.3087</v>
      </c>
      <c r="M16" s="8"/>
      <c r="N16" s="6">
        <f>'CL &amp; Data'!M228</f>
        <v>-8.0791245000000007</v>
      </c>
      <c r="O16" s="13">
        <f t="shared" si="2"/>
        <v>-3.5680800000001511E-2</v>
      </c>
      <c r="P16" s="6">
        <f>'CL &amp; Data'!N228</f>
        <v>-14.592245</v>
      </c>
      <c r="Q16" s="8"/>
      <c r="R16" s="6">
        <f>'CL &amp; Data'!M334</f>
        <v>-9.0225039000000002</v>
      </c>
      <c r="S16" s="13">
        <f t="shared" si="3"/>
        <v>2.5511699999999138E-2</v>
      </c>
      <c r="T16" s="6">
        <f>'CL &amp; Data'!N334</f>
        <v>-16.676918000000001</v>
      </c>
      <c r="U16" s="8"/>
    </row>
    <row r="17" spans="2:21" x14ac:dyDescent="0.25">
      <c r="B17" s="6">
        <f>'CL &amp; Data'!B229/1000000000</f>
        <v>1.4086000000000001</v>
      </c>
      <c r="C17" s="8"/>
      <c r="D17" s="6">
        <f>'CL &amp; Data'!C229</f>
        <v>-7.2875905000000003</v>
      </c>
      <c r="E17" s="13">
        <f t="shared" si="0"/>
        <v>0</v>
      </c>
      <c r="F17" s="6">
        <f>'CL &amp; Data'!D229</f>
        <v>-16.801242999999999</v>
      </c>
      <c r="G17" s="8"/>
      <c r="H17" s="6">
        <f>'CL &amp; Data'!C335</f>
        <v>-8.8216085</v>
      </c>
      <c r="I17" s="13">
        <f t="shared" si="1"/>
        <v>4.6904599999999519E-2</v>
      </c>
      <c r="J17" s="6">
        <f>'CL &amp; Data'!D335</f>
        <v>-16.592783000000001</v>
      </c>
      <c r="L17" s="6">
        <f>'CL &amp; Data'!L229/1000000000</f>
        <v>1.4086000000000001</v>
      </c>
      <c r="M17" s="8"/>
      <c r="N17" s="6">
        <f>'CL &amp; Data'!M229</f>
        <v>-8.0434436999999992</v>
      </c>
      <c r="O17" s="13">
        <f t="shared" si="2"/>
        <v>0</v>
      </c>
      <c r="P17" s="6">
        <f>'CL &amp; Data'!N229</f>
        <v>-14.501175</v>
      </c>
      <c r="Q17" s="8"/>
      <c r="R17" s="6">
        <f>'CL &amp; Data'!M335</f>
        <v>-9.0297803999999999</v>
      </c>
      <c r="S17" s="13">
        <f t="shared" si="3"/>
        <v>1.8235199999999452E-2</v>
      </c>
      <c r="T17" s="6">
        <f>'CL &amp; Data'!N335</f>
        <v>-16.622067999999999</v>
      </c>
      <c r="U17" s="8"/>
    </row>
    <row r="18" spans="2:21" x14ac:dyDescent="0.25">
      <c r="B18" s="6">
        <f>'CL &amp; Data'!B230/1000000000</f>
        <v>1.5085</v>
      </c>
      <c r="C18" s="8"/>
      <c r="D18" s="6">
        <f>'CL &amp; Data'!C230</f>
        <v>-7.3680167000000001</v>
      </c>
      <c r="E18" s="13">
        <f t="shared" si="0"/>
        <v>-8.0426199999999781E-2</v>
      </c>
      <c r="F18" s="6">
        <f>'CL &amp; Data'!D230</f>
        <v>-16.879760999999998</v>
      </c>
      <c r="G18" s="8"/>
      <c r="H18" s="6">
        <f>'CL &amp; Data'!C336</f>
        <v>-8.8304089999999995</v>
      </c>
      <c r="I18" s="13">
        <f t="shared" si="1"/>
        <v>3.8104099999999974E-2</v>
      </c>
      <c r="J18" s="6">
        <f>'CL &amp; Data'!D336</f>
        <v>-16.806253000000002</v>
      </c>
      <c r="L18" s="6">
        <f>'CL &amp; Data'!L230/1000000000</f>
        <v>1.5085</v>
      </c>
      <c r="M18" s="8"/>
      <c r="N18" s="6">
        <f>'CL &amp; Data'!M230</f>
        <v>-8.1128178000000002</v>
      </c>
      <c r="O18" s="13">
        <f t="shared" si="2"/>
        <v>-6.9374100000000993E-2</v>
      </c>
      <c r="P18" s="6">
        <f>'CL &amp; Data'!N230</f>
        <v>-14.771815999999999</v>
      </c>
      <c r="Q18" s="8"/>
      <c r="R18" s="6">
        <f>'CL &amp; Data'!M336</f>
        <v>-9.0475960000000004</v>
      </c>
      <c r="S18" s="13">
        <f t="shared" si="3"/>
        <v>4.1959999999896525E-4</v>
      </c>
      <c r="T18" s="6">
        <f>'CL &amp; Data'!N336</f>
        <v>-16.266494999999999</v>
      </c>
      <c r="U18" s="8"/>
    </row>
    <row r="19" spans="2:21" x14ac:dyDescent="0.25">
      <c r="B19" s="6">
        <f>'CL &amp; Data'!B231/1000000000</f>
        <v>1.6084000000000001</v>
      </c>
      <c r="C19" s="8"/>
      <c r="D19" s="6">
        <f>'CL &amp; Data'!C231</f>
        <v>-7.4130411</v>
      </c>
      <c r="E19" s="13">
        <f t="shared" si="0"/>
        <v>-0.12545059999999975</v>
      </c>
      <c r="F19" s="6">
        <f>'CL &amp; Data'!D231</f>
        <v>-16.609086999999999</v>
      </c>
      <c r="G19" s="8"/>
      <c r="H19" s="6">
        <f>'CL &amp; Data'!C337</f>
        <v>-8.8685130999999995</v>
      </c>
      <c r="I19" s="13">
        <f t="shared" si="1"/>
        <v>0</v>
      </c>
      <c r="J19" s="6">
        <f>'CL &amp; Data'!D337</f>
        <v>-16.849481999999998</v>
      </c>
      <c r="L19" s="6">
        <f>'CL &amp; Data'!L231/1000000000</f>
        <v>1.6084000000000001</v>
      </c>
      <c r="M19" s="8"/>
      <c r="N19" s="6">
        <f>'CL &amp; Data'!M231</f>
        <v>-8.1518830999999992</v>
      </c>
      <c r="O19" s="13">
        <f t="shared" si="2"/>
        <v>-0.10843939999999996</v>
      </c>
      <c r="P19" s="6">
        <f>'CL &amp; Data'!N231</f>
        <v>-14.786101</v>
      </c>
      <c r="Q19" s="8"/>
      <c r="R19" s="6">
        <f>'CL &amp; Data'!M337</f>
        <v>-9.0485925999999992</v>
      </c>
      <c r="S19" s="13">
        <f t="shared" si="3"/>
        <v>-5.7699999999982765E-4</v>
      </c>
      <c r="T19" s="6">
        <f>'CL &amp; Data'!N337</f>
        <v>-15.861276999999999</v>
      </c>
      <c r="U19" s="8"/>
    </row>
    <row r="20" spans="2:21" x14ac:dyDescent="0.25">
      <c r="B20" s="6">
        <f>'CL &amp; Data'!B232/1000000000</f>
        <v>1.7082999999999999</v>
      </c>
      <c r="C20" s="8"/>
      <c r="D20" s="6">
        <f>'CL &amp; Data'!C232</f>
        <v>-7.4471064</v>
      </c>
      <c r="E20" s="13">
        <f t="shared" si="0"/>
        <v>-0.15951589999999971</v>
      </c>
      <c r="F20" s="6">
        <f>'CL &amp; Data'!D232</f>
        <v>-16.632363999999999</v>
      </c>
      <c r="G20" s="8"/>
      <c r="H20" s="6">
        <f>'CL &amp; Data'!C338</f>
        <v>-8.9390687999999994</v>
      </c>
      <c r="I20" s="13">
        <f t="shared" si="1"/>
        <v>-7.0555699999999888E-2</v>
      </c>
      <c r="J20" s="6">
        <f>'CL &amp; Data'!D338</f>
        <v>-16.880369000000002</v>
      </c>
      <c r="L20" s="6">
        <f>'CL &amp; Data'!L232/1000000000</f>
        <v>1.7082999999999999</v>
      </c>
      <c r="M20" s="8"/>
      <c r="N20" s="6">
        <f>'CL &amp; Data'!M232</f>
        <v>-8.1443452999999995</v>
      </c>
      <c r="O20" s="13">
        <f t="shared" si="2"/>
        <v>-0.10090160000000026</v>
      </c>
      <c r="P20" s="6">
        <f>'CL &amp; Data'!N232</f>
        <v>-15.096804000000001</v>
      </c>
      <c r="Q20" s="8"/>
      <c r="R20" s="6">
        <f>'CL &amp; Data'!M338</f>
        <v>-9.0333165999999991</v>
      </c>
      <c r="S20" s="13">
        <f t="shared" si="3"/>
        <v>1.469900000000024E-2</v>
      </c>
      <c r="T20" s="6">
        <f>'CL &amp; Data'!N338</f>
        <v>-15.732975</v>
      </c>
      <c r="U20" s="8"/>
    </row>
    <row r="21" spans="2:21" x14ac:dyDescent="0.25">
      <c r="B21" s="6">
        <f>'CL &amp; Data'!B233/1000000000</f>
        <v>1.8082</v>
      </c>
      <c r="C21" s="8"/>
      <c r="D21" s="6">
        <f>'CL &amp; Data'!C233</f>
        <v>-7.4039140000000003</v>
      </c>
      <c r="E21" s="13">
        <f t="shared" si="0"/>
        <v>-0.11632350000000002</v>
      </c>
      <c r="F21" s="6">
        <f>'CL &amp; Data'!D233</f>
        <v>-16.686814999999999</v>
      </c>
      <c r="G21" s="8"/>
      <c r="H21" s="6">
        <f>'CL &amp; Data'!C339</f>
        <v>-9.0086527000000007</v>
      </c>
      <c r="I21" s="13">
        <f t="shared" si="1"/>
        <v>-0.14013960000000125</v>
      </c>
      <c r="J21" s="6">
        <f>'CL &amp; Data'!D339</f>
        <v>-16.685921</v>
      </c>
      <c r="L21" s="6">
        <f>'CL &amp; Data'!L233/1000000000</f>
        <v>1.8082</v>
      </c>
      <c r="M21" s="8"/>
      <c r="N21" s="6">
        <f>'CL &amp; Data'!M233</f>
        <v>-8.0913067000000005</v>
      </c>
      <c r="O21" s="13">
        <f t="shared" si="2"/>
        <v>-4.7863000000001321E-2</v>
      </c>
      <c r="P21" s="6">
        <f>'CL &amp; Data'!N233</f>
        <v>-15.299548</v>
      </c>
      <c r="Q21" s="8"/>
      <c r="R21" s="6">
        <f>'CL &amp; Data'!M339</f>
        <v>-9.0166053999999995</v>
      </c>
      <c r="S21" s="13">
        <f t="shared" si="3"/>
        <v>3.1410199999999833E-2</v>
      </c>
      <c r="T21" s="6">
        <f>'CL &amp; Data'!N339</f>
        <v>-15.664069</v>
      </c>
      <c r="U21" s="8"/>
    </row>
    <row r="22" spans="2:21" x14ac:dyDescent="0.25">
      <c r="B22" s="6">
        <f>'CL &amp; Data'!B234/1000000000</f>
        <v>1.9080999999999999</v>
      </c>
      <c r="C22" s="8"/>
      <c r="D22" s="6">
        <f>'CL &amp; Data'!C234</f>
        <v>-7.4574366000000003</v>
      </c>
      <c r="E22" s="13">
        <f t="shared" si="0"/>
        <v>-0.1698461</v>
      </c>
      <c r="F22" s="6">
        <f>'CL &amp; Data'!D234</f>
        <v>-16.451521</v>
      </c>
      <c r="G22" s="8"/>
      <c r="H22" s="6">
        <f>'CL &amp; Data'!C340</f>
        <v>-9.0849914999999992</v>
      </c>
      <c r="I22" s="13">
        <f t="shared" si="1"/>
        <v>-0.21647839999999974</v>
      </c>
      <c r="J22" s="6">
        <f>'CL &amp; Data'!D340</f>
        <v>-16.648389999999999</v>
      </c>
      <c r="L22" s="6">
        <f>'CL &amp; Data'!L234/1000000000</f>
        <v>1.9080999999999999</v>
      </c>
      <c r="M22" s="8"/>
      <c r="N22" s="6">
        <f>'CL &amp; Data'!M234</f>
        <v>-8.1042213000000007</v>
      </c>
      <c r="O22" s="13">
        <f t="shared" si="2"/>
        <v>-6.0777600000001542E-2</v>
      </c>
      <c r="P22" s="6">
        <f>'CL &amp; Data'!N234</f>
        <v>-15.369697</v>
      </c>
      <c r="Q22" s="8"/>
      <c r="R22" s="6">
        <f>'CL &amp; Data'!M340</f>
        <v>-9.0131531000000003</v>
      </c>
      <c r="S22" s="13">
        <f t="shared" si="3"/>
        <v>3.486249999999913E-2</v>
      </c>
      <c r="T22" s="6">
        <f>'CL &amp; Data'!N340</f>
        <v>-15.821531999999999</v>
      </c>
      <c r="U22" s="8"/>
    </row>
    <row r="23" spans="2:21" x14ac:dyDescent="0.25">
      <c r="B23" s="6">
        <f>'CL &amp; Data'!B235/1000000000</f>
        <v>2.008</v>
      </c>
      <c r="C23" s="8"/>
      <c r="D23" s="6">
        <f>'CL &amp; Data'!C235</f>
        <v>-7.5159773999999997</v>
      </c>
      <c r="E23" s="13">
        <f t="shared" si="0"/>
        <v>-0.22838689999999939</v>
      </c>
      <c r="F23" s="6">
        <f>'CL &amp; Data'!D235</f>
        <v>-16.276703000000001</v>
      </c>
      <c r="G23" s="8"/>
      <c r="H23" s="6">
        <f>'CL &amp; Data'!C341</f>
        <v>-9.1748303999999994</v>
      </c>
      <c r="I23" s="13">
        <f t="shared" si="1"/>
        <v>-0.3063172999999999</v>
      </c>
      <c r="J23" s="6">
        <f>'CL &amp; Data'!D341</f>
        <v>-16.226341000000001</v>
      </c>
      <c r="L23" s="6">
        <f>'CL &amp; Data'!L235/1000000000</f>
        <v>2.008</v>
      </c>
      <c r="M23" s="8"/>
      <c r="N23" s="6">
        <f>'CL &amp; Data'!M235</f>
        <v>-8.1760988000000001</v>
      </c>
      <c r="O23" s="13">
        <f t="shared" si="2"/>
        <v>-0.13265510000000091</v>
      </c>
      <c r="P23" s="6">
        <f>'CL &amp; Data'!N235</f>
        <v>-15.347530000000001</v>
      </c>
      <c r="Q23" s="8"/>
      <c r="R23" s="6">
        <f>'CL &amp; Data'!M341</f>
        <v>-9.0519713999999993</v>
      </c>
      <c r="S23" s="13">
        <f t="shared" si="3"/>
        <v>-3.9557999999999538E-3</v>
      </c>
      <c r="T23" s="6">
        <f>'CL &amp; Data'!N341</f>
        <v>-15.735257000000001</v>
      </c>
      <c r="U23" s="8"/>
    </row>
    <row r="24" spans="2:21" x14ac:dyDescent="0.25">
      <c r="B24" s="6">
        <f>'CL &amp; Data'!B236/1000000000</f>
        <v>2.1078999999999999</v>
      </c>
      <c r="C24" s="8"/>
      <c r="D24" s="6">
        <f>'CL &amp; Data'!C236</f>
        <v>-7.5406437000000004</v>
      </c>
      <c r="E24" s="13">
        <f t="shared" si="0"/>
        <v>-0.25305320000000009</v>
      </c>
      <c r="F24" s="6">
        <f>'CL &amp; Data'!D236</f>
        <v>-15.98654</v>
      </c>
      <c r="G24" s="8"/>
      <c r="H24" s="6">
        <f>'CL &amp; Data'!C342</f>
        <v>-9.2800092999999997</v>
      </c>
      <c r="I24" s="13">
        <f t="shared" si="1"/>
        <v>-0.4114962000000002</v>
      </c>
      <c r="J24" s="6">
        <f>'CL &amp; Data'!D342</f>
        <v>-15.827399</v>
      </c>
      <c r="L24" s="6">
        <f>'CL &amp; Data'!L236/1000000000</f>
        <v>2.1078999999999999</v>
      </c>
      <c r="M24" s="8"/>
      <c r="N24" s="6">
        <f>'CL &amp; Data'!M236</f>
        <v>-8.1933612999999994</v>
      </c>
      <c r="O24" s="13">
        <f t="shared" si="2"/>
        <v>-0.14991760000000021</v>
      </c>
      <c r="P24" s="6">
        <f>'CL &amp; Data'!N236</f>
        <v>-15.132069</v>
      </c>
      <c r="Q24" s="8"/>
      <c r="R24" s="6">
        <f>'CL &amp; Data'!M342</f>
        <v>-9.1025609999999997</v>
      </c>
      <c r="S24" s="13">
        <f t="shared" si="3"/>
        <v>-5.4545400000000299E-2</v>
      </c>
      <c r="T24" s="6">
        <f>'CL &amp; Data'!N342</f>
        <v>-15.722764</v>
      </c>
      <c r="U24" s="8"/>
    </row>
    <row r="25" spans="2:21" x14ac:dyDescent="0.25">
      <c r="B25" s="6">
        <f>'CL &amp; Data'!B237/1000000000</f>
        <v>2.2078000000000002</v>
      </c>
      <c r="C25" s="8"/>
      <c r="D25" s="6">
        <f>'CL &amp; Data'!C237</f>
        <v>-7.5917443999999996</v>
      </c>
      <c r="E25" s="13">
        <f t="shared" si="0"/>
        <v>-0.30415389999999931</v>
      </c>
      <c r="F25" s="6">
        <f>'CL &amp; Data'!D237</f>
        <v>-15.75281</v>
      </c>
      <c r="G25" s="8"/>
      <c r="H25" s="6">
        <f>'CL &amp; Data'!C343</f>
        <v>-9.3866137999999992</v>
      </c>
      <c r="I25" s="13">
        <f t="shared" si="1"/>
        <v>-0.51810069999999975</v>
      </c>
      <c r="J25" s="6">
        <f>'CL &amp; Data'!D343</f>
        <v>-15.267443999999999</v>
      </c>
      <c r="L25" s="6">
        <f>'CL &amp; Data'!L237/1000000000</f>
        <v>2.2078000000000002</v>
      </c>
      <c r="M25" s="8"/>
      <c r="N25" s="6">
        <f>'CL &amp; Data'!M237</f>
        <v>-8.2562894999999994</v>
      </c>
      <c r="O25" s="13">
        <f t="shared" si="2"/>
        <v>-0.2128458000000002</v>
      </c>
      <c r="P25" s="6">
        <f>'CL &amp; Data'!N237</f>
        <v>-14.865143</v>
      </c>
      <c r="Q25" s="8"/>
      <c r="R25" s="6">
        <f>'CL &amp; Data'!M343</f>
        <v>-9.1569786000000004</v>
      </c>
      <c r="S25" s="13">
        <f t="shared" si="3"/>
        <v>-0.10896300000000103</v>
      </c>
      <c r="T25" s="6">
        <f>'CL &amp; Data'!N343</f>
        <v>-15.573003999999999</v>
      </c>
      <c r="U25" s="8"/>
    </row>
    <row r="26" spans="2:21" x14ac:dyDescent="0.25">
      <c r="B26" s="6">
        <f>'CL &amp; Data'!B238/1000000000</f>
        <v>2.3077000000000001</v>
      </c>
      <c r="C26" s="8"/>
      <c r="D26" s="6">
        <f>'CL &amp; Data'!C238</f>
        <v>-7.6124238999999996</v>
      </c>
      <c r="E26" s="13">
        <f t="shared" si="0"/>
        <v>-0.32483339999999927</v>
      </c>
      <c r="F26" s="6">
        <f>'CL &amp; Data'!D238</f>
        <v>-15.499603</v>
      </c>
      <c r="G26" s="8"/>
      <c r="H26" s="6">
        <f>'CL &amp; Data'!C344</f>
        <v>-9.4961319</v>
      </c>
      <c r="I26" s="13">
        <f t="shared" si="1"/>
        <v>-0.62761880000000048</v>
      </c>
      <c r="J26" s="6">
        <f>'CL &amp; Data'!D344</f>
        <v>-14.845684</v>
      </c>
      <c r="L26" s="6">
        <f>'CL &amp; Data'!L238/1000000000</f>
        <v>2.3077000000000001</v>
      </c>
      <c r="M26" s="8"/>
      <c r="N26" s="6">
        <f>'CL &amp; Data'!M238</f>
        <v>-8.2448473</v>
      </c>
      <c r="O26" s="13">
        <f t="shared" si="2"/>
        <v>-0.20140360000000079</v>
      </c>
      <c r="P26" s="6">
        <f>'CL &amp; Data'!N238</f>
        <v>-14.724030000000001</v>
      </c>
      <c r="Q26" s="8"/>
      <c r="R26" s="6">
        <f>'CL &amp; Data'!M344</f>
        <v>-9.2236509000000009</v>
      </c>
      <c r="S26" s="13">
        <f t="shared" si="3"/>
        <v>-0.17563530000000149</v>
      </c>
      <c r="T26" s="6">
        <f>'CL &amp; Data'!N344</f>
        <v>-15.486689999999999</v>
      </c>
      <c r="U26" s="8"/>
    </row>
    <row r="27" spans="2:21" x14ac:dyDescent="0.25">
      <c r="B27" s="6">
        <f>'CL &amp; Data'!B239/1000000000</f>
        <v>2.4076</v>
      </c>
      <c r="C27" s="8"/>
      <c r="D27" s="6">
        <f>'CL &amp; Data'!C239</f>
        <v>-7.6746283000000002</v>
      </c>
      <c r="E27" s="13">
        <f t="shared" si="0"/>
        <v>-0.38703779999999988</v>
      </c>
      <c r="F27" s="6">
        <f>'CL &amp; Data'!D239</f>
        <v>-15.20454</v>
      </c>
      <c r="G27" s="8"/>
      <c r="H27" s="6">
        <f>'CL &amp; Data'!C345</f>
        <v>-9.5810089000000005</v>
      </c>
      <c r="I27" s="13">
        <f t="shared" si="1"/>
        <v>-0.71249580000000101</v>
      </c>
      <c r="J27" s="6">
        <f>'CL &amp; Data'!D345</f>
        <v>-14.638544</v>
      </c>
      <c r="L27" s="6">
        <f>'CL &amp; Data'!L239/1000000000</f>
        <v>2.4076</v>
      </c>
      <c r="M27" s="8"/>
      <c r="N27" s="6">
        <f>'CL &amp; Data'!M239</f>
        <v>-8.2828522000000007</v>
      </c>
      <c r="O27" s="13">
        <f t="shared" si="2"/>
        <v>-0.23940850000000147</v>
      </c>
      <c r="P27" s="6">
        <f>'CL &amp; Data'!N239</f>
        <v>-14.491209</v>
      </c>
      <c r="Q27" s="8"/>
      <c r="R27" s="6">
        <f>'CL &amp; Data'!M345</f>
        <v>-9.2597035999999999</v>
      </c>
      <c r="S27" s="13">
        <f t="shared" si="3"/>
        <v>-0.21168800000000054</v>
      </c>
      <c r="T27" s="6">
        <f>'CL &amp; Data'!N345</f>
        <v>-15.462282999999999</v>
      </c>
      <c r="U27" s="8"/>
    </row>
    <row r="28" spans="2:21" x14ac:dyDescent="0.25">
      <c r="B28" s="6">
        <f>'CL &amp; Data'!B240/1000000000</f>
        <v>2.5074999999999998</v>
      </c>
      <c r="C28" s="8"/>
      <c r="D28" s="6">
        <f>'CL &amp; Data'!C240</f>
        <v>-7.6843705</v>
      </c>
      <c r="E28" s="13">
        <f t="shared" si="0"/>
        <v>-0.39677999999999969</v>
      </c>
      <c r="F28" s="6">
        <f>'CL &amp; Data'!D240</f>
        <v>-15.057513999999999</v>
      </c>
      <c r="G28" s="8"/>
      <c r="H28" s="6">
        <f>'CL &amp; Data'!C346</f>
        <v>-9.6852731999999992</v>
      </c>
      <c r="I28" s="13">
        <f t="shared" si="1"/>
        <v>-0.81676009999999977</v>
      </c>
      <c r="J28" s="6">
        <f>'CL &amp; Data'!D346</f>
        <v>-14.471282</v>
      </c>
      <c r="L28" s="6">
        <f>'CL &amp; Data'!L240/1000000000</f>
        <v>2.5074999999999998</v>
      </c>
      <c r="M28" s="8"/>
      <c r="N28" s="6">
        <f>'CL &amp; Data'!M240</f>
        <v>-8.2474364999999992</v>
      </c>
      <c r="O28" s="13">
        <f t="shared" si="2"/>
        <v>-0.20399279999999997</v>
      </c>
      <c r="P28" s="6">
        <f>'CL &amp; Data'!N240</f>
        <v>-14.539078</v>
      </c>
      <c r="Q28" s="8"/>
      <c r="R28" s="6">
        <f>'CL &amp; Data'!M346</f>
        <v>-9.3112659000000004</v>
      </c>
      <c r="S28" s="13">
        <f t="shared" si="3"/>
        <v>-0.26325030000000105</v>
      </c>
      <c r="T28" s="6">
        <f>'CL &amp; Data'!N346</f>
        <v>-15.456787</v>
      </c>
      <c r="U28" s="8"/>
    </row>
    <row r="29" spans="2:21" x14ac:dyDescent="0.25">
      <c r="B29" s="6">
        <f>'CL &amp; Data'!B241/1000000000</f>
        <v>2.6074000000000002</v>
      </c>
      <c r="C29" s="8"/>
      <c r="D29" s="6">
        <f>'CL &amp; Data'!C241</f>
        <v>-7.7878756999999998</v>
      </c>
      <c r="E29" s="13">
        <f t="shared" si="0"/>
        <v>-0.50028519999999954</v>
      </c>
      <c r="F29" s="6">
        <f>'CL &amp; Data'!D241</f>
        <v>-14.760426000000001</v>
      </c>
      <c r="G29" s="8"/>
      <c r="H29" s="6">
        <f>'CL &amp; Data'!C347</f>
        <v>-9.7875338000000003</v>
      </c>
      <c r="I29" s="13">
        <f t="shared" si="1"/>
        <v>-0.9190207000000008</v>
      </c>
      <c r="J29" s="6">
        <f>'CL &amp; Data'!D347</f>
        <v>-14.145367</v>
      </c>
      <c r="L29" s="6">
        <f>'CL &amp; Data'!L241/1000000000</f>
        <v>2.6074000000000002</v>
      </c>
      <c r="M29" s="8"/>
      <c r="N29" s="6">
        <f>'CL &amp; Data'!M241</f>
        <v>-8.3488941000000008</v>
      </c>
      <c r="O29" s="13">
        <f t="shared" si="2"/>
        <v>-0.30545040000000157</v>
      </c>
      <c r="P29" s="6">
        <f>'CL &amp; Data'!N241</f>
        <v>-14.313003999999999</v>
      </c>
      <c r="Q29" s="8"/>
      <c r="R29" s="6">
        <f>'CL &amp; Data'!M347</f>
        <v>-9.3625430999999999</v>
      </c>
      <c r="S29" s="13">
        <f t="shared" si="3"/>
        <v>-0.31452750000000052</v>
      </c>
      <c r="T29" s="6">
        <f>'CL &amp; Data'!N347</f>
        <v>-15.274645</v>
      </c>
      <c r="U29" s="8"/>
    </row>
    <row r="30" spans="2:21" x14ac:dyDescent="0.25">
      <c r="B30" s="6">
        <f>'CL &amp; Data'!B242/1000000000</f>
        <v>2.7073</v>
      </c>
      <c r="C30" s="8"/>
      <c r="D30" s="6">
        <f>'CL &amp; Data'!C242</f>
        <v>-7.7944531000000001</v>
      </c>
      <c r="E30" s="13">
        <f t="shared" si="0"/>
        <v>-0.50686259999999983</v>
      </c>
      <c r="F30" s="6">
        <f>'CL &amp; Data'!D242</f>
        <v>-14.694922</v>
      </c>
      <c r="G30" s="8"/>
      <c r="H30" s="6">
        <f>'CL &amp; Data'!C348</f>
        <v>-9.9028606000000003</v>
      </c>
      <c r="I30" s="13">
        <f t="shared" si="1"/>
        <v>-1.0343475000000009</v>
      </c>
      <c r="J30" s="6">
        <f>'CL &amp; Data'!D348</f>
        <v>-14.017512</v>
      </c>
      <c r="L30" s="6">
        <f>'CL &amp; Data'!L242/1000000000</f>
        <v>2.7073</v>
      </c>
      <c r="M30" s="8"/>
      <c r="N30" s="6">
        <f>'CL &amp; Data'!M242</f>
        <v>-8.3621206000000008</v>
      </c>
      <c r="O30" s="13">
        <f t="shared" si="2"/>
        <v>-0.3186769000000016</v>
      </c>
      <c r="P30" s="6">
        <f>'CL &amp; Data'!N242</f>
        <v>-14.317755</v>
      </c>
      <c r="Q30" s="8"/>
      <c r="R30" s="6">
        <f>'CL &amp; Data'!M348</f>
        <v>-9.4458342000000002</v>
      </c>
      <c r="S30" s="13">
        <f t="shared" si="3"/>
        <v>-0.3978186000000008</v>
      </c>
      <c r="T30" s="6">
        <f>'CL &amp; Data'!N348</f>
        <v>-15.320281</v>
      </c>
      <c r="U30" s="8"/>
    </row>
    <row r="31" spans="2:21" x14ac:dyDescent="0.25">
      <c r="B31" s="6">
        <f>'CL &amp; Data'!B243/1000000000</f>
        <v>2.8071999999999999</v>
      </c>
      <c r="C31" s="8"/>
      <c r="D31" s="6">
        <f>'CL &amp; Data'!C243</f>
        <v>-7.9163975999999998</v>
      </c>
      <c r="E31" s="13">
        <f t="shared" si="0"/>
        <v>-0.62880709999999951</v>
      </c>
      <c r="F31" s="6">
        <f>'CL &amp; Data'!D243</f>
        <v>-14.597811999999999</v>
      </c>
      <c r="G31" s="8"/>
      <c r="H31" s="6">
        <f>'CL &amp; Data'!C349</f>
        <v>-9.9910239999999995</v>
      </c>
      <c r="I31" s="13">
        <f t="shared" si="1"/>
        <v>-1.1225109</v>
      </c>
      <c r="J31" s="6">
        <f>'CL &amp; Data'!D349</f>
        <v>-13.882323</v>
      </c>
      <c r="L31" s="6">
        <f>'CL &amp; Data'!L243/1000000000</f>
        <v>2.8071999999999999</v>
      </c>
      <c r="M31" s="8"/>
      <c r="N31" s="6">
        <f>'CL &amp; Data'!M243</f>
        <v>-8.4961909999999996</v>
      </c>
      <c r="O31" s="13">
        <f t="shared" si="2"/>
        <v>-0.45274730000000041</v>
      </c>
      <c r="P31" s="6">
        <f>'CL &amp; Data'!N243</f>
        <v>-14.178786000000001</v>
      </c>
      <c r="Q31" s="8"/>
      <c r="R31" s="6">
        <f>'CL &amp; Data'!M349</f>
        <v>-9.5162353999999993</v>
      </c>
      <c r="S31" s="13">
        <f t="shared" si="3"/>
        <v>-0.46821979999999996</v>
      </c>
      <c r="T31" s="6">
        <f>'CL &amp; Data'!N349</f>
        <v>-15.312668</v>
      </c>
      <c r="U31" s="8"/>
    </row>
    <row r="32" spans="2:21" x14ac:dyDescent="0.25">
      <c r="B32" s="6">
        <f>'CL &amp; Data'!B244/1000000000</f>
        <v>2.9070999999999998</v>
      </c>
      <c r="C32" s="8"/>
      <c r="D32" s="6">
        <f>'CL &amp; Data'!C244</f>
        <v>-7.9129642999999996</v>
      </c>
      <c r="E32" s="13">
        <f t="shared" si="0"/>
        <v>-0.62537379999999931</v>
      </c>
      <c r="F32" s="6">
        <f>'CL &amp; Data'!D244</f>
        <v>-14.605184</v>
      </c>
      <c r="G32" s="8"/>
      <c r="H32" s="6">
        <f>'CL &amp; Data'!C350</f>
        <v>-10.053203999999999</v>
      </c>
      <c r="I32" s="13">
        <f t="shared" si="1"/>
        <v>-1.1846908999999997</v>
      </c>
      <c r="J32" s="6">
        <f>'CL &amp; Data'!D350</f>
        <v>-14.046794999999999</v>
      </c>
      <c r="L32" s="6">
        <f>'CL &amp; Data'!L244/1000000000</f>
        <v>2.9070999999999998</v>
      </c>
      <c r="M32" s="8"/>
      <c r="N32" s="6">
        <f>'CL &amp; Data'!M244</f>
        <v>-8.4828930000000007</v>
      </c>
      <c r="O32" s="13">
        <f t="shared" si="2"/>
        <v>-0.43944930000000149</v>
      </c>
      <c r="P32" s="6">
        <f>'CL &amp; Data'!N244</f>
        <v>-14.083755</v>
      </c>
      <c r="Q32" s="8"/>
      <c r="R32" s="6">
        <f>'CL &amp; Data'!M350</f>
        <v>-9.5809803000000002</v>
      </c>
      <c r="S32" s="13">
        <f t="shared" si="3"/>
        <v>-0.53296470000000085</v>
      </c>
      <c r="T32" s="6">
        <f>'CL &amp; Data'!N350</f>
        <v>-15.590109999999999</v>
      </c>
      <c r="U32" s="8"/>
    </row>
    <row r="33" spans="2:21" x14ac:dyDescent="0.25">
      <c r="B33" s="6">
        <f>'CL &amp; Data'!B245/1000000000</f>
        <v>3.0070000000000001</v>
      </c>
      <c r="C33" s="8"/>
      <c r="D33" s="6">
        <f>'CL &amp; Data'!C245</f>
        <v>-8.0712910000000004</v>
      </c>
      <c r="E33" s="13">
        <f t="shared" si="0"/>
        <v>-0.78370050000000013</v>
      </c>
      <c r="F33" s="6">
        <f>'CL &amp; Data'!D245</f>
        <v>-14.462636</v>
      </c>
      <c r="G33" s="8"/>
      <c r="H33" s="6">
        <f>'CL &amp; Data'!C351</f>
        <v>-10.135014999999999</v>
      </c>
      <c r="I33" s="13">
        <f t="shared" si="1"/>
        <v>-1.2665018999999997</v>
      </c>
      <c r="J33" s="6">
        <f>'CL &amp; Data'!D351</f>
        <v>-13.991249</v>
      </c>
      <c r="L33" s="6">
        <f>'CL &amp; Data'!L245/1000000000</f>
        <v>3.0070000000000001</v>
      </c>
      <c r="M33" s="8"/>
      <c r="N33" s="6">
        <f>'CL &amp; Data'!M245</f>
        <v>-8.6133203999999992</v>
      </c>
      <c r="O33" s="13">
        <f t="shared" si="2"/>
        <v>-0.56987670000000001</v>
      </c>
      <c r="P33" s="6">
        <f>'CL &amp; Data'!N245</f>
        <v>-13.837443</v>
      </c>
      <c r="Q33" s="8"/>
      <c r="R33" s="6">
        <f>'CL &amp; Data'!M351</f>
        <v>-9.6782675000000005</v>
      </c>
      <c r="S33" s="13">
        <f t="shared" si="3"/>
        <v>-0.63025190000000109</v>
      </c>
      <c r="T33" s="6">
        <f>'CL &amp; Data'!N351</f>
        <v>-15.560280000000001</v>
      </c>
      <c r="U33" s="8"/>
    </row>
    <row r="34" spans="2:21" x14ac:dyDescent="0.25">
      <c r="B34" s="6">
        <f>'CL &amp; Data'!B246/1000000000</f>
        <v>3.1069</v>
      </c>
      <c r="C34" s="8"/>
      <c r="D34" s="6">
        <f>'CL &amp; Data'!C246</f>
        <v>-8.0883521999999992</v>
      </c>
      <c r="E34" s="13">
        <f t="shared" si="0"/>
        <v>-0.80076169999999891</v>
      </c>
      <c r="F34" s="6">
        <f>'CL &amp; Data'!D246</f>
        <v>-14.465878</v>
      </c>
      <c r="G34" s="8"/>
      <c r="H34" s="6">
        <f>'CL &amp; Data'!C352</f>
        <v>-10.171170999999999</v>
      </c>
      <c r="I34" s="13">
        <f t="shared" si="1"/>
        <v>-1.3026578999999998</v>
      </c>
      <c r="J34" s="6">
        <f>'CL &amp; Data'!D352</f>
        <v>-14.110371000000001</v>
      </c>
      <c r="L34" s="6">
        <f>'CL &amp; Data'!L246/1000000000</f>
        <v>3.1069</v>
      </c>
      <c r="M34" s="8"/>
      <c r="N34" s="6">
        <f>'CL &amp; Data'!M246</f>
        <v>-8.6160622</v>
      </c>
      <c r="O34" s="13">
        <f t="shared" si="2"/>
        <v>-0.57261850000000081</v>
      </c>
      <c r="P34" s="6">
        <f>'CL &amp; Data'!N246</f>
        <v>-13.702617999999999</v>
      </c>
      <c r="Q34" s="8"/>
      <c r="R34" s="6">
        <f>'CL &amp; Data'!M352</f>
        <v>-9.7807627000000004</v>
      </c>
      <c r="S34" s="13">
        <f t="shared" si="3"/>
        <v>-0.73274710000000098</v>
      </c>
      <c r="T34" s="6">
        <f>'CL &amp; Data'!N352</f>
        <v>-15.722753000000001</v>
      </c>
      <c r="U34" s="8"/>
    </row>
    <row r="35" spans="2:21" x14ac:dyDescent="0.25">
      <c r="B35" s="6">
        <f>'CL &amp; Data'!B247/1000000000</f>
        <v>3.2067999999999999</v>
      </c>
      <c r="C35" s="8"/>
      <c r="D35" s="6">
        <f>'CL &amp; Data'!C247</f>
        <v>-8.2067441999999993</v>
      </c>
      <c r="E35" s="13">
        <f t="shared" si="0"/>
        <v>-0.91915369999999896</v>
      </c>
      <c r="F35" s="6">
        <f>'CL &amp; Data'!D247</f>
        <v>-14.457101</v>
      </c>
      <c r="G35" s="8"/>
      <c r="H35" s="6">
        <f>'CL &amp; Data'!C353</f>
        <v>-10.205410000000001</v>
      </c>
      <c r="I35" s="13">
        <f t="shared" si="1"/>
        <v>-1.3368969000000011</v>
      </c>
      <c r="J35" s="6">
        <f>'CL &amp; Data'!D353</f>
        <v>-14.26629</v>
      </c>
      <c r="L35" s="6">
        <f>'CL &amp; Data'!L247/1000000000</f>
        <v>3.2067999999999999</v>
      </c>
      <c r="M35" s="8"/>
      <c r="N35" s="6">
        <f>'CL &amp; Data'!M247</f>
        <v>-8.6798429000000006</v>
      </c>
      <c r="O35" s="13">
        <f t="shared" si="2"/>
        <v>-0.63639920000000139</v>
      </c>
      <c r="P35" s="6">
        <f>'CL &amp; Data'!N247</f>
        <v>-13.582642</v>
      </c>
      <c r="Q35" s="8"/>
      <c r="R35" s="6">
        <f>'CL &amp; Data'!M353</f>
        <v>-9.8909035000000003</v>
      </c>
      <c r="S35" s="13">
        <f t="shared" si="3"/>
        <v>-0.84288790000000091</v>
      </c>
      <c r="T35" s="6">
        <f>'CL &amp; Data'!N353</f>
        <v>-15.890993</v>
      </c>
      <c r="U35" s="8"/>
    </row>
    <row r="36" spans="2:21" x14ac:dyDescent="0.25">
      <c r="B36" s="6">
        <f>'CL &amp; Data'!B248/1000000000</f>
        <v>3.3067000000000002</v>
      </c>
      <c r="C36" s="8"/>
      <c r="D36" s="6">
        <f>'CL &amp; Data'!C248</f>
        <v>-8.2858237999999993</v>
      </c>
      <c r="E36" s="13">
        <f t="shared" si="0"/>
        <v>-0.99823329999999899</v>
      </c>
      <c r="F36" s="6">
        <f>'CL &amp; Data'!D248</f>
        <v>-14.489228000000001</v>
      </c>
      <c r="G36" s="8"/>
      <c r="H36" s="6">
        <f>'CL &amp; Data'!C354</f>
        <v>-10.196497000000001</v>
      </c>
      <c r="I36" s="13">
        <f t="shared" si="1"/>
        <v>-1.3279839000000013</v>
      </c>
      <c r="J36" s="6">
        <f>'CL &amp; Data'!D354</f>
        <v>-14.494128</v>
      </c>
      <c r="L36" s="6">
        <f>'CL &amp; Data'!L248/1000000000</f>
        <v>3.3067000000000002</v>
      </c>
      <c r="M36" s="8"/>
      <c r="N36" s="6">
        <f>'CL &amp; Data'!M248</f>
        <v>-8.7112435999999995</v>
      </c>
      <c r="O36" s="13">
        <f t="shared" si="2"/>
        <v>-0.66779990000000033</v>
      </c>
      <c r="P36" s="6">
        <f>'CL &amp; Data'!N248</f>
        <v>-13.592715</v>
      </c>
      <c r="Q36" s="8"/>
      <c r="R36" s="6">
        <f>'CL &amp; Data'!M354</f>
        <v>-9.9760913999999996</v>
      </c>
      <c r="S36" s="13">
        <f t="shared" si="3"/>
        <v>-0.92807580000000023</v>
      </c>
      <c r="T36" s="6">
        <f>'CL &amp; Data'!N354</f>
        <v>-16.122783999999999</v>
      </c>
      <c r="U36" s="8"/>
    </row>
    <row r="37" spans="2:21" x14ac:dyDescent="0.25">
      <c r="B37" s="6">
        <f>'CL &amp; Data'!B249/1000000000</f>
        <v>3.4066000000000001</v>
      </c>
      <c r="C37" s="8"/>
      <c r="D37" s="6">
        <f>'CL &amp; Data'!C249</f>
        <v>-8.4148253999999998</v>
      </c>
      <c r="E37" s="13">
        <f t="shared" si="0"/>
        <v>-1.1272348999999995</v>
      </c>
      <c r="F37" s="6">
        <f>'CL &amp; Data'!D249</f>
        <v>-14.512803</v>
      </c>
      <c r="G37" s="8"/>
      <c r="H37" s="6">
        <f>'CL &amp; Data'!C355</f>
        <v>-10.218138</v>
      </c>
      <c r="I37" s="13">
        <f t="shared" si="1"/>
        <v>-1.3496249000000002</v>
      </c>
      <c r="J37" s="6">
        <f>'CL &amp; Data'!D355</f>
        <v>-14.622840999999999</v>
      </c>
      <c r="L37" s="6">
        <f>'CL &amp; Data'!L249/1000000000</f>
        <v>3.4066000000000001</v>
      </c>
      <c r="M37" s="8"/>
      <c r="N37" s="6">
        <f>'CL &amp; Data'!M249</f>
        <v>-8.7949561999999997</v>
      </c>
      <c r="O37" s="13">
        <f t="shared" si="2"/>
        <v>-0.75151250000000047</v>
      </c>
      <c r="P37" s="6">
        <f>'CL &amp; Data'!N249</f>
        <v>-13.595846999999999</v>
      </c>
      <c r="Q37" s="8"/>
      <c r="R37" s="6">
        <f>'CL &amp; Data'!M355</f>
        <v>-10.077603</v>
      </c>
      <c r="S37" s="13">
        <f t="shared" si="3"/>
        <v>-1.0295874000000005</v>
      </c>
      <c r="T37" s="6">
        <f>'CL &amp; Data'!N355</f>
        <v>-16.170739999999999</v>
      </c>
      <c r="U37" s="8"/>
    </row>
    <row r="38" spans="2:21" x14ac:dyDescent="0.25">
      <c r="B38" s="6">
        <f>'CL &amp; Data'!B250/1000000000</f>
        <v>3.5065</v>
      </c>
      <c r="C38" s="8"/>
      <c r="D38" s="6">
        <f>'CL &amp; Data'!C250</f>
        <v>-8.4811458999999996</v>
      </c>
      <c r="E38" s="13">
        <f t="shared" si="0"/>
        <v>-1.1935553999999993</v>
      </c>
      <c r="F38" s="6">
        <f>'CL &amp; Data'!D250</f>
        <v>-14.642516000000001</v>
      </c>
      <c r="G38" s="8"/>
      <c r="H38" s="6">
        <f>'CL &amp; Data'!C356</f>
        <v>-10.234829</v>
      </c>
      <c r="I38" s="13">
        <f t="shared" si="1"/>
        <v>-1.3663159</v>
      </c>
      <c r="J38" s="6">
        <f>'CL &amp; Data'!D356</f>
        <v>-14.823143</v>
      </c>
      <c r="L38" s="6">
        <f>'CL &amp; Data'!L250/1000000000</f>
        <v>3.5065</v>
      </c>
      <c r="M38" s="8"/>
      <c r="N38" s="6">
        <f>'CL &amp; Data'!M250</f>
        <v>-8.8700027000000006</v>
      </c>
      <c r="O38" s="13">
        <f t="shared" si="2"/>
        <v>-0.82655900000000138</v>
      </c>
      <c r="P38" s="6">
        <f>'CL &amp; Data'!N250</f>
        <v>-13.724577999999999</v>
      </c>
      <c r="Q38" s="8"/>
      <c r="R38" s="6">
        <f>'CL &amp; Data'!M356</f>
        <v>-10.168215999999999</v>
      </c>
      <c r="S38" s="13">
        <f t="shared" si="3"/>
        <v>-1.1202003999999999</v>
      </c>
      <c r="T38" s="6">
        <f>'CL &amp; Data'!N356</f>
        <v>-16.274038000000001</v>
      </c>
      <c r="U38" s="8"/>
    </row>
    <row r="39" spans="2:21" x14ac:dyDescent="0.25">
      <c r="B39" s="6">
        <f>'CL &amp; Data'!B251/1000000000</f>
        <v>3.6063999999999998</v>
      </c>
      <c r="C39" s="8"/>
      <c r="D39" s="6">
        <f>'CL &amp; Data'!C251</f>
        <v>-8.5192928000000006</v>
      </c>
      <c r="E39" s="13">
        <f t="shared" si="0"/>
        <v>-1.2317023000000002</v>
      </c>
      <c r="F39" s="6">
        <f>'CL &amp; Data'!D251</f>
        <v>-14.711838999999999</v>
      </c>
      <c r="G39" s="8"/>
      <c r="H39" s="6">
        <f>'CL &amp; Data'!C357</f>
        <v>-10.274013999999999</v>
      </c>
      <c r="I39" s="13">
        <f t="shared" si="1"/>
        <v>-1.4055008999999998</v>
      </c>
      <c r="J39" s="6">
        <f>'CL &amp; Data'!D357</f>
        <v>-14.823938999999999</v>
      </c>
      <c r="L39" s="6">
        <f>'CL &amp; Data'!L251/1000000000</f>
        <v>3.6063999999999998</v>
      </c>
      <c r="M39" s="8"/>
      <c r="N39" s="6">
        <f>'CL &amp; Data'!M251</f>
        <v>-8.9355688000000004</v>
      </c>
      <c r="O39" s="13">
        <f t="shared" si="2"/>
        <v>-0.89212510000000123</v>
      </c>
      <c r="P39" s="6">
        <f>'CL &amp; Data'!N251</f>
        <v>-13.777721</v>
      </c>
      <c r="Q39" s="8"/>
      <c r="R39" s="6">
        <f>'CL &amp; Data'!M357</f>
        <v>-10.264434</v>
      </c>
      <c r="S39" s="13">
        <f t="shared" si="3"/>
        <v>-1.2164184000000002</v>
      </c>
      <c r="T39" s="6">
        <f>'CL &amp; Data'!N357</f>
        <v>-16.154221</v>
      </c>
      <c r="U39" s="8"/>
    </row>
    <row r="40" spans="2:21" x14ac:dyDescent="0.25">
      <c r="B40" s="6">
        <f>'CL &amp; Data'!B252/1000000000</f>
        <v>3.7063000000000001</v>
      </c>
      <c r="C40" s="8"/>
      <c r="D40" s="6">
        <f>'CL &amp; Data'!C252</f>
        <v>-8.5338773999999997</v>
      </c>
      <c r="E40" s="13">
        <f t="shared" si="0"/>
        <v>-1.2462868999999994</v>
      </c>
      <c r="F40" s="6">
        <f>'CL &amp; Data'!D252</f>
        <v>-14.784499</v>
      </c>
      <c r="G40" s="8"/>
      <c r="H40" s="6">
        <f>'CL &amp; Data'!C358</f>
        <v>-10.313122999999999</v>
      </c>
      <c r="I40" s="13">
        <f t="shared" si="1"/>
        <v>-1.4446098999999997</v>
      </c>
      <c r="J40" s="6">
        <f>'CL &amp; Data'!D358</f>
        <v>-14.898960000000001</v>
      </c>
      <c r="L40" s="6">
        <f>'CL &amp; Data'!L252/1000000000</f>
        <v>3.7063000000000001</v>
      </c>
      <c r="M40" s="8"/>
      <c r="N40" s="6">
        <f>'CL &amp; Data'!M252</f>
        <v>-9.0127144000000001</v>
      </c>
      <c r="O40" s="13">
        <f t="shared" si="2"/>
        <v>-0.96927070000000093</v>
      </c>
      <c r="P40" s="6">
        <f>'CL &amp; Data'!N252</f>
        <v>-13.851722000000001</v>
      </c>
      <c r="Q40" s="8"/>
      <c r="R40" s="6">
        <f>'CL &amp; Data'!M358</f>
        <v>-10.338187</v>
      </c>
      <c r="S40" s="13">
        <f t="shared" si="3"/>
        <v>-1.2901714000000002</v>
      </c>
      <c r="T40" s="6">
        <f>'CL &amp; Data'!N358</f>
        <v>-16.113440000000001</v>
      </c>
      <c r="U40" s="8"/>
    </row>
    <row r="41" spans="2:21" x14ac:dyDescent="0.25">
      <c r="B41" s="6">
        <f>'CL &amp; Data'!B253/1000000000</f>
        <v>3.8062</v>
      </c>
      <c r="C41" s="8"/>
      <c r="D41" s="6">
        <f>'CL &amp; Data'!C253</f>
        <v>-8.5354489999999998</v>
      </c>
      <c r="E41" s="13">
        <f t="shared" si="0"/>
        <v>-1.2478584999999995</v>
      </c>
      <c r="F41" s="6">
        <f>'CL &amp; Data'!D253</f>
        <v>-14.737273</v>
      </c>
      <c r="G41" s="8"/>
      <c r="H41" s="6">
        <f>'CL &amp; Data'!C359</f>
        <v>-10.354239</v>
      </c>
      <c r="I41" s="13">
        <f t="shared" si="1"/>
        <v>-1.4857259000000003</v>
      </c>
      <c r="J41" s="6">
        <f>'CL &amp; Data'!D359</f>
        <v>-14.801142</v>
      </c>
      <c r="L41" s="6">
        <f>'CL &amp; Data'!L253/1000000000</f>
        <v>3.8062</v>
      </c>
      <c r="M41" s="8"/>
      <c r="N41" s="6">
        <f>'CL &amp; Data'!M253</f>
        <v>-9.0642300000000002</v>
      </c>
      <c r="O41" s="13">
        <f t="shared" si="2"/>
        <v>-1.020786300000001</v>
      </c>
      <c r="P41" s="6">
        <f>'CL &amp; Data'!N253</f>
        <v>-13.841106999999999</v>
      </c>
      <c r="Q41" s="8"/>
      <c r="R41" s="6">
        <f>'CL &amp; Data'!M359</f>
        <v>-10.402094</v>
      </c>
      <c r="S41" s="13">
        <f t="shared" si="3"/>
        <v>-1.3540784000000006</v>
      </c>
      <c r="T41" s="6">
        <f>'CL &amp; Data'!N359</f>
        <v>-15.847105000000001</v>
      </c>
      <c r="U41" s="8"/>
    </row>
    <row r="42" spans="2:21" x14ac:dyDescent="0.25">
      <c r="B42" s="6">
        <f>'CL &amp; Data'!B254/1000000000</f>
        <v>3.9060999999999999</v>
      </c>
      <c r="C42" s="8"/>
      <c r="D42" s="6">
        <f>'CL &amp; Data'!C254</f>
        <v>-8.5534619999999997</v>
      </c>
      <c r="E42" s="13">
        <f t="shared" si="0"/>
        <v>-1.2658714999999994</v>
      </c>
      <c r="F42" s="6">
        <f>'CL &amp; Data'!D254</f>
        <v>-14.625050999999999</v>
      </c>
      <c r="G42" s="8"/>
      <c r="H42" s="6">
        <f>'CL &amp; Data'!C360</f>
        <v>-10.399594</v>
      </c>
      <c r="I42" s="13">
        <f t="shared" si="1"/>
        <v>-1.531080900000001</v>
      </c>
      <c r="J42" s="6">
        <f>'CL &amp; Data'!D360</f>
        <v>-14.917083999999999</v>
      </c>
      <c r="L42" s="6">
        <f>'CL &amp; Data'!L254/1000000000</f>
        <v>3.9060999999999999</v>
      </c>
      <c r="M42" s="8"/>
      <c r="N42" s="6">
        <f>'CL &amp; Data'!M254</f>
        <v>-9.1328230000000001</v>
      </c>
      <c r="O42" s="13">
        <f t="shared" si="2"/>
        <v>-1.0893793000000009</v>
      </c>
      <c r="P42" s="6">
        <f>'CL &amp; Data'!N254</f>
        <v>-13.762033000000001</v>
      </c>
      <c r="Q42" s="8"/>
      <c r="R42" s="6">
        <f>'CL &amp; Data'!M360</f>
        <v>-10.477010999999999</v>
      </c>
      <c r="S42" s="13">
        <f t="shared" si="3"/>
        <v>-1.4289953999999998</v>
      </c>
      <c r="T42" s="6">
        <f>'CL &amp; Data'!N360</f>
        <v>-15.866249</v>
      </c>
      <c r="U42" s="8"/>
    </row>
    <row r="43" spans="2:21" x14ac:dyDescent="0.25">
      <c r="B43" s="6">
        <f>'CL &amp; Data'!B255/1000000000</f>
        <v>4.0060000000000002</v>
      </c>
      <c r="C43" s="8"/>
      <c r="D43" s="6">
        <f>'CL &amp; Data'!C255</f>
        <v>-8.5476092999999995</v>
      </c>
      <c r="E43" s="13">
        <f t="shared" si="0"/>
        <v>-1.2600187999999992</v>
      </c>
      <c r="F43" s="6">
        <f>'CL &amp; Data'!D255</f>
        <v>-14.483999000000001</v>
      </c>
      <c r="G43" s="8"/>
      <c r="H43" s="6">
        <f>'CL &amp; Data'!C361</f>
        <v>-10.364678</v>
      </c>
      <c r="I43" s="13">
        <f t="shared" si="1"/>
        <v>-1.4961649000000001</v>
      </c>
      <c r="J43" s="6">
        <f>'CL &amp; Data'!D361</f>
        <v>-15.040914000000001</v>
      </c>
      <c r="L43" s="6">
        <f>'CL &amp; Data'!L255/1000000000</f>
        <v>4.0060000000000002</v>
      </c>
      <c r="M43" s="8"/>
      <c r="N43" s="6">
        <f>'CL &amp; Data'!M255</f>
        <v>-9.1430340000000001</v>
      </c>
      <c r="O43" s="13">
        <f t="shared" si="2"/>
        <v>-1.0995903000000009</v>
      </c>
      <c r="P43" s="6">
        <f>'CL &amp; Data'!N255</f>
        <v>-13.678984</v>
      </c>
      <c r="Q43" s="8"/>
      <c r="R43" s="6">
        <f>'CL &amp; Data'!M361</f>
        <v>-10.474665</v>
      </c>
      <c r="S43" s="13">
        <f t="shared" si="3"/>
        <v>-1.4266494000000005</v>
      </c>
      <c r="T43" s="6">
        <f>'CL &amp; Data'!N361</f>
        <v>-15.880164000000001</v>
      </c>
      <c r="U43" s="8"/>
    </row>
    <row r="44" spans="2:21" x14ac:dyDescent="0.25">
      <c r="B44" s="6">
        <f>'CL &amp; Data'!B256/1000000000</f>
        <v>4.1059000000000001</v>
      </c>
      <c r="C44" s="8"/>
      <c r="D44" s="6">
        <f>'CL &amp; Data'!C256</f>
        <v>-8.6143894000000003</v>
      </c>
      <c r="E44" s="13">
        <f t="shared" si="0"/>
        <v>-1.3267989</v>
      </c>
      <c r="F44" s="6">
        <f>'CL &amp; Data'!D256</f>
        <v>-14.320330999999999</v>
      </c>
      <c r="G44" s="8"/>
      <c r="H44" s="6">
        <f>'CL &amp; Data'!C362</f>
        <v>-10.392643</v>
      </c>
      <c r="I44" s="13">
        <f t="shared" si="1"/>
        <v>-1.5241299000000001</v>
      </c>
      <c r="J44" s="6">
        <f>'CL &amp; Data'!D362</f>
        <v>-15.091500999999999</v>
      </c>
      <c r="L44" s="6">
        <f>'CL &amp; Data'!L256/1000000000</f>
        <v>4.1059000000000001</v>
      </c>
      <c r="M44" s="8"/>
      <c r="N44" s="6">
        <f>'CL &amp; Data'!M256</f>
        <v>-9.2229489999999998</v>
      </c>
      <c r="O44" s="13">
        <f t="shared" si="2"/>
        <v>-1.1795053000000006</v>
      </c>
      <c r="P44" s="6">
        <f>'CL &amp; Data'!N256</f>
        <v>-13.525945999999999</v>
      </c>
      <c r="Q44" s="8"/>
      <c r="R44" s="6">
        <f>'CL &amp; Data'!M362</f>
        <v>-10.550576</v>
      </c>
      <c r="S44" s="13">
        <f t="shared" si="3"/>
        <v>-1.5025604000000001</v>
      </c>
      <c r="T44" s="6">
        <f>'CL &amp; Data'!N362</f>
        <v>-15.870557</v>
      </c>
      <c r="U44" s="8"/>
    </row>
    <row r="45" spans="2:21" x14ac:dyDescent="0.25">
      <c r="B45" s="6">
        <f>'CL &amp; Data'!B257/1000000000</f>
        <v>4.2058</v>
      </c>
      <c r="C45" s="8"/>
      <c r="D45" s="6">
        <f>'CL &amp; Data'!C257</f>
        <v>-8.6060800999999998</v>
      </c>
      <c r="E45" s="13">
        <f t="shared" si="0"/>
        <v>-1.3184895999999995</v>
      </c>
      <c r="F45" s="6">
        <f>'CL &amp; Data'!D257</f>
        <v>-14.158661</v>
      </c>
      <c r="G45" s="8"/>
      <c r="H45" s="6">
        <f>'CL &amp; Data'!C363</f>
        <v>-10.357310999999999</v>
      </c>
      <c r="I45" s="13">
        <f t="shared" si="1"/>
        <v>-1.4887978999999998</v>
      </c>
      <c r="J45" s="6">
        <f>'CL &amp; Data'!D363</f>
        <v>-15.000211</v>
      </c>
      <c r="L45" s="6">
        <f>'CL &amp; Data'!L257/1000000000</f>
        <v>4.2058</v>
      </c>
      <c r="M45" s="8"/>
      <c r="N45" s="6">
        <f>'CL &amp; Data'!M257</f>
        <v>-9.2102537000000009</v>
      </c>
      <c r="O45" s="13">
        <f t="shared" si="2"/>
        <v>-1.1668100000000017</v>
      </c>
      <c r="P45" s="6">
        <f>'CL &amp; Data'!N257</f>
        <v>-13.353107</v>
      </c>
      <c r="Q45" s="8"/>
      <c r="R45" s="6">
        <f>'CL &amp; Data'!M363</f>
        <v>-10.551655</v>
      </c>
      <c r="S45" s="13">
        <f t="shared" si="3"/>
        <v>-1.5036394000000008</v>
      </c>
      <c r="T45" s="6">
        <f>'CL &amp; Data'!N363</f>
        <v>-15.645676999999999</v>
      </c>
      <c r="U45" s="8"/>
    </row>
    <row r="46" spans="2:21" x14ac:dyDescent="0.25">
      <c r="B46" s="6">
        <f>'CL &amp; Data'!B258/1000000000</f>
        <v>4.3056999999999999</v>
      </c>
      <c r="C46" s="8"/>
      <c r="D46" s="6">
        <f>'CL &amp; Data'!C258</f>
        <v>-8.6966763</v>
      </c>
      <c r="E46" s="13">
        <f t="shared" si="0"/>
        <v>-1.4090857999999997</v>
      </c>
      <c r="F46" s="6">
        <f>'CL &amp; Data'!D258</f>
        <v>-14.022024999999999</v>
      </c>
      <c r="G46" s="8"/>
      <c r="H46" s="6">
        <f>'CL &amp; Data'!C364</f>
        <v>-10.422231999999999</v>
      </c>
      <c r="I46" s="13">
        <f t="shared" si="1"/>
        <v>-1.5537188999999998</v>
      </c>
      <c r="J46" s="6">
        <f>'CL &amp; Data'!D364</f>
        <v>-14.79992</v>
      </c>
      <c r="L46" s="6">
        <f>'CL &amp; Data'!L258/1000000000</f>
        <v>4.3056999999999999</v>
      </c>
      <c r="M46" s="8"/>
      <c r="N46" s="6">
        <f>'CL &amp; Data'!M258</f>
        <v>-9.2735605000000003</v>
      </c>
      <c r="O46" s="13">
        <f t="shared" si="2"/>
        <v>-1.2301168000000011</v>
      </c>
      <c r="P46" s="6">
        <f>'CL &amp; Data'!N258</f>
        <v>-13.168176000000001</v>
      </c>
      <c r="Q46" s="8"/>
      <c r="R46" s="6">
        <f>'CL &amp; Data'!M364</f>
        <v>-10.647918000000001</v>
      </c>
      <c r="S46" s="13">
        <f t="shared" si="3"/>
        <v>-1.5999024000000013</v>
      </c>
      <c r="T46" s="6">
        <f>'CL &amp; Data'!N364</f>
        <v>-15.252865999999999</v>
      </c>
      <c r="U46" s="8"/>
    </row>
    <row r="47" spans="2:21" x14ac:dyDescent="0.25">
      <c r="B47" s="6">
        <f>'CL &amp; Data'!B259/1000000000</f>
        <v>4.4055999999999997</v>
      </c>
      <c r="C47" s="8"/>
      <c r="D47" s="6">
        <f>'CL &amp; Data'!C259</f>
        <v>-8.7454184999999995</v>
      </c>
      <c r="E47" s="13">
        <f t="shared" si="0"/>
        <v>-1.4578279999999992</v>
      </c>
      <c r="F47" s="6">
        <f>'CL &amp; Data'!D259</f>
        <v>-13.821222000000001</v>
      </c>
      <c r="G47" s="8"/>
      <c r="H47" s="6">
        <f>'CL &amp; Data'!C365</f>
        <v>-10.458339</v>
      </c>
      <c r="I47" s="13">
        <f t="shared" si="1"/>
        <v>-1.589825900000001</v>
      </c>
      <c r="J47" s="6">
        <f>'CL &amp; Data'!D365</f>
        <v>-14.565906999999999</v>
      </c>
      <c r="L47" s="6">
        <f>'CL &amp; Data'!L259/1000000000</f>
        <v>4.4055999999999997</v>
      </c>
      <c r="M47" s="8"/>
      <c r="N47" s="6">
        <f>'CL &amp; Data'!M259</f>
        <v>-9.2729321000000002</v>
      </c>
      <c r="O47" s="13">
        <f t="shared" si="2"/>
        <v>-1.229488400000001</v>
      </c>
      <c r="P47" s="6">
        <f>'CL &amp; Data'!N259</f>
        <v>-12.948221999999999</v>
      </c>
      <c r="Q47" s="8"/>
      <c r="R47" s="6">
        <f>'CL &amp; Data'!M365</f>
        <v>-10.690237</v>
      </c>
      <c r="S47" s="13">
        <f t="shared" si="3"/>
        <v>-1.6422214000000004</v>
      </c>
      <c r="T47" s="6">
        <f>'CL &amp; Data'!N365</f>
        <v>-14.838812000000001</v>
      </c>
      <c r="U47" s="8"/>
    </row>
    <row r="48" spans="2:21" x14ac:dyDescent="0.25">
      <c r="B48" s="6">
        <f>'CL &amp; Data'!B260/1000000000</f>
        <v>4.5054999999999996</v>
      </c>
      <c r="C48" s="8"/>
      <c r="D48" s="6">
        <f>'CL &amp; Data'!C260</f>
        <v>-8.8578910999999998</v>
      </c>
      <c r="E48" s="13">
        <f t="shared" si="0"/>
        <v>-1.5703005999999995</v>
      </c>
      <c r="F48" s="6">
        <f>'CL &amp; Data'!D260</f>
        <v>-13.663434000000001</v>
      </c>
      <c r="G48" s="8"/>
      <c r="H48" s="6">
        <f>'CL &amp; Data'!C366</f>
        <v>-10.508039999999999</v>
      </c>
      <c r="I48" s="13">
        <f t="shared" si="1"/>
        <v>-1.6395268999999999</v>
      </c>
      <c r="J48" s="6">
        <f>'CL &amp; Data'!D366</f>
        <v>-14.337368</v>
      </c>
      <c r="L48" s="6">
        <f>'CL &amp; Data'!L260/1000000000</f>
        <v>4.5054999999999996</v>
      </c>
      <c r="M48" s="8"/>
      <c r="N48" s="6">
        <f>'CL &amp; Data'!M260</f>
        <v>-9.3341083999999999</v>
      </c>
      <c r="O48" s="13">
        <f t="shared" si="2"/>
        <v>-1.2906647000000007</v>
      </c>
      <c r="P48" s="6">
        <f>'CL &amp; Data'!N260</f>
        <v>-12.787169</v>
      </c>
      <c r="Q48" s="8"/>
      <c r="R48" s="6">
        <f>'CL &amp; Data'!M366</f>
        <v>-10.742812000000001</v>
      </c>
      <c r="S48" s="13">
        <f t="shared" si="3"/>
        <v>-1.6947964000000013</v>
      </c>
      <c r="T48" s="6">
        <f>'CL &amp; Data'!N366</f>
        <v>-14.355192000000001</v>
      </c>
      <c r="U48" s="8"/>
    </row>
    <row r="49" spans="2:21" x14ac:dyDescent="0.25">
      <c r="B49" s="6">
        <f>'CL &amp; Data'!B261/1000000000</f>
        <v>4.6054000000000004</v>
      </c>
      <c r="C49" s="8"/>
      <c r="D49" s="6">
        <f>'CL &amp; Data'!C261</f>
        <v>-8.9246663999999996</v>
      </c>
      <c r="E49" s="13">
        <f t="shared" si="0"/>
        <v>-1.6370758999999993</v>
      </c>
      <c r="F49" s="6">
        <f>'CL &amp; Data'!D261</f>
        <v>-13.366566000000001</v>
      </c>
      <c r="G49" s="8"/>
      <c r="H49" s="6">
        <f>'CL &amp; Data'!C367</f>
        <v>-10.618109</v>
      </c>
      <c r="I49" s="13">
        <f t="shared" si="1"/>
        <v>-1.749595900000001</v>
      </c>
      <c r="J49" s="6">
        <f>'CL &amp; Data'!D367</f>
        <v>-13.992445</v>
      </c>
      <c r="L49" s="6">
        <f>'CL &amp; Data'!L261/1000000000</f>
        <v>4.6054000000000004</v>
      </c>
      <c r="M49" s="8"/>
      <c r="N49" s="6">
        <f>'CL &amp; Data'!M261</f>
        <v>-9.3644104000000006</v>
      </c>
      <c r="O49" s="13">
        <f t="shared" si="2"/>
        <v>-1.3209667000000014</v>
      </c>
      <c r="P49" s="6">
        <f>'CL &amp; Data'!N261</f>
        <v>-12.525701</v>
      </c>
      <c r="Q49" s="8"/>
      <c r="R49" s="6">
        <f>'CL &amp; Data'!M367</f>
        <v>-10.796836000000001</v>
      </c>
      <c r="S49" s="13">
        <f t="shared" si="3"/>
        <v>-1.7488204000000014</v>
      </c>
      <c r="T49" s="6">
        <f>'CL &amp; Data'!N367</f>
        <v>-13.750456</v>
      </c>
      <c r="U49" s="8"/>
    </row>
    <row r="50" spans="2:21" x14ac:dyDescent="0.25">
      <c r="B50" s="6">
        <f>'CL &amp; Data'!B262/1000000000</f>
        <v>4.7053000000000003</v>
      </c>
      <c r="C50" s="8"/>
      <c r="D50" s="6">
        <f>'CL &amp; Data'!C262</f>
        <v>-8.9809227000000007</v>
      </c>
      <c r="E50" s="13">
        <f t="shared" si="0"/>
        <v>-1.6933322000000004</v>
      </c>
      <c r="F50" s="6">
        <f>'CL &amp; Data'!D262</f>
        <v>-13.129320999999999</v>
      </c>
      <c r="G50" s="8"/>
      <c r="H50" s="6">
        <f>'CL &amp; Data'!C368</f>
        <v>-10.682592</v>
      </c>
      <c r="I50" s="13">
        <f t="shared" si="1"/>
        <v>-1.8140789000000002</v>
      </c>
      <c r="J50" s="6">
        <f>'CL &amp; Data'!D368</f>
        <v>-13.702398000000001</v>
      </c>
      <c r="L50" s="6">
        <f>'CL &amp; Data'!L262/1000000000</f>
        <v>4.7053000000000003</v>
      </c>
      <c r="M50" s="8"/>
      <c r="N50" s="6">
        <f>'CL &amp; Data'!M262</f>
        <v>-9.4084883000000001</v>
      </c>
      <c r="O50" s="13">
        <f t="shared" si="2"/>
        <v>-1.3650446000000009</v>
      </c>
      <c r="P50" s="6">
        <f>'CL &amp; Data'!N262</f>
        <v>-12.292553</v>
      </c>
      <c r="Q50" s="8"/>
      <c r="R50" s="6">
        <f>'CL &amp; Data'!M368</f>
        <v>-10.818693</v>
      </c>
      <c r="S50" s="13">
        <f t="shared" si="3"/>
        <v>-1.7706774000000003</v>
      </c>
      <c r="T50" s="6">
        <f>'CL &amp; Data'!N368</f>
        <v>-13.132918</v>
      </c>
      <c r="U50" s="8"/>
    </row>
    <row r="51" spans="2:21" x14ac:dyDescent="0.25">
      <c r="B51" s="6">
        <f>'CL &amp; Data'!B263/1000000000</f>
        <v>4.8052000000000001</v>
      </c>
      <c r="C51" s="8"/>
      <c r="D51" s="6">
        <f>'CL &amp; Data'!C263</f>
        <v>-9.0045041999999995</v>
      </c>
      <c r="E51" s="13">
        <f t="shared" si="0"/>
        <v>-1.7169136999999992</v>
      </c>
      <c r="F51" s="6">
        <f>'CL &amp; Data'!D263</f>
        <v>-12.880939</v>
      </c>
      <c r="G51" s="8"/>
      <c r="H51" s="6">
        <f>'CL &amp; Data'!C369</f>
        <v>-10.763588</v>
      </c>
      <c r="I51" s="13">
        <f t="shared" si="1"/>
        <v>-1.8950749000000009</v>
      </c>
      <c r="J51" s="6">
        <f>'CL &amp; Data'!D369</f>
        <v>-13.238832</v>
      </c>
      <c r="L51" s="6">
        <f>'CL &amp; Data'!L263/1000000000</f>
        <v>4.8052000000000001</v>
      </c>
      <c r="M51" s="8"/>
      <c r="N51" s="6">
        <f>'CL &amp; Data'!M263</f>
        <v>-9.4335298999999999</v>
      </c>
      <c r="O51" s="13">
        <f t="shared" si="2"/>
        <v>-1.3900862000000007</v>
      </c>
      <c r="P51" s="6">
        <f>'CL &amp; Data'!N263</f>
        <v>-12.036089</v>
      </c>
      <c r="Q51" s="8"/>
      <c r="R51" s="6">
        <f>'CL &amp; Data'!M369</f>
        <v>-10.814227000000001</v>
      </c>
      <c r="S51" s="13">
        <f t="shared" si="3"/>
        <v>-1.7662114000000013</v>
      </c>
      <c r="T51" s="6">
        <f>'CL &amp; Data'!N369</f>
        <v>-12.506183</v>
      </c>
      <c r="U51" s="8"/>
    </row>
    <row r="52" spans="2:21" x14ac:dyDescent="0.25">
      <c r="B52" s="6">
        <f>'CL &amp; Data'!B264/1000000000</f>
        <v>4.9051</v>
      </c>
      <c r="C52" s="8"/>
      <c r="D52" s="6">
        <f>'CL &amp; Data'!C264</f>
        <v>-9.0445136999999995</v>
      </c>
      <c r="E52" s="13">
        <f t="shared" si="0"/>
        <v>-1.7569231999999992</v>
      </c>
      <c r="F52" s="6">
        <f>'CL &amp; Data'!D264</f>
        <v>-12.633746</v>
      </c>
      <c r="G52" s="8"/>
      <c r="H52" s="6">
        <f>'CL &amp; Data'!C370</f>
        <v>-10.756273</v>
      </c>
      <c r="I52" s="13">
        <f t="shared" si="1"/>
        <v>-1.8877599000000007</v>
      </c>
      <c r="J52" s="6">
        <f>'CL &amp; Data'!D370</f>
        <v>-12.830083999999999</v>
      </c>
      <c r="L52" s="6">
        <f>'CL &amp; Data'!L264/1000000000</f>
        <v>4.9051</v>
      </c>
      <c r="M52" s="8"/>
      <c r="N52" s="6">
        <f>'CL &amp; Data'!M264</f>
        <v>-9.4831944000000004</v>
      </c>
      <c r="O52" s="13">
        <f t="shared" si="2"/>
        <v>-1.4397507000000012</v>
      </c>
      <c r="P52" s="6">
        <f>'CL &amp; Data'!N264</f>
        <v>-11.814577999999999</v>
      </c>
      <c r="Q52" s="8"/>
      <c r="R52" s="6">
        <f>'CL &amp; Data'!M370</f>
        <v>-10.793454000000001</v>
      </c>
      <c r="S52" s="13">
        <f t="shared" si="3"/>
        <v>-1.7454384000000012</v>
      </c>
      <c r="T52" s="6">
        <f>'CL &amp; Data'!N370</f>
        <v>-12.029059999999999</v>
      </c>
      <c r="U52" s="8"/>
    </row>
    <row r="53" spans="2:21" x14ac:dyDescent="0.25">
      <c r="B53" s="6">
        <f>'CL &amp; Data'!B265/1000000000</f>
        <v>5.0049999999999999</v>
      </c>
      <c r="C53" s="8"/>
      <c r="D53" s="6">
        <f>'CL &amp; Data'!C265</f>
        <v>-9.0730056999999995</v>
      </c>
      <c r="E53" s="13">
        <f t="shared" si="0"/>
        <v>-1.7854151999999992</v>
      </c>
      <c r="F53" s="6">
        <f>'CL &amp; Data'!D265</f>
        <v>-12.309582000000001</v>
      </c>
      <c r="G53" s="8"/>
      <c r="H53" s="6">
        <f>'CL &amp; Data'!C371</f>
        <v>-10.858891</v>
      </c>
      <c r="I53" s="13">
        <f t="shared" si="1"/>
        <v>-1.9903779000000004</v>
      </c>
      <c r="J53" s="6">
        <f>'CL &amp; Data'!D371</f>
        <v>-12.414806</v>
      </c>
      <c r="L53" s="6">
        <f>'CL &amp; Data'!L265/1000000000</f>
        <v>5.0049999999999999</v>
      </c>
      <c r="M53" s="8"/>
      <c r="N53" s="6">
        <f>'CL &amp; Data'!M265</f>
        <v>-9.5472497999999995</v>
      </c>
      <c r="O53" s="13">
        <f t="shared" si="2"/>
        <v>-1.5038061000000003</v>
      </c>
      <c r="P53" s="6">
        <f>'CL &amp; Data'!N265</f>
        <v>-11.550746</v>
      </c>
      <c r="Q53" s="8"/>
      <c r="R53" s="6">
        <f>'CL &amp; Data'!M371</f>
        <v>-10.822948</v>
      </c>
      <c r="S53" s="13">
        <f t="shared" si="3"/>
        <v>-1.7749324000000009</v>
      </c>
      <c r="T53" s="6">
        <f>'CL &amp; Data'!N371</f>
        <v>-11.574509000000001</v>
      </c>
      <c r="U53" s="8"/>
    </row>
    <row r="54" spans="2:21" x14ac:dyDescent="0.25">
      <c r="B54" s="6">
        <f>'CL &amp; Data'!B266/1000000000</f>
        <v>5.1048999999999998</v>
      </c>
      <c r="D54" s="6">
        <f>'CL &amp; Data'!C266</f>
        <v>-9.1181421</v>
      </c>
      <c r="E54" s="13">
        <f t="shared" si="0"/>
        <v>-1.8305515999999997</v>
      </c>
      <c r="F54" s="6">
        <f>'CL &amp; Data'!D266</f>
        <v>-11.965845</v>
      </c>
      <c r="H54" s="6">
        <f>'CL &amp; Data'!C372</f>
        <v>-10.93233</v>
      </c>
      <c r="I54" s="13">
        <f t="shared" si="1"/>
        <v>-2.0638169000000008</v>
      </c>
      <c r="J54" s="6">
        <f>'CL &amp; Data'!D372</f>
        <v>-12.088027</v>
      </c>
      <c r="L54" s="6">
        <f>'CL &amp; Data'!L266/1000000000</f>
        <v>5.1048999999999998</v>
      </c>
      <c r="N54" s="6">
        <f>'CL &amp; Data'!M266</f>
        <v>-9.6193247</v>
      </c>
      <c r="O54" s="13">
        <f t="shared" si="2"/>
        <v>-1.5758810000000008</v>
      </c>
      <c r="P54" s="6">
        <f>'CL &amp; Data'!N266</f>
        <v>-11.285100999999999</v>
      </c>
      <c r="R54" s="6">
        <f>'CL &amp; Data'!M372</f>
        <v>-10.890318000000001</v>
      </c>
      <c r="S54" s="13">
        <f t="shared" si="3"/>
        <v>-1.8423024000000012</v>
      </c>
      <c r="T54" s="6">
        <f>'CL &amp; Data'!N372</f>
        <v>-11.200576999999999</v>
      </c>
    </row>
    <row r="55" spans="2:21" x14ac:dyDescent="0.25">
      <c r="B55" s="6">
        <f>'CL &amp; Data'!B267/1000000000</f>
        <v>5.2047999999999996</v>
      </c>
      <c r="D55" s="6">
        <f>'CL &amp; Data'!C267</f>
        <v>-9.1483115999999995</v>
      </c>
      <c r="E55" s="13">
        <f t="shared" si="0"/>
        <v>-1.8607210999999992</v>
      </c>
      <c r="F55" s="6">
        <f>'CL &amp; Data'!D267</f>
        <v>-11.674745</v>
      </c>
      <c r="H55" s="6">
        <f>'CL &amp; Data'!C373</f>
        <v>-11.012549999999999</v>
      </c>
      <c r="I55" s="13">
        <f t="shared" si="1"/>
        <v>-2.1440368999999997</v>
      </c>
      <c r="J55" s="6">
        <f>'CL &amp; Data'!D373</f>
        <v>-11.703523000000001</v>
      </c>
      <c r="L55" s="6">
        <f>'CL &amp; Data'!L267/1000000000</f>
        <v>5.2047999999999996</v>
      </c>
      <c r="N55" s="6">
        <f>'CL &amp; Data'!M267</f>
        <v>-9.6777066999999999</v>
      </c>
      <c r="O55" s="13">
        <f t="shared" si="2"/>
        <v>-1.6342630000000007</v>
      </c>
      <c r="P55" s="6">
        <f>'CL &amp; Data'!N267</f>
        <v>-11.024032999999999</v>
      </c>
      <c r="R55" s="6">
        <f>'CL &amp; Data'!M373</f>
        <v>-10.913195999999999</v>
      </c>
      <c r="S55" s="13">
        <f t="shared" si="3"/>
        <v>-1.8651803999999998</v>
      </c>
      <c r="T55" s="6">
        <f>'CL &amp; Data'!N373</f>
        <v>-10.808895</v>
      </c>
    </row>
    <row r="56" spans="2:21" x14ac:dyDescent="0.25">
      <c r="B56" s="6">
        <f>'CL &amp; Data'!B268/1000000000</f>
        <v>5.3047000000000004</v>
      </c>
      <c r="D56" s="6">
        <f>'CL &amp; Data'!C268</f>
        <v>-9.2061557999999994</v>
      </c>
      <c r="E56" s="13">
        <f t="shared" si="0"/>
        <v>-1.9185652999999991</v>
      </c>
      <c r="F56" s="6">
        <f>'CL &amp; Data'!D268</f>
        <v>-11.494503</v>
      </c>
      <c r="H56" s="6">
        <f>'CL &amp; Data'!C374</f>
        <v>-11.029396</v>
      </c>
      <c r="I56" s="13">
        <f t="shared" si="1"/>
        <v>-2.1608829000000007</v>
      </c>
      <c r="J56" s="6">
        <f>'CL &amp; Data'!D374</f>
        <v>-11.228674</v>
      </c>
      <c r="L56" s="6">
        <f>'CL &amp; Data'!L268/1000000000</f>
        <v>5.3047000000000004</v>
      </c>
      <c r="N56" s="6">
        <f>'CL &amp; Data'!M268</f>
        <v>-9.7223624999999991</v>
      </c>
      <c r="O56" s="13">
        <f t="shared" si="2"/>
        <v>-1.6789187999999999</v>
      </c>
      <c r="P56" s="6">
        <f>'CL &amp; Data'!N268</f>
        <v>-10.888864999999999</v>
      </c>
      <c r="R56" s="6">
        <f>'CL &amp; Data'!M374</f>
        <v>-10.915713999999999</v>
      </c>
      <c r="S56" s="13">
        <f t="shared" si="3"/>
        <v>-1.8676984000000001</v>
      </c>
      <c r="T56" s="6">
        <f>'CL &amp; Data'!N374</f>
        <v>-10.427574</v>
      </c>
    </row>
    <row r="57" spans="2:21" x14ac:dyDescent="0.25">
      <c r="B57" s="6">
        <f>'CL &amp; Data'!B269/1000000000</f>
        <v>5.4046000000000003</v>
      </c>
      <c r="D57" s="6">
        <f>'CL &amp; Data'!C269</f>
        <v>-9.2828397999999996</v>
      </c>
      <c r="E57" s="13">
        <f t="shared" si="0"/>
        <v>-1.9952492999999993</v>
      </c>
      <c r="F57" s="6">
        <f>'CL &amp; Data'!D269</f>
        <v>-11.335334</v>
      </c>
      <c r="H57" s="6">
        <f>'CL &amp; Data'!C375</f>
        <v>-11.035817</v>
      </c>
      <c r="I57" s="13">
        <f t="shared" si="1"/>
        <v>-2.1673039000000003</v>
      </c>
      <c r="J57" s="6">
        <f>'CL &amp; Data'!D375</f>
        <v>-10.835421</v>
      </c>
      <c r="L57" s="6">
        <f>'CL &amp; Data'!L269/1000000000</f>
        <v>5.4046000000000003</v>
      </c>
      <c r="N57" s="6">
        <f>'CL &amp; Data'!M269</f>
        <v>-9.7867422000000008</v>
      </c>
      <c r="O57" s="13">
        <f t="shared" si="2"/>
        <v>-1.7432985000000016</v>
      </c>
      <c r="P57" s="6">
        <f>'CL &amp; Data'!N269</f>
        <v>-10.778795000000001</v>
      </c>
      <c r="R57" s="6">
        <f>'CL &amp; Data'!M375</f>
        <v>-10.860618000000001</v>
      </c>
      <c r="S57" s="13">
        <f t="shared" si="3"/>
        <v>-1.8126024000000012</v>
      </c>
      <c r="T57" s="6">
        <f>'CL &amp; Data'!N375</f>
        <v>-10.194312999999999</v>
      </c>
    </row>
    <row r="58" spans="2:21" x14ac:dyDescent="0.25">
      <c r="B58" s="6">
        <f>'CL &amp; Data'!B270/1000000000</f>
        <v>5.5045000000000002</v>
      </c>
      <c r="D58" s="6">
        <f>'CL &amp; Data'!C270</f>
        <v>-9.3423146999999993</v>
      </c>
      <c r="E58" s="13">
        <f t="shared" si="0"/>
        <v>-2.054724199999999</v>
      </c>
      <c r="F58" s="6">
        <f>'CL &amp; Data'!D270</f>
        <v>-11.185835000000001</v>
      </c>
      <c r="H58" s="6">
        <f>'CL &amp; Data'!C376</f>
        <v>-11.038627999999999</v>
      </c>
      <c r="I58" s="13">
        <f t="shared" si="1"/>
        <v>-2.1701148999999997</v>
      </c>
      <c r="J58" s="6">
        <f>'CL &amp; Data'!D376</f>
        <v>-10.559175</v>
      </c>
      <c r="L58" s="6">
        <f>'CL &amp; Data'!L270/1000000000</f>
        <v>5.5045000000000002</v>
      </c>
      <c r="N58" s="6">
        <f>'CL &amp; Data'!M270</f>
        <v>-9.8046570000000006</v>
      </c>
      <c r="O58" s="13">
        <f t="shared" si="2"/>
        <v>-1.7612133000000014</v>
      </c>
      <c r="P58" s="6">
        <f>'CL &amp; Data'!N270</f>
        <v>-10.695448000000001</v>
      </c>
      <c r="R58" s="6">
        <f>'CL &amp; Data'!M376</f>
        <v>-10.829579000000001</v>
      </c>
      <c r="S58" s="13">
        <f t="shared" si="3"/>
        <v>-1.7815634000000014</v>
      </c>
      <c r="T58" s="6">
        <f>'CL &amp; Data'!N376</f>
        <v>-10.115463</v>
      </c>
    </row>
    <row r="59" spans="2:21" x14ac:dyDescent="0.25">
      <c r="B59" s="6">
        <f>'CL &amp; Data'!B271/1000000000</f>
        <v>5.6044</v>
      </c>
      <c r="D59" s="6">
        <f>'CL &amp; Data'!C271</f>
        <v>-9.410717</v>
      </c>
      <c r="E59" s="13">
        <f t="shared" si="0"/>
        <v>-2.1231264999999997</v>
      </c>
      <c r="F59" s="6">
        <f>'CL &amp; Data'!D271</f>
        <v>-11.042475</v>
      </c>
      <c r="H59" s="6">
        <f>'CL &amp; Data'!C377</f>
        <v>-10.916347</v>
      </c>
      <c r="I59" s="13">
        <f t="shared" si="1"/>
        <v>-2.0478339000000005</v>
      </c>
      <c r="J59" s="6">
        <f>'CL &amp; Data'!D377</f>
        <v>-10.34534</v>
      </c>
      <c r="L59" s="6">
        <f>'CL &amp; Data'!L271/1000000000</f>
        <v>5.6044</v>
      </c>
      <c r="N59" s="6">
        <f>'CL &amp; Data'!M271</f>
        <v>-9.8330994</v>
      </c>
      <c r="O59" s="13">
        <f t="shared" si="2"/>
        <v>-1.7896557000000008</v>
      </c>
      <c r="P59" s="6">
        <f>'CL &amp; Data'!N271</f>
        <v>-10.587275999999999</v>
      </c>
      <c r="R59" s="6">
        <f>'CL &amp; Data'!M377</f>
        <v>-10.688636000000001</v>
      </c>
      <c r="S59" s="13">
        <f t="shared" si="3"/>
        <v>-1.6406204000000013</v>
      </c>
      <c r="T59" s="6">
        <f>'CL &amp; Data'!N377</f>
        <v>-10.184335000000001</v>
      </c>
    </row>
    <row r="60" spans="2:21" x14ac:dyDescent="0.25">
      <c r="B60" s="6">
        <f>'CL &amp; Data'!B272/1000000000</f>
        <v>5.7042999999999999</v>
      </c>
      <c r="D60" s="6">
        <f>'CL &amp; Data'!C272</f>
        <v>-9.4651747000000004</v>
      </c>
      <c r="E60" s="13">
        <f t="shared" si="0"/>
        <v>-2.1775842000000001</v>
      </c>
      <c r="F60" s="6">
        <f>'CL &amp; Data'!D272</f>
        <v>-10.992488</v>
      </c>
      <c r="H60" s="6">
        <f>'CL &amp; Data'!C378</f>
        <v>-10.826487999999999</v>
      </c>
      <c r="I60" s="13">
        <f t="shared" si="1"/>
        <v>-1.9579749</v>
      </c>
      <c r="J60" s="6">
        <f>'CL &amp; Data'!D378</f>
        <v>-10.246713</v>
      </c>
      <c r="L60" s="6">
        <f>'CL &amp; Data'!L272/1000000000</f>
        <v>5.7042999999999999</v>
      </c>
      <c r="N60" s="6">
        <f>'CL &amp; Data'!M272</f>
        <v>-9.8476315000000003</v>
      </c>
      <c r="O60" s="13">
        <f t="shared" si="2"/>
        <v>-1.8041878000000011</v>
      </c>
      <c r="P60" s="6">
        <f>'CL &amp; Data'!N272</f>
        <v>-10.542052999999999</v>
      </c>
      <c r="R60" s="6">
        <f>'CL &amp; Data'!M378</f>
        <v>-10.605138</v>
      </c>
      <c r="S60" s="13">
        <f t="shared" si="3"/>
        <v>-1.5571224000000008</v>
      </c>
      <c r="T60" s="6">
        <f>'CL &amp; Data'!N378</f>
        <v>-10.407396</v>
      </c>
    </row>
    <row r="61" spans="2:21" x14ac:dyDescent="0.25">
      <c r="B61" s="6">
        <f>'CL &amp; Data'!B273/1000000000</f>
        <v>5.8041999999999998</v>
      </c>
      <c r="D61" s="6">
        <f>'CL &amp; Data'!C273</f>
        <v>-9.5419321000000004</v>
      </c>
      <c r="E61" s="13">
        <f t="shared" si="0"/>
        <v>-2.2543416000000001</v>
      </c>
      <c r="F61" s="6">
        <f>'CL &amp; Data'!D273</f>
        <v>-10.969175999999999</v>
      </c>
      <c r="H61" s="6">
        <f>'CL &amp; Data'!C379</f>
        <v>-10.68267</v>
      </c>
      <c r="I61" s="13">
        <f t="shared" si="1"/>
        <v>-1.8141569000000004</v>
      </c>
      <c r="J61" s="6">
        <f>'CL &amp; Data'!D379</f>
        <v>-10.193075</v>
      </c>
      <c r="L61" s="6">
        <f>'CL &amp; Data'!L273/1000000000</f>
        <v>5.8041999999999998</v>
      </c>
      <c r="N61" s="6">
        <f>'CL &amp; Data'!M273</f>
        <v>-9.9194364999999998</v>
      </c>
      <c r="O61" s="13">
        <f t="shared" si="2"/>
        <v>-1.8759928000000006</v>
      </c>
      <c r="P61" s="6">
        <f>'CL &amp; Data'!N273</f>
        <v>-10.518546000000001</v>
      </c>
      <c r="R61" s="6">
        <f>'CL &amp; Data'!M379</f>
        <v>-10.500470999999999</v>
      </c>
      <c r="S61" s="13">
        <f t="shared" si="3"/>
        <v>-1.4524553999999998</v>
      </c>
      <c r="T61" s="6">
        <f>'CL &amp; Data'!N379</f>
        <v>-10.631973</v>
      </c>
    </row>
    <row r="62" spans="2:21" x14ac:dyDescent="0.25">
      <c r="B62" s="6">
        <f>'CL &amp; Data'!B274/1000000000</f>
        <v>5.9040999999999997</v>
      </c>
      <c r="D62" s="6">
        <f>'CL &amp; Data'!C274</f>
        <v>-9.5815886999999993</v>
      </c>
      <c r="E62" s="13">
        <f t="shared" si="0"/>
        <v>-2.293998199999999</v>
      </c>
      <c r="F62" s="6">
        <f>'CL &amp; Data'!D274</f>
        <v>-10.957053</v>
      </c>
      <c r="H62" s="6">
        <f>'CL &amp; Data'!C380</f>
        <v>-10.579048999999999</v>
      </c>
      <c r="I62" s="13">
        <f t="shared" si="1"/>
        <v>-1.7105359</v>
      </c>
      <c r="J62" s="6">
        <f>'CL &amp; Data'!D380</f>
        <v>-10.360806</v>
      </c>
      <c r="L62" s="6">
        <f>'CL &amp; Data'!L274/1000000000</f>
        <v>5.9040999999999997</v>
      </c>
      <c r="N62" s="6">
        <f>'CL &amp; Data'!M274</f>
        <v>-9.9624348000000005</v>
      </c>
      <c r="O62" s="13">
        <f t="shared" si="2"/>
        <v>-1.9189911000000013</v>
      </c>
      <c r="P62" s="6">
        <f>'CL &amp; Data'!N274</f>
        <v>-10.484367000000001</v>
      </c>
      <c r="R62" s="6">
        <f>'CL &amp; Data'!M380</f>
        <v>-10.453901</v>
      </c>
      <c r="S62" s="13">
        <f t="shared" si="3"/>
        <v>-1.4058854000000007</v>
      </c>
      <c r="T62" s="6">
        <f>'CL &amp; Data'!N380</f>
        <v>-10.950919000000001</v>
      </c>
    </row>
    <row r="63" spans="2:21" x14ac:dyDescent="0.25">
      <c r="B63" s="6">
        <f>'CL &amp; Data'!B275/1000000000</f>
        <v>6.0039999999999996</v>
      </c>
      <c r="D63" s="6">
        <f>'CL &amp; Data'!C275</f>
        <v>-9.6365242000000002</v>
      </c>
      <c r="E63" s="13">
        <f t="shared" si="0"/>
        <v>-2.3489336999999999</v>
      </c>
      <c r="F63" s="6">
        <f>'CL &amp; Data'!D275</f>
        <v>-10.920382</v>
      </c>
      <c r="H63" s="6">
        <f>'CL &amp; Data'!C381</f>
        <v>-10.471181</v>
      </c>
      <c r="I63" s="13">
        <f t="shared" si="1"/>
        <v>-1.6026679000000001</v>
      </c>
      <c r="J63" s="6">
        <f>'CL &amp; Data'!D381</f>
        <v>-10.792249999999999</v>
      </c>
      <c r="L63" s="6">
        <f>'CL &amp; Data'!L275/1000000000</f>
        <v>6.0039999999999996</v>
      </c>
      <c r="N63" s="6">
        <f>'CL &amp; Data'!M275</f>
        <v>-10.015821000000001</v>
      </c>
      <c r="O63" s="13">
        <f t="shared" si="2"/>
        <v>-1.9723773000000016</v>
      </c>
      <c r="P63" s="6">
        <f>'CL &amp; Data'!N275</f>
        <v>-10.421773999999999</v>
      </c>
      <c r="R63" s="6">
        <f>'CL &amp; Data'!M381</f>
        <v>-10.415056</v>
      </c>
      <c r="S63" s="13">
        <f t="shared" si="3"/>
        <v>-1.3670404000000005</v>
      </c>
      <c r="T63" s="6">
        <f>'CL &amp; Data'!N381</f>
        <v>-11.289202</v>
      </c>
    </row>
    <row r="64" spans="2:21" x14ac:dyDescent="0.25">
      <c r="B64" s="6">
        <f>'CL &amp; Data'!B276/1000000000</f>
        <v>6.1039000000000003</v>
      </c>
      <c r="D64" s="6">
        <f>'CL &amp; Data'!C276</f>
        <v>-9.6710166999999991</v>
      </c>
      <c r="E64" s="13">
        <f t="shared" si="0"/>
        <v>-2.3834261999999988</v>
      </c>
      <c r="F64" s="6">
        <f>'CL &amp; Data'!D276</f>
        <v>-10.875178</v>
      </c>
      <c r="H64" s="6">
        <f>'CL &amp; Data'!C382</f>
        <v>-10.423446999999999</v>
      </c>
      <c r="I64" s="13">
        <f t="shared" si="1"/>
        <v>-1.5549339</v>
      </c>
      <c r="J64" s="6">
        <f>'CL &amp; Data'!D382</f>
        <v>-11.396045000000001</v>
      </c>
      <c r="L64" s="6">
        <f>'CL &amp; Data'!L276/1000000000</f>
        <v>6.1039000000000003</v>
      </c>
      <c r="N64" s="6">
        <f>'CL &amp; Data'!M276</f>
        <v>-10.029787000000001</v>
      </c>
      <c r="O64" s="13">
        <f t="shared" si="2"/>
        <v>-1.9863433000000015</v>
      </c>
      <c r="P64" s="6">
        <f>'CL &amp; Data'!N276</f>
        <v>-10.320601</v>
      </c>
      <c r="R64" s="6">
        <f>'CL &amp; Data'!M382</f>
        <v>-10.425585</v>
      </c>
      <c r="S64" s="13">
        <f t="shared" si="3"/>
        <v>-1.3775694000000005</v>
      </c>
      <c r="T64" s="6">
        <f>'CL &amp; Data'!N382</f>
        <v>-11.70833</v>
      </c>
    </row>
    <row r="65" spans="2:20" x14ac:dyDescent="0.25">
      <c r="B65" s="6">
        <f>'CL &amp; Data'!B277/1000000000</f>
        <v>6.2038000000000002</v>
      </c>
      <c r="D65" s="6">
        <f>'CL &amp; Data'!C277</f>
        <v>-9.7166405000000005</v>
      </c>
      <c r="E65" s="13">
        <f t="shared" si="0"/>
        <v>-2.4290500000000002</v>
      </c>
      <c r="F65" s="6">
        <f>'CL &amp; Data'!D277</f>
        <v>-10.835518</v>
      </c>
      <c r="H65" s="6">
        <f>'CL &amp; Data'!C383</f>
        <v>-10.461130000000001</v>
      </c>
      <c r="I65" s="13">
        <f t="shared" si="1"/>
        <v>-1.5926169000000012</v>
      </c>
      <c r="J65" s="6">
        <f>'CL &amp; Data'!D383</f>
        <v>-12.079076000000001</v>
      </c>
      <c r="L65" s="6">
        <f>'CL &amp; Data'!L277/1000000000</f>
        <v>6.2038000000000002</v>
      </c>
      <c r="N65" s="6">
        <f>'CL &amp; Data'!M277</f>
        <v>-10.047945</v>
      </c>
      <c r="O65" s="13">
        <f t="shared" si="2"/>
        <v>-2.0045013000000012</v>
      </c>
      <c r="P65" s="6">
        <f>'CL &amp; Data'!N277</f>
        <v>-10.233263000000001</v>
      </c>
      <c r="R65" s="6">
        <f>'CL &amp; Data'!M383</f>
        <v>-10.468984000000001</v>
      </c>
      <c r="S65" s="13">
        <f t="shared" si="3"/>
        <v>-1.4209684000000014</v>
      </c>
      <c r="T65" s="6">
        <f>'CL &amp; Data'!N383</f>
        <v>-12.072182</v>
      </c>
    </row>
    <row r="66" spans="2:20" x14ac:dyDescent="0.25">
      <c r="B66" s="6">
        <f>'CL &amp; Data'!B278/1000000000</f>
        <v>6.3037000000000001</v>
      </c>
      <c r="D66" s="6">
        <f>'CL &amp; Data'!C278</f>
        <v>-9.7275410000000004</v>
      </c>
      <c r="E66" s="13">
        <f t="shared" si="0"/>
        <v>-2.4399505000000001</v>
      </c>
      <c r="F66" s="6">
        <f>'CL &amp; Data'!D278</f>
        <v>-10.791278</v>
      </c>
      <c r="H66" s="6">
        <f>'CL &amp; Data'!C384</f>
        <v>-10.543279</v>
      </c>
      <c r="I66" s="13">
        <f t="shared" si="1"/>
        <v>-1.6747659000000006</v>
      </c>
      <c r="J66" s="6">
        <f>'CL &amp; Data'!D384</f>
        <v>-12.624762</v>
      </c>
      <c r="L66" s="6">
        <f>'CL &amp; Data'!L278/1000000000</f>
        <v>6.3037000000000001</v>
      </c>
      <c r="N66" s="6">
        <f>'CL &amp; Data'!M278</f>
        <v>-10.033658000000001</v>
      </c>
      <c r="O66" s="13">
        <f t="shared" si="2"/>
        <v>-1.9902143000000017</v>
      </c>
      <c r="P66" s="6">
        <f>'CL &amp; Data'!N278</f>
        <v>-10.154000999999999</v>
      </c>
      <c r="R66" s="6">
        <f>'CL &amp; Data'!M384</f>
        <v>-10.511703000000001</v>
      </c>
      <c r="S66" s="13">
        <f t="shared" si="3"/>
        <v>-1.4636874000000013</v>
      </c>
      <c r="T66" s="6">
        <f>'CL &amp; Data'!N384</f>
        <v>-12.303879</v>
      </c>
    </row>
    <row r="67" spans="2:20" x14ac:dyDescent="0.25">
      <c r="B67" s="6">
        <f>'CL &amp; Data'!B279/1000000000</f>
        <v>6.4036</v>
      </c>
      <c r="D67" s="6">
        <f>'CL &amp; Data'!C279</f>
        <v>-9.7495002999999993</v>
      </c>
      <c r="E67" s="13">
        <f t="shared" si="0"/>
        <v>-2.461909799999999</v>
      </c>
      <c r="F67" s="6">
        <f>'CL &amp; Data'!D279</f>
        <v>-10.73368</v>
      </c>
      <c r="H67" s="6">
        <f>'CL &amp; Data'!C385</f>
        <v>-10.745879</v>
      </c>
      <c r="I67" s="13">
        <f t="shared" si="1"/>
        <v>-1.8773659000000009</v>
      </c>
      <c r="J67" s="6">
        <f>'CL &amp; Data'!D385</f>
        <v>-13.141337999999999</v>
      </c>
      <c r="L67" s="6">
        <f>'CL &amp; Data'!L279/1000000000</f>
        <v>6.4036</v>
      </c>
      <c r="N67" s="6">
        <f>'CL &amp; Data'!M279</f>
        <v>-10.041133</v>
      </c>
      <c r="O67" s="13">
        <f t="shared" si="2"/>
        <v>-1.9976893000000011</v>
      </c>
      <c r="P67" s="6">
        <f>'CL &amp; Data'!N279</f>
        <v>-10.068239999999999</v>
      </c>
      <c r="R67" s="6">
        <f>'CL &amp; Data'!M385</f>
        <v>-10.593954999999999</v>
      </c>
      <c r="S67" s="13">
        <f t="shared" si="3"/>
        <v>-1.5459394</v>
      </c>
      <c r="T67" s="6">
        <f>'CL &amp; Data'!N385</f>
        <v>-12.551375</v>
      </c>
    </row>
    <row r="68" spans="2:20" x14ac:dyDescent="0.25">
      <c r="B68" s="6">
        <f>'CL &amp; Data'!B280/1000000000</f>
        <v>6.5034999999999998</v>
      </c>
      <c r="D68" s="6">
        <f>'CL &amp; Data'!C280</f>
        <v>-9.7606897000000004</v>
      </c>
      <c r="E68" s="13">
        <f t="shared" ref="E68:E103" si="4">D68-$D$17</f>
        <v>-2.4730992000000001</v>
      </c>
      <c r="F68" s="6">
        <f>'CL &amp; Data'!D280</f>
        <v>-10.676064999999999</v>
      </c>
      <c r="H68" s="6">
        <f>'CL &amp; Data'!C386</f>
        <v>-10.908033</v>
      </c>
      <c r="I68" s="13">
        <f t="shared" ref="I68:I103" si="5">H68-$H$19</f>
        <v>-2.0395199000000002</v>
      </c>
      <c r="J68" s="6">
        <f>'CL &amp; Data'!D386</f>
        <v>-13.532492</v>
      </c>
      <c r="L68" s="6">
        <f>'CL &amp; Data'!L280/1000000000</f>
        <v>6.5034999999999998</v>
      </c>
      <c r="N68" s="6">
        <f>'CL &amp; Data'!M280</f>
        <v>-10.049071</v>
      </c>
      <c r="O68" s="13">
        <f t="shared" ref="O68:O103" si="6">N68-$N$17</f>
        <v>-2.0056273000000004</v>
      </c>
      <c r="P68" s="6">
        <f>'CL &amp; Data'!N280</f>
        <v>-9.9851732000000002</v>
      </c>
      <c r="R68" s="6">
        <f>'CL &amp; Data'!M386</f>
        <v>-10.678094</v>
      </c>
      <c r="S68" s="13">
        <f t="shared" ref="S68:S103" si="7">R68-$R$14</f>
        <v>-1.6300784000000004</v>
      </c>
      <c r="T68" s="6">
        <f>'CL &amp; Data'!N386</f>
        <v>-12.871551</v>
      </c>
    </row>
    <row r="69" spans="2:20" x14ac:dyDescent="0.25">
      <c r="B69" s="6">
        <f>'CL &amp; Data'!B281/1000000000</f>
        <v>6.6033999999999997</v>
      </c>
      <c r="D69" s="6">
        <f>'CL &amp; Data'!C281</f>
        <v>-9.7899408000000001</v>
      </c>
      <c r="E69" s="13">
        <f t="shared" si="4"/>
        <v>-2.5023502999999998</v>
      </c>
      <c r="F69" s="6">
        <f>'CL &amp; Data'!D281</f>
        <v>-10.612442</v>
      </c>
      <c r="H69" s="6">
        <f>'CL &amp; Data'!C387</f>
        <v>-11.172300999999999</v>
      </c>
      <c r="I69" s="13">
        <f t="shared" si="5"/>
        <v>-2.3037878999999997</v>
      </c>
      <c r="J69" s="6">
        <f>'CL &amp; Data'!D387</f>
        <v>-13.637874</v>
      </c>
      <c r="L69" s="6">
        <f>'CL &amp; Data'!L281/1000000000</f>
        <v>6.6033999999999997</v>
      </c>
      <c r="N69" s="6">
        <f>'CL &amp; Data'!M281</f>
        <v>-10.071683</v>
      </c>
      <c r="O69" s="13">
        <f t="shared" si="6"/>
        <v>-2.028239300000001</v>
      </c>
      <c r="P69" s="6">
        <f>'CL &amp; Data'!N281</f>
        <v>-9.8972329999999999</v>
      </c>
      <c r="R69" s="6">
        <f>'CL &amp; Data'!M387</f>
        <v>-10.815702</v>
      </c>
      <c r="S69" s="13">
        <f t="shared" si="7"/>
        <v>-1.7676864000000005</v>
      </c>
      <c r="T69" s="6">
        <f>'CL &amp; Data'!N387</f>
        <v>-13.128344999999999</v>
      </c>
    </row>
    <row r="70" spans="2:20" x14ac:dyDescent="0.25">
      <c r="B70" s="6">
        <f>'CL &amp; Data'!B282/1000000000</f>
        <v>6.7032999999999996</v>
      </c>
      <c r="D70" s="6">
        <f>'CL &amp; Data'!C282</f>
        <v>-9.7869042999999998</v>
      </c>
      <c r="E70" s="13">
        <f t="shared" si="4"/>
        <v>-2.4993137999999995</v>
      </c>
      <c r="F70" s="6">
        <f>'CL &amp; Data'!D282</f>
        <v>-10.569053</v>
      </c>
      <c r="H70" s="6">
        <f>'CL &amp; Data'!C388</f>
        <v>-11.245233000000001</v>
      </c>
      <c r="I70" s="13">
        <f t="shared" si="5"/>
        <v>-2.3767199000000012</v>
      </c>
      <c r="J70" s="6">
        <f>'CL &amp; Data'!D388</f>
        <v>-13.463200000000001</v>
      </c>
      <c r="L70" s="6">
        <f>'CL &amp; Data'!L282/1000000000</f>
        <v>6.7032999999999996</v>
      </c>
      <c r="N70" s="6">
        <f>'CL &amp; Data'!M282</f>
        <v>-10.063336</v>
      </c>
      <c r="O70" s="13">
        <f t="shared" si="6"/>
        <v>-2.0198923000000004</v>
      </c>
      <c r="P70" s="6">
        <f>'CL &amp; Data'!N282</f>
        <v>-9.8121718999999992</v>
      </c>
      <c r="R70" s="6">
        <f>'CL &amp; Data'!M388</f>
        <v>-10.902048000000001</v>
      </c>
      <c r="S70" s="13">
        <f t="shared" si="7"/>
        <v>-1.8540324000000012</v>
      </c>
      <c r="T70" s="6">
        <f>'CL &amp; Data'!N388</f>
        <v>-13.220485999999999</v>
      </c>
    </row>
    <row r="71" spans="2:20" x14ac:dyDescent="0.25">
      <c r="B71" s="6">
        <f>'CL &amp; Data'!B283/1000000000</f>
        <v>6.8032000000000004</v>
      </c>
      <c r="D71" s="6">
        <f>'CL &amp; Data'!C283</f>
        <v>-9.7949132999999993</v>
      </c>
      <c r="E71" s="13">
        <f t="shared" si="4"/>
        <v>-2.507322799999999</v>
      </c>
      <c r="F71" s="6">
        <f>'CL &amp; Data'!D283</f>
        <v>-10.494681999999999</v>
      </c>
      <c r="H71" s="6">
        <f>'CL &amp; Data'!C389</f>
        <v>-11.461843</v>
      </c>
      <c r="I71" s="13">
        <f t="shared" si="5"/>
        <v>-2.5933299000000005</v>
      </c>
      <c r="J71" s="6">
        <f>'CL &amp; Data'!D389</f>
        <v>-13.032318999999999</v>
      </c>
      <c r="L71" s="6">
        <f>'CL &amp; Data'!L283/1000000000</f>
        <v>6.8032000000000004</v>
      </c>
      <c r="N71" s="6">
        <f>'CL &amp; Data'!M283</f>
        <v>-10.076714000000001</v>
      </c>
      <c r="O71" s="13">
        <f t="shared" si="6"/>
        <v>-2.0332703000000016</v>
      </c>
      <c r="P71" s="6">
        <f>'CL &amp; Data'!N283</f>
        <v>-9.7336273000000002</v>
      </c>
      <c r="R71" s="6">
        <f>'CL &amp; Data'!M389</f>
        <v>-11.093097</v>
      </c>
      <c r="S71" s="13">
        <f t="shared" si="7"/>
        <v>-2.0450814000000008</v>
      </c>
      <c r="T71" s="6">
        <f>'CL &amp; Data'!N389</f>
        <v>-13.047002000000001</v>
      </c>
    </row>
    <row r="72" spans="2:20" x14ac:dyDescent="0.25">
      <c r="B72" s="6">
        <f>'CL &amp; Data'!B284/1000000000</f>
        <v>6.9031000000000002</v>
      </c>
      <c r="D72" s="6">
        <f>'CL &amp; Data'!C284</f>
        <v>-9.7805996000000004</v>
      </c>
      <c r="E72" s="13">
        <f t="shared" si="4"/>
        <v>-2.4930091000000001</v>
      </c>
      <c r="F72" s="6">
        <f>'CL &amp; Data'!D284</f>
        <v>-10.394907</v>
      </c>
      <c r="H72" s="6">
        <f>'CL &amp; Data'!C390</f>
        <v>-11.495065</v>
      </c>
      <c r="I72" s="13">
        <f t="shared" si="5"/>
        <v>-2.6265519000000008</v>
      </c>
      <c r="J72" s="6">
        <f>'CL &amp; Data'!D390</f>
        <v>-12.715541999999999</v>
      </c>
      <c r="L72" s="6">
        <f>'CL &amp; Data'!L284/1000000000</f>
        <v>6.9031000000000002</v>
      </c>
      <c r="N72" s="6">
        <f>'CL &amp; Data'!M284</f>
        <v>-10.079696999999999</v>
      </c>
      <c r="O72" s="13">
        <f t="shared" si="6"/>
        <v>-2.0362533000000003</v>
      </c>
      <c r="P72" s="6">
        <f>'CL &amp; Data'!N284</f>
        <v>-9.6616839999999993</v>
      </c>
      <c r="R72" s="6">
        <f>'CL &amp; Data'!M390</f>
        <v>-11.208800999999999</v>
      </c>
      <c r="S72" s="13">
        <f t="shared" si="7"/>
        <v>-2.1607854</v>
      </c>
      <c r="T72" s="6">
        <f>'CL &amp; Data'!N390</f>
        <v>-12.943243000000001</v>
      </c>
    </row>
    <row r="73" spans="2:20" x14ac:dyDescent="0.25">
      <c r="B73" s="6">
        <f>'CL &amp; Data'!B285/1000000000</f>
        <v>7.0030000000000001</v>
      </c>
      <c r="D73" s="6">
        <f>'CL &amp; Data'!C285</f>
        <v>-9.7928514</v>
      </c>
      <c r="E73" s="13">
        <f t="shared" si="4"/>
        <v>-2.5052608999999997</v>
      </c>
      <c r="F73" s="6">
        <f>'CL &amp; Data'!D285</f>
        <v>-10.281173000000001</v>
      </c>
      <c r="H73" s="6">
        <f>'CL &amp; Data'!C391</f>
        <v>-11.650074999999999</v>
      </c>
      <c r="I73" s="13">
        <f t="shared" si="5"/>
        <v>-2.7815618999999998</v>
      </c>
      <c r="J73" s="6">
        <f>'CL &amp; Data'!D391</f>
        <v>-12.335412</v>
      </c>
      <c r="L73" s="6">
        <f>'CL &amp; Data'!L285/1000000000</f>
        <v>7.0030000000000001</v>
      </c>
      <c r="N73" s="6">
        <f>'CL &amp; Data'!M285</f>
        <v>-10.083945999999999</v>
      </c>
      <c r="O73" s="13">
        <f t="shared" si="6"/>
        <v>-2.0405023</v>
      </c>
      <c r="P73" s="6">
        <f>'CL &amp; Data'!N285</f>
        <v>-9.6191072000000002</v>
      </c>
      <c r="R73" s="6">
        <f>'CL &amp; Data'!M391</f>
        <v>-11.390841</v>
      </c>
      <c r="S73" s="13">
        <f t="shared" si="7"/>
        <v>-2.3428254000000006</v>
      </c>
      <c r="T73" s="6">
        <f>'CL &amp; Data'!N391</f>
        <v>-12.718657</v>
      </c>
    </row>
    <row r="74" spans="2:20" x14ac:dyDescent="0.25">
      <c r="B74" s="6">
        <f>'CL &amp; Data'!B286/1000000000</f>
        <v>7.1029</v>
      </c>
      <c r="D74" s="6">
        <f>'CL &amp; Data'!C286</f>
        <v>-9.8060960999999995</v>
      </c>
      <c r="E74" s="13">
        <f t="shared" si="4"/>
        <v>-2.5185055999999992</v>
      </c>
      <c r="F74" s="6">
        <f>'CL &amp; Data'!D286</f>
        <v>-10.132987999999999</v>
      </c>
      <c r="H74" s="6">
        <f>'CL &amp; Data'!C392</f>
        <v>-11.640245</v>
      </c>
      <c r="I74" s="13">
        <f t="shared" si="5"/>
        <v>-2.7717319000000007</v>
      </c>
      <c r="J74" s="6">
        <f>'CL &amp; Data'!D392</f>
        <v>-11.961482999999999</v>
      </c>
      <c r="L74" s="6">
        <f>'CL &amp; Data'!L286/1000000000</f>
        <v>7.1029</v>
      </c>
      <c r="N74" s="6">
        <f>'CL &amp; Data'!M286</f>
        <v>-10.096524</v>
      </c>
      <c r="O74" s="13">
        <f t="shared" si="6"/>
        <v>-2.0530803000000013</v>
      </c>
      <c r="P74" s="6">
        <f>'CL &amp; Data'!N286</f>
        <v>-9.6218634000000005</v>
      </c>
      <c r="R74" s="6">
        <f>'CL &amp; Data'!M392</f>
        <v>-11.463419999999999</v>
      </c>
      <c r="S74" s="13">
        <f t="shared" si="7"/>
        <v>-2.4154043999999999</v>
      </c>
      <c r="T74" s="6">
        <f>'CL &amp; Data'!N392</f>
        <v>-12.408588</v>
      </c>
    </row>
    <row r="75" spans="2:20" x14ac:dyDescent="0.25">
      <c r="B75" s="6">
        <f>'CL &amp; Data'!B287/1000000000</f>
        <v>7.2027999999999999</v>
      </c>
      <c r="D75" s="6">
        <f>'CL &amp; Data'!C287</f>
        <v>-9.8237286000000008</v>
      </c>
      <c r="E75" s="13">
        <f t="shared" si="4"/>
        <v>-2.5361381000000005</v>
      </c>
      <c r="F75" s="6">
        <f>'CL &amp; Data'!D287</f>
        <v>-9.9348954999999997</v>
      </c>
      <c r="H75" s="6">
        <f>'CL &amp; Data'!C393</f>
        <v>-11.809749</v>
      </c>
      <c r="I75" s="13">
        <f t="shared" si="5"/>
        <v>-2.9412359000000006</v>
      </c>
      <c r="J75" s="6">
        <f>'CL &amp; Data'!D393</f>
        <v>-11.546006999999999</v>
      </c>
      <c r="L75" s="6">
        <f>'CL &amp; Data'!L287/1000000000</f>
        <v>7.2027999999999999</v>
      </c>
      <c r="N75" s="6">
        <f>'CL &amp; Data'!M287</f>
        <v>-10.128294</v>
      </c>
      <c r="O75" s="13">
        <f t="shared" si="6"/>
        <v>-2.0848503000000012</v>
      </c>
      <c r="P75" s="6">
        <f>'CL &amp; Data'!N287</f>
        <v>-9.7088985000000001</v>
      </c>
      <c r="R75" s="6">
        <f>'CL &amp; Data'!M393</f>
        <v>-11.669594999999999</v>
      </c>
      <c r="S75" s="13">
        <f t="shared" si="7"/>
        <v>-2.6215793999999999</v>
      </c>
      <c r="T75" s="6">
        <f>'CL &amp; Data'!N393</f>
        <v>-12.004932</v>
      </c>
    </row>
    <row r="76" spans="2:20" x14ac:dyDescent="0.25">
      <c r="B76" s="6">
        <f>'CL &amp; Data'!B288/1000000000</f>
        <v>7.3026999999999997</v>
      </c>
      <c r="D76" s="6">
        <f>'CL &amp; Data'!C288</f>
        <v>-9.8291997999999996</v>
      </c>
      <c r="E76" s="13">
        <f t="shared" si="4"/>
        <v>-2.5416092999999993</v>
      </c>
      <c r="F76" s="6">
        <f>'CL &amp; Data'!D288</f>
        <v>-9.7235431999999999</v>
      </c>
      <c r="H76" s="6">
        <f>'CL &amp; Data'!C394</f>
        <v>-11.843588</v>
      </c>
      <c r="I76" s="13">
        <f t="shared" si="5"/>
        <v>-2.975074900000001</v>
      </c>
      <c r="J76" s="6">
        <f>'CL &amp; Data'!D394</f>
        <v>-11.249131999999999</v>
      </c>
      <c r="L76" s="6">
        <f>'CL &amp; Data'!L288/1000000000</f>
        <v>7.3026999999999997</v>
      </c>
      <c r="N76" s="6">
        <f>'CL &amp; Data'!M288</f>
        <v>-10.194668999999999</v>
      </c>
      <c r="O76" s="13">
        <f t="shared" si="6"/>
        <v>-2.1512253000000001</v>
      </c>
      <c r="P76" s="6">
        <f>'CL &amp; Data'!N288</f>
        <v>-9.9179449000000002</v>
      </c>
      <c r="R76" s="6">
        <f>'CL &amp; Data'!M394</f>
        <v>-11.747426000000001</v>
      </c>
      <c r="S76" s="13">
        <f t="shared" si="7"/>
        <v>-2.6994104000000014</v>
      </c>
      <c r="T76" s="6">
        <f>'CL &amp; Data'!N394</f>
        <v>-11.657443000000001</v>
      </c>
    </row>
    <row r="77" spans="2:20" x14ac:dyDescent="0.25">
      <c r="B77" s="6">
        <f>'CL &amp; Data'!B289/1000000000</f>
        <v>7.4025999999999996</v>
      </c>
      <c r="D77" s="6">
        <f>'CL &amp; Data'!C289</f>
        <v>-9.83249</v>
      </c>
      <c r="E77" s="13">
        <f t="shared" si="4"/>
        <v>-2.5448994999999996</v>
      </c>
      <c r="F77" s="6">
        <f>'CL &amp; Data'!D289</f>
        <v>-9.5044403000000006</v>
      </c>
      <c r="H77" s="6">
        <f>'CL &amp; Data'!C395</f>
        <v>-11.933329000000001</v>
      </c>
      <c r="I77" s="13">
        <f t="shared" si="5"/>
        <v>-3.064815900000001</v>
      </c>
      <c r="J77" s="6">
        <f>'CL &amp; Data'!D395</f>
        <v>-11.00681</v>
      </c>
      <c r="L77" s="6">
        <f>'CL &amp; Data'!L289/1000000000</f>
        <v>7.4025999999999996</v>
      </c>
      <c r="N77" s="6">
        <f>'CL &amp; Data'!M289</f>
        <v>-10.291183</v>
      </c>
      <c r="O77" s="13">
        <f t="shared" si="6"/>
        <v>-2.247739300000001</v>
      </c>
      <c r="P77" s="6">
        <f>'CL &amp; Data'!N289</f>
        <v>-10.186237999999999</v>
      </c>
      <c r="R77" s="6">
        <f>'CL &amp; Data'!M395</f>
        <v>-11.865837000000001</v>
      </c>
      <c r="S77" s="13">
        <f t="shared" si="7"/>
        <v>-2.8178214000000015</v>
      </c>
      <c r="T77" s="6">
        <f>'CL &amp; Data'!N395</f>
        <v>-11.366507</v>
      </c>
    </row>
    <row r="78" spans="2:20" x14ac:dyDescent="0.25">
      <c r="B78" s="6">
        <f>'CL &amp; Data'!B290/1000000000</f>
        <v>7.5025000000000004</v>
      </c>
      <c r="D78" s="6">
        <f>'CL &amp; Data'!C290</f>
        <v>-9.8550491000000005</v>
      </c>
      <c r="E78" s="13">
        <f t="shared" si="4"/>
        <v>-2.5674586000000001</v>
      </c>
      <c r="F78" s="6">
        <f>'CL &amp; Data'!D290</f>
        <v>-9.3411702999999999</v>
      </c>
      <c r="H78" s="6">
        <f>'CL &amp; Data'!C396</f>
        <v>-11.947782999999999</v>
      </c>
      <c r="I78" s="13">
        <f t="shared" si="5"/>
        <v>-3.0792698999999999</v>
      </c>
      <c r="J78" s="6">
        <f>'CL &amp; Data'!D396</f>
        <v>-10.724454</v>
      </c>
      <c r="L78" s="6">
        <f>'CL &amp; Data'!L290/1000000000</f>
        <v>7.5025000000000004</v>
      </c>
      <c r="N78" s="6">
        <f>'CL &amp; Data'!M290</f>
        <v>-10.452514000000001</v>
      </c>
      <c r="O78" s="13">
        <f t="shared" si="6"/>
        <v>-2.4090703000000016</v>
      </c>
      <c r="P78" s="6">
        <f>'CL &amp; Data'!N290</f>
        <v>-10.476205</v>
      </c>
      <c r="R78" s="6">
        <f>'CL &amp; Data'!M396</f>
        <v>-11.948719000000001</v>
      </c>
      <c r="S78" s="13">
        <f t="shared" si="7"/>
        <v>-2.9007034000000012</v>
      </c>
      <c r="T78" s="6">
        <f>'CL &amp; Data'!N396</f>
        <v>-11.044401000000001</v>
      </c>
    </row>
    <row r="79" spans="2:20" x14ac:dyDescent="0.25">
      <c r="B79" s="6">
        <f>'CL &amp; Data'!B291/1000000000</f>
        <v>7.6024000000000003</v>
      </c>
      <c r="D79" s="6">
        <f>'CL &amp; Data'!C291</f>
        <v>-9.8812370000000005</v>
      </c>
      <c r="E79" s="13">
        <f t="shared" si="4"/>
        <v>-2.5936465000000002</v>
      </c>
      <c r="F79" s="6">
        <f>'CL &amp; Data'!D291</f>
        <v>-9.1953601999999997</v>
      </c>
      <c r="H79" s="6">
        <f>'CL &amp; Data'!C397</f>
        <v>-11.995593</v>
      </c>
      <c r="I79" s="13">
        <f t="shared" si="5"/>
        <v>-3.1270799</v>
      </c>
      <c r="J79" s="6">
        <f>'CL &amp; Data'!D397</f>
        <v>-10.538496</v>
      </c>
      <c r="L79" s="6">
        <f>'CL &amp; Data'!L291/1000000000</f>
        <v>7.6024000000000003</v>
      </c>
      <c r="N79" s="6">
        <f>'CL &amp; Data'!M291</f>
        <v>-10.656192000000001</v>
      </c>
      <c r="O79" s="13">
        <f t="shared" si="6"/>
        <v>-2.6127483000000016</v>
      </c>
      <c r="P79" s="6">
        <f>'CL &amp; Data'!N291</f>
        <v>-10.662162</v>
      </c>
      <c r="R79" s="6">
        <f>'CL &amp; Data'!M397</f>
        <v>-12.025722</v>
      </c>
      <c r="S79" s="13">
        <f t="shared" si="7"/>
        <v>-2.9777064000000006</v>
      </c>
      <c r="T79" s="6">
        <f>'CL &amp; Data'!N397</f>
        <v>-10.805804</v>
      </c>
    </row>
    <row r="80" spans="2:20" x14ac:dyDescent="0.25">
      <c r="B80" s="6">
        <f>'CL &amp; Data'!B292/1000000000</f>
        <v>7.7023000000000001</v>
      </c>
      <c r="D80" s="6">
        <f>'CL &amp; Data'!C292</f>
        <v>-9.9228716000000006</v>
      </c>
      <c r="E80" s="13">
        <f t="shared" si="4"/>
        <v>-2.6352811000000003</v>
      </c>
      <c r="F80" s="6">
        <f>'CL &amp; Data'!D292</f>
        <v>-9.1233044000000003</v>
      </c>
      <c r="H80" s="6">
        <f>'CL &amp; Data'!C398</f>
        <v>-12.049801</v>
      </c>
      <c r="I80" s="13">
        <f t="shared" si="5"/>
        <v>-3.1812879000000009</v>
      </c>
      <c r="J80" s="6">
        <f>'CL &amp; Data'!D398</f>
        <v>-10.430262000000001</v>
      </c>
      <c r="L80" s="6">
        <f>'CL &amp; Data'!L292/1000000000</f>
        <v>7.7023000000000001</v>
      </c>
      <c r="N80" s="6">
        <f>'CL &amp; Data'!M292</f>
        <v>-10.856895</v>
      </c>
      <c r="O80" s="13">
        <f t="shared" si="6"/>
        <v>-2.8134513000000005</v>
      </c>
      <c r="P80" s="6">
        <f>'CL &amp; Data'!N292</f>
        <v>-10.683926</v>
      </c>
      <c r="R80" s="6">
        <f>'CL &amp; Data'!M398</f>
        <v>-12.160788</v>
      </c>
      <c r="S80" s="13">
        <f t="shared" si="7"/>
        <v>-3.1127724000000008</v>
      </c>
      <c r="T80" s="6">
        <f>'CL &amp; Data'!N398</f>
        <v>-10.616476</v>
      </c>
    </row>
    <row r="81" spans="2:20" x14ac:dyDescent="0.25">
      <c r="B81" s="6">
        <f>'CL &amp; Data'!B293/1000000000</f>
        <v>7.8022</v>
      </c>
      <c r="D81" s="6">
        <f>'CL &amp; Data'!C293</f>
        <v>-9.9721078999999992</v>
      </c>
      <c r="E81" s="13">
        <f t="shared" si="4"/>
        <v>-2.6845173999999989</v>
      </c>
      <c r="F81" s="6">
        <f>'CL &amp; Data'!D293</f>
        <v>-9.0795908000000001</v>
      </c>
      <c r="H81" s="6">
        <f>'CL &amp; Data'!C399</f>
        <v>-11.986506</v>
      </c>
      <c r="I81" s="13">
        <f t="shared" si="5"/>
        <v>-3.1179929000000008</v>
      </c>
      <c r="J81" s="6">
        <f>'CL &amp; Data'!D399</f>
        <v>-10.450073</v>
      </c>
      <c r="L81" s="6">
        <f>'CL &amp; Data'!L293/1000000000</f>
        <v>7.8022</v>
      </c>
      <c r="N81" s="6">
        <f>'CL &amp; Data'!M293</f>
        <v>-11.028897000000001</v>
      </c>
      <c r="O81" s="13">
        <f t="shared" si="6"/>
        <v>-2.9854533000000014</v>
      </c>
      <c r="P81" s="6">
        <f>'CL &amp; Data'!N293</f>
        <v>-10.520689000000001</v>
      </c>
      <c r="R81" s="6">
        <f>'CL &amp; Data'!M399</f>
        <v>-12.140435</v>
      </c>
      <c r="S81" s="13">
        <f t="shared" si="7"/>
        <v>-3.0924194000000007</v>
      </c>
      <c r="T81" s="6">
        <f>'CL &amp; Data'!N399</f>
        <v>-10.518350999999999</v>
      </c>
    </row>
    <row r="82" spans="2:20" x14ac:dyDescent="0.25">
      <c r="B82" s="6">
        <f>'CL &amp; Data'!B294/1000000000</f>
        <v>7.9020999999999999</v>
      </c>
      <c r="D82" s="6">
        <f>'CL &amp; Data'!C294</f>
        <v>-10.035959999999999</v>
      </c>
      <c r="E82" s="13">
        <f t="shared" si="4"/>
        <v>-2.748369499999999</v>
      </c>
      <c r="F82" s="6">
        <f>'CL &amp; Data'!D294</f>
        <v>-9.0713138999999998</v>
      </c>
      <c r="H82" s="6">
        <f>'CL &amp; Data'!C400</f>
        <v>-12.009523</v>
      </c>
      <c r="I82" s="13">
        <f t="shared" si="5"/>
        <v>-3.1410099000000002</v>
      </c>
      <c r="J82" s="6">
        <f>'CL &amp; Data'!D400</f>
        <v>-10.362544</v>
      </c>
      <c r="L82" s="6">
        <f>'CL &amp; Data'!L294/1000000000</f>
        <v>7.9020999999999999</v>
      </c>
      <c r="N82" s="6">
        <f>'CL &amp; Data'!M294</f>
        <v>-11.157959999999999</v>
      </c>
      <c r="O82" s="13">
        <f t="shared" si="6"/>
        <v>-3.1145163</v>
      </c>
      <c r="P82" s="6">
        <f>'CL &amp; Data'!N294</f>
        <v>-10.284397999999999</v>
      </c>
      <c r="R82" s="6">
        <f>'CL &amp; Data'!M400</f>
        <v>-12.245808</v>
      </c>
      <c r="S82" s="13">
        <f t="shared" si="7"/>
        <v>-3.1977924000000009</v>
      </c>
      <c r="T82" s="6">
        <f>'CL &amp; Data'!N400</f>
        <v>-10.364356000000001</v>
      </c>
    </row>
    <row r="83" spans="2:20" x14ac:dyDescent="0.25">
      <c r="B83" s="6">
        <f>'CL &amp; Data'!B295/1000000000</f>
        <v>8.0020000000000007</v>
      </c>
      <c r="D83" s="6">
        <f>'CL &amp; Data'!C295</f>
        <v>-10.077893</v>
      </c>
      <c r="E83" s="13">
        <f t="shared" si="4"/>
        <v>-2.7903024999999992</v>
      </c>
      <c r="F83" s="6">
        <f>'CL &amp; Data'!D295</f>
        <v>-9.1030455000000003</v>
      </c>
      <c r="H83" s="6">
        <f>'CL &amp; Data'!C401</f>
        <v>-12.088965</v>
      </c>
      <c r="I83" s="13">
        <f t="shared" si="5"/>
        <v>-3.2204519000000005</v>
      </c>
      <c r="J83" s="6">
        <f>'CL &amp; Data'!D401</f>
        <v>-10.284490999999999</v>
      </c>
      <c r="L83" s="6">
        <f>'CL &amp; Data'!L295/1000000000</f>
        <v>8.0020000000000007</v>
      </c>
      <c r="N83" s="6">
        <f>'CL &amp; Data'!M295</f>
        <v>-11.222333000000001</v>
      </c>
      <c r="O83" s="13">
        <f t="shared" si="6"/>
        <v>-3.1788893000000016</v>
      </c>
      <c r="P83" s="6">
        <f>'CL &amp; Data'!N295</f>
        <v>-10.036156</v>
      </c>
      <c r="R83" s="6">
        <f>'CL &amp; Data'!M401</f>
        <v>-12.299196999999999</v>
      </c>
      <c r="S83" s="13">
        <f t="shared" si="7"/>
        <v>-3.2511814000000001</v>
      </c>
      <c r="T83" s="6">
        <f>'CL &amp; Data'!N401</f>
        <v>-10.234363</v>
      </c>
    </row>
    <row r="84" spans="2:20" x14ac:dyDescent="0.25">
      <c r="B84" s="6">
        <f>'CL &amp; Data'!B296/1000000000</f>
        <v>8.1019000000000005</v>
      </c>
      <c r="D84" s="6">
        <f>'CL &amp; Data'!C296</f>
        <v>-10.115596999999999</v>
      </c>
      <c r="E84" s="13">
        <f t="shared" si="4"/>
        <v>-2.828006499999999</v>
      </c>
      <c r="F84" s="6">
        <f>'CL &amp; Data'!D296</f>
        <v>-9.2036686000000003</v>
      </c>
      <c r="H84" s="6">
        <f>'CL &amp; Data'!C402</f>
        <v>-12.354483999999999</v>
      </c>
      <c r="I84" s="13">
        <f t="shared" si="5"/>
        <v>-3.4859708999999999</v>
      </c>
      <c r="J84" s="6">
        <f>'CL &amp; Data'!D402</f>
        <v>-10.251721999999999</v>
      </c>
      <c r="L84" s="6">
        <f>'CL &amp; Data'!L296/1000000000</f>
        <v>8.1019000000000005</v>
      </c>
      <c r="N84" s="6">
        <f>'CL &amp; Data'!M296</f>
        <v>-11.260915000000001</v>
      </c>
      <c r="O84" s="13">
        <f t="shared" si="6"/>
        <v>-3.2174713000000015</v>
      </c>
      <c r="P84" s="6">
        <f>'CL &amp; Data'!N296</f>
        <v>-9.8632345000000008</v>
      </c>
      <c r="R84" s="6">
        <f>'CL &amp; Data'!M402</f>
        <v>-12.536635</v>
      </c>
      <c r="S84" s="13">
        <f t="shared" si="7"/>
        <v>-3.488619400000001</v>
      </c>
      <c r="T84" s="6">
        <f>'CL &amp; Data'!N402</f>
        <v>-10.162890000000001</v>
      </c>
    </row>
    <row r="85" spans="2:20" x14ac:dyDescent="0.25">
      <c r="B85" s="6">
        <f>'CL &amp; Data'!B297/1000000000</f>
        <v>8.2018000000000004</v>
      </c>
      <c r="D85" s="6">
        <f>'CL &amp; Data'!C297</f>
        <v>-10.152723999999999</v>
      </c>
      <c r="E85" s="13">
        <f t="shared" si="4"/>
        <v>-2.8651334999999989</v>
      </c>
      <c r="F85" s="6">
        <f>'CL &amp; Data'!D297</f>
        <v>-9.4147376999999999</v>
      </c>
      <c r="H85" s="6">
        <f>'CL &amp; Data'!C403</f>
        <v>-12.555778</v>
      </c>
      <c r="I85" s="13">
        <f t="shared" si="5"/>
        <v>-3.6872649000000006</v>
      </c>
      <c r="J85" s="6">
        <f>'CL &amp; Data'!D403</f>
        <v>-10.359928</v>
      </c>
      <c r="L85" s="6">
        <f>'CL &amp; Data'!L297/1000000000</f>
        <v>8.2018000000000004</v>
      </c>
      <c r="N85" s="6">
        <f>'CL &amp; Data'!M297</f>
        <v>-11.295645</v>
      </c>
      <c r="O85" s="13">
        <f t="shared" si="6"/>
        <v>-3.2522013000000012</v>
      </c>
      <c r="P85" s="6">
        <f>'CL &amp; Data'!N297</f>
        <v>-9.7379493999999998</v>
      </c>
      <c r="R85" s="6">
        <f>'CL &amp; Data'!M403</f>
        <v>-12.681167</v>
      </c>
      <c r="S85" s="13">
        <f t="shared" si="7"/>
        <v>-3.6331514000000009</v>
      </c>
      <c r="T85" s="6">
        <f>'CL &amp; Data'!N403</f>
        <v>-10.182045</v>
      </c>
    </row>
    <row r="86" spans="2:20" x14ac:dyDescent="0.25">
      <c r="B86" s="6">
        <f>'CL &amp; Data'!B298/1000000000</f>
        <v>8.3017000000000003</v>
      </c>
      <c r="D86" s="6">
        <f>'CL &amp; Data'!C298</f>
        <v>-10.200583</v>
      </c>
      <c r="E86" s="13">
        <f t="shared" si="4"/>
        <v>-2.9129924999999997</v>
      </c>
      <c r="F86" s="6">
        <f>'CL &amp; Data'!D298</f>
        <v>-9.7042742000000004</v>
      </c>
      <c r="H86" s="6">
        <f>'CL &amp; Data'!C404</f>
        <v>-12.729488999999999</v>
      </c>
      <c r="I86" s="13">
        <f t="shared" si="5"/>
        <v>-3.8609758999999997</v>
      </c>
      <c r="J86" s="6">
        <f>'CL &amp; Data'!D404</f>
        <v>-10.515826000000001</v>
      </c>
      <c r="L86" s="6">
        <f>'CL &amp; Data'!L298/1000000000</f>
        <v>8.3017000000000003</v>
      </c>
      <c r="N86" s="6">
        <f>'CL &amp; Data'!M298</f>
        <v>-11.350125</v>
      </c>
      <c r="O86" s="13">
        <f t="shared" si="6"/>
        <v>-3.306681300000001</v>
      </c>
      <c r="P86" s="6">
        <f>'CL &amp; Data'!N298</f>
        <v>-9.6828050999999995</v>
      </c>
      <c r="R86" s="6">
        <f>'CL &amp; Data'!M404</f>
        <v>-12.843897999999999</v>
      </c>
      <c r="S86" s="13">
        <f t="shared" si="7"/>
        <v>-3.7958824</v>
      </c>
      <c r="T86" s="6">
        <f>'CL &amp; Data'!N404</f>
        <v>-10.262549999999999</v>
      </c>
    </row>
    <row r="87" spans="2:20" x14ac:dyDescent="0.25">
      <c r="B87" s="6">
        <f>'CL &amp; Data'!B299/1000000000</f>
        <v>8.4016000000000002</v>
      </c>
      <c r="D87" s="6">
        <f>'CL &amp; Data'!C299</f>
        <v>-10.246777</v>
      </c>
      <c r="E87" s="13">
        <f t="shared" si="4"/>
        <v>-2.9591864999999995</v>
      </c>
      <c r="F87" s="6">
        <f>'CL &amp; Data'!D299</f>
        <v>-10.079040000000001</v>
      </c>
      <c r="H87" s="6">
        <f>'CL &amp; Data'!C405</f>
        <v>-12.860251999999999</v>
      </c>
      <c r="I87" s="13">
        <f t="shared" si="5"/>
        <v>-3.9917388999999996</v>
      </c>
      <c r="J87" s="6">
        <f>'CL &amp; Data'!D405</f>
        <v>-10.763873999999999</v>
      </c>
      <c r="L87" s="6">
        <f>'CL &amp; Data'!L299/1000000000</f>
        <v>8.4016000000000002</v>
      </c>
      <c r="N87" s="6">
        <f>'CL &amp; Data'!M299</f>
        <v>-11.379478000000001</v>
      </c>
      <c r="O87" s="13">
        <f t="shared" si="6"/>
        <v>-3.3360343000000015</v>
      </c>
      <c r="P87" s="6">
        <f>'CL &amp; Data'!N299</f>
        <v>-9.6757936000000004</v>
      </c>
      <c r="R87" s="6">
        <f>'CL &amp; Data'!M405</f>
        <v>-12.92665</v>
      </c>
      <c r="S87" s="13">
        <f t="shared" si="7"/>
        <v>-3.878634400000001</v>
      </c>
      <c r="T87" s="6">
        <f>'CL &amp; Data'!N405</f>
        <v>-10.452313</v>
      </c>
    </row>
    <row r="88" spans="2:20" x14ac:dyDescent="0.25">
      <c r="B88" s="6">
        <f>'CL &amp; Data'!B300/1000000000</f>
        <v>8.5015000000000001</v>
      </c>
      <c r="D88" s="6">
        <f>'CL &amp; Data'!C300</f>
        <v>-10.303986</v>
      </c>
      <c r="E88" s="13">
        <f t="shared" si="4"/>
        <v>-3.0163954999999998</v>
      </c>
      <c r="F88" s="6">
        <f>'CL &amp; Data'!D300</f>
        <v>-10.502487</v>
      </c>
      <c r="H88" s="6">
        <f>'CL &amp; Data'!C406</f>
        <v>-12.963203</v>
      </c>
      <c r="I88" s="13">
        <f t="shared" si="5"/>
        <v>-4.0946899000000005</v>
      </c>
      <c r="J88" s="6">
        <f>'CL &amp; Data'!D406</f>
        <v>-10.878454</v>
      </c>
      <c r="L88" s="6">
        <f>'CL &amp; Data'!L300/1000000000</f>
        <v>8.5015000000000001</v>
      </c>
      <c r="N88" s="6">
        <f>'CL &amp; Data'!M300</f>
        <v>-11.382154999999999</v>
      </c>
      <c r="O88" s="13">
        <f t="shared" si="6"/>
        <v>-3.3387112999999999</v>
      </c>
      <c r="P88" s="6">
        <f>'CL &amp; Data'!N300</f>
        <v>-9.7191267000000003</v>
      </c>
      <c r="R88" s="6">
        <f>'CL &amp; Data'!M406</f>
        <v>-12.984698</v>
      </c>
      <c r="S88" s="13">
        <f t="shared" si="7"/>
        <v>-3.9366824000000005</v>
      </c>
      <c r="T88" s="6">
        <f>'CL &amp; Data'!N406</f>
        <v>-10.534399000000001</v>
      </c>
    </row>
    <row r="89" spans="2:20" x14ac:dyDescent="0.25">
      <c r="B89" s="6">
        <f>'CL &amp; Data'!B301/1000000000</f>
        <v>8.6013999999999999</v>
      </c>
      <c r="D89" s="6">
        <f>'CL &amp; Data'!C301</f>
        <v>-10.414956999999999</v>
      </c>
      <c r="E89" s="13">
        <f t="shared" si="4"/>
        <v>-3.127366499999999</v>
      </c>
      <c r="F89" s="6">
        <f>'CL &amp; Data'!D301</f>
        <v>-11.021845000000001</v>
      </c>
      <c r="H89" s="6">
        <f>'CL &amp; Data'!C407</f>
        <v>-13.041368</v>
      </c>
      <c r="I89" s="13">
        <f t="shared" si="5"/>
        <v>-4.1728549000000008</v>
      </c>
      <c r="J89" s="6">
        <f>'CL &amp; Data'!D407</f>
        <v>-11.01169</v>
      </c>
      <c r="L89" s="6">
        <f>'CL &amp; Data'!L301/1000000000</f>
        <v>8.6013999999999999</v>
      </c>
      <c r="N89" s="6">
        <f>'CL &amp; Data'!M301</f>
        <v>-11.39644</v>
      </c>
      <c r="O89" s="13">
        <f t="shared" si="6"/>
        <v>-3.3529963000000009</v>
      </c>
      <c r="P89" s="6">
        <f>'CL &amp; Data'!N301</f>
        <v>-9.8564482000000009</v>
      </c>
      <c r="R89" s="6">
        <f>'CL &amp; Data'!M407</f>
        <v>-12.975496</v>
      </c>
      <c r="S89" s="13">
        <f t="shared" si="7"/>
        <v>-3.9274804000000003</v>
      </c>
      <c r="T89" s="6">
        <f>'CL &amp; Data'!N407</f>
        <v>-10.676026</v>
      </c>
    </row>
    <row r="90" spans="2:20" x14ac:dyDescent="0.25">
      <c r="B90" s="6">
        <f>'CL &amp; Data'!B302/1000000000</f>
        <v>8.7012999999999998</v>
      </c>
      <c r="D90" s="6">
        <f>'CL &amp; Data'!C302</f>
        <v>-10.564975</v>
      </c>
      <c r="E90" s="13">
        <f t="shared" si="4"/>
        <v>-3.2773845000000001</v>
      </c>
      <c r="F90" s="6">
        <f>'CL &amp; Data'!D302</f>
        <v>-11.543015</v>
      </c>
      <c r="H90" s="6">
        <f>'CL &amp; Data'!C408</f>
        <v>-13.135464000000001</v>
      </c>
      <c r="I90" s="13">
        <f t="shared" si="5"/>
        <v>-4.2669509000000012</v>
      </c>
      <c r="J90" s="6">
        <f>'CL &amp; Data'!D408</f>
        <v>-11.077916999999999</v>
      </c>
      <c r="L90" s="6">
        <f>'CL &amp; Data'!L302/1000000000</f>
        <v>8.7012999999999998</v>
      </c>
      <c r="N90" s="6">
        <f>'CL &amp; Data'!M302</f>
        <v>-11.418493</v>
      </c>
      <c r="O90" s="13">
        <f t="shared" si="6"/>
        <v>-3.3750493000000006</v>
      </c>
      <c r="P90" s="6">
        <f>'CL &amp; Data'!N302</f>
        <v>-10.038209</v>
      </c>
      <c r="R90" s="6">
        <f>'CL &amp; Data'!M408</f>
        <v>-12.990905</v>
      </c>
      <c r="S90" s="13">
        <f t="shared" si="7"/>
        <v>-3.9428894000000003</v>
      </c>
      <c r="T90" s="6">
        <f>'CL &amp; Data'!N408</f>
        <v>-10.77989</v>
      </c>
    </row>
    <row r="91" spans="2:20" x14ac:dyDescent="0.25">
      <c r="B91" s="6">
        <f>'CL &amp; Data'!B303/1000000000</f>
        <v>8.8011999999999997</v>
      </c>
      <c r="D91" s="6">
        <f>'CL &amp; Data'!C303</f>
        <v>-10.749561999999999</v>
      </c>
      <c r="E91" s="13">
        <f t="shared" si="4"/>
        <v>-3.4619714999999989</v>
      </c>
      <c r="F91" s="6">
        <f>'CL &amp; Data'!D303</f>
        <v>-11.999556999999999</v>
      </c>
      <c r="H91" s="6">
        <f>'CL &amp; Data'!C409</f>
        <v>-13.268211000000001</v>
      </c>
      <c r="I91" s="13">
        <f t="shared" si="5"/>
        <v>-4.3996979000000014</v>
      </c>
      <c r="J91" s="6">
        <f>'CL &amp; Data'!D409</f>
        <v>-11.231987999999999</v>
      </c>
      <c r="L91" s="6">
        <f>'CL &amp; Data'!L303/1000000000</f>
        <v>8.8011999999999997</v>
      </c>
      <c r="N91" s="6">
        <f>'CL &amp; Data'!M303</f>
        <v>-11.471317000000001</v>
      </c>
      <c r="O91" s="13">
        <f t="shared" si="6"/>
        <v>-3.4278733000000017</v>
      </c>
      <c r="P91" s="6">
        <f>'CL &amp; Data'!N303</f>
        <v>-10.28369</v>
      </c>
      <c r="R91" s="6">
        <f>'CL &amp; Data'!M409</f>
        <v>-13.019488000000001</v>
      </c>
      <c r="S91" s="13">
        <f t="shared" si="7"/>
        <v>-3.9714724000000015</v>
      </c>
      <c r="T91" s="6">
        <f>'CL &amp; Data'!N409</f>
        <v>-10.966658000000001</v>
      </c>
    </row>
    <row r="92" spans="2:20" x14ac:dyDescent="0.25">
      <c r="B92" s="6">
        <f>'CL &amp; Data'!B304/1000000000</f>
        <v>8.9010999999999996</v>
      </c>
      <c r="D92" s="6">
        <f>'CL &amp; Data'!C304</f>
        <v>-10.956308</v>
      </c>
      <c r="E92" s="13">
        <f t="shared" si="4"/>
        <v>-3.6687174999999996</v>
      </c>
      <c r="F92" s="6">
        <f>'CL &amp; Data'!D304</f>
        <v>-12.318652999999999</v>
      </c>
      <c r="H92" s="6">
        <f>'CL &amp; Data'!C410</f>
        <v>-13.414269000000001</v>
      </c>
      <c r="I92" s="13">
        <f t="shared" si="5"/>
        <v>-4.5457559000000014</v>
      </c>
      <c r="J92" s="6">
        <f>'CL &amp; Data'!D410</f>
        <v>-11.537877999999999</v>
      </c>
      <c r="L92" s="6">
        <f>'CL &amp; Data'!L304/1000000000</f>
        <v>8.9010999999999996</v>
      </c>
      <c r="N92" s="6">
        <f>'CL &amp; Data'!M304</f>
        <v>-11.52863</v>
      </c>
      <c r="O92" s="13">
        <f t="shared" si="6"/>
        <v>-3.4851863000000005</v>
      </c>
      <c r="P92" s="6">
        <f>'CL &amp; Data'!N304</f>
        <v>-10.55213</v>
      </c>
      <c r="R92" s="6">
        <f>'CL &amp; Data'!M410</f>
        <v>-13.095723</v>
      </c>
      <c r="S92" s="13">
        <f t="shared" si="7"/>
        <v>-4.0477074000000002</v>
      </c>
      <c r="T92" s="6">
        <f>'CL &amp; Data'!N410</f>
        <v>-11.302633</v>
      </c>
    </row>
    <row r="93" spans="2:20" x14ac:dyDescent="0.25">
      <c r="B93" s="6">
        <f>'CL &amp; Data'!B305/1000000000</f>
        <v>9.0009999999999994</v>
      </c>
      <c r="D93" s="6">
        <f>'CL &amp; Data'!C305</f>
        <v>-11.186132000000001</v>
      </c>
      <c r="E93" s="13">
        <f t="shared" si="4"/>
        <v>-3.8985415000000003</v>
      </c>
      <c r="F93" s="6">
        <f>'CL &amp; Data'!D305</f>
        <v>-12.520823</v>
      </c>
      <c r="H93" s="6">
        <f>'CL &amp; Data'!C411</f>
        <v>-13.448971999999999</v>
      </c>
      <c r="I93" s="13">
        <f t="shared" si="5"/>
        <v>-4.5804589</v>
      </c>
      <c r="J93" s="6">
        <f>'CL &amp; Data'!D411</f>
        <v>-11.697989</v>
      </c>
      <c r="L93" s="6">
        <f>'CL &amp; Data'!L305/1000000000</f>
        <v>9.0009999999999994</v>
      </c>
      <c r="N93" s="6">
        <f>'CL &amp; Data'!M305</f>
        <v>-11.611276999999999</v>
      </c>
      <c r="O93" s="13">
        <f t="shared" si="6"/>
        <v>-3.5678333000000002</v>
      </c>
      <c r="P93" s="6">
        <f>'CL &amp; Data'!N305</f>
        <v>-10.865239000000001</v>
      </c>
      <c r="R93" s="6">
        <f>'CL &amp; Data'!M411</f>
        <v>-13.071394</v>
      </c>
      <c r="S93" s="13">
        <f t="shared" si="7"/>
        <v>-4.0233784000000004</v>
      </c>
      <c r="T93" s="6">
        <f>'CL &amp; Data'!N411</f>
        <v>-11.4808</v>
      </c>
    </row>
    <row r="94" spans="2:20" x14ac:dyDescent="0.25">
      <c r="B94" s="6">
        <f>'CL &amp; Data'!B306/1000000000</f>
        <v>9.1008999999999993</v>
      </c>
      <c r="D94" s="6">
        <f>'CL &amp; Data'!C306</f>
        <v>-11.385908000000001</v>
      </c>
      <c r="E94" s="13">
        <f t="shared" si="4"/>
        <v>-4.0983175000000003</v>
      </c>
      <c r="F94" s="6">
        <f>'CL &amp; Data'!D306</f>
        <v>-12.580501</v>
      </c>
      <c r="H94" s="6">
        <f>'CL &amp; Data'!C412</f>
        <v>-13.483851</v>
      </c>
      <c r="I94" s="13">
        <f t="shared" si="5"/>
        <v>-4.6153379000000001</v>
      </c>
      <c r="J94" s="6">
        <f>'CL &amp; Data'!D412</f>
        <v>-11.806278000000001</v>
      </c>
      <c r="L94" s="6">
        <f>'CL &amp; Data'!L306/1000000000</f>
        <v>9.1008999999999993</v>
      </c>
      <c r="N94" s="6">
        <f>'CL &amp; Data'!M306</f>
        <v>-11.682859000000001</v>
      </c>
      <c r="O94" s="13">
        <f t="shared" si="6"/>
        <v>-3.6394153000000014</v>
      </c>
      <c r="P94" s="6">
        <f>'CL &amp; Data'!N306</f>
        <v>-11.185271999999999</v>
      </c>
      <c r="R94" s="6">
        <f>'CL &amp; Data'!M412</f>
        <v>-13.107172</v>
      </c>
      <c r="S94" s="13">
        <f t="shared" si="7"/>
        <v>-4.0591564000000009</v>
      </c>
      <c r="T94" s="6">
        <f>'CL &amp; Data'!N412</f>
        <v>-11.637014000000001</v>
      </c>
    </row>
    <row r="95" spans="2:20" x14ac:dyDescent="0.25">
      <c r="B95" s="6">
        <f>'CL &amp; Data'!B307/1000000000</f>
        <v>9.2007999999999992</v>
      </c>
      <c r="D95" s="6">
        <f>'CL &amp; Data'!C307</f>
        <v>-11.556077</v>
      </c>
      <c r="E95" s="13">
        <f t="shared" si="4"/>
        <v>-4.2684864999999999</v>
      </c>
      <c r="F95" s="6">
        <f>'CL &amp; Data'!D307</f>
        <v>-12.499853</v>
      </c>
      <c r="H95" s="6">
        <f>'CL &amp; Data'!C413</f>
        <v>-13.545558</v>
      </c>
      <c r="I95" s="13">
        <f t="shared" si="5"/>
        <v>-4.6770449000000003</v>
      </c>
      <c r="J95" s="6">
        <f>'CL &amp; Data'!D413</f>
        <v>-11.853346999999999</v>
      </c>
      <c r="L95" s="6">
        <f>'CL &amp; Data'!L307/1000000000</f>
        <v>9.2007999999999992</v>
      </c>
      <c r="N95" s="6">
        <f>'CL &amp; Data'!M307</f>
        <v>-11.789555</v>
      </c>
      <c r="O95" s="13">
        <f t="shared" si="6"/>
        <v>-3.7461113000000008</v>
      </c>
      <c r="P95" s="6">
        <f>'CL &amp; Data'!N307</f>
        <v>-11.460687</v>
      </c>
      <c r="R95" s="6">
        <f>'CL &amp; Data'!M413</f>
        <v>-13.141356</v>
      </c>
      <c r="S95" s="13">
        <f t="shared" si="7"/>
        <v>-4.0933404000000007</v>
      </c>
      <c r="T95" s="6">
        <f>'CL &amp; Data'!N413</f>
        <v>-11.76956</v>
      </c>
    </row>
    <row r="96" spans="2:20" x14ac:dyDescent="0.25">
      <c r="B96" s="6">
        <f>'CL &amp; Data'!B308/1000000000</f>
        <v>9.3007000000000009</v>
      </c>
      <c r="D96" s="6">
        <f>'CL &amp; Data'!C308</f>
        <v>-11.664210000000001</v>
      </c>
      <c r="E96" s="13">
        <f t="shared" si="4"/>
        <v>-4.3766195000000003</v>
      </c>
      <c r="F96" s="6">
        <f>'CL &amp; Data'!D308</f>
        <v>-12.350128</v>
      </c>
      <c r="H96" s="6">
        <f>'CL &amp; Data'!C414</f>
        <v>-13.619415</v>
      </c>
      <c r="I96" s="13">
        <f t="shared" si="5"/>
        <v>-4.7509019000000006</v>
      </c>
      <c r="J96" s="6">
        <f>'CL &amp; Data'!D414</f>
        <v>-11.965446</v>
      </c>
      <c r="L96" s="6">
        <f>'CL &amp; Data'!L308/1000000000</f>
        <v>9.3007000000000009</v>
      </c>
      <c r="N96" s="6">
        <f>'CL &amp; Data'!M308</f>
        <v>-11.894690000000001</v>
      </c>
      <c r="O96" s="13">
        <f t="shared" si="6"/>
        <v>-3.8512463000000015</v>
      </c>
      <c r="P96" s="6">
        <f>'CL &amp; Data'!N308</f>
        <v>-11.67178</v>
      </c>
      <c r="R96" s="6">
        <f>'CL &amp; Data'!M414</f>
        <v>-13.282866</v>
      </c>
      <c r="S96" s="13">
        <f t="shared" si="7"/>
        <v>-4.2348504000000009</v>
      </c>
      <c r="T96" s="6">
        <f>'CL &amp; Data'!N414</f>
        <v>-11.97438</v>
      </c>
    </row>
    <row r="97" spans="2:20" x14ac:dyDescent="0.25">
      <c r="B97" s="6">
        <f>'CL &amp; Data'!B309/1000000000</f>
        <v>9.4006000000000007</v>
      </c>
      <c r="D97" s="6">
        <f>'CL &amp; Data'!C309</f>
        <v>-11.750095</v>
      </c>
      <c r="E97" s="13">
        <f t="shared" si="4"/>
        <v>-4.4625044999999997</v>
      </c>
      <c r="F97" s="6">
        <f>'CL &amp; Data'!D309</f>
        <v>-12.188991</v>
      </c>
      <c r="H97" s="6">
        <f>'CL &amp; Data'!C415</f>
        <v>-13.685129</v>
      </c>
      <c r="I97" s="13">
        <f t="shared" si="5"/>
        <v>-4.8166159000000004</v>
      </c>
      <c r="J97" s="6">
        <f>'CL &amp; Data'!D415</f>
        <v>-12.015688000000001</v>
      </c>
      <c r="L97" s="6">
        <f>'CL &amp; Data'!L309/1000000000</f>
        <v>9.4006000000000007</v>
      </c>
      <c r="N97" s="6">
        <f>'CL &amp; Data'!M309</f>
        <v>-12.021105</v>
      </c>
      <c r="O97" s="13">
        <f t="shared" si="6"/>
        <v>-3.9776613000000012</v>
      </c>
      <c r="P97" s="6">
        <f>'CL &amp; Data'!N309</f>
        <v>-11.765924</v>
      </c>
      <c r="R97" s="6">
        <f>'CL &amp; Data'!M415</f>
        <v>-13.41048</v>
      </c>
      <c r="S97" s="13">
        <f t="shared" si="7"/>
        <v>-4.3624644000000004</v>
      </c>
      <c r="T97" s="6">
        <f>'CL &amp; Data'!N415</f>
        <v>-12.122268999999999</v>
      </c>
    </row>
    <row r="98" spans="2:20" x14ac:dyDescent="0.25">
      <c r="B98" s="6">
        <f>'CL &amp; Data'!B310/1000000000</f>
        <v>9.5005000000000006</v>
      </c>
      <c r="D98" s="6">
        <f>'CL &amp; Data'!C310</f>
        <v>-11.783028</v>
      </c>
      <c r="E98" s="13">
        <f t="shared" si="4"/>
        <v>-4.4954374999999995</v>
      </c>
      <c r="F98" s="6">
        <f>'CL &amp; Data'!D310</f>
        <v>-12.093939000000001</v>
      </c>
      <c r="H98" s="6">
        <f>'CL &amp; Data'!C416</f>
        <v>-13.691881</v>
      </c>
      <c r="I98" s="13">
        <f t="shared" si="5"/>
        <v>-4.8233679000000009</v>
      </c>
      <c r="J98" s="6">
        <f>'CL &amp; Data'!D416</f>
        <v>-12.005907000000001</v>
      </c>
      <c r="L98" s="6">
        <f>'CL &amp; Data'!L310/1000000000</f>
        <v>9.5005000000000006</v>
      </c>
      <c r="N98" s="6">
        <f>'CL &amp; Data'!M310</f>
        <v>-12.091946999999999</v>
      </c>
      <c r="O98" s="13">
        <f t="shared" si="6"/>
        <v>-4.0485033000000001</v>
      </c>
      <c r="P98" s="6">
        <f>'CL &amp; Data'!N310</f>
        <v>-11.824653</v>
      </c>
      <c r="R98" s="6">
        <f>'CL &amp; Data'!M416</f>
        <v>-13.562055000000001</v>
      </c>
      <c r="S98" s="13">
        <f t="shared" si="7"/>
        <v>-4.5140394000000015</v>
      </c>
      <c r="T98" s="6">
        <f>'CL &amp; Data'!N416</f>
        <v>-12.151972000000001</v>
      </c>
    </row>
    <row r="99" spans="2:20" x14ac:dyDescent="0.25">
      <c r="B99" s="6">
        <f>'CL &amp; Data'!B311/1000000000</f>
        <v>9.6004000000000005</v>
      </c>
      <c r="D99" s="6">
        <f>'CL &amp; Data'!C311</f>
        <v>-11.789751000000001</v>
      </c>
      <c r="E99" s="13">
        <f t="shared" si="4"/>
        <v>-4.5021605000000005</v>
      </c>
      <c r="F99" s="6">
        <f>'CL &amp; Data'!D311</f>
        <v>-12.023363</v>
      </c>
      <c r="H99" s="6">
        <f>'CL &amp; Data'!C417</f>
        <v>-13.750131</v>
      </c>
      <c r="I99" s="13">
        <f t="shared" si="5"/>
        <v>-4.8816179000000002</v>
      </c>
      <c r="J99" s="6">
        <f>'CL &amp; Data'!D417</f>
        <v>-11.954412</v>
      </c>
      <c r="L99" s="6">
        <f>'CL &amp; Data'!L311/1000000000</f>
        <v>9.6004000000000005</v>
      </c>
      <c r="N99" s="6">
        <f>'CL &amp; Data'!M311</f>
        <v>-12.134187000000001</v>
      </c>
      <c r="O99" s="13">
        <f t="shared" si="6"/>
        <v>-4.0907433000000015</v>
      </c>
      <c r="P99" s="6">
        <f>'CL &amp; Data'!N311</f>
        <v>-11.828379999999999</v>
      </c>
      <c r="R99" s="6">
        <f>'CL &amp; Data'!M417</f>
        <v>-13.646929</v>
      </c>
      <c r="S99" s="13">
        <f t="shared" si="7"/>
        <v>-4.5989134000000007</v>
      </c>
      <c r="T99" s="6">
        <f>'CL &amp; Data'!N417</f>
        <v>-12.168576</v>
      </c>
    </row>
    <row r="100" spans="2:20" x14ac:dyDescent="0.25">
      <c r="B100" s="6">
        <f>'CL &amp; Data'!B312/1000000000</f>
        <v>9.7003000000000004</v>
      </c>
      <c r="D100" s="6">
        <f>'CL &amp; Data'!C312</f>
        <v>-11.789854</v>
      </c>
      <c r="E100" s="13">
        <f t="shared" si="4"/>
        <v>-4.5022634999999998</v>
      </c>
      <c r="F100" s="6">
        <f>'CL &amp; Data'!D312</f>
        <v>-11.971062</v>
      </c>
      <c r="H100" s="6">
        <f>'CL &amp; Data'!C418</f>
        <v>-13.74258</v>
      </c>
      <c r="I100" s="13">
        <f t="shared" si="5"/>
        <v>-4.8740669000000008</v>
      </c>
      <c r="J100" s="6">
        <f>'CL &amp; Data'!D418</f>
        <v>-11.852193</v>
      </c>
      <c r="L100" s="6">
        <f>'CL &amp; Data'!L312/1000000000</f>
        <v>9.7003000000000004</v>
      </c>
      <c r="N100" s="6">
        <f>'CL &amp; Data'!M312</f>
        <v>-12.167211999999999</v>
      </c>
      <c r="O100" s="13">
        <f t="shared" si="6"/>
        <v>-4.1237683000000001</v>
      </c>
      <c r="P100" s="6">
        <f>'CL &amp; Data'!N312</f>
        <v>-11.803404</v>
      </c>
      <c r="R100" s="6">
        <f>'CL &amp; Data'!M418</f>
        <v>-13.685295</v>
      </c>
      <c r="S100" s="13">
        <f t="shared" si="7"/>
        <v>-4.6372794000000006</v>
      </c>
      <c r="T100" s="6">
        <f>'CL &amp; Data'!N418</f>
        <v>-12.115372000000001</v>
      </c>
    </row>
    <row r="101" spans="2:20" x14ac:dyDescent="0.25">
      <c r="B101" s="6">
        <f>'CL &amp; Data'!B313/1000000000</f>
        <v>9.8002000000000002</v>
      </c>
      <c r="D101" s="6">
        <f>'CL &amp; Data'!C313</f>
        <v>-11.767834000000001</v>
      </c>
      <c r="E101" s="13">
        <f t="shared" si="4"/>
        <v>-4.4802435000000003</v>
      </c>
      <c r="F101" s="6">
        <f>'CL &amp; Data'!D313</f>
        <v>-11.922254000000001</v>
      </c>
      <c r="H101" s="6">
        <f>'CL &amp; Data'!C419</f>
        <v>-13.713782</v>
      </c>
      <c r="I101" s="13">
        <f t="shared" si="5"/>
        <v>-4.8452689000000007</v>
      </c>
      <c r="J101" s="6">
        <f>'CL &amp; Data'!D419</f>
        <v>-11.741826</v>
      </c>
      <c r="L101" s="6">
        <f>'CL &amp; Data'!L313/1000000000</f>
        <v>9.8002000000000002</v>
      </c>
      <c r="N101" s="6">
        <f>'CL &amp; Data'!M313</f>
        <v>-12.190559</v>
      </c>
      <c r="O101" s="13">
        <f t="shared" si="6"/>
        <v>-4.1471153000000012</v>
      </c>
      <c r="P101" s="6">
        <f>'CL &amp; Data'!N313</f>
        <v>-11.724406999999999</v>
      </c>
      <c r="R101" s="6">
        <f>'CL &amp; Data'!M419</f>
        <v>-13.622043</v>
      </c>
      <c r="S101" s="13">
        <f t="shared" si="7"/>
        <v>-4.5740274000000003</v>
      </c>
      <c r="T101" s="6">
        <f>'CL &amp; Data'!N419</f>
        <v>-12.012705</v>
      </c>
    </row>
    <row r="102" spans="2:20" x14ac:dyDescent="0.25">
      <c r="B102" s="6">
        <f>'CL &amp; Data'!B314/1000000000</f>
        <v>9.9001000000000001</v>
      </c>
      <c r="D102" s="6">
        <f>'CL &amp; Data'!C314</f>
        <v>-11.746518</v>
      </c>
      <c r="E102" s="13">
        <f t="shared" si="4"/>
        <v>-4.4589274999999997</v>
      </c>
      <c r="F102" s="6">
        <f>'CL &amp; Data'!D314</f>
        <v>-11.867001999999999</v>
      </c>
      <c r="H102" s="6">
        <f>'CL &amp; Data'!C420</f>
        <v>-13.401085</v>
      </c>
      <c r="I102" s="13">
        <f t="shared" si="5"/>
        <v>-4.5325719000000007</v>
      </c>
      <c r="J102" s="6">
        <f>'CL &amp; Data'!D420</f>
        <v>-11.740005</v>
      </c>
      <c r="L102" s="6">
        <f>'CL &amp; Data'!L314/1000000000</f>
        <v>9.9001000000000001</v>
      </c>
      <c r="N102" s="6">
        <f>'CL &amp; Data'!M314</f>
        <v>-12.206638999999999</v>
      </c>
      <c r="O102" s="13">
        <f t="shared" si="6"/>
        <v>-4.1631952999999999</v>
      </c>
      <c r="P102" s="6">
        <f>'CL &amp; Data'!N314</f>
        <v>-11.618078000000001</v>
      </c>
      <c r="R102" s="6">
        <f>'CL &amp; Data'!M420</f>
        <v>-14.138979000000001</v>
      </c>
      <c r="S102" s="13">
        <f t="shared" si="7"/>
        <v>-5.0909634000000015</v>
      </c>
      <c r="T102" s="6">
        <f>'CL &amp; Data'!N420</f>
        <v>-12.134335999999999</v>
      </c>
    </row>
    <row r="103" spans="2:20" x14ac:dyDescent="0.25">
      <c r="B103" s="6">
        <f>'CL &amp; Data'!B315/1000000000</f>
        <v>10</v>
      </c>
      <c r="D103" s="6">
        <f>'CL &amp; Data'!C315</f>
        <v>-11.716587000000001</v>
      </c>
      <c r="E103" s="13">
        <f t="shared" si="4"/>
        <v>-4.4289965000000002</v>
      </c>
      <c r="F103" s="6">
        <f>'CL &amp; Data'!D315</f>
        <v>-11.84864</v>
      </c>
      <c r="H103" s="6">
        <f>'CL &amp; Data'!C421</f>
        <v>-13.171056999999999</v>
      </c>
      <c r="I103" s="13">
        <f t="shared" si="5"/>
        <v>-4.3025438999999999</v>
      </c>
      <c r="J103" s="6">
        <f>'CL &amp; Data'!D421</f>
        <v>-11.882785999999999</v>
      </c>
      <c r="L103" s="6">
        <f>'CL &amp; Data'!L315/1000000000</f>
        <v>10</v>
      </c>
      <c r="N103" s="6">
        <f>'CL &amp; Data'!M315</f>
        <v>-12.19608</v>
      </c>
      <c r="O103" s="13">
        <f t="shared" si="6"/>
        <v>-4.1526363000000011</v>
      </c>
      <c r="P103" s="6">
        <f>'CL &amp; Data'!N315</f>
        <v>-11.55733</v>
      </c>
      <c r="R103" s="6">
        <f>'CL &amp; Data'!M421</f>
        <v>-14.692315000000001</v>
      </c>
      <c r="S103" s="13">
        <f t="shared" si="7"/>
        <v>-5.6442994000000013</v>
      </c>
      <c r="T103" s="6">
        <f>'CL &amp; Data'!N421</f>
        <v>-12.400373999999999</v>
      </c>
    </row>
    <row r="105" spans="2:20" x14ac:dyDescent="0.25">
      <c r="D105" s="6">
        <f>MAX(D3:D103)</f>
        <v>-7.2875905000000003</v>
      </c>
      <c r="H105" s="88">
        <f>MAX(H3:H103)</f>
        <v>-8.8216085</v>
      </c>
      <c r="N105" s="88">
        <f>MAX(N3:N103)</f>
        <v>-8.0434436999999992</v>
      </c>
      <c r="R105" s="88">
        <f>MAX(R3:R103)</f>
        <v>-9.0074834999999993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628"/>
  <sheetViews>
    <sheetView topLeftCell="O1" workbookViewId="0">
      <selection activeCell="AG3" sqref="AG3"/>
    </sheetView>
  </sheetViews>
  <sheetFormatPr defaultRowHeight="15" x14ac:dyDescent="0.25"/>
  <cols>
    <col min="1" max="1" width="13.7109375" style="40" customWidth="1"/>
    <col min="8" max="8" width="5.28515625" style="7" customWidth="1"/>
    <col min="9" max="9" width="13.7109375" style="5" customWidth="1"/>
    <col min="10" max="10" width="14.42578125" style="5" bestFit="1" customWidth="1"/>
    <col min="11" max="23" width="14.28515625" style="5" customWidth="1"/>
    <col min="24" max="24" width="13.7109375" style="40" customWidth="1"/>
    <col min="31" max="31" width="2" style="7" customWidth="1"/>
    <col min="32" max="32" width="13.7109375" style="5" customWidth="1"/>
    <col min="33" max="33" width="14.5703125" style="5" bestFit="1" customWidth="1"/>
    <col min="34" max="34" width="14.5703125" style="5" customWidth="1"/>
    <col min="47" max="47" width="2" style="7" customWidth="1"/>
    <col min="48" max="16384" width="9.140625" style="3"/>
  </cols>
  <sheetData>
    <row r="1" spans="1:47" x14ac:dyDescent="0.25">
      <c r="B1" t="s">
        <v>101</v>
      </c>
      <c r="I1" s="5" t="s">
        <v>202</v>
      </c>
      <c r="J1" s="43" t="str">
        <f>E8</f>
        <v>IIP3 +15 dBm Log Mag(dBm)</v>
      </c>
      <c r="K1" s="43" t="str">
        <f>D8</f>
        <v>OIP3 +15dBm Log Mag(dBm)</v>
      </c>
      <c r="L1" s="5" t="s">
        <v>202</v>
      </c>
      <c r="M1" s="43" t="str">
        <f>C112</f>
        <v>IIP3 +13 dBm Log Mag(dBm)</v>
      </c>
      <c r="N1" s="43" t="str">
        <f>D112</f>
        <v>OIP3 +13dBm Log Mag(dBm)</v>
      </c>
      <c r="O1" s="5" t="s">
        <v>202</v>
      </c>
      <c r="P1" s="43" t="str">
        <f>C216</f>
        <v>IIP3 +11 dBm Log Mag(dBm)</v>
      </c>
      <c r="Q1" s="43" t="str">
        <f>D216</f>
        <v>OIP3 +11dBm Log Mag(dBm)</v>
      </c>
      <c r="R1" s="5" t="s">
        <v>202</v>
      </c>
      <c r="S1" s="43" t="str">
        <f>C320</f>
        <v>IIP3 +9 dBm Log Mag(dBm)</v>
      </c>
      <c r="T1" s="43" t="str">
        <f>D320</f>
        <v>OIP3 +9dBm Log Mag(dBm)</v>
      </c>
      <c r="U1" s="5" t="s">
        <v>202</v>
      </c>
      <c r="V1" s="43" t="str">
        <f>C424</f>
        <v>IIP3 +7 dBm Log Mag(dBm)</v>
      </c>
      <c r="W1" s="43" t="str">
        <f>D424</f>
        <v>OIP3 +7dBm Log Mag(dBm)</v>
      </c>
      <c r="Y1" t="s">
        <v>101</v>
      </c>
      <c r="AF1" s="5" t="s">
        <v>202</v>
      </c>
      <c r="AG1" s="43" t="str">
        <f>AB8</f>
        <v>IIP3 +15 dBm Log Mag(dBm)</v>
      </c>
      <c r="AH1" s="43" t="str">
        <f>AA8</f>
        <v>OIP3 +15dBm Log Mag(dBm)</v>
      </c>
      <c r="AI1" s="5" t="s">
        <v>202</v>
      </c>
      <c r="AJ1" s="43" t="str">
        <f>Z112</f>
        <v>IIP3 +13 dBm Log Mag(dBm)</v>
      </c>
      <c r="AK1" s="43" t="str">
        <f>AA112</f>
        <v>OIP3 +13dBm Log Mag(dBm)</v>
      </c>
      <c r="AL1" s="5" t="s">
        <v>202</v>
      </c>
      <c r="AM1" s="43" t="str">
        <f>Z216</f>
        <v>IIP3 +11 dBm Log Mag(dBm)</v>
      </c>
      <c r="AN1" s="43" t="str">
        <f>AA216</f>
        <v>OIP3 +11dBm Log Mag(dBm)</v>
      </c>
      <c r="AO1" s="5" t="s">
        <v>202</v>
      </c>
      <c r="AP1" s="43" t="str">
        <f>Z320</f>
        <v>IIP3 +9 dBm Log Mag(dBm)</v>
      </c>
      <c r="AQ1" s="43" t="str">
        <f>AA320</f>
        <v>OIP3 +9dBm Log Mag(dBm)</v>
      </c>
      <c r="AR1" s="5" t="s">
        <v>202</v>
      </c>
      <c r="AS1" s="43" t="str">
        <f>Z424</f>
        <v>IIP3 +7 dBm Log Mag(dBm)</v>
      </c>
      <c r="AT1" s="43" t="str">
        <f>AA424</f>
        <v>OIP3 +7dBm Log Mag(dBm)</v>
      </c>
    </row>
    <row r="2" spans="1:47" x14ac:dyDescent="0.25">
      <c r="A2" s="39" t="s">
        <v>114</v>
      </c>
      <c r="B2" t="s">
        <v>281</v>
      </c>
      <c r="C2" t="s">
        <v>282</v>
      </c>
      <c r="D2" t="s">
        <v>296</v>
      </c>
      <c r="E2" t="s">
        <v>297</v>
      </c>
      <c r="J2" s="73" t="s">
        <v>316</v>
      </c>
      <c r="M2" s="73" t="s">
        <v>317</v>
      </c>
      <c r="P2" s="73" t="s">
        <v>318</v>
      </c>
      <c r="S2" s="73" t="s">
        <v>319</v>
      </c>
      <c r="V2" s="73" t="s">
        <v>355</v>
      </c>
      <c r="X2" s="39" t="s">
        <v>115</v>
      </c>
      <c r="Y2" t="s">
        <v>281</v>
      </c>
      <c r="Z2" t="s">
        <v>282</v>
      </c>
      <c r="AA2" t="s">
        <v>296</v>
      </c>
      <c r="AB2" t="s">
        <v>297</v>
      </c>
      <c r="AG2" s="73" t="s">
        <v>316</v>
      </c>
      <c r="AI2" s="5"/>
      <c r="AJ2" s="73" t="s">
        <v>317</v>
      </c>
      <c r="AK2" s="5"/>
      <c r="AL2" s="5"/>
      <c r="AM2" s="73" t="s">
        <v>318</v>
      </c>
      <c r="AN2" s="5"/>
      <c r="AO2" s="5"/>
      <c r="AP2" s="73" t="s">
        <v>319</v>
      </c>
      <c r="AQ2" s="5"/>
      <c r="AR2" s="5"/>
      <c r="AS2" s="73" t="s">
        <v>355</v>
      </c>
      <c r="AT2" s="5"/>
    </row>
    <row r="3" spans="1:47" s="18" customFormat="1" x14ac:dyDescent="0.25">
      <c r="A3" s="40"/>
      <c r="B3" t="s">
        <v>217</v>
      </c>
      <c r="C3" t="s">
        <v>283</v>
      </c>
      <c r="D3" t="s">
        <v>302</v>
      </c>
      <c r="E3"/>
      <c r="F3"/>
      <c r="G3"/>
      <c r="H3" s="16"/>
      <c r="I3" s="13" t="s">
        <v>12</v>
      </c>
      <c r="J3" s="17">
        <f>AVERAGE(J26:J97)</f>
        <v>22.281309291666663</v>
      </c>
      <c r="K3" s="17">
        <f>AVERAGE(K26:K97)</f>
        <v>13.747273555555559</v>
      </c>
      <c r="L3" s="13" t="s">
        <v>12</v>
      </c>
      <c r="M3" s="17">
        <f>AVERAGE(M26:M97)</f>
        <v>20.622239805555555</v>
      </c>
      <c r="N3" s="17">
        <f>AVERAGE(N26:N97)</f>
        <v>11.877979226388888</v>
      </c>
      <c r="O3" s="13" t="s">
        <v>12</v>
      </c>
      <c r="P3" s="17">
        <f>AVERAGE(P26:P97)</f>
        <v>18.968363013888883</v>
      </c>
      <c r="Q3" s="17">
        <f>AVERAGE(Q26:Q97)</f>
        <v>9.9270118041666677</v>
      </c>
      <c r="R3" s="13" t="s">
        <v>12</v>
      </c>
      <c r="S3" s="17">
        <f>AVERAGE(S26:S97)</f>
        <v>17.251794749999995</v>
      </c>
      <c r="T3" s="17">
        <f>AVERAGE(T26:T97)</f>
        <v>7.7680584250000004</v>
      </c>
      <c r="U3" s="13" t="s">
        <v>12</v>
      </c>
      <c r="V3" s="17">
        <f>AVERAGE(V26:V97)</f>
        <v>15.386326361111117</v>
      </c>
      <c r="W3" s="17">
        <f>AVERAGE(W26:W97)</f>
        <v>5.2047461944444438</v>
      </c>
      <c r="X3" s="40"/>
      <c r="Y3" t="s">
        <v>217</v>
      </c>
      <c r="Z3" t="s">
        <v>283</v>
      </c>
      <c r="AA3" t="s">
        <v>315</v>
      </c>
      <c r="AB3"/>
      <c r="AC3"/>
      <c r="AD3"/>
      <c r="AE3" s="16"/>
      <c r="AF3" s="13" t="s">
        <v>12</v>
      </c>
      <c r="AG3" s="17">
        <f>AVERAGE(AG26:AG97)</f>
        <v>22.660772333333338</v>
      </c>
      <c r="AH3" s="17">
        <f>AVERAGE(AH26:AH97)</f>
        <v>14.232852138888887</v>
      </c>
      <c r="AI3" s="13" t="s">
        <v>12</v>
      </c>
      <c r="AJ3" s="17">
        <f>AVERAGE(AJ26:AJ97)</f>
        <v>21.061317416666665</v>
      </c>
      <c r="AK3" s="17">
        <f>AVERAGE(AK26:AK97)</f>
        <v>12.431386168055555</v>
      </c>
      <c r="AL3" s="13" t="s">
        <v>12</v>
      </c>
      <c r="AM3" s="17">
        <f>AVERAGE(AM26:AM97)</f>
        <v>19.439246444444443</v>
      </c>
      <c r="AN3" s="17">
        <f>AVERAGE(AN26:AN97)</f>
        <v>10.520818947222226</v>
      </c>
      <c r="AO3" s="13" t="s">
        <v>12</v>
      </c>
      <c r="AP3" s="17">
        <f>AVERAGE(AP26:AP97)</f>
        <v>17.737856722222226</v>
      </c>
      <c r="AQ3" s="17">
        <f>AVERAGE(AQ26:AQ97)</f>
        <v>8.3983051347222215</v>
      </c>
      <c r="AR3" s="13" t="s">
        <v>12</v>
      </c>
      <c r="AS3" s="17">
        <f>AVERAGE(AS26:AS97)</f>
        <v>15.799684875000004</v>
      </c>
      <c r="AT3" s="17">
        <f>AVERAGE(AT26:AT97)</f>
        <v>5.7859312458333338</v>
      </c>
      <c r="AU3" s="16"/>
    </row>
    <row r="4" spans="1:47" x14ac:dyDescent="0.25">
      <c r="B4" t="s">
        <v>105</v>
      </c>
      <c r="H4" s="8"/>
      <c r="Y4" t="s">
        <v>105</v>
      </c>
      <c r="AE4" s="8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8"/>
    </row>
    <row r="5" spans="1:47" x14ac:dyDescent="0.25">
      <c r="H5" s="8"/>
      <c r="I5" s="6">
        <f t="shared" ref="I5:I36" si="0">B9/1000000000</f>
        <v>1</v>
      </c>
      <c r="J5" s="6">
        <f t="shared" ref="J5:J36" si="1">E9</f>
        <v>20.039963</v>
      </c>
      <c r="K5" s="6">
        <f t="shared" ref="K5:K36" si="2">D9</f>
        <v>9.3620453000000001</v>
      </c>
      <c r="L5" s="6">
        <f>B9/1000000000</f>
        <v>1</v>
      </c>
      <c r="M5" s="6">
        <f>C113</f>
        <v>18.984663000000001</v>
      </c>
      <c r="N5" s="6">
        <f>D113</f>
        <v>8.1186828999999996</v>
      </c>
      <c r="O5" s="6">
        <f>B9/1000000000</f>
        <v>1</v>
      </c>
      <c r="P5" s="6">
        <f>C217</f>
        <v>17.581074000000001</v>
      </c>
      <c r="Q5" s="6">
        <f>D217</f>
        <v>6.4092522000000001</v>
      </c>
      <c r="R5" s="6">
        <f>B9/1000000000</f>
        <v>1</v>
      </c>
      <c r="S5" s="6">
        <f>C321</f>
        <v>16.539673000000001</v>
      </c>
      <c r="T5" s="6">
        <f>D321</f>
        <v>4.9418997999999998</v>
      </c>
      <c r="U5" s="6">
        <f>B9/1000000000</f>
        <v>1</v>
      </c>
      <c r="V5" s="6">
        <f>C425</f>
        <v>15.772466</v>
      </c>
      <c r="W5" s="6">
        <f>D425</f>
        <v>3.5830510000000002</v>
      </c>
      <c r="AE5" s="8"/>
      <c r="AF5" s="6">
        <f t="shared" ref="AF5:AF36" si="3">Y9/1000000000</f>
        <v>1</v>
      </c>
      <c r="AG5" s="6">
        <f t="shared" ref="AG5:AG36" si="4">AB9</f>
        <v>21.811281000000001</v>
      </c>
      <c r="AH5" s="6">
        <f t="shared" ref="AH5:AH36" si="5">AA9</f>
        <v>9.2000513000000002</v>
      </c>
      <c r="AI5" s="6">
        <f>Y9/1000000000</f>
        <v>1</v>
      </c>
      <c r="AJ5" s="6">
        <f>Z113</f>
        <v>20.764631000000001</v>
      </c>
      <c r="AK5" s="6">
        <f>AA113</f>
        <v>7.9589271999999998</v>
      </c>
      <c r="AL5" s="6">
        <f>Y9/1000000000</f>
        <v>1</v>
      </c>
      <c r="AM5" s="43">
        <f>Z217</f>
        <v>19.438278</v>
      </c>
      <c r="AN5" s="6">
        <f>AA217</f>
        <v>6.3331422999999996</v>
      </c>
      <c r="AO5" s="6">
        <f>Y9/1000000000</f>
        <v>1</v>
      </c>
      <c r="AP5" s="6">
        <f>Z321</f>
        <v>18.385113</v>
      </c>
      <c r="AQ5" s="6">
        <f>AA321</f>
        <v>4.8696332</v>
      </c>
      <c r="AR5" s="6">
        <f>Y9/1000000000</f>
        <v>1</v>
      </c>
      <c r="AS5" s="6">
        <f>Z425</f>
        <v>17.325362999999999</v>
      </c>
      <c r="AT5" s="6">
        <f>AA425</f>
        <v>3.2691119</v>
      </c>
      <c r="AU5" s="8"/>
    </row>
    <row r="6" spans="1:47" x14ac:dyDescent="0.25">
      <c r="H6" s="8"/>
      <c r="I6" s="6">
        <f t="shared" si="0"/>
        <v>1.1224489795918</v>
      </c>
      <c r="J6" s="6">
        <f t="shared" si="1"/>
        <v>19.590965000000001</v>
      </c>
      <c r="K6" s="6">
        <f t="shared" si="2"/>
        <v>9.3272648</v>
      </c>
      <c r="L6" s="6">
        <f t="shared" ref="L6:L69" si="6">B10/1000000000</f>
        <v>1.1224489795918</v>
      </c>
      <c r="M6" s="81">
        <f t="shared" ref="M6:N6" si="7">C114</f>
        <v>18.387067999999999</v>
      </c>
      <c r="N6" s="81">
        <f t="shared" si="7"/>
        <v>7.911098</v>
      </c>
      <c r="O6" s="81">
        <f t="shared" ref="O6:O69" si="8">B10/1000000000</f>
        <v>1.1224489795918</v>
      </c>
      <c r="P6" s="81">
        <f t="shared" ref="P6:Q6" si="9">C218</f>
        <v>17.155842</v>
      </c>
      <c r="Q6" s="81">
        <f t="shared" si="9"/>
        <v>6.3730606999999999</v>
      </c>
      <c r="R6" s="81">
        <f t="shared" ref="R6:R69" si="10">B10/1000000000</f>
        <v>1.1224489795918</v>
      </c>
      <c r="S6" s="81">
        <f t="shared" ref="S6:T6" si="11">C322</f>
        <v>16.138725000000001</v>
      </c>
      <c r="T6" s="81">
        <f t="shared" si="11"/>
        <v>4.9314070000000001</v>
      </c>
      <c r="U6" s="81">
        <f t="shared" ref="U6:U69" si="12">B10/1000000000</f>
        <v>1.1224489795918</v>
      </c>
      <c r="V6" s="81">
        <f t="shared" ref="V6:W6" si="13">C426</f>
        <v>15.284421999999999</v>
      </c>
      <c r="W6" s="81">
        <f t="shared" si="13"/>
        <v>3.4905515</v>
      </c>
      <c r="AE6" s="8"/>
      <c r="AF6" s="6">
        <f t="shared" si="3"/>
        <v>1.1224489795918</v>
      </c>
      <c r="AG6" s="6">
        <f t="shared" si="4"/>
        <v>21.327428999999999</v>
      </c>
      <c r="AH6" s="6">
        <f t="shared" si="5"/>
        <v>9.2050266000000001</v>
      </c>
      <c r="AI6" s="6">
        <f t="shared" ref="AI6:AI69" si="14">Y10/1000000000</f>
        <v>1.1224489795918</v>
      </c>
      <c r="AJ6" s="81">
        <f t="shared" ref="AJ6:AK6" si="15">Z114</f>
        <v>20.122071999999999</v>
      </c>
      <c r="AK6" s="81">
        <f t="shared" si="15"/>
        <v>7.7767705999999999</v>
      </c>
      <c r="AL6" s="81">
        <f t="shared" ref="AL6:AL69" si="16">Y10/1000000000</f>
        <v>1.1224489795918</v>
      </c>
      <c r="AM6" s="43">
        <f t="shared" ref="AM6:AN6" si="17">Z218</f>
        <v>18.792738</v>
      </c>
      <c r="AN6" s="81">
        <f t="shared" si="17"/>
        <v>6.1398181999999997</v>
      </c>
      <c r="AO6" s="81">
        <f t="shared" ref="AO6:AO69" si="18">Y10/1000000000</f>
        <v>1.1224489795918</v>
      </c>
      <c r="AP6" s="81">
        <f t="shared" ref="AP6:AQ6" si="19">Z322</f>
        <v>17.689478000000001</v>
      </c>
      <c r="AQ6" s="81">
        <f t="shared" si="19"/>
        <v>4.6164421999999998</v>
      </c>
      <c r="AR6" s="81">
        <f t="shared" ref="AR6:AR69" si="20">Y10/1000000000</f>
        <v>1.1224489795918</v>
      </c>
      <c r="AS6" s="81">
        <f t="shared" ref="AS6:AT6" si="21">Z426</f>
        <v>16.536707</v>
      </c>
      <c r="AT6" s="81">
        <f t="shared" si="21"/>
        <v>2.899864</v>
      </c>
      <c r="AU6" s="8"/>
    </row>
    <row r="7" spans="1:47" x14ac:dyDescent="0.25">
      <c r="B7" t="s">
        <v>106</v>
      </c>
      <c r="H7" s="8"/>
      <c r="I7" s="6">
        <f t="shared" si="0"/>
        <v>1.2448979591837002</v>
      </c>
      <c r="J7" s="6">
        <f t="shared" si="1"/>
        <v>19.082024000000001</v>
      </c>
      <c r="K7" s="6">
        <f t="shared" si="2"/>
        <v>9.4454621999999997</v>
      </c>
      <c r="L7" s="6">
        <f t="shared" si="6"/>
        <v>1.2448979591837002</v>
      </c>
      <c r="M7" s="81">
        <f t="shared" ref="M7:N7" si="22">C115</f>
        <v>17.823264999999999</v>
      </c>
      <c r="N7" s="81">
        <f t="shared" si="22"/>
        <v>7.9542332</v>
      </c>
      <c r="O7" s="81">
        <f t="shared" si="8"/>
        <v>1.2448979591837002</v>
      </c>
      <c r="P7" s="81">
        <f t="shared" ref="P7:Q7" si="23">C219</f>
        <v>16.782536</v>
      </c>
      <c r="Q7" s="81">
        <f t="shared" si="23"/>
        <v>6.6109533000000003</v>
      </c>
      <c r="R7" s="81">
        <f t="shared" si="10"/>
        <v>1.2448979591837002</v>
      </c>
      <c r="S7" s="81">
        <f t="shared" ref="S7:T7" si="24">C323</f>
        <v>15.791217</v>
      </c>
      <c r="T7" s="81">
        <f t="shared" si="24"/>
        <v>5.2039961999999997</v>
      </c>
      <c r="U7" s="81">
        <f t="shared" si="12"/>
        <v>1.2448979591837002</v>
      </c>
      <c r="V7" s="81">
        <f t="shared" ref="V7:W7" si="25">C427</f>
        <v>14.833788</v>
      </c>
      <c r="W7" s="81">
        <f t="shared" si="25"/>
        <v>3.6728692000000001</v>
      </c>
      <c r="Y7" t="s">
        <v>106</v>
      </c>
      <c r="AE7" s="8"/>
      <c r="AF7" s="6">
        <f t="shared" si="3"/>
        <v>1.2448979591837002</v>
      </c>
      <c r="AG7" s="6">
        <f t="shared" si="4"/>
        <v>20.871984000000001</v>
      </c>
      <c r="AH7" s="6">
        <f t="shared" si="5"/>
        <v>9.5276698999999994</v>
      </c>
      <c r="AI7" s="6">
        <f t="shared" si="14"/>
        <v>1.2448979591837002</v>
      </c>
      <c r="AJ7" s="81">
        <f t="shared" ref="AJ7:AK7" si="26">Z115</f>
        <v>19.465014</v>
      </c>
      <c r="AK7" s="81">
        <f t="shared" si="26"/>
        <v>7.8754416000000003</v>
      </c>
      <c r="AL7" s="81">
        <f t="shared" si="16"/>
        <v>1.2448979591837002</v>
      </c>
      <c r="AM7" s="43">
        <f t="shared" ref="AM7:AN7" si="27">Z219</f>
        <v>18.11787</v>
      </c>
      <c r="AN7" s="81">
        <f t="shared" si="27"/>
        <v>6.2165093000000002</v>
      </c>
      <c r="AO7" s="81">
        <f t="shared" si="18"/>
        <v>1.2448979591837002</v>
      </c>
      <c r="AP7" s="81">
        <f t="shared" ref="AP7:AQ7" si="28">Z323</f>
        <v>16.970725999999999</v>
      </c>
      <c r="AQ7" s="81">
        <f t="shared" si="28"/>
        <v>4.6415620000000004</v>
      </c>
      <c r="AR7" s="81">
        <f t="shared" si="20"/>
        <v>1.2448979591837002</v>
      </c>
      <c r="AS7" s="81">
        <f t="shared" ref="AS7:AT7" si="29">Z427</f>
        <v>15.705768000000001</v>
      </c>
      <c r="AT7" s="81">
        <f t="shared" si="29"/>
        <v>2.7954425999999999</v>
      </c>
      <c r="AU7" s="8"/>
    </row>
    <row r="8" spans="1:47" x14ac:dyDescent="0.25">
      <c r="B8" t="s">
        <v>23</v>
      </c>
      <c r="C8" t="s">
        <v>118</v>
      </c>
      <c r="D8" t="s">
        <v>303</v>
      </c>
      <c r="E8" t="s">
        <v>304</v>
      </c>
      <c r="F8" t="s">
        <v>119</v>
      </c>
      <c r="G8" t="s">
        <v>250</v>
      </c>
      <c r="H8" s="8"/>
      <c r="I8" s="6">
        <f t="shared" si="0"/>
        <v>1.3673469387755</v>
      </c>
      <c r="J8" s="6">
        <f t="shared" si="1"/>
        <v>19.239017</v>
      </c>
      <c r="K8" s="6">
        <f t="shared" si="2"/>
        <v>10.159466999999999</v>
      </c>
      <c r="L8" s="6">
        <f t="shared" si="6"/>
        <v>1.3673469387755</v>
      </c>
      <c r="M8" s="81">
        <f t="shared" ref="M8:N8" si="30">C116</f>
        <v>17.982289999999999</v>
      </c>
      <c r="N8" s="81">
        <f t="shared" si="30"/>
        <v>8.6808758000000008</v>
      </c>
      <c r="O8" s="81">
        <f t="shared" si="8"/>
        <v>1.3673469387755</v>
      </c>
      <c r="P8" s="81">
        <f t="shared" ref="P8:Q8" si="31">C220</f>
        <v>16.894435999999999</v>
      </c>
      <c r="Q8" s="81">
        <f t="shared" si="31"/>
        <v>7.3034920999999997</v>
      </c>
      <c r="R8" s="81">
        <f t="shared" si="10"/>
        <v>1.3673469387755</v>
      </c>
      <c r="S8" s="81">
        <f t="shared" ref="S8:T8" si="32">C324</f>
        <v>15.781802000000001</v>
      </c>
      <c r="T8" s="81">
        <f t="shared" si="32"/>
        <v>5.7971367999999996</v>
      </c>
      <c r="U8" s="81">
        <f t="shared" si="12"/>
        <v>1.3673469387755</v>
      </c>
      <c r="V8" s="81">
        <f t="shared" ref="V8:W8" si="33">C428</f>
        <v>14.687156999999999</v>
      </c>
      <c r="W8" s="81">
        <f t="shared" si="33"/>
        <v>4.1596928000000002</v>
      </c>
      <c r="Y8" t="s">
        <v>23</v>
      </c>
      <c r="Z8" t="s">
        <v>118</v>
      </c>
      <c r="AA8" t="s">
        <v>303</v>
      </c>
      <c r="AB8" t="s">
        <v>304</v>
      </c>
      <c r="AC8" t="s">
        <v>119</v>
      </c>
      <c r="AD8" t="s">
        <v>250</v>
      </c>
      <c r="AE8" s="8"/>
      <c r="AF8" s="6">
        <f t="shared" si="3"/>
        <v>1.3673469387755</v>
      </c>
      <c r="AG8" s="6">
        <f t="shared" si="4"/>
        <v>20.626729999999998</v>
      </c>
      <c r="AH8" s="6">
        <f t="shared" si="5"/>
        <v>10.020307000000001</v>
      </c>
      <c r="AI8" s="6">
        <f t="shared" si="14"/>
        <v>1.3673469387755</v>
      </c>
      <c r="AJ8" s="81">
        <f t="shared" ref="AJ8:AK8" si="34">Z116</f>
        <v>19.257436999999999</v>
      </c>
      <c r="AK8" s="81">
        <f t="shared" si="34"/>
        <v>8.4187592999999996</v>
      </c>
      <c r="AL8" s="81">
        <f t="shared" si="16"/>
        <v>1.3673469387755</v>
      </c>
      <c r="AM8" s="43">
        <f t="shared" ref="AM8:AN8" si="35">Z220</f>
        <v>17.921631000000001</v>
      </c>
      <c r="AN8" s="81">
        <f t="shared" si="35"/>
        <v>6.7808523000000003</v>
      </c>
      <c r="AO8" s="81">
        <f t="shared" si="18"/>
        <v>1.3673469387755</v>
      </c>
      <c r="AP8" s="81">
        <f t="shared" ref="AP8:AQ8" si="36">Z324</f>
        <v>16.70928</v>
      </c>
      <c r="AQ8" s="81">
        <f t="shared" si="36"/>
        <v>5.1527862999999998</v>
      </c>
      <c r="AR8" s="81">
        <f t="shared" si="20"/>
        <v>1.3673469387755</v>
      </c>
      <c r="AS8" s="81">
        <f t="shared" ref="AS8:AT8" si="37">Z428</f>
        <v>15.408255</v>
      </c>
      <c r="AT8" s="81">
        <f t="shared" si="37"/>
        <v>3.2860813000000002</v>
      </c>
      <c r="AU8" s="8"/>
    </row>
    <row r="9" spans="1:47" x14ac:dyDescent="0.25">
      <c r="B9">
        <v>1000000000</v>
      </c>
      <c r="C9">
        <v>-21.872492000000001</v>
      </c>
      <c r="D9">
        <v>9.3620453000000001</v>
      </c>
      <c r="E9">
        <v>20.039963</v>
      </c>
      <c r="F9">
        <v>-72.741280000000003</v>
      </c>
      <c r="G9">
        <v>-10.677918</v>
      </c>
      <c r="H9" s="8"/>
      <c r="I9" s="6">
        <f t="shared" si="0"/>
        <v>1.4897959183673</v>
      </c>
      <c r="J9" s="6">
        <f t="shared" si="1"/>
        <v>19.402515000000001</v>
      </c>
      <c r="K9" s="6">
        <f t="shared" si="2"/>
        <v>10.770479</v>
      </c>
      <c r="L9" s="6">
        <f t="shared" si="6"/>
        <v>1.4897959183673</v>
      </c>
      <c r="M9" s="81">
        <f t="shared" ref="M9:N9" si="38">C117</f>
        <v>18.083245999999999</v>
      </c>
      <c r="N9" s="81">
        <f t="shared" si="38"/>
        <v>9.2332315000000005</v>
      </c>
      <c r="O9" s="81">
        <f t="shared" si="8"/>
        <v>1.4897959183673</v>
      </c>
      <c r="P9" s="81">
        <f t="shared" ref="P9:Q9" si="39">C221</f>
        <v>16.861319999999999</v>
      </c>
      <c r="Q9" s="81">
        <f t="shared" si="39"/>
        <v>7.7288965999999997</v>
      </c>
      <c r="R9" s="81">
        <f t="shared" si="10"/>
        <v>1.4897959183673</v>
      </c>
      <c r="S9" s="81">
        <f t="shared" ref="S9:T9" si="40">C325</f>
        <v>15.634314</v>
      </c>
      <c r="T9" s="81">
        <f t="shared" si="40"/>
        <v>6.1184640000000003</v>
      </c>
      <c r="U9" s="81">
        <f t="shared" si="12"/>
        <v>1.4897959183673</v>
      </c>
      <c r="V9" s="81">
        <f t="shared" ref="V9:W9" si="41">C429</f>
        <v>14.476398</v>
      </c>
      <c r="W9" s="81">
        <f t="shared" si="41"/>
        <v>4.4291214999999999</v>
      </c>
      <c r="Y9">
        <v>1000000000</v>
      </c>
      <c r="Z9">
        <v>-23.844093000000001</v>
      </c>
      <c r="AA9">
        <v>9.2000513000000002</v>
      </c>
      <c r="AB9">
        <v>21.811281000000001</v>
      </c>
      <c r="AC9">
        <v>-78.464911999999998</v>
      </c>
      <c r="AD9">
        <v>-12.611231</v>
      </c>
      <c r="AE9" s="8"/>
      <c r="AF9" s="6">
        <f t="shared" si="3"/>
        <v>1.4897959183673</v>
      </c>
      <c r="AG9" s="6">
        <f t="shared" si="4"/>
        <v>20.138725000000001</v>
      </c>
      <c r="AH9" s="6">
        <f t="shared" si="5"/>
        <v>10.168879</v>
      </c>
      <c r="AI9" s="6">
        <f t="shared" si="14"/>
        <v>1.4897959183673</v>
      </c>
      <c r="AJ9" s="81">
        <f t="shared" ref="AJ9:AK9" si="42">Z117</f>
        <v>18.799616</v>
      </c>
      <c r="AK9" s="81">
        <f t="shared" si="42"/>
        <v>8.6017875999999998</v>
      </c>
      <c r="AL9" s="81">
        <f t="shared" si="16"/>
        <v>1.4897959183673</v>
      </c>
      <c r="AM9" s="43">
        <f t="shared" ref="AM9:AN9" si="43">Z221</f>
        <v>17.558015999999999</v>
      </c>
      <c r="AN9" s="81">
        <f t="shared" si="43"/>
        <v>7.0653690999999998</v>
      </c>
      <c r="AO9" s="81">
        <f t="shared" si="18"/>
        <v>1.4897959183673</v>
      </c>
      <c r="AP9" s="81">
        <f t="shared" ref="AP9:AQ9" si="44">Z325</f>
        <v>16.371673999999999</v>
      </c>
      <c r="AQ9" s="81">
        <f t="shared" si="44"/>
        <v>5.4715495000000001</v>
      </c>
      <c r="AR9" s="81">
        <f t="shared" si="20"/>
        <v>1.4897959183673</v>
      </c>
      <c r="AS9" s="81">
        <f t="shared" ref="AS9:AT9" si="45">Z429</f>
        <v>15.084255000000001</v>
      </c>
      <c r="AT9" s="81">
        <f t="shared" si="45"/>
        <v>3.6303043000000002</v>
      </c>
      <c r="AU9" s="8"/>
    </row>
    <row r="10" spans="1:47" x14ac:dyDescent="0.25">
      <c r="B10">
        <v>1122448979.5918</v>
      </c>
      <c r="C10">
        <v>-21.149221000000001</v>
      </c>
      <c r="D10">
        <v>9.3272648</v>
      </c>
      <c r="E10">
        <v>19.590965000000001</v>
      </c>
      <c r="F10">
        <v>-69.372321999999997</v>
      </c>
      <c r="G10">
        <v>-10.263700999999999</v>
      </c>
      <c r="H10" s="8"/>
      <c r="I10" s="6">
        <f t="shared" si="0"/>
        <v>1.6122448979591999</v>
      </c>
      <c r="J10" s="6">
        <f t="shared" si="1"/>
        <v>19.683882000000001</v>
      </c>
      <c r="K10" s="6">
        <f t="shared" si="2"/>
        <v>11.365112999999999</v>
      </c>
      <c r="L10" s="6">
        <f t="shared" si="6"/>
        <v>1.6122448979591999</v>
      </c>
      <c r="M10" s="81">
        <f t="shared" ref="M10:N10" si="46">C118</f>
        <v>18.247693999999999</v>
      </c>
      <c r="N10" s="81">
        <f t="shared" si="46"/>
        <v>9.7112721999999998</v>
      </c>
      <c r="O10" s="81">
        <f t="shared" si="8"/>
        <v>1.6122448979591999</v>
      </c>
      <c r="P10" s="81">
        <f t="shared" ref="P10:Q10" si="47">C222</f>
        <v>16.843533999999998</v>
      </c>
      <c r="Q10" s="81">
        <f t="shared" si="47"/>
        <v>8.0307426</v>
      </c>
      <c r="R10" s="81">
        <f t="shared" si="10"/>
        <v>1.6122448979591999</v>
      </c>
      <c r="S10" s="81">
        <f t="shared" ref="S10:T10" si="48">C326</f>
        <v>15.514566</v>
      </c>
      <c r="T10" s="81">
        <f t="shared" si="48"/>
        <v>6.3247346999999996</v>
      </c>
      <c r="U10" s="81">
        <f t="shared" si="12"/>
        <v>1.6122448979591999</v>
      </c>
      <c r="V10" s="81">
        <f t="shared" ref="V10:W10" si="49">C430</f>
        <v>14.307492999999999</v>
      </c>
      <c r="W10" s="81">
        <f t="shared" si="49"/>
        <v>4.5955348000000003</v>
      </c>
      <c r="Y10">
        <v>1122448979.5918</v>
      </c>
      <c r="Z10">
        <v>-23.033915</v>
      </c>
      <c r="AA10">
        <v>9.2050266000000001</v>
      </c>
      <c r="AB10">
        <v>21.327428999999999</v>
      </c>
      <c r="AC10">
        <v>-74.436790000000002</v>
      </c>
      <c r="AD10">
        <v>-12.122403</v>
      </c>
      <c r="AE10" s="8"/>
      <c r="AF10" s="6">
        <f t="shared" si="3"/>
        <v>1.6122448979591999</v>
      </c>
      <c r="AG10" s="6">
        <f t="shared" si="4"/>
        <v>19.797939</v>
      </c>
      <c r="AH10" s="6">
        <f t="shared" si="5"/>
        <v>10.301174</v>
      </c>
      <c r="AI10" s="6">
        <f t="shared" si="14"/>
        <v>1.6122448979591999</v>
      </c>
      <c r="AJ10" s="81">
        <f t="shared" ref="AJ10:AK10" si="50">Z118</f>
        <v>18.512604</v>
      </c>
      <c r="AK10" s="81">
        <f t="shared" si="50"/>
        <v>8.7873116000000007</v>
      </c>
      <c r="AL10" s="81">
        <f t="shared" si="16"/>
        <v>1.6122448979591999</v>
      </c>
      <c r="AM10" s="43">
        <f t="shared" ref="AM10:AN10" si="51">Z222</f>
        <v>17.337945999999999</v>
      </c>
      <c r="AN10" s="81">
        <f t="shared" si="51"/>
        <v>7.3220549000000004</v>
      </c>
      <c r="AO10" s="81">
        <f t="shared" si="18"/>
        <v>1.6122448979591999</v>
      </c>
      <c r="AP10" s="81">
        <f t="shared" ref="AP10:AQ10" si="52">Z326</f>
        <v>16.113292999999999</v>
      </c>
      <c r="AQ10" s="81">
        <f t="shared" si="52"/>
        <v>5.6974958999999998</v>
      </c>
      <c r="AR10" s="81">
        <f t="shared" si="20"/>
        <v>1.6122448979591999</v>
      </c>
      <c r="AS10" s="81">
        <f t="shared" ref="AS10:AT10" si="53">Z430</f>
        <v>14.855278999999999</v>
      </c>
      <c r="AT10" s="81">
        <f t="shared" si="53"/>
        <v>3.8907785000000001</v>
      </c>
      <c r="AU10" s="8"/>
    </row>
    <row r="11" spans="1:47" x14ac:dyDescent="0.25">
      <c r="B11">
        <v>1244897959.1837001</v>
      </c>
      <c r="C11">
        <v>-20.581968</v>
      </c>
      <c r="D11">
        <v>9.4454621999999997</v>
      </c>
      <c r="E11">
        <v>19.082024000000001</v>
      </c>
      <c r="F11">
        <v>-68.661026000000007</v>
      </c>
      <c r="G11">
        <v>-9.6365604000000005</v>
      </c>
      <c r="H11" s="8"/>
      <c r="I11" s="6">
        <f t="shared" si="0"/>
        <v>1.7346938775510001</v>
      </c>
      <c r="J11" s="6">
        <f t="shared" si="1"/>
        <v>19.647993</v>
      </c>
      <c r="K11" s="6">
        <f t="shared" si="2"/>
        <v>11.54435</v>
      </c>
      <c r="L11" s="6">
        <f t="shared" si="6"/>
        <v>1.7346938775510001</v>
      </c>
      <c r="M11" s="81">
        <f t="shared" ref="M11:N11" si="54">C119</f>
        <v>18.175228000000001</v>
      </c>
      <c r="N11" s="81">
        <f t="shared" si="54"/>
        <v>9.8579664000000005</v>
      </c>
      <c r="O11" s="81">
        <f t="shared" si="8"/>
        <v>1.7346938775510001</v>
      </c>
      <c r="P11" s="81">
        <f t="shared" ref="P11:Q11" si="55">C223</f>
        <v>16.788269</v>
      </c>
      <c r="Q11" s="81">
        <f t="shared" si="55"/>
        <v>8.2012643999999995</v>
      </c>
      <c r="R11" s="81">
        <f t="shared" si="10"/>
        <v>1.7346938775510001</v>
      </c>
      <c r="S11" s="81">
        <f t="shared" ref="S11:T11" si="56">C327</f>
        <v>15.536773</v>
      </c>
      <c r="T11" s="81">
        <f t="shared" si="56"/>
        <v>6.5813316999999998</v>
      </c>
      <c r="U11" s="81">
        <f t="shared" si="12"/>
        <v>1.7346938775510001</v>
      </c>
      <c r="V11" s="81">
        <f t="shared" ref="V11:W11" si="57">C431</f>
        <v>14.422259</v>
      </c>
      <c r="W11" s="81">
        <f t="shared" si="57"/>
        <v>4.9537978000000003</v>
      </c>
      <c r="Y11">
        <v>1244897959.1837001</v>
      </c>
      <c r="Z11">
        <v>-22.301366999999999</v>
      </c>
      <c r="AA11">
        <v>9.5276698999999994</v>
      </c>
      <c r="AB11">
        <v>20.871984000000001</v>
      </c>
      <c r="AC11">
        <v>-73.866585000000001</v>
      </c>
      <c r="AD11">
        <v>-11.344315999999999</v>
      </c>
      <c r="AE11" s="8"/>
      <c r="AF11" s="6">
        <f t="shared" si="3"/>
        <v>1.7346938775510001</v>
      </c>
      <c r="AG11" s="6">
        <f t="shared" si="4"/>
        <v>19.926822999999999</v>
      </c>
      <c r="AH11" s="6">
        <f t="shared" si="5"/>
        <v>10.806272999999999</v>
      </c>
      <c r="AI11" s="6">
        <f t="shared" si="14"/>
        <v>1.7346938775510001</v>
      </c>
      <c r="AJ11" s="81">
        <f t="shared" ref="AJ11:AK11" si="58">Z119</f>
        <v>18.698298000000001</v>
      </c>
      <c r="AK11" s="81">
        <f t="shared" si="58"/>
        <v>9.3539410000000007</v>
      </c>
      <c r="AL11" s="81">
        <f t="shared" si="16"/>
        <v>1.7346938775510001</v>
      </c>
      <c r="AM11" s="43">
        <f t="shared" ref="AM11:AN11" si="59">Z223</f>
        <v>17.494087</v>
      </c>
      <c r="AN11" s="81">
        <f t="shared" si="59"/>
        <v>7.8650928000000002</v>
      </c>
      <c r="AO11" s="81">
        <f t="shared" si="18"/>
        <v>1.7346938775510001</v>
      </c>
      <c r="AP11" s="81">
        <f t="shared" ref="AP11:AQ11" si="60">Z327</f>
        <v>16.271312999999999</v>
      </c>
      <c r="AQ11" s="81">
        <f t="shared" si="60"/>
        <v>6.2571678000000004</v>
      </c>
      <c r="AR11" s="81">
        <f t="shared" si="20"/>
        <v>1.7346938775510001</v>
      </c>
      <c r="AS11" s="81">
        <f t="shared" ref="AS11:AT11" si="61">Z431</f>
        <v>15.050241</v>
      </c>
      <c r="AT11" s="81">
        <f t="shared" si="61"/>
        <v>4.4984627000000001</v>
      </c>
      <c r="AU11" s="8"/>
    </row>
    <row r="12" spans="1:47" x14ac:dyDescent="0.25">
      <c r="B12">
        <v>1367346938.7755001</v>
      </c>
      <c r="C12">
        <v>-19.987064</v>
      </c>
      <c r="D12">
        <v>10.159466999999999</v>
      </c>
      <c r="E12">
        <v>19.239017</v>
      </c>
      <c r="F12">
        <v>-67.794189000000003</v>
      </c>
      <c r="G12">
        <v>-9.0795498000000006</v>
      </c>
      <c r="H12" s="8"/>
      <c r="I12" s="6">
        <f t="shared" si="0"/>
        <v>1.8571428571429001</v>
      </c>
      <c r="J12" s="6">
        <f t="shared" si="1"/>
        <v>19.440180000000002</v>
      </c>
      <c r="K12" s="6">
        <f t="shared" si="2"/>
        <v>11.492685</v>
      </c>
      <c r="L12" s="6">
        <f t="shared" si="6"/>
        <v>1.8571428571429001</v>
      </c>
      <c r="M12" s="81">
        <f t="shared" ref="M12:N12" si="62">C120</f>
        <v>18.063768</v>
      </c>
      <c r="N12" s="81">
        <f t="shared" si="62"/>
        <v>9.9113331000000002</v>
      </c>
      <c r="O12" s="81">
        <f t="shared" si="8"/>
        <v>1.8571428571429001</v>
      </c>
      <c r="P12" s="81">
        <f t="shared" ref="P12:Q12" si="63">C224</f>
        <v>16.734677999999999</v>
      </c>
      <c r="Q12" s="81">
        <f t="shared" si="63"/>
        <v>8.3201646999999994</v>
      </c>
      <c r="R12" s="81">
        <f t="shared" si="10"/>
        <v>1.8571428571429001</v>
      </c>
      <c r="S12" s="81">
        <f t="shared" ref="S12:T12" si="64">C328</f>
        <v>15.544261000000001</v>
      </c>
      <c r="T12" s="81">
        <f t="shared" si="64"/>
        <v>6.7692275000000004</v>
      </c>
      <c r="U12" s="81">
        <f t="shared" si="12"/>
        <v>1.8571428571429001</v>
      </c>
      <c r="V12" s="81">
        <f t="shared" ref="V12:W12" si="65">C432</f>
        <v>14.431735</v>
      </c>
      <c r="W12" s="81">
        <f t="shared" si="65"/>
        <v>5.1461296000000001</v>
      </c>
      <c r="Y12">
        <v>1367346938.7755001</v>
      </c>
      <c r="Z12">
        <v>-21.508365999999999</v>
      </c>
      <c r="AA12">
        <v>10.020307000000001</v>
      </c>
      <c r="AB12">
        <v>20.626729999999998</v>
      </c>
      <c r="AC12">
        <v>-73.393585000000002</v>
      </c>
      <c r="AD12">
        <v>-10.606422999999999</v>
      </c>
      <c r="AE12" s="8"/>
      <c r="AF12" s="6">
        <f t="shared" si="3"/>
        <v>1.8571428571429001</v>
      </c>
      <c r="AG12" s="6">
        <f t="shared" si="4"/>
        <v>20.351794999999999</v>
      </c>
      <c r="AH12" s="6">
        <f t="shared" si="5"/>
        <v>11.58046</v>
      </c>
      <c r="AI12" s="6">
        <f t="shared" si="14"/>
        <v>1.8571428571429001</v>
      </c>
      <c r="AJ12" s="81">
        <f t="shared" ref="AJ12:AK12" si="66">Z120</f>
        <v>19.070271999999999</v>
      </c>
      <c r="AK12" s="81">
        <f t="shared" si="66"/>
        <v>10.083629999999999</v>
      </c>
      <c r="AL12" s="81">
        <f t="shared" si="16"/>
        <v>1.8571428571429001</v>
      </c>
      <c r="AM12" s="43">
        <f t="shared" ref="AM12:AN12" si="67">Z224</f>
        <v>17.753236999999999</v>
      </c>
      <c r="AN12" s="81">
        <f t="shared" si="67"/>
        <v>8.4873046999999993</v>
      </c>
      <c r="AO12" s="81">
        <f t="shared" si="18"/>
        <v>1.8571428571429001</v>
      </c>
      <c r="AP12" s="81">
        <f t="shared" ref="AP12:AQ12" si="68">Z328</f>
        <v>16.429441000000001</v>
      </c>
      <c r="AQ12" s="81">
        <f t="shared" si="68"/>
        <v>6.7843780999999996</v>
      </c>
      <c r="AR12" s="81">
        <f t="shared" si="20"/>
        <v>1.8571428571429001</v>
      </c>
      <c r="AS12" s="81">
        <f t="shared" ref="AS12:AT12" si="69">Z432</f>
        <v>15.146747</v>
      </c>
      <c r="AT12" s="81">
        <f t="shared" si="69"/>
        <v>4.9605836999999999</v>
      </c>
      <c r="AU12" s="8"/>
    </row>
    <row r="13" spans="1:47" x14ac:dyDescent="0.25">
      <c r="B13">
        <v>1489795918.3673</v>
      </c>
      <c r="C13">
        <v>-19.490036</v>
      </c>
      <c r="D13">
        <v>10.770479</v>
      </c>
      <c r="E13">
        <v>19.402515000000001</v>
      </c>
      <c r="F13">
        <v>-68.678794999999994</v>
      </c>
      <c r="G13">
        <v>-8.6320353000000001</v>
      </c>
      <c r="H13" s="8"/>
      <c r="I13" s="6">
        <f t="shared" si="0"/>
        <v>1.9795918367347001</v>
      </c>
      <c r="J13" s="6">
        <f t="shared" si="1"/>
        <v>19.31193</v>
      </c>
      <c r="K13" s="6">
        <f t="shared" si="2"/>
        <v>11.480464</v>
      </c>
      <c r="L13" s="6">
        <f t="shared" si="6"/>
        <v>1.9795918367347001</v>
      </c>
      <c r="M13" s="81">
        <f t="shared" ref="M13:N13" si="70">C121</f>
        <v>17.982098000000001</v>
      </c>
      <c r="N13" s="81">
        <f t="shared" si="70"/>
        <v>9.9569425999999996</v>
      </c>
      <c r="O13" s="81">
        <f t="shared" si="8"/>
        <v>1.9795918367347001</v>
      </c>
      <c r="P13" s="81">
        <f t="shared" ref="P13:Q13" si="71">C225</f>
        <v>16.775691999999999</v>
      </c>
      <c r="Q13" s="81">
        <f t="shared" si="71"/>
        <v>8.4973068000000005</v>
      </c>
      <c r="R13" s="81">
        <f t="shared" si="10"/>
        <v>1.9795918367347001</v>
      </c>
      <c r="S13" s="81">
        <f t="shared" ref="S13:T13" si="72">C329</f>
        <v>15.665773</v>
      </c>
      <c r="T13" s="81">
        <f t="shared" si="72"/>
        <v>7.0332422000000001</v>
      </c>
      <c r="U13" s="81">
        <f t="shared" si="12"/>
        <v>1.9795918367347001</v>
      </c>
      <c r="V13" s="81">
        <f t="shared" ref="V13:W13" si="73">C433</f>
        <v>14.533756</v>
      </c>
      <c r="W13" s="81">
        <f t="shared" si="73"/>
        <v>5.3830008999999999</v>
      </c>
      <c r="Y13">
        <v>1489795918.3673</v>
      </c>
      <c r="Z13">
        <v>-20.873494999999998</v>
      </c>
      <c r="AA13">
        <v>10.168879</v>
      </c>
      <c r="AB13">
        <v>20.138725000000001</v>
      </c>
      <c r="AC13">
        <v>-70.911345999999995</v>
      </c>
      <c r="AD13">
        <v>-9.9698466999999997</v>
      </c>
      <c r="AE13" s="8"/>
      <c r="AF13" s="6">
        <f t="shared" si="3"/>
        <v>1.9795918367347001</v>
      </c>
      <c r="AG13" s="6">
        <f t="shared" si="4"/>
        <v>20.777857000000001</v>
      </c>
      <c r="AH13" s="6">
        <f t="shared" si="5"/>
        <v>12.269878</v>
      </c>
      <c r="AI13" s="6">
        <f t="shared" si="14"/>
        <v>1.9795918367347001</v>
      </c>
      <c r="AJ13" s="81">
        <f t="shared" ref="AJ13:AK13" si="74">Z121</f>
        <v>19.402386</v>
      </c>
      <c r="AK13" s="81">
        <f t="shared" si="74"/>
        <v>10.688827</v>
      </c>
      <c r="AL13" s="81">
        <f t="shared" si="16"/>
        <v>1.9795918367347001</v>
      </c>
      <c r="AM13" s="43">
        <f t="shared" ref="AM13:AN13" si="75">Z225</f>
        <v>18.025375</v>
      </c>
      <c r="AN13" s="81">
        <f t="shared" si="75"/>
        <v>9.0437250000000002</v>
      </c>
      <c r="AO13" s="81">
        <f t="shared" si="18"/>
        <v>1.9795918367347001</v>
      </c>
      <c r="AP13" s="81">
        <f t="shared" ref="AP13:AQ13" si="76">Z329</f>
        <v>16.67905</v>
      </c>
      <c r="AQ13" s="81">
        <f t="shared" si="76"/>
        <v>7.3263258999999996</v>
      </c>
      <c r="AR13" s="81">
        <f t="shared" si="20"/>
        <v>1.9795918367347001</v>
      </c>
      <c r="AS13" s="81">
        <f t="shared" ref="AS13:AT13" si="77">Z433</f>
        <v>15.315731</v>
      </c>
      <c r="AT13" s="81">
        <f t="shared" si="77"/>
        <v>5.4167851999999996</v>
      </c>
      <c r="AU13" s="8"/>
    </row>
    <row r="14" spans="1:47" x14ac:dyDescent="0.25">
      <c r="B14">
        <v>1612244897.9591999</v>
      </c>
      <c r="C14">
        <v>-19.284168000000001</v>
      </c>
      <c r="D14">
        <v>11.365112999999999</v>
      </c>
      <c r="E14">
        <v>19.683882000000001</v>
      </c>
      <c r="F14">
        <v>-68.433700999999999</v>
      </c>
      <c r="G14">
        <v>-8.3187674999999999</v>
      </c>
      <c r="H14" s="8"/>
      <c r="I14" s="6">
        <f t="shared" si="0"/>
        <v>2.1020408163264999</v>
      </c>
      <c r="J14" s="6">
        <f t="shared" si="1"/>
        <v>19.498192</v>
      </c>
      <c r="K14" s="6">
        <f t="shared" si="2"/>
        <v>11.790378</v>
      </c>
      <c r="L14" s="6">
        <f t="shared" si="6"/>
        <v>2.1020408163264999</v>
      </c>
      <c r="M14" s="81">
        <f t="shared" ref="M14:N14" si="78">C122</f>
        <v>18.157564000000001</v>
      </c>
      <c r="N14" s="81">
        <f t="shared" si="78"/>
        <v>10.266591999999999</v>
      </c>
      <c r="O14" s="81">
        <f t="shared" si="8"/>
        <v>2.1020408163264999</v>
      </c>
      <c r="P14" s="81">
        <f t="shared" ref="P14:Q14" si="79">C226</f>
        <v>16.903020999999999</v>
      </c>
      <c r="Q14" s="81">
        <f t="shared" si="79"/>
        <v>8.7684192999999997</v>
      </c>
      <c r="R14" s="81">
        <f t="shared" si="10"/>
        <v>2.1020408163264999</v>
      </c>
      <c r="S14" s="81">
        <f t="shared" ref="S14:T14" si="80">C330</f>
        <v>15.665378</v>
      </c>
      <c r="T14" s="81">
        <f t="shared" si="80"/>
        <v>7.1824402999999997</v>
      </c>
      <c r="U14" s="81">
        <f t="shared" si="12"/>
        <v>2.1020408163264999</v>
      </c>
      <c r="V14" s="81">
        <f t="shared" ref="V14:W14" si="81">C434</f>
        <v>14.335974</v>
      </c>
      <c r="W14" s="81">
        <f t="shared" si="81"/>
        <v>5.3306817999999998</v>
      </c>
      <c r="Y14">
        <v>1612244897.9591999</v>
      </c>
      <c r="Z14">
        <v>-20.439122999999999</v>
      </c>
      <c r="AA14">
        <v>10.301174</v>
      </c>
      <c r="AB14">
        <v>19.797939</v>
      </c>
      <c r="AC14">
        <v>-69.171288000000004</v>
      </c>
      <c r="AD14">
        <v>-9.4967650999999993</v>
      </c>
      <c r="AE14" s="8"/>
      <c r="AF14" s="6">
        <f t="shared" si="3"/>
        <v>2.1020408163264999</v>
      </c>
      <c r="AG14" s="6">
        <f t="shared" si="4"/>
        <v>21.089417000000001</v>
      </c>
      <c r="AH14" s="6">
        <f t="shared" si="5"/>
        <v>12.816006</v>
      </c>
      <c r="AI14" s="6">
        <f t="shared" si="14"/>
        <v>2.1020408163264999</v>
      </c>
      <c r="AJ14" s="81">
        <f t="shared" ref="AJ14:AK14" si="82">Z122</f>
        <v>19.550875000000001</v>
      </c>
      <c r="AK14" s="81">
        <f t="shared" si="82"/>
        <v>11.081529</v>
      </c>
      <c r="AL14" s="81">
        <f t="shared" si="16"/>
        <v>2.1020408163264999</v>
      </c>
      <c r="AM14" s="43">
        <f t="shared" ref="AM14:AN14" si="83">Z226</f>
        <v>18.070827000000001</v>
      </c>
      <c r="AN14" s="81">
        <f t="shared" si="83"/>
        <v>9.3436394000000007</v>
      </c>
      <c r="AO14" s="81">
        <f t="shared" si="18"/>
        <v>2.1020408163264999</v>
      </c>
      <c r="AP14" s="81">
        <f t="shared" ref="AP14:AQ14" si="84">Z330</f>
        <v>16.580373999999999</v>
      </c>
      <c r="AQ14" s="81">
        <f t="shared" si="84"/>
        <v>7.4885731</v>
      </c>
      <c r="AR14" s="81">
        <f t="shared" si="20"/>
        <v>2.1020408163264999</v>
      </c>
      <c r="AS14" s="81">
        <f t="shared" ref="AS14:AT14" si="85">Z434</f>
        <v>14.944592999999999</v>
      </c>
      <c r="AT14" s="81">
        <f t="shared" si="85"/>
        <v>5.3027787000000002</v>
      </c>
      <c r="AU14" s="8"/>
    </row>
    <row r="15" spans="1:47" x14ac:dyDescent="0.25">
      <c r="B15">
        <v>1734693877.5510001</v>
      </c>
      <c r="C15">
        <v>-19.036459000000001</v>
      </c>
      <c r="D15">
        <v>11.54435</v>
      </c>
      <c r="E15">
        <v>19.647993</v>
      </c>
      <c r="F15">
        <v>-68.510170000000002</v>
      </c>
      <c r="G15">
        <v>-8.1036444000000003</v>
      </c>
      <c r="H15" s="8"/>
      <c r="I15" s="6">
        <f t="shared" si="0"/>
        <v>2.2244897959183998</v>
      </c>
      <c r="J15" s="6">
        <f t="shared" si="1"/>
        <v>19.366755999999999</v>
      </c>
      <c r="K15" s="6">
        <f t="shared" si="2"/>
        <v>11.735303999999999</v>
      </c>
      <c r="L15" s="6">
        <f t="shared" si="6"/>
        <v>2.2244897959183998</v>
      </c>
      <c r="M15" s="81">
        <f t="shared" ref="M15:N15" si="86">C123</f>
        <v>17.916027</v>
      </c>
      <c r="N15" s="81">
        <f t="shared" si="86"/>
        <v>10.102327000000001</v>
      </c>
      <c r="O15" s="81">
        <f t="shared" si="8"/>
        <v>2.2244897959183998</v>
      </c>
      <c r="P15" s="81">
        <f t="shared" ref="P15:Q15" si="87">C227</f>
        <v>16.591055000000001</v>
      </c>
      <c r="Q15" s="81">
        <f t="shared" si="87"/>
        <v>8.5341520000000006</v>
      </c>
      <c r="R15" s="81">
        <f t="shared" si="10"/>
        <v>2.2244897959183998</v>
      </c>
      <c r="S15" s="81">
        <f t="shared" ref="S15:T15" si="88">C331</f>
        <v>15.283618000000001</v>
      </c>
      <c r="T15" s="81">
        <f t="shared" si="88"/>
        <v>6.8742074999999998</v>
      </c>
      <c r="U15" s="81">
        <f t="shared" si="12"/>
        <v>2.2244897959183998</v>
      </c>
      <c r="V15" s="81">
        <f t="shared" ref="V15:W15" si="89">C435</f>
        <v>13.935724</v>
      </c>
      <c r="W15" s="81">
        <f t="shared" si="89"/>
        <v>5.0022010999999997</v>
      </c>
      <c r="Y15">
        <v>1734693877.5510001</v>
      </c>
      <c r="Z15">
        <v>-20.018319999999999</v>
      </c>
      <c r="AA15">
        <v>10.806272999999999</v>
      </c>
      <c r="AB15">
        <v>19.926822999999999</v>
      </c>
      <c r="AC15">
        <v>-69.717224000000002</v>
      </c>
      <c r="AD15">
        <v>-9.1205502000000003</v>
      </c>
      <c r="AE15" s="8"/>
      <c r="AF15" s="6">
        <f t="shared" si="3"/>
        <v>2.2244897959183998</v>
      </c>
      <c r="AG15" s="6">
        <f t="shared" si="4"/>
        <v>20.818919999999999</v>
      </c>
      <c r="AH15" s="6">
        <f t="shared" si="5"/>
        <v>12.632102</v>
      </c>
      <c r="AI15" s="6">
        <f t="shared" si="14"/>
        <v>2.2244897959183998</v>
      </c>
      <c r="AJ15" s="81">
        <f t="shared" ref="AJ15:AK15" si="90">Z123</f>
        <v>19.143854000000001</v>
      </c>
      <c r="AK15" s="81">
        <f t="shared" si="90"/>
        <v>10.771957</v>
      </c>
      <c r="AL15" s="81">
        <f t="shared" si="16"/>
        <v>2.2244897959183998</v>
      </c>
      <c r="AM15" s="43">
        <f t="shared" ref="AM15:AN15" si="91">Z227</f>
        <v>17.617117</v>
      </c>
      <c r="AN15" s="81">
        <f t="shared" si="91"/>
        <v>8.9963111999999992</v>
      </c>
      <c r="AO15" s="81">
        <f t="shared" si="18"/>
        <v>2.2244897959183998</v>
      </c>
      <c r="AP15" s="81">
        <f t="shared" ref="AP15:AQ15" si="92">Z331</f>
        <v>16.110765000000001</v>
      </c>
      <c r="AQ15" s="81">
        <f t="shared" si="92"/>
        <v>7.1289176999999997</v>
      </c>
      <c r="AR15" s="81">
        <f t="shared" si="20"/>
        <v>2.2244897959183998</v>
      </c>
      <c r="AS15" s="81">
        <f t="shared" ref="AS15:AT15" si="93">Z435</f>
        <v>14.415402</v>
      </c>
      <c r="AT15" s="81">
        <f t="shared" si="93"/>
        <v>4.8847503999999997</v>
      </c>
      <c r="AU15" s="8"/>
    </row>
    <row r="16" spans="1:47" x14ac:dyDescent="0.25">
      <c r="B16">
        <v>1857142857.1429</v>
      </c>
      <c r="C16">
        <v>-18.81465</v>
      </c>
      <c r="D16">
        <v>11.492685</v>
      </c>
      <c r="E16">
        <v>19.440180000000002</v>
      </c>
      <c r="F16">
        <v>-67.728058000000004</v>
      </c>
      <c r="G16">
        <v>-7.947495</v>
      </c>
      <c r="H16" s="8"/>
      <c r="I16" s="6">
        <f t="shared" si="0"/>
        <v>2.3469387755101998</v>
      </c>
      <c r="J16" s="6">
        <f t="shared" si="1"/>
        <v>19.249838</v>
      </c>
      <c r="K16" s="6">
        <f t="shared" si="2"/>
        <v>11.679093999999999</v>
      </c>
      <c r="L16" s="6">
        <f t="shared" si="6"/>
        <v>2.3469387755101998</v>
      </c>
      <c r="M16" s="81">
        <f t="shared" ref="M16:N16" si="94">C124</f>
        <v>17.705839000000001</v>
      </c>
      <c r="N16" s="81">
        <f t="shared" si="94"/>
        <v>9.9499235000000006</v>
      </c>
      <c r="O16" s="81">
        <f t="shared" si="8"/>
        <v>2.3469387755101998</v>
      </c>
      <c r="P16" s="81">
        <f t="shared" ref="P16:Q16" si="95">C228</f>
        <v>16.229545999999999</v>
      </c>
      <c r="Q16" s="81">
        <f t="shared" si="95"/>
        <v>8.2250060999999999</v>
      </c>
      <c r="R16" s="81">
        <f t="shared" si="10"/>
        <v>2.3469387755101998</v>
      </c>
      <c r="S16" s="81">
        <f t="shared" ref="S16:T16" si="96">C332</f>
        <v>14.7752</v>
      </c>
      <c r="T16" s="81">
        <f t="shared" si="96"/>
        <v>6.4115337999999999</v>
      </c>
      <c r="U16" s="81">
        <f t="shared" si="12"/>
        <v>2.3469387755101998</v>
      </c>
      <c r="V16" s="81">
        <f t="shared" ref="V16:W16" si="97">C436</f>
        <v>13.345977</v>
      </c>
      <c r="W16" s="81">
        <f t="shared" si="97"/>
        <v>4.4534763999999996</v>
      </c>
      <c r="Y16">
        <v>1857142857.1429</v>
      </c>
      <c r="Z16">
        <v>-19.758845999999998</v>
      </c>
      <c r="AA16">
        <v>11.58046</v>
      </c>
      <c r="AB16">
        <v>20.351794999999999</v>
      </c>
      <c r="AC16">
        <v>-70.597983999999997</v>
      </c>
      <c r="AD16">
        <v>-8.7713365999999997</v>
      </c>
      <c r="AE16" s="8"/>
      <c r="AF16" s="6">
        <f t="shared" si="3"/>
        <v>2.3469387755101998</v>
      </c>
      <c r="AG16" s="6">
        <f t="shared" si="4"/>
        <v>20.287365000000001</v>
      </c>
      <c r="AH16" s="6">
        <f t="shared" si="5"/>
        <v>12.20885</v>
      </c>
      <c r="AI16" s="6">
        <f t="shared" si="14"/>
        <v>2.3469387755101998</v>
      </c>
      <c r="AJ16" s="81">
        <f t="shared" ref="AJ16:AK16" si="98">Z124</f>
        <v>18.565602999999999</v>
      </c>
      <c r="AK16" s="81">
        <f t="shared" si="98"/>
        <v>10.315550999999999</v>
      </c>
      <c r="AL16" s="81">
        <f t="shared" si="16"/>
        <v>2.3469387755101998</v>
      </c>
      <c r="AM16" s="43">
        <f t="shared" ref="AM16:AN16" si="99">Z228</f>
        <v>17.016590000000001</v>
      </c>
      <c r="AN16" s="81">
        <f t="shared" si="99"/>
        <v>8.5238075000000002</v>
      </c>
      <c r="AO16" s="81">
        <f t="shared" si="18"/>
        <v>2.3469387755101998</v>
      </c>
      <c r="AP16" s="81">
        <f t="shared" ref="AP16:AQ16" si="100">Z332</f>
        <v>15.489876000000001</v>
      </c>
      <c r="AQ16" s="81">
        <f t="shared" si="100"/>
        <v>6.6354331999999996</v>
      </c>
      <c r="AR16" s="81">
        <f t="shared" si="20"/>
        <v>2.3469387755101998</v>
      </c>
      <c r="AS16" s="81">
        <f t="shared" ref="AS16:AT16" si="101">Z436</f>
        <v>13.775618</v>
      </c>
      <c r="AT16" s="81">
        <f t="shared" si="101"/>
        <v>4.3700365999999997</v>
      </c>
      <c r="AU16" s="8"/>
    </row>
    <row r="17" spans="2:47" x14ac:dyDescent="0.25">
      <c r="B17">
        <v>1979591836.7347</v>
      </c>
      <c r="C17">
        <v>-18.741544999999999</v>
      </c>
      <c r="D17">
        <v>11.480464</v>
      </c>
      <c r="E17">
        <v>19.31193</v>
      </c>
      <c r="F17">
        <v>-66.495841999999996</v>
      </c>
      <c r="G17">
        <v>-7.8314652000000002</v>
      </c>
      <c r="H17" s="8"/>
      <c r="I17" s="6">
        <f t="shared" si="0"/>
        <v>2.4693877551020003</v>
      </c>
      <c r="J17" s="6">
        <f t="shared" si="1"/>
        <v>19.470955</v>
      </c>
      <c r="K17" s="6">
        <f t="shared" si="2"/>
        <v>11.901814999999999</v>
      </c>
      <c r="L17" s="6">
        <f t="shared" si="6"/>
        <v>2.4693877551020003</v>
      </c>
      <c r="M17" s="81">
        <f t="shared" ref="M17:N17" si="102">C125</f>
        <v>17.797201000000001</v>
      </c>
      <c r="N17" s="81">
        <f t="shared" si="102"/>
        <v>10.038733000000001</v>
      </c>
      <c r="O17" s="81">
        <f t="shared" si="8"/>
        <v>2.4693877551020003</v>
      </c>
      <c r="P17" s="81">
        <f t="shared" ref="P17:Q17" si="103">C229</f>
        <v>16.193397999999998</v>
      </c>
      <c r="Q17" s="81">
        <f t="shared" si="103"/>
        <v>8.1747455999999996</v>
      </c>
      <c r="R17" s="81">
        <f t="shared" si="10"/>
        <v>2.4693877551020003</v>
      </c>
      <c r="S17" s="81">
        <f t="shared" ref="S17:T17" si="104">C333</f>
        <v>14.645314000000001</v>
      </c>
      <c r="T17" s="81">
        <f t="shared" si="104"/>
        <v>6.2526292999999997</v>
      </c>
      <c r="U17" s="81">
        <f t="shared" si="12"/>
        <v>2.4693877551020003</v>
      </c>
      <c r="V17" s="81">
        <f t="shared" ref="V17:W17" si="105">C437</f>
        <v>13.137613</v>
      </c>
      <c r="W17" s="81">
        <f t="shared" si="105"/>
        <v>4.1996378999999999</v>
      </c>
      <c r="Y17">
        <v>1979591836.7347</v>
      </c>
      <c r="Z17">
        <v>-19.343154999999999</v>
      </c>
      <c r="AA17">
        <v>12.269878</v>
      </c>
      <c r="AB17">
        <v>20.777857000000001</v>
      </c>
      <c r="AC17">
        <v>-70.528510999999995</v>
      </c>
      <c r="AD17">
        <v>-8.5079794</v>
      </c>
      <c r="AE17" s="8"/>
      <c r="AF17" s="6">
        <f t="shared" si="3"/>
        <v>2.4693877551020003</v>
      </c>
      <c r="AG17" s="6">
        <f t="shared" si="4"/>
        <v>19.764578</v>
      </c>
      <c r="AH17" s="6">
        <f t="shared" si="5"/>
        <v>11.749737</v>
      </c>
      <c r="AI17" s="6">
        <f t="shared" si="14"/>
        <v>2.4693877551020003</v>
      </c>
      <c r="AJ17" s="81">
        <f t="shared" ref="AJ17:AK17" si="106">Z125</f>
        <v>18.030258</v>
      </c>
      <c r="AK17" s="81">
        <f t="shared" si="106"/>
        <v>9.8486977000000007</v>
      </c>
      <c r="AL17" s="81">
        <f t="shared" si="16"/>
        <v>2.4693877551020003</v>
      </c>
      <c r="AM17" s="43">
        <f t="shared" ref="AM17:AN17" si="107">Z229</f>
        <v>16.509855000000002</v>
      </c>
      <c r="AN17" s="81">
        <f t="shared" si="107"/>
        <v>8.0817336999999991</v>
      </c>
      <c r="AO17" s="81">
        <f t="shared" si="18"/>
        <v>2.4693877551020003</v>
      </c>
      <c r="AP17" s="81">
        <f t="shared" ref="AP17:AQ17" si="108">Z333</f>
        <v>15.024018</v>
      </c>
      <c r="AQ17" s="81">
        <f t="shared" si="108"/>
        <v>6.2259149999999996</v>
      </c>
      <c r="AR17" s="81">
        <f t="shared" si="20"/>
        <v>2.4693877551020003</v>
      </c>
      <c r="AS17" s="81">
        <f t="shared" ref="AS17:AT17" si="109">Z437</f>
        <v>13.385503999999999</v>
      </c>
      <c r="AT17" s="81">
        <f t="shared" si="109"/>
        <v>4.0261040000000001</v>
      </c>
      <c r="AU17" s="8"/>
    </row>
    <row r="18" spans="2:47" x14ac:dyDescent="0.25">
      <c r="B18">
        <v>2102040816.3264999</v>
      </c>
      <c r="C18">
        <v>-18.668254999999998</v>
      </c>
      <c r="D18">
        <v>11.790378</v>
      </c>
      <c r="E18">
        <v>19.498192</v>
      </c>
      <c r="F18">
        <v>-67.332229999999996</v>
      </c>
      <c r="G18">
        <v>-7.7078151999999998</v>
      </c>
      <c r="H18" s="8"/>
      <c r="I18" s="6">
        <f t="shared" si="0"/>
        <v>2.5918367346939002</v>
      </c>
      <c r="J18" s="6">
        <f t="shared" si="1"/>
        <v>19.820066000000001</v>
      </c>
      <c r="K18" s="6">
        <f t="shared" si="2"/>
        <v>12.22485</v>
      </c>
      <c r="L18" s="6">
        <f t="shared" si="6"/>
        <v>2.5918367346939002</v>
      </c>
      <c r="M18" s="81">
        <f t="shared" ref="M18:N18" si="110">C126</f>
        <v>18.117906999999999</v>
      </c>
      <c r="N18" s="81">
        <f t="shared" si="110"/>
        <v>10.327804</v>
      </c>
      <c r="O18" s="81">
        <f t="shared" si="8"/>
        <v>2.5918367346939002</v>
      </c>
      <c r="P18" s="81">
        <f t="shared" ref="P18:Q18" si="111">C230</f>
        <v>16.488475999999999</v>
      </c>
      <c r="Q18" s="81">
        <f t="shared" si="111"/>
        <v>8.4296942000000001</v>
      </c>
      <c r="R18" s="81">
        <f t="shared" si="10"/>
        <v>2.5918367346939002</v>
      </c>
      <c r="S18" s="81">
        <f t="shared" ref="S18:T18" si="112">C334</f>
        <v>14.889498</v>
      </c>
      <c r="T18" s="81">
        <f t="shared" si="112"/>
        <v>6.4425631000000001</v>
      </c>
      <c r="U18" s="81">
        <f t="shared" si="12"/>
        <v>2.5918367346939002</v>
      </c>
      <c r="V18" s="81">
        <f t="shared" ref="V18:W18" si="113">C438</f>
        <v>13.223782999999999</v>
      </c>
      <c r="W18" s="81">
        <f t="shared" si="113"/>
        <v>4.2111324999999997</v>
      </c>
      <c r="Y18">
        <v>2102040816.3264999</v>
      </c>
      <c r="Z18">
        <v>-19.242090000000001</v>
      </c>
      <c r="AA18">
        <v>12.816006</v>
      </c>
      <c r="AB18">
        <v>21.089417000000001</v>
      </c>
      <c r="AC18">
        <v>-71.525047000000001</v>
      </c>
      <c r="AD18">
        <v>-8.2734117999999999</v>
      </c>
      <c r="AE18" s="8"/>
      <c r="AF18" s="6">
        <f t="shared" si="3"/>
        <v>2.5918367346939002</v>
      </c>
      <c r="AG18" s="6">
        <f t="shared" si="4"/>
        <v>19.571007000000002</v>
      </c>
      <c r="AH18" s="6">
        <f t="shared" si="5"/>
        <v>11.630611</v>
      </c>
      <c r="AI18" s="6">
        <f t="shared" si="14"/>
        <v>2.5918367346939002</v>
      </c>
      <c r="AJ18" s="81">
        <f t="shared" ref="AJ18:AK18" si="114">Z126</f>
        <v>17.850221999999999</v>
      </c>
      <c r="AK18" s="81">
        <f t="shared" si="114"/>
        <v>9.7319306999999995</v>
      </c>
      <c r="AL18" s="81">
        <f t="shared" si="16"/>
        <v>2.5918367346939002</v>
      </c>
      <c r="AM18" s="43">
        <f t="shared" ref="AM18:AN18" si="115">Z230</f>
        <v>16.374752000000001</v>
      </c>
      <c r="AN18" s="81">
        <f t="shared" si="115"/>
        <v>7.9954109000000004</v>
      </c>
      <c r="AO18" s="81">
        <f t="shared" si="18"/>
        <v>2.5918367346939002</v>
      </c>
      <c r="AP18" s="81">
        <f t="shared" ref="AP18:AQ18" si="116">Z334</f>
        <v>14.895690999999999</v>
      </c>
      <c r="AQ18" s="81">
        <f t="shared" si="116"/>
        <v>6.1304793000000002</v>
      </c>
      <c r="AR18" s="81">
        <f t="shared" si="20"/>
        <v>2.5918367346939002</v>
      </c>
      <c r="AS18" s="81">
        <f t="shared" ref="AS18:AT18" si="117">Z438</f>
        <v>13.290414</v>
      </c>
      <c r="AT18" s="81">
        <f t="shared" si="117"/>
        <v>3.9453486999999998</v>
      </c>
      <c r="AU18" s="8"/>
    </row>
    <row r="19" spans="2:47" x14ac:dyDescent="0.25">
      <c r="B19">
        <v>2224489795.9183998</v>
      </c>
      <c r="C19">
        <v>-18.522635999999999</v>
      </c>
      <c r="D19">
        <v>11.735303999999999</v>
      </c>
      <c r="E19">
        <v>19.366755999999999</v>
      </c>
      <c r="F19">
        <v>-68.711501999999996</v>
      </c>
      <c r="G19">
        <v>-7.6314529999999996</v>
      </c>
      <c r="H19" s="8"/>
      <c r="I19" s="6">
        <f t="shared" si="0"/>
        <v>2.7142857142856998</v>
      </c>
      <c r="J19" s="6">
        <f t="shared" si="1"/>
        <v>19.532515</v>
      </c>
      <c r="K19" s="6">
        <f t="shared" si="2"/>
        <v>11.904659000000001</v>
      </c>
      <c r="L19" s="6">
        <f t="shared" si="6"/>
        <v>2.7142857142856998</v>
      </c>
      <c r="M19" s="81">
        <f t="shared" ref="M19:N19" si="118">C127</f>
        <v>17.919432</v>
      </c>
      <c r="N19" s="81">
        <f t="shared" si="118"/>
        <v>10.092848999999999</v>
      </c>
      <c r="O19" s="81">
        <f t="shared" si="8"/>
        <v>2.7142857142856998</v>
      </c>
      <c r="P19" s="81">
        <f t="shared" ref="P19:Q19" si="119">C231</f>
        <v>16.358891</v>
      </c>
      <c r="Q19" s="81">
        <f t="shared" si="119"/>
        <v>8.2528324000000008</v>
      </c>
      <c r="R19" s="81">
        <f t="shared" si="10"/>
        <v>2.7142857142856998</v>
      </c>
      <c r="S19" s="81">
        <f t="shared" ref="S19:T19" si="120">C335</f>
        <v>14.773315</v>
      </c>
      <c r="T19" s="81">
        <f t="shared" si="120"/>
        <v>6.2653184</v>
      </c>
      <c r="U19" s="81">
        <f t="shared" si="12"/>
        <v>2.7142857142856998</v>
      </c>
      <c r="V19" s="81">
        <f t="shared" ref="V19:W19" si="121">C439</f>
        <v>13.092494</v>
      </c>
      <c r="W19" s="81">
        <f t="shared" si="121"/>
        <v>4.0078649999999998</v>
      </c>
      <c r="Y19">
        <v>2224489795.9183998</v>
      </c>
      <c r="Z19">
        <v>-19.058802</v>
      </c>
      <c r="AA19">
        <v>12.632102</v>
      </c>
      <c r="AB19">
        <v>20.818919999999999</v>
      </c>
      <c r="AC19">
        <v>-71.774619999999999</v>
      </c>
      <c r="AD19">
        <v>-8.1868181</v>
      </c>
      <c r="AE19" s="8"/>
      <c r="AF19" s="6">
        <f t="shared" si="3"/>
        <v>2.7142857142856998</v>
      </c>
      <c r="AG19" s="6">
        <f t="shared" si="4"/>
        <v>19.412382000000001</v>
      </c>
      <c r="AH19" s="6">
        <f t="shared" si="5"/>
        <v>11.525504</v>
      </c>
      <c r="AI19" s="6">
        <f t="shared" si="14"/>
        <v>2.7142857142856998</v>
      </c>
      <c r="AJ19" s="81">
        <f t="shared" ref="AJ19:AK19" si="122">Z127</f>
        <v>17.659586000000001</v>
      </c>
      <c r="AK19" s="81">
        <f t="shared" si="122"/>
        <v>9.5804653000000002</v>
      </c>
      <c r="AL19" s="81">
        <f t="shared" si="16"/>
        <v>2.7142857142856998</v>
      </c>
      <c r="AM19" s="43">
        <f t="shared" ref="AM19:AN19" si="123">Z231</f>
        <v>16.131153000000001</v>
      </c>
      <c r="AN19" s="81">
        <f t="shared" si="123"/>
        <v>7.7774158</v>
      </c>
      <c r="AO19" s="81">
        <f t="shared" si="18"/>
        <v>2.7142857142856998</v>
      </c>
      <c r="AP19" s="81">
        <f t="shared" ref="AP19:AQ19" si="124">Z335</f>
        <v>14.624750000000001</v>
      </c>
      <c r="AQ19" s="81">
        <f t="shared" si="124"/>
        <v>5.8791112999999999</v>
      </c>
      <c r="AR19" s="81">
        <f t="shared" si="20"/>
        <v>2.7142857142856998</v>
      </c>
      <c r="AS19" s="81">
        <f t="shared" ref="AS19:AT19" si="125">Z439</f>
        <v>13.069221000000001</v>
      </c>
      <c r="AT19" s="81">
        <f t="shared" si="125"/>
        <v>3.7448583000000002</v>
      </c>
      <c r="AU19" s="8"/>
    </row>
    <row r="20" spans="2:47" x14ac:dyDescent="0.25">
      <c r="B20">
        <v>2346938775.5102</v>
      </c>
      <c r="C20">
        <v>-18.567377</v>
      </c>
      <c r="D20">
        <v>11.679093999999999</v>
      </c>
      <c r="E20">
        <v>19.249838</v>
      </c>
      <c r="F20">
        <v>-65.642899</v>
      </c>
      <c r="G20">
        <v>-7.5707436000000001</v>
      </c>
      <c r="H20" s="8"/>
      <c r="I20" s="6">
        <f t="shared" si="0"/>
        <v>2.8367346938776001</v>
      </c>
      <c r="J20" s="6">
        <f t="shared" si="1"/>
        <v>18.767923</v>
      </c>
      <c r="K20" s="6">
        <f t="shared" si="2"/>
        <v>11.126607</v>
      </c>
      <c r="L20" s="6">
        <f t="shared" si="6"/>
        <v>2.8367346938776001</v>
      </c>
      <c r="M20" s="81">
        <f t="shared" ref="M20:N20" si="126">C128</f>
        <v>17.341698000000001</v>
      </c>
      <c r="N20" s="81">
        <f t="shared" si="126"/>
        <v>9.4948359</v>
      </c>
      <c r="O20" s="81">
        <f t="shared" si="8"/>
        <v>2.8367346938776001</v>
      </c>
      <c r="P20" s="81">
        <f t="shared" ref="P20:Q20" si="127">C232</f>
        <v>15.96382</v>
      </c>
      <c r="Q20" s="81">
        <f t="shared" si="127"/>
        <v>7.8283566999999996</v>
      </c>
      <c r="R20" s="81">
        <f t="shared" si="10"/>
        <v>2.8367346938776001</v>
      </c>
      <c r="S20" s="81">
        <f t="shared" ref="S20:T20" si="128">C336</f>
        <v>14.481002999999999</v>
      </c>
      <c r="T20" s="81">
        <f t="shared" si="128"/>
        <v>5.9330235</v>
      </c>
      <c r="U20" s="81">
        <f t="shared" si="12"/>
        <v>2.8367346938776001</v>
      </c>
      <c r="V20" s="81">
        <f t="shared" ref="V20:W20" si="129">C440</f>
        <v>12.851497999999999</v>
      </c>
      <c r="W20" s="81">
        <f t="shared" si="129"/>
        <v>3.7165759</v>
      </c>
      <c r="Y20">
        <v>2346938775.5102</v>
      </c>
      <c r="Z20">
        <v>-19.090973000000002</v>
      </c>
      <c r="AA20">
        <v>12.20885</v>
      </c>
      <c r="AB20">
        <v>20.287365000000001</v>
      </c>
      <c r="AC20">
        <v>-68.668548999999999</v>
      </c>
      <c r="AD20">
        <v>-8.0785151000000006</v>
      </c>
      <c r="AE20" s="8"/>
      <c r="AF20" s="6">
        <f t="shared" si="3"/>
        <v>2.8367346938776001</v>
      </c>
      <c r="AG20" s="6">
        <f t="shared" si="4"/>
        <v>19.355915</v>
      </c>
      <c r="AH20" s="6">
        <f t="shared" si="5"/>
        <v>11.532964</v>
      </c>
      <c r="AI20" s="6">
        <f t="shared" si="14"/>
        <v>2.8367346938776001</v>
      </c>
      <c r="AJ20" s="81">
        <f t="shared" ref="AJ20:AK20" si="130">Z128</f>
        <v>17.595558</v>
      </c>
      <c r="AK20" s="81">
        <f t="shared" si="130"/>
        <v>9.5710955000000002</v>
      </c>
      <c r="AL20" s="81">
        <f t="shared" si="16"/>
        <v>2.8367346938776001</v>
      </c>
      <c r="AM20" s="43">
        <f t="shared" ref="AM20:AN20" si="131">Z232</f>
        <v>16.011574</v>
      </c>
      <c r="AN20" s="81">
        <f t="shared" si="131"/>
        <v>7.7067122000000001</v>
      </c>
      <c r="AO20" s="81">
        <f t="shared" si="18"/>
        <v>2.8367346938776001</v>
      </c>
      <c r="AP20" s="81">
        <f t="shared" ref="AP20:AQ20" si="132">Z336</f>
        <v>14.443484</v>
      </c>
      <c r="AQ20" s="81">
        <f t="shared" si="132"/>
        <v>5.7465371999999997</v>
      </c>
      <c r="AR20" s="81">
        <f t="shared" si="20"/>
        <v>2.8367346938776001</v>
      </c>
      <c r="AS20" s="81">
        <f t="shared" ref="AS20:AT20" si="133">Z440</f>
        <v>12.922397</v>
      </c>
      <c r="AT20" s="81">
        <f t="shared" si="133"/>
        <v>3.6473618000000001</v>
      </c>
      <c r="AU20" s="8"/>
    </row>
    <row r="21" spans="2:47" x14ac:dyDescent="0.25">
      <c r="B21">
        <v>2469387755.1020002</v>
      </c>
      <c r="C21">
        <v>-18.435766000000001</v>
      </c>
      <c r="D21">
        <v>11.901814999999999</v>
      </c>
      <c r="E21">
        <v>19.470955</v>
      </c>
      <c r="F21">
        <v>-66.286461000000003</v>
      </c>
      <c r="G21">
        <v>-7.5691404000000002</v>
      </c>
      <c r="H21" s="8"/>
      <c r="I21" s="6">
        <f t="shared" si="0"/>
        <v>2.9591836734694001</v>
      </c>
      <c r="J21" s="6">
        <f t="shared" si="1"/>
        <v>18.914338999999998</v>
      </c>
      <c r="K21" s="6">
        <f t="shared" si="2"/>
        <v>11.274222</v>
      </c>
      <c r="L21" s="6">
        <f t="shared" si="6"/>
        <v>2.9591836734694001</v>
      </c>
      <c r="M21" s="81">
        <f t="shared" ref="M21:N21" si="134">C129</f>
        <v>17.497064999999999</v>
      </c>
      <c r="N21" s="81">
        <f t="shared" si="134"/>
        <v>9.6498717999999997</v>
      </c>
      <c r="O21" s="81">
        <f t="shared" si="8"/>
        <v>2.9591836734694001</v>
      </c>
      <c r="P21" s="81">
        <f t="shared" ref="P21:Q21" si="135">C233</f>
        <v>16.144915000000001</v>
      </c>
      <c r="Q21" s="81">
        <f t="shared" si="135"/>
        <v>8.0009995000000007</v>
      </c>
      <c r="R21" s="81">
        <f t="shared" si="10"/>
        <v>2.9591836734694001</v>
      </c>
      <c r="S21" s="81">
        <f t="shared" ref="S21:T21" si="136">C337</f>
        <v>14.680289999999999</v>
      </c>
      <c r="T21" s="81">
        <f t="shared" si="136"/>
        <v>6.1071444000000001</v>
      </c>
      <c r="U21" s="81">
        <f t="shared" si="12"/>
        <v>2.9591836734694001</v>
      </c>
      <c r="V21" s="81">
        <f t="shared" ref="V21:W21" si="137">C441</f>
        <v>13.067019</v>
      </c>
      <c r="W21" s="81">
        <f t="shared" si="137"/>
        <v>3.8804569</v>
      </c>
      <c r="Y21">
        <v>2469387755.1020002</v>
      </c>
      <c r="Z21">
        <v>-18.847752</v>
      </c>
      <c r="AA21">
        <v>11.749737</v>
      </c>
      <c r="AB21">
        <v>19.764578</v>
      </c>
      <c r="AC21">
        <v>-67.802513000000005</v>
      </c>
      <c r="AD21">
        <v>-8.0148410999999999</v>
      </c>
      <c r="AE21" s="8"/>
      <c r="AF21" s="6">
        <f t="shared" si="3"/>
        <v>2.9591836734694001</v>
      </c>
      <c r="AG21" s="6">
        <f t="shared" si="4"/>
        <v>19.57658</v>
      </c>
      <c r="AH21" s="6">
        <f t="shared" si="5"/>
        <v>11.839124</v>
      </c>
      <c r="AI21" s="6">
        <f t="shared" si="14"/>
        <v>2.9591836734694001</v>
      </c>
      <c r="AJ21" s="81">
        <f t="shared" ref="AJ21:AK21" si="138">Z129</f>
        <v>17.915883999999998</v>
      </c>
      <c r="AK21" s="81">
        <f t="shared" si="138"/>
        <v>9.9759779000000002</v>
      </c>
      <c r="AL21" s="81">
        <f t="shared" si="16"/>
        <v>2.9591836734694001</v>
      </c>
      <c r="AM21" s="43">
        <f t="shared" ref="AM21:AN21" si="139">Z233</f>
        <v>16.309473000000001</v>
      </c>
      <c r="AN21" s="81">
        <f t="shared" si="139"/>
        <v>8.0876675000000002</v>
      </c>
      <c r="AO21" s="81">
        <f t="shared" si="18"/>
        <v>2.9591836734694001</v>
      </c>
      <c r="AP21" s="81">
        <f t="shared" ref="AP21:AQ21" si="140">Z337</f>
        <v>14.653285</v>
      </c>
      <c r="AQ21" s="81">
        <f t="shared" si="140"/>
        <v>6.0307316999999996</v>
      </c>
      <c r="AR21" s="81">
        <f t="shared" si="20"/>
        <v>2.9591836734694001</v>
      </c>
      <c r="AS21" s="81">
        <f t="shared" ref="AS21:AT21" si="141">Z441</f>
        <v>13.116472999999999</v>
      </c>
      <c r="AT21" s="81">
        <f t="shared" si="141"/>
        <v>3.8981957</v>
      </c>
      <c r="AU21" s="8"/>
    </row>
    <row r="22" spans="2:47" x14ac:dyDescent="0.25">
      <c r="B22">
        <v>2591836734.6939001</v>
      </c>
      <c r="C22">
        <v>-18.452143</v>
      </c>
      <c r="D22">
        <v>12.22485</v>
      </c>
      <c r="E22">
        <v>19.820066000000001</v>
      </c>
      <c r="F22">
        <v>-69.868758999999997</v>
      </c>
      <c r="G22">
        <v>-7.5952168000000002</v>
      </c>
      <c r="H22" s="8"/>
      <c r="I22" s="6">
        <f t="shared" si="0"/>
        <v>3.0816326530612002</v>
      </c>
      <c r="J22" s="6">
        <f t="shared" si="1"/>
        <v>19.379452000000001</v>
      </c>
      <c r="K22" s="6">
        <f t="shared" si="2"/>
        <v>11.697927</v>
      </c>
      <c r="L22" s="6">
        <f t="shared" si="6"/>
        <v>3.0816326530612002</v>
      </c>
      <c r="M22" s="81">
        <f t="shared" ref="M22:N22" si="142">C130</f>
        <v>17.893429000000001</v>
      </c>
      <c r="N22" s="81">
        <f t="shared" si="142"/>
        <v>9.9860878</v>
      </c>
      <c r="O22" s="81">
        <f t="shared" si="8"/>
        <v>3.0816326530612002</v>
      </c>
      <c r="P22" s="81">
        <f t="shared" ref="P22:Q22" si="143">C234</f>
        <v>16.550657000000001</v>
      </c>
      <c r="Q22" s="81">
        <f t="shared" si="143"/>
        <v>8.3263683000000004</v>
      </c>
      <c r="R22" s="81">
        <f t="shared" si="10"/>
        <v>3.0816326530612002</v>
      </c>
      <c r="S22" s="81">
        <f t="shared" ref="S22:T22" si="144">C338</f>
        <v>15.104452999999999</v>
      </c>
      <c r="T22" s="81">
        <f t="shared" si="144"/>
        <v>6.4331402999999998</v>
      </c>
      <c r="U22" s="81">
        <f t="shared" si="12"/>
        <v>3.0816326530612002</v>
      </c>
      <c r="V22" s="81">
        <f t="shared" ref="V22:W22" si="145">C442</f>
        <v>13.506259999999999</v>
      </c>
      <c r="W22" s="81">
        <f t="shared" si="145"/>
        <v>4.2015571999999999</v>
      </c>
      <c r="Y22">
        <v>2591836734.6939001</v>
      </c>
      <c r="Z22">
        <v>-18.801382</v>
      </c>
      <c r="AA22">
        <v>11.630611</v>
      </c>
      <c r="AB22">
        <v>19.571007000000002</v>
      </c>
      <c r="AC22">
        <v>-68.247673000000006</v>
      </c>
      <c r="AD22">
        <v>-7.9403943999999997</v>
      </c>
      <c r="AE22" s="8"/>
      <c r="AF22" s="6">
        <f t="shared" si="3"/>
        <v>3.0816326530612002</v>
      </c>
      <c r="AG22" s="6">
        <f t="shared" si="4"/>
        <v>19.738733</v>
      </c>
      <c r="AH22" s="6">
        <f t="shared" si="5"/>
        <v>12.030791000000001</v>
      </c>
      <c r="AI22" s="6">
        <f t="shared" si="14"/>
        <v>3.0816326530612002</v>
      </c>
      <c r="AJ22" s="81">
        <f t="shared" ref="AJ22:AK22" si="146">Z130</f>
        <v>18.209468999999999</v>
      </c>
      <c r="AK22" s="81">
        <f t="shared" si="146"/>
        <v>10.286716999999999</v>
      </c>
      <c r="AL22" s="81">
        <f t="shared" si="16"/>
        <v>3.0816326530612002</v>
      </c>
      <c r="AM22" s="43">
        <f t="shared" ref="AM22:AN22" si="147">Z234</f>
        <v>16.613667</v>
      </c>
      <c r="AN22" s="81">
        <f t="shared" si="147"/>
        <v>8.3932219000000003</v>
      </c>
      <c r="AO22" s="81">
        <f t="shared" si="18"/>
        <v>3.0816326530612002</v>
      </c>
      <c r="AP22" s="81">
        <f t="shared" ref="AP22:AQ22" si="148">Z338</f>
        <v>14.96814</v>
      </c>
      <c r="AQ22" s="81">
        <f t="shared" si="148"/>
        <v>6.3266926000000003</v>
      </c>
      <c r="AR22" s="81">
        <f t="shared" si="20"/>
        <v>3.0816326530612002</v>
      </c>
      <c r="AS22" s="81">
        <f t="shared" ref="AS22:AT22" si="149">Z442</f>
        <v>13.496119</v>
      </c>
      <c r="AT22" s="81">
        <f t="shared" si="149"/>
        <v>4.2323399000000004</v>
      </c>
      <c r="AU22" s="8"/>
    </row>
    <row r="23" spans="2:47" x14ac:dyDescent="0.25">
      <c r="B23">
        <v>2714285714.2856998</v>
      </c>
      <c r="C23">
        <v>-18.633870999999999</v>
      </c>
      <c r="D23">
        <v>11.904659000000001</v>
      </c>
      <c r="E23">
        <v>19.532515</v>
      </c>
      <c r="F23">
        <v>-67.759231999999997</v>
      </c>
      <c r="G23">
        <v>-7.6278553000000002</v>
      </c>
      <c r="H23" s="8"/>
      <c r="I23" s="6">
        <f t="shared" si="0"/>
        <v>3.2040816326531001</v>
      </c>
      <c r="J23" s="6">
        <f t="shared" si="1"/>
        <v>19.58897</v>
      </c>
      <c r="K23" s="6">
        <f t="shared" si="2"/>
        <v>11.814932000000001</v>
      </c>
      <c r="L23" s="6">
        <f t="shared" si="6"/>
        <v>3.2040816326531001</v>
      </c>
      <c r="M23" s="81">
        <f t="shared" ref="M23:N23" si="150">C131</f>
        <v>17.972912000000001</v>
      </c>
      <c r="N23" s="81">
        <f t="shared" si="150"/>
        <v>9.9496689000000007</v>
      </c>
      <c r="O23" s="81">
        <f t="shared" si="8"/>
        <v>3.2040816326531001</v>
      </c>
      <c r="P23" s="81">
        <f t="shared" ref="P23:Q23" si="151">C235</f>
        <v>16.490452000000001</v>
      </c>
      <c r="Q23" s="81">
        <f t="shared" si="151"/>
        <v>8.1308869999999995</v>
      </c>
      <c r="R23" s="81">
        <f t="shared" si="10"/>
        <v>3.2040816326531001</v>
      </c>
      <c r="S23" s="81">
        <f t="shared" ref="S23:T23" si="152">C339</f>
        <v>15.018268000000001</v>
      </c>
      <c r="T23" s="81">
        <f t="shared" si="152"/>
        <v>6.1944780000000002</v>
      </c>
      <c r="U23" s="81">
        <f t="shared" si="12"/>
        <v>3.2040816326531001</v>
      </c>
      <c r="V23" s="81">
        <f t="shared" ref="V23:W23" si="153">C443</f>
        <v>13.480631000000001</v>
      </c>
      <c r="W23" s="81">
        <f t="shared" si="153"/>
        <v>4.0099359000000003</v>
      </c>
      <c r="Y23">
        <v>2714285714.2856998</v>
      </c>
      <c r="Z23">
        <v>-18.889771</v>
      </c>
      <c r="AA23">
        <v>11.525504</v>
      </c>
      <c r="AB23">
        <v>19.412382000000001</v>
      </c>
      <c r="AC23">
        <v>-67.350189</v>
      </c>
      <c r="AD23">
        <v>-7.8868780000000003</v>
      </c>
      <c r="AE23" s="8"/>
      <c r="AF23" s="6">
        <f t="shared" si="3"/>
        <v>3.2040816326531001</v>
      </c>
      <c r="AG23" s="6">
        <f t="shared" si="4"/>
        <v>19.631668000000001</v>
      </c>
      <c r="AH23" s="6">
        <f t="shared" si="5"/>
        <v>11.915418000000001</v>
      </c>
      <c r="AI23" s="6">
        <f t="shared" si="14"/>
        <v>3.2040816326531001</v>
      </c>
      <c r="AJ23" s="81">
        <f t="shared" ref="AJ23:AK23" si="154">Z131</f>
        <v>18.011364</v>
      </c>
      <c r="AK23" s="81">
        <f t="shared" si="154"/>
        <v>10.064259</v>
      </c>
      <c r="AL23" s="81">
        <f t="shared" si="16"/>
        <v>3.2040816326531001</v>
      </c>
      <c r="AM23" s="43">
        <f t="shared" ref="AM23:AN23" si="155">Z235</f>
        <v>16.408915</v>
      </c>
      <c r="AN23" s="81">
        <f t="shared" si="155"/>
        <v>8.1474379999999993</v>
      </c>
      <c r="AO23" s="81">
        <f t="shared" si="18"/>
        <v>3.2040816326531001</v>
      </c>
      <c r="AP23" s="81">
        <f t="shared" ref="AP23:AQ23" si="156">Z339</f>
        <v>14.85281</v>
      </c>
      <c r="AQ23" s="81">
        <f t="shared" si="156"/>
        <v>6.1463140999999997</v>
      </c>
      <c r="AR23" s="81">
        <f t="shared" si="20"/>
        <v>3.2040816326531001</v>
      </c>
      <c r="AS23" s="81">
        <f t="shared" ref="AS23:AT23" si="157">Z443</f>
        <v>13.504441999999999</v>
      </c>
      <c r="AT23" s="81">
        <f t="shared" si="157"/>
        <v>4.1506615</v>
      </c>
      <c r="AU23" s="8"/>
    </row>
    <row r="24" spans="2:47" x14ac:dyDescent="0.25">
      <c r="B24">
        <v>2836734693.8776002</v>
      </c>
      <c r="C24">
        <v>-18.574244</v>
      </c>
      <c r="D24">
        <v>11.126607</v>
      </c>
      <c r="E24">
        <v>18.767923</v>
      </c>
      <c r="F24">
        <v>-64.780745999999994</v>
      </c>
      <c r="G24">
        <v>-7.6413155000000001</v>
      </c>
      <c r="H24" s="8"/>
      <c r="I24" s="6">
        <f t="shared" si="0"/>
        <v>3.3265306122449001</v>
      </c>
      <c r="J24" s="6">
        <f t="shared" si="1"/>
        <v>19.426212</v>
      </c>
      <c r="K24" s="6">
        <f t="shared" si="2"/>
        <v>11.511229999999999</v>
      </c>
      <c r="L24" s="6">
        <f t="shared" si="6"/>
        <v>3.3265306122449001</v>
      </c>
      <c r="M24" s="81">
        <f t="shared" ref="M24:N24" si="158">C132</f>
        <v>17.710238</v>
      </c>
      <c r="N24" s="81">
        <f t="shared" si="158"/>
        <v>9.5218629999999997</v>
      </c>
      <c r="O24" s="81">
        <f t="shared" si="8"/>
        <v>3.3265306122449001</v>
      </c>
      <c r="P24" s="81">
        <f t="shared" ref="P24:Q24" si="159">C236</f>
        <v>16.120127</v>
      </c>
      <c r="Q24" s="81">
        <f t="shared" si="159"/>
        <v>7.5785264999999997</v>
      </c>
      <c r="R24" s="81">
        <f t="shared" si="10"/>
        <v>3.3265306122449001</v>
      </c>
      <c r="S24" s="81">
        <f t="shared" ref="S24:T24" si="160">C340</f>
        <v>14.604590999999999</v>
      </c>
      <c r="T24" s="81">
        <f t="shared" si="160"/>
        <v>5.5972375999999997</v>
      </c>
      <c r="U24" s="81">
        <f t="shared" si="12"/>
        <v>3.3265306122449001</v>
      </c>
      <c r="V24" s="81">
        <f t="shared" ref="V24:W24" si="161">C444</f>
        <v>13.171307000000001</v>
      </c>
      <c r="W24" s="81">
        <f t="shared" si="161"/>
        <v>3.5282102000000002</v>
      </c>
      <c r="Y24">
        <v>2836734693.8776002</v>
      </c>
      <c r="Z24">
        <v>-18.787817</v>
      </c>
      <c r="AA24">
        <v>11.532964</v>
      </c>
      <c r="AB24">
        <v>19.355915</v>
      </c>
      <c r="AC24">
        <v>-66.992064999999997</v>
      </c>
      <c r="AD24">
        <v>-7.8229508000000001</v>
      </c>
      <c r="AE24" s="8"/>
      <c r="AF24" s="6">
        <f t="shared" si="3"/>
        <v>3.3265306122449001</v>
      </c>
      <c r="AG24" s="6">
        <f t="shared" si="4"/>
        <v>19.264261000000001</v>
      </c>
      <c r="AH24" s="6">
        <f t="shared" si="5"/>
        <v>11.523137999999999</v>
      </c>
      <c r="AI24" s="6">
        <f t="shared" si="14"/>
        <v>3.3265306122449001</v>
      </c>
      <c r="AJ24" s="81">
        <f t="shared" ref="AJ24:AK24" si="162">Z132</f>
        <v>17.510632999999999</v>
      </c>
      <c r="AK24" s="81">
        <f t="shared" si="162"/>
        <v>9.5261917</v>
      </c>
      <c r="AL24" s="81">
        <f t="shared" si="16"/>
        <v>3.3265306122449001</v>
      </c>
      <c r="AM24" s="43">
        <f t="shared" ref="AM24:AN24" si="163">Z236</f>
        <v>15.873538</v>
      </c>
      <c r="AN24" s="81">
        <f t="shared" si="163"/>
        <v>7.5641436999999998</v>
      </c>
      <c r="AO24" s="81">
        <f t="shared" si="18"/>
        <v>3.3265306122449001</v>
      </c>
      <c r="AP24" s="81">
        <f t="shared" ref="AP24:AQ24" si="164">Z340</f>
        <v>14.44825</v>
      </c>
      <c r="AQ24" s="81">
        <f t="shared" si="164"/>
        <v>5.6911415999999999</v>
      </c>
      <c r="AR24" s="81">
        <f t="shared" si="20"/>
        <v>3.3265306122449001</v>
      </c>
      <c r="AS24" s="81">
        <f t="shared" ref="AS24:AT24" si="165">Z444</f>
        <v>13.228901</v>
      </c>
      <c r="AT24" s="81">
        <f t="shared" si="165"/>
        <v>3.8266499</v>
      </c>
      <c r="AU24" s="8"/>
    </row>
    <row r="25" spans="2:47" x14ac:dyDescent="0.25">
      <c r="B25">
        <v>2959183673.4693999</v>
      </c>
      <c r="C25">
        <v>-18.531696</v>
      </c>
      <c r="D25">
        <v>11.274222</v>
      </c>
      <c r="E25">
        <v>18.914338999999998</v>
      </c>
      <c r="F25">
        <v>-65.439102000000005</v>
      </c>
      <c r="G25">
        <v>-7.6401157</v>
      </c>
      <c r="H25" s="8"/>
      <c r="I25" s="6">
        <f t="shared" si="0"/>
        <v>3.4489795918367001</v>
      </c>
      <c r="J25" s="6">
        <f t="shared" si="1"/>
        <v>19.608931999999999</v>
      </c>
      <c r="K25" s="6">
        <f t="shared" si="2"/>
        <v>11.639987</v>
      </c>
      <c r="L25" s="6">
        <f t="shared" si="6"/>
        <v>3.4489795918367001</v>
      </c>
      <c r="M25" s="81">
        <f t="shared" ref="M25:N25" si="166">C133</f>
        <v>17.777756</v>
      </c>
      <c r="N25" s="81">
        <f t="shared" si="166"/>
        <v>9.5292749000000008</v>
      </c>
      <c r="O25" s="81">
        <f t="shared" si="8"/>
        <v>3.4489795918367001</v>
      </c>
      <c r="P25" s="81">
        <f t="shared" ref="P25:Q25" si="167">C237</f>
        <v>16.016311999999999</v>
      </c>
      <c r="Q25" s="81">
        <f t="shared" si="167"/>
        <v>7.4127827000000002</v>
      </c>
      <c r="R25" s="81">
        <f t="shared" si="10"/>
        <v>3.4489795918367001</v>
      </c>
      <c r="S25" s="81">
        <f t="shared" ref="S25:T25" si="168">C341</f>
        <v>14.391412000000001</v>
      </c>
      <c r="T25" s="81">
        <f t="shared" si="168"/>
        <v>5.3194293999999998</v>
      </c>
      <c r="U25" s="81">
        <f t="shared" si="12"/>
        <v>3.4489795918367001</v>
      </c>
      <c r="V25" s="81">
        <f t="shared" ref="V25:W25" si="169">C445</f>
        <v>12.964824</v>
      </c>
      <c r="W25" s="81">
        <f t="shared" si="169"/>
        <v>3.2564156</v>
      </c>
      <c r="Y25">
        <v>2959183673.4693999</v>
      </c>
      <c r="Z25">
        <v>-18.652024999999998</v>
      </c>
      <c r="AA25">
        <v>11.839124</v>
      </c>
      <c r="AB25">
        <v>19.57658</v>
      </c>
      <c r="AC25">
        <v>-67.844368000000003</v>
      </c>
      <c r="AD25">
        <v>-7.7374549000000004</v>
      </c>
      <c r="AE25" s="8"/>
      <c r="AF25" s="6">
        <f t="shared" si="3"/>
        <v>3.4489795918367001</v>
      </c>
      <c r="AG25" s="6">
        <f t="shared" si="4"/>
        <v>19.027685000000002</v>
      </c>
      <c r="AH25" s="6">
        <f t="shared" si="5"/>
        <v>11.347904</v>
      </c>
      <c r="AI25" s="6">
        <f t="shared" si="14"/>
        <v>3.4489795918367001</v>
      </c>
      <c r="AJ25" s="81">
        <f t="shared" ref="AJ25:AK25" si="170">Z133</f>
        <v>17.176886</v>
      </c>
      <c r="AK25" s="81">
        <f t="shared" si="170"/>
        <v>9.2502812999999993</v>
      </c>
      <c r="AL25" s="81">
        <f t="shared" si="16"/>
        <v>3.4489795918367001</v>
      </c>
      <c r="AM25" s="43">
        <f t="shared" ref="AM25:AN25" si="171">Z237</f>
        <v>15.587332</v>
      </c>
      <c r="AN25" s="81">
        <f t="shared" si="171"/>
        <v>7.3346809999999998</v>
      </c>
      <c r="AO25" s="81">
        <f t="shared" si="18"/>
        <v>3.4489795918367001</v>
      </c>
      <c r="AP25" s="81">
        <f t="shared" ref="AP25:AQ25" si="172">Z341</f>
        <v>14.251163</v>
      </c>
      <c r="AQ25" s="81">
        <f t="shared" si="172"/>
        <v>5.5478468000000003</v>
      </c>
      <c r="AR25" s="81">
        <f t="shared" si="20"/>
        <v>3.4489795918367001</v>
      </c>
      <c r="AS25" s="81">
        <f t="shared" ref="AS25:AT25" si="173">Z445</f>
        <v>13.067245</v>
      </c>
      <c r="AT25" s="81">
        <f t="shared" si="173"/>
        <v>3.7141530999999999</v>
      </c>
      <c r="AU25" s="8"/>
    </row>
    <row r="26" spans="2:47" x14ac:dyDescent="0.25">
      <c r="B26">
        <v>3081632653.0612001</v>
      </c>
      <c r="C26">
        <v>-18.636068000000002</v>
      </c>
      <c r="D26">
        <v>11.697927</v>
      </c>
      <c r="E26">
        <v>19.379452000000001</v>
      </c>
      <c r="F26">
        <v>-68.651511999999997</v>
      </c>
      <c r="G26">
        <v>-7.6815248</v>
      </c>
      <c r="H26" s="8"/>
      <c r="I26" s="6">
        <f t="shared" si="0"/>
        <v>3.5714285714286</v>
      </c>
      <c r="J26" s="6">
        <f t="shared" si="1"/>
        <v>19.974063999999998</v>
      </c>
      <c r="K26" s="6">
        <f t="shared" si="2"/>
        <v>11.954943999999999</v>
      </c>
      <c r="L26" s="6">
        <f t="shared" si="6"/>
        <v>3.5714285714286</v>
      </c>
      <c r="M26" s="81">
        <f t="shared" ref="M26:N26" si="174">C134</f>
        <v>18.15279</v>
      </c>
      <c r="N26" s="81">
        <f t="shared" si="174"/>
        <v>9.8528050999999994</v>
      </c>
      <c r="O26" s="81">
        <f t="shared" si="8"/>
        <v>3.5714285714286</v>
      </c>
      <c r="P26" s="81">
        <f t="shared" ref="P26:Q26" si="175">C238</f>
        <v>16.348091</v>
      </c>
      <c r="Q26" s="81">
        <f t="shared" si="175"/>
        <v>7.6874856999999999</v>
      </c>
      <c r="R26" s="81">
        <f t="shared" si="10"/>
        <v>3.5714285714286</v>
      </c>
      <c r="S26" s="81">
        <f t="shared" ref="S26:T26" si="176">C342</f>
        <v>14.694232</v>
      </c>
      <c r="T26" s="81">
        <f t="shared" si="176"/>
        <v>5.5577148999999997</v>
      </c>
      <c r="U26" s="81">
        <f t="shared" si="12"/>
        <v>3.5714285714286</v>
      </c>
      <c r="V26" s="81">
        <f t="shared" ref="V26:W26" si="177">C446</f>
        <v>13.270806</v>
      </c>
      <c r="W26" s="81">
        <f t="shared" si="177"/>
        <v>3.4858463</v>
      </c>
      <c r="Y26">
        <v>3081632653.0612001</v>
      </c>
      <c r="Z26">
        <v>-18.624542000000002</v>
      </c>
      <c r="AA26">
        <v>12.030791000000001</v>
      </c>
      <c r="AB26">
        <v>19.738733</v>
      </c>
      <c r="AC26">
        <v>-68.391463999999999</v>
      </c>
      <c r="AD26">
        <v>-7.7079405999999997</v>
      </c>
      <c r="AE26" s="8"/>
      <c r="AF26" s="6">
        <f t="shared" si="3"/>
        <v>3.5714285714286</v>
      </c>
      <c r="AG26" s="6">
        <f t="shared" si="4"/>
        <v>19.003737999999998</v>
      </c>
      <c r="AH26" s="6">
        <f t="shared" si="5"/>
        <v>11.360332</v>
      </c>
      <c r="AI26" s="6">
        <f t="shared" si="14"/>
        <v>3.5714285714286</v>
      </c>
      <c r="AJ26" s="81">
        <f t="shared" ref="AJ26:AK26" si="178">Z134</f>
        <v>17.276726</v>
      </c>
      <c r="AK26" s="81">
        <f t="shared" si="178"/>
        <v>9.3804988999999992</v>
      </c>
      <c r="AL26" s="81">
        <f t="shared" si="16"/>
        <v>3.5714285714286</v>
      </c>
      <c r="AM26" s="43">
        <f t="shared" ref="AM26:AN26" si="179">Z238</f>
        <v>15.810117999999999</v>
      </c>
      <c r="AN26" s="81">
        <f t="shared" si="179"/>
        <v>7.5782952000000003</v>
      </c>
      <c r="AO26" s="81">
        <f t="shared" si="18"/>
        <v>3.5714285714286</v>
      </c>
      <c r="AP26" s="81">
        <f t="shared" ref="AP26:AQ26" si="180">Z342</f>
        <v>14.596209999999999</v>
      </c>
      <c r="AQ26" s="81">
        <f t="shared" si="180"/>
        <v>5.9049038999999999</v>
      </c>
      <c r="AR26" s="81">
        <f t="shared" si="20"/>
        <v>3.5714285714286</v>
      </c>
      <c r="AS26" s="81">
        <f t="shared" ref="AS26:AT26" si="181">Z446</f>
        <v>13.523488</v>
      </c>
      <c r="AT26" s="81">
        <f t="shared" si="181"/>
        <v>4.1709813999999996</v>
      </c>
      <c r="AU26" s="8"/>
    </row>
    <row r="27" spans="2:47" x14ac:dyDescent="0.25">
      <c r="B27">
        <v>3204081632.6531</v>
      </c>
      <c r="C27">
        <v>-18.727990999999999</v>
      </c>
      <c r="D27">
        <v>11.814932000000001</v>
      </c>
      <c r="E27">
        <v>19.58897</v>
      </c>
      <c r="F27">
        <v>-67.784210000000002</v>
      </c>
      <c r="G27">
        <v>-7.7740383</v>
      </c>
      <c r="H27" s="8"/>
      <c r="I27" s="6">
        <f t="shared" si="0"/>
        <v>3.6938775510204001</v>
      </c>
      <c r="J27" s="6">
        <f t="shared" si="1"/>
        <v>20.369329</v>
      </c>
      <c r="K27" s="6">
        <f t="shared" si="2"/>
        <v>12.329458000000001</v>
      </c>
      <c r="L27" s="6">
        <f t="shared" si="6"/>
        <v>3.6938775510204001</v>
      </c>
      <c r="M27" s="81">
        <f t="shared" ref="M27:N27" si="182">C135</f>
        <v>18.565355</v>
      </c>
      <c r="N27" s="81">
        <f t="shared" si="182"/>
        <v>10.245373000000001</v>
      </c>
      <c r="O27" s="81">
        <f t="shared" si="8"/>
        <v>3.6938775510204001</v>
      </c>
      <c r="P27" s="81">
        <f t="shared" ref="P27:Q27" si="183">C239</f>
        <v>16.730944000000001</v>
      </c>
      <c r="Q27" s="81">
        <f t="shared" si="183"/>
        <v>8.0486450000000005</v>
      </c>
      <c r="R27" s="81">
        <f t="shared" si="10"/>
        <v>3.6938775510204001</v>
      </c>
      <c r="S27" s="81">
        <f t="shared" ref="S27:T27" si="184">C343</f>
        <v>15.029650999999999</v>
      </c>
      <c r="T27" s="81">
        <f t="shared" si="184"/>
        <v>5.8687639000000003</v>
      </c>
      <c r="U27" s="81">
        <f t="shared" si="12"/>
        <v>3.6938775510204001</v>
      </c>
      <c r="V27" s="81">
        <f t="shared" ref="V27:W27" si="185">C447</f>
        <v>13.56284</v>
      </c>
      <c r="W27" s="81">
        <f t="shared" si="185"/>
        <v>3.7425437000000001</v>
      </c>
      <c r="Y27">
        <v>3204081632.6531</v>
      </c>
      <c r="Z27">
        <v>-18.679129</v>
      </c>
      <c r="AA27">
        <v>11.915418000000001</v>
      </c>
      <c r="AB27">
        <v>19.631668000000001</v>
      </c>
      <c r="AC27">
        <v>-67.816010000000006</v>
      </c>
      <c r="AD27">
        <v>-7.7162514</v>
      </c>
      <c r="AE27" s="8"/>
      <c r="AF27" s="6">
        <f t="shared" si="3"/>
        <v>3.6938775510204001</v>
      </c>
      <c r="AG27" s="6">
        <f t="shared" si="4"/>
        <v>19.282482000000002</v>
      </c>
      <c r="AH27" s="6">
        <f t="shared" si="5"/>
        <v>11.662151</v>
      </c>
      <c r="AI27" s="6">
        <f t="shared" si="14"/>
        <v>3.6938775510204001</v>
      </c>
      <c r="AJ27" s="81">
        <f t="shared" ref="AJ27:AK27" si="186">Z135</f>
        <v>17.632877000000001</v>
      </c>
      <c r="AK27" s="81">
        <f t="shared" si="186"/>
        <v>9.7504691999999995</v>
      </c>
      <c r="AL27" s="81">
        <f t="shared" si="16"/>
        <v>3.6938775510204001</v>
      </c>
      <c r="AM27" s="43">
        <f t="shared" ref="AM27:AN27" si="187">Z239</f>
        <v>16.250022999999999</v>
      </c>
      <c r="AN27" s="81">
        <f t="shared" si="187"/>
        <v>8.0226564000000007</v>
      </c>
      <c r="AO27" s="81">
        <f t="shared" si="18"/>
        <v>3.6938775510204001</v>
      </c>
      <c r="AP27" s="81">
        <f t="shared" ref="AP27:AQ27" si="188">Z343</f>
        <v>15.075597</v>
      </c>
      <c r="AQ27" s="81">
        <f t="shared" si="188"/>
        <v>6.3826900000000002</v>
      </c>
      <c r="AR27" s="81">
        <f t="shared" si="20"/>
        <v>3.6938775510204001</v>
      </c>
      <c r="AS27" s="81">
        <f t="shared" ref="AS27:AT27" si="189">Z447</f>
        <v>14.048769999999999</v>
      </c>
      <c r="AT27" s="81">
        <f t="shared" si="189"/>
        <v>4.6936584000000003</v>
      </c>
      <c r="AU27" s="8"/>
    </row>
    <row r="28" spans="2:47" x14ac:dyDescent="0.25">
      <c r="B28">
        <v>3326530612.2449002</v>
      </c>
      <c r="C28">
        <v>-18.790327000000001</v>
      </c>
      <c r="D28">
        <v>11.511229999999999</v>
      </c>
      <c r="E28">
        <v>19.426212</v>
      </c>
      <c r="F28">
        <v>-66.917023</v>
      </c>
      <c r="G28">
        <v>-7.9149814000000003</v>
      </c>
      <c r="H28" s="8"/>
      <c r="I28" s="6">
        <f t="shared" si="0"/>
        <v>3.8163265306121996</v>
      </c>
      <c r="J28" s="6">
        <f t="shared" si="1"/>
        <v>20.487508999999999</v>
      </c>
      <c r="K28" s="6">
        <f t="shared" si="2"/>
        <v>12.375304</v>
      </c>
      <c r="L28" s="6">
        <f t="shared" si="6"/>
        <v>3.8163265306121996</v>
      </c>
      <c r="M28" s="81">
        <f t="shared" ref="M28:N28" si="190">C136</f>
        <v>18.693102</v>
      </c>
      <c r="N28" s="81">
        <f t="shared" si="190"/>
        <v>10.304940999999999</v>
      </c>
      <c r="O28" s="81">
        <f t="shared" si="8"/>
        <v>3.8163265306121996</v>
      </c>
      <c r="P28" s="81">
        <f t="shared" ref="P28:Q28" si="191">C240</f>
        <v>16.878903999999999</v>
      </c>
      <c r="Q28" s="81">
        <f t="shared" si="191"/>
        <v>8.1358852000000006</v>
      </c>
      <c r="R28" s="81">
        <f t="shared" si="10"/>
        <v>3.8163265306121996</v>
      </c>
      <c r="S28" s="81">
        <f t="shared" ref="S28:T28" si="192">C344</f>
        <v>15.231066999999999</v>
      </c>
      <c r="T28" s="81">
        <f t="shared" si="192"/>
        <v>6.0167060000000001</v>
      </c>
      <c r="U28" s="81">
        <f t="shared" si="12"/>
        <v>3.8163265306121996</v>
      </c>
      <c r="V28" s="81">
        <f t="shared" ref="V28:W28" si="193">C448</f>
        <v>13.804287</v>
      </c>
      <c r="W28" s="81">
        <f t="shared" si="193"/>
        <v>3.9407445999999999</v>
      </c>
      <c r="Y28">
        <v>3326530612.2449002</v>
      </c>
      <c r="Z28">
        <v>-18.692962999999999</v>
      </c>
      <c r="AA28">
        <v>11.523137999999999</v>
      </c>
      <c r="AB28">
        <v>19.264261000000001</v>
      </c>
      <c r="AC28">
        <v>-67.274933000000004</v>
      </c>
      <c r="AD28">
        <v>-7.7411237000000002</v>
      </c>
      <c r="AE28" s="8"/>
      <c r="AF28" s="6">
        <f t="shared" si="3"/>
        <v>3.8163265306121996</v>
      </c>
      <c r="AG28" s="6">
        <f t="shared" si="4"/>
        <v>19.541107</v>
      </c>
      <c r="AH28" s="6">
        <f t="shared" si="5"/>
        <v>11.902199</v>
      </c>
      <c r="AI28" s="6">
        <f t="shared" si="14"/>
        <v>3.8163265306121996</v>
      </c>
      <c r="AJ28" s="81">
        <f t="shared" ref="AJ28:AK28" si="194">Z136</f>
        <v>17.935994999999998</v>
      </c>
      <c r="AK28" s="81">
        <f t="shared" si="194"/>
        <v>10.031105999999999</v>
      </c>
      <c r="AL28" s="81">
        <f t="shared" si="16"/>
        <v>3.8163265306121996</v>
      </c>
      <c r="AM28" s="43">
        <f t="shared" ref="AM28:AN28" si="195">Z240</f>
        <v>16.595441999999998</v>
      </c>
      <c r="AN28" s="81">
        <f t="shared" si="195"/>
        <v>8.3454560999999998</v>
      </c>
      <c r="AO28" s="81">
        <f t="shared" si="18"/>
        <v>3.8163265306121996</v>
      </c>
      <c r="AP28" s="81">
        <f t="shared" ref="AP28:AQ28" si="196">Z344</f>
        <v>15.446346</v>
      </c>
      <c r="AQ28" s="81">
        <f t="shared" si="196"/>
        <v>6.7368354999999998</v>
      </c>
      <c r="AR28" s="81">
        <f t="shared" si="20"/>
        <v>3.8163265306121996</v>
      </c>
      <c r="AS28" s="81">
        <f t="shared" ref="AS28:AT28" si="197">Z448</f>
        <v>14.495728</v>
      </c>
      <c r="AT28" s="81">
        <f t="shared" si="197"/>
        <v>5.1442642000000003</v>
      </c>
      <c r="AU28" s="8"/>
    </row>
    <row r="29" spans="2:47" x14ac:dyDescent="0.25">
      <c r="B29">
        <v>3448979591.8367</v>
      </c>
      <c r="C29">
        <v>-19.055592999999998</v>
      </c>
      <c r="D29">
        <v>11.639987</v>
      </c>
      <c r="E29">
        <v>19.608931999999999</v>
      </c>
      <c r="F29">
        <v>-68.087883000000005</v>
      </c>
      <c r="G29">
        <v>-7.9689455000000002</v>
      </c>
      <c r="H29" s="8"/>
      <c r="I29" s="6">
        <f t="shared" si="0"/>
        <v>3.9387755102041</v>
      </c>
      <c r="J29" s="6">
        <f t="shared" si="1"/>
        <v>20.339523</v>
      </c>
      <c r="K29" s="6">
        <f t="shared" si="2"/>
        <v>12.094498</v>
      </c>
      <c r="L29" s="6">
        <f t="shared" si="6"/>
        <v>3.9387755102041</v>
      </c>
      <c r="M29" s="81">
        <f t="shared" ref="M29:N29" si="198">C137</f>
        <v>18.476868</v>
      </c>
      <c r="N29" s="81">
        <f t="shared" si="198"/>
        <v>9.9553747000000001</v>
      </c>
      <c r="O29" s="81">
        <f t="shared" si="8"/>
        <v>3.9387755102041</v>
      </c>
      <c r="P29" s="81">
        <f t="shared" ref="P29:Q29" si="199">C241</f>
        <v>16.715332</v>
      </c>
      <c r="Q29" s="81">
        <f t="shared" si="199"/>
        <v>7.8406137999999999</v>
      </c>
      <c r="R29" s="81">
        <f t="shared" si="10"/>
        <v>3.9387755102041</v>
      </c>
      <c r="S29" s="81">
        <f t="shared" ref="S29:T29" si="200">C345</f>
        <v>15.147698</v>
      </c>
      <c r="T29" s="81">
        <f t="shared" si="200"/>
        <v>5.8043975999999997</v>
      </c>
      <c r="U29" s="81">
        <f t="shared" si="12"/>
        <v>3.9387755102041</v>
      </c>
      <c r="V29" s="81">
        <f t="shared" ref="V29:W29" si="201">C449</f>
        <v>13.802148000000001</v>
      </c>
      <c r="W29" s="81">
        <f t="shared" si="201"/>
        <v>3.8126196999999999</v>
      </c>
      <c r="Y29">
        <v>3448979591.8367</v>
      </c>
      <c r="Z29">
        <v>-18.714268000000001</v>
      </c>
      <c r="AA29">
        <v>11.347904</v>
      </c>
      <c r="AB29">
        <v>19.027685000000002</v>
      </c>
      <c r="AC29">
        <v>-66.306968999999995</v>
      </c>
      <c r="AD29">
        <v>-7.6797814000000004</v>
      </c>
      <c r="AE29" s="8"/>
      <c r="AF29" s="6">
        <f t="shared" si="3"/>
        <v>3.9387755102041</v>
      </c>
      <c r="AG29" s="6">
        <f t="shared" si="4"/>
        <v>19.61561</v>
      </c>
      <c r="AH29" s="6">
        <f t="shared" si="5"/>
        <v>11.921754</v>
      </c>
      <c r="AI29" s="6">
        <f t="shared" si="14"/>
        <v>3.9387755102041</v>
      </c>
      <c r="AJ29" s="81">
        <f t="shared" ref="AJ29:AK29" si="202">Z137</f>
        <v>18.081040999999999</v>
      </c>
      <c r="AK29" s="81">
        <f t="shared" si="202"/>
        <v>10.116400000000001</v>
      </c>
      <c r="AL29" s="81">
        <f t="shared" si="16"/>
        <v>3.9387755102041</v>
      </c>
      <c r="AM29" s="43">
        <f t="shared" ref="AM29:AN29" si="203">Z241</f>
        <v>16.776244999999999</v>
      </c>
      <c r="AN29" s="81">
        <f t="shared" si="203"/>
        <v>8.4630775000000007</v>
      </c>
      <c r="AO29" s="81">
        <f t="shared" si="18"/>
        <v>3.9387755102041</v>
      </c>
      <c r="AP29" s="81">
        <f t="shared" ref="AP29:AQ29" si="204">Z345</f>
        <v>15.679271</v>
      </c>
      <c r="AQ29" s="81">
        <f t="shared" si="204"/>
        <v>6.9124894000000001</v>
      </c>
      <c r="AR29" s="81">
        <f t="shared" si="20"/>
        <v>3.9387755102041</v>
      </c>
      <c r="AS29" s="81">
        <f t="shared" ref="AS29:AT29" si="205">Z449</f>
        <v>14.793271000000001</v>
      </c>
      <c r="AT29" s="81">
        <f t="shared" si="205"/>
        <v>5.4001435999999998</v>
      </c>
      <c r="AU29" s="8"/>
    </row>
    <row r="30" spans="2:47" x14ac:dyDescent="0.25">
      <c r="B30">
        <v>3571428571.4285998</v>
      </c>
      <c r="C30">
        <v>-18.891935</v>
      </c>
      <c r="D30">
        <v>11.954943999999999</v>
      </c>
      <c r="E30">
        <v>19.974063999999998</v>
      </c>
      <c r="F30">
        <v>-69.048584000000005</v>
      </c>
      <c r="G30">
        <v>-8.0191201999999997</v>
      </c>
      <c r="H30" s="8"/>
      <c r="I30" s="6">
        <f t="shared" si="0"/>
        <v>4.0612244897959</v>
      </c>
      <c r="J30" s="6">
        <f t="shared" si="1"/>
        <v>20.026631999999999</v>
      </c>
      <c r="K30" s="6">
        <f t="shared" si="2"/>
        <v>11.687103</v>
      </c>
      <c r="L30" s="6">
        <f t="shared" si="6"/>
        <v>4.0612244897959</v>
      </c>
      <c r="M30" s="81">
        <f t="shared" ref="M30:N30" si="206">C138</f>
        <v>18.197721000000001</v>
      </c>
      <c r="N30" s="81">
        <f t="shared" si="206"/>
        <v>9.5876903999999996</v>
      </c>
      <c r="O30" s="81">
        <f t="shared" si="8"/>
        <v>4.0612244897959</v>
      </c>
      <c r="P30" s="81">
        <f t="shared" ref="P30:Q30" si="207">C242</f>
        <v>16.534510000000001</v>
      </c>
      <c r="Q30" s="81">
        <f t="shared" si="207"/>
        <v>7.5802053999999996</v>
      </c>
      <c r="R30" s="81">
        <f t="shared" si="10"/>
        <v>4.0612244897959</v>
      </c>
      <c r="S30" s="81">
        <f t="shared" ref="S30:T30" si="208">C346</f>
        <v>15.092057</v>
      </c>
      <c r="T30" s="81">
        <f t="shared" si="208"/>
        <v>5.6777134</v>
      </c>
      <c r="U30" s="81">
        <f t="shared" si="12"/>
        <v>4.0612244897959</v>
      </c>
      <c r="V30" s="81">
        <f t="shared" ref="V30:W30" si="209">C450</f>
        <v>13.840648</v>
      </c>
      <c r="W30" s="81">
        <f t="shared" si="209"/>
        <v>3.7972454999999998</v>
      </c>
      <c r="Y30">
        <v>3571428571.4285998</v>
      </c>
      <c r="Z30">
        <v>-18.511219000000001</v>
      </c>
      <c r="AA30">
        <v>11.360332</v>
      </c>
      <c r="AB30">
        <v>19.003737999999998</v>
      </c>
      <c r="AC30">
        <v>-66.26088</v>
      </c>
      <c r="AD30">
        <v>-7.6434072999999998</v>
      </c>
      <c r="AE30" s="8"/>
      <c r="AF30" s="6">
        <f t="shared" si="3"/>
        <v>4.0612244897959</v>
      </c>
      <c r="AG30" s="6">
        <f t="shared" si="4"/>
        <v>19.738492999999998</v>
      </c>
      <c r="AH30" s="6">
        <f t="shared" si="5"/>
        <v>12.002734</v>
      </c>
      <c r="AI30" s="6">
        <f t="shared" si="14"/>
        <v>4.0612244897959</v>
      </c>
      <c r="AJ30" s="81">
        <f t="shared" ref="AJ30:AK30" si="210">Z138</f>
        <v>18.258773999999999</v>
      </c>
      <c r="AK30" s="81">
        <f t="shared" si="210"/>
        <v>10.254657</v>
      </c>
      <c r="AL30" s="81">
        <f t="shared" si="16"/>
        <v>4.0612244897959</v>
      </c>
      <c r="AM30" s="43">
        <f t="shared" ref="AM30:AN30" si="211">Z242</f>
        <v>17.012322999999999</v>
      </c>
      <c r="AN30" s="81">
        <f t="shared" si="211"/>
        <v>8.6685333</v>
      </c>
      <c r="AO30" s="81">
        <f t="shared" si="18"/>
        <v>4.0612244897959</v>
      </c>
      <c r="AP30" s="81">
        <f t="shared" ref="AP30:AQ30" si="212">Z346</f>
        <v>15.979399000000001</v>
      </c>
      <c r="AQ30" s="81">
        <f t="shared" si="212"/>
        <v>7.1949258</v>
      </c>
      <c r="AR30" s="81">
        <f t="shared" si="20"/>
        <v>4.0612244897959</v>
      </c>
      <c r="AS30" s="81">
        <f t="shared" ref="AS30:AT30" si="213">Z450</f>
        <v>15.159376999999999</v>
      </c>
      <c r="AT30" s="81">
        <f t="shared" si="213"/>
        <v>5.7719312</v>
      </c>
      <c r="AU30" s="8"/>
    </row>
    <row r="31" spans="2:47" x14ac:dyDescent="0.25">
      <c r="B31">
        <v>3693877551.0204</v>
      </c>
      <c r="C31">
        <v>-19.010767000000001</v>
      </c>
      <c r="D31">
        <v>12.329458000000001</v>
      </c>
      <c r="E31">
        <v>20.369329</v>
      </c>
      <c r="F31">
        <v>-69.468086</v>
      </c>
      <c r="G31">
        <v>-8.0398712000000003</v>
      </c>
      <c r="H31" s="8"/>
      <c r="I31" s="6">
        <f t="shared" si="0"/>
        <v>4.1836734693878004</v>
      </c>
      <c r="J31" s="6">
        <f t="shared" si="1"/>
        <v>19.73753</v>
      </c>
      <c r="K31" s="6">
        <f t="shared" si="2"/>
        <v>11.345841</v>
      </c>
      <c r="L31" s="6">
        <f t="shared" si="6"/>
        <v>4.1836734693878004</v>
      </c>
      <c r="M31" s="81">
        <f t="shared" ref="M31:N31" si="214">C139</f>
        <v>17.930378000000001</v>
      </c>
      <c r="N31" s="81">
        <f t="shared" si="214"/>
        <v>9.2710103999999998</v>
      </c>
      <c r="O31" s="81">
        <f t="shared" si="8"/>
        <v>4.1836734693878004</v>
      </c>
      <c r="P31" s="81">
        <f t="shared" ref="P31:Q31" si="215">C243</f>
        <v>16.359928</v>
      </c>
      <c r="Q31" s="81">
        <f t="shared" si="215"/>
        <v>7.3578919999999997</v>
      </c>
      <c r="R31" s="81">
        <f t="shared" si="10"/>
        <v>4.1836734693878004</v>
      </c>
      <c r="S31" s="81">
        <f t="shared" ref="S31:T31" si="216">C347</f>
        <v>14.984666000000001</v>
      </c>
      <c r="T31" s="81">
        <f t="shared" si="216"/>
        <v>5.5229464000000004</v>
      </c>
      <c r="U31" s="81">
        <f t="shared" si="12"/>
        <v>4.1836734693878004</v>
      </c>
      <c r="V31" s="81">
        <f t="shared" ref="V31:W31" si="217">C451</f>
        <v>13.724977000000001</v>
      </c>
      <c r="W31" s="81">
        <f t="shared" si="217"/>
        <v>3.6321298999999998</v>
      </c>
      <c r="Y31">
        <v>3693877551.0204</v>
      </c>
      <c r="Z31">
        <v>-18.617146000000002</v>
      </c>
      <c r="AA31">
        <v>11.662151</v>
      </c>
      <c r="AB31">
        <v>19.282482000000002</v>
      </c>
      <c r="AC31">
        <v>-67.122046999999995</v>
      </c>
      <c r="AD31">
        <v>-7.6203298999999998</v>
      </c>
      <c r="AE31" s="8"/>
      <c r="AF31" s="6">
        <f t="shared" si="3"/>
        <v>4.1836734693878004</v>
      </c>
      <c r="AG31" s="6">
        <f t="shared" si="4"/>
        <v>19.794875999999999</v>
      </c>
      <c r="AH31" s="6">
        <f t="shared" si="5"/>
        <v>12.035752</v>
      </c>
      <c r="AI31" s="6">
        <f t="shared" si="14"/>
        <v>4.1836734693878004</v>
      </c>
      <c r="AJ31" s="81">
        <f t="shared" ref="AJ31:AK31" si="218">Z139</f>
        <v>18.340816</v>
      </c>
      <c r="AK31" s="81">
        <f t="shared" si="218"/>
        <v>10.315517</v>
      </c>
      <c r="AL31" s="81">
        <f t="shared" si="16"/>
        <v>4.1836734693878004</v>
      </c>
      <c r="AM31" s="43">
        <f t="shared" ref="AM31:AN31" si="219">Z243</f>
        <v>17.099409000000001</v>
      </c>
      <c r="AN31" s="81">
        <f t="shared" si="219"/>
        <v>8.7370272</v>
      </c>
      <c r="AO31" s="81">
        <f t="shared" si="18"/>
        <v>4.1836734693878004</v>
      </c>
      <c r="AP31" s="81">
        <f t="shared" ref="AP31:AQ31" si="220">Z347</f>
        <v>16.066268999999998</v>
      </c>
      <c r="AQ31" s="81">
        <f t="shared" si="220"/>
        <v>7.2680898000000003</v>
      </c>
      <c r="AR31" s="81">
        <f t="shared" si="20"/>
        <v>4.1836734693878004</v>
      </c>
      <c r="AS31" s="81">
        <f t="shared" ref="AS31:AT31" si="221">Z451</f>
        <v>15.211480999999999</v>
      </c>
      <c r="AT31" s="81">
        <f t="shared" si="221"/>
        <v>5.8178191000000004</v>
      </c>
      <c r="AU31" s="8"/>
    </row>
    <row r="32" spans="2:47" x14ac:dyDescent="0.25">
      <c r="B32">
        <v>3816326530.6121998</v>
      </c>
      <c r="C32">
        <v>-19.114946</v>
      </c>
      <c r="D32">
        <v>12.375304</v>
      </c>
      <c r="E32">
        <v>20.487508999999999</v>
      </c>
      <c r="F32">
        <v>-70.513023000000004</v>
      </c>
      <c r="G32">
        <v>-8.1122036000000008</v>
      </c>
      <c r="H32" s="8"/>
      <c r="I32" s="6">
        <f t="shared" si="0"/>
        <v>4.3061224489796004</v>
      </c>
      <c r="J32" s="6">
        <f t="shared" si="1"/>
        <v>19.838263000000001</v>
      </c>
      <c r="K32" s="6">
        <f t="shared" si="2"/>
        <v>11.437974000000001</v>
      </c>
      <c r="L32" s="6">
        <f t="shared" si="6"/>
        <v>4.3061224489796004</v>
      </c>
      <c r="M32" s="81">
        <f t="shared" ref="M32:N32" si="222">C140</f>
        <v>18.168678</v>
      </c>
      <c r="N32" s="81">
        <f t="shared" si="222"/>
        <v>9.5077476999999995</v>
      </c>
      <c r="O32" s="81">
        <f t="shared" si="8"/>
        <v>4.3061224489796004</v>
      </c>
      <c r="P32" s="81">
        <f t="shared" ref="P32:Q32" si="223">C244</f>
        <v>16.726049</v>
      </c>
      <c r="Q32" s="81">
        <f t="shared" si="223"/>
        <v>7.7323046</v>
      </c>
      <c r="R32" s="81">
        <f t="shared" si="10"/>
        <v>4.3061224489796004</v>
      </c>
      <c r="S32" s="81">
        <f t="shared" ref="S32:T32" si="224">C348</f>
        <v>15.421097</v>
      </c>
      <c r="T32" s="81">
        <f t="shared" si="224"/>
        <v>5.9757794999999998</v>
      </c>
      <c r="U32" s="81">
        <f t="shared" si="12"/>
        <v>4.3061224489796004</v>
      </c>
      <c r="V32" s="81">
        <f t="shared" ref="V32:W32" si="225">C452</f>
        <v>14.173484999999999</v>
      </c>
      <c r="W32" s="81">
        <f t="shared" si="225"/>
        <v>4.1108313000000001</v>
      </c>
      <c r="Y32">
        <v>3816326530.6121998</v>
      </c>
      <c r="Z32">
        <v>-18.641698999999999</v>
      </c>
      <c r="AA32">
        <v>11.902199</v>
      </c>
      <c r="AB32">
        <v>19.541107</v>
      </c>
      <c r="AC32">
        <v>-67.900176999999999</v>
      </c>
      <c r="AD32">
        <v>-7.6389079000000004</v>
      </c>
      <c r="AE32" s="8"/>
      <c r="AF32" s="6">
        <f t="shared" si="3"/>
        <v>4.3061224489796004</v>
      </c>
      <c r="AG32" s="6">
        <f t="shared" si="4"/>
        <v>20.288221</v>
      </c>
      <c r="AH32" s="6">
        <f t="shared" si="5"/>
        <v>12.524058</v>
      </c>
      <c r="AI32" s="6">
        <f t="shared" si="14"/>
        <v>4.3061224489796004</v>
      </c>
      <c r="AJ32" s="81">
        <f t="shared" ref="AJ32:AK32" si="226">Z140</f>
        <v>18.809418000000001</v>
      </c>
      <c r="AK32" s="81">
        <f t="shared" si="226"/>
        <v>10.790558000000001</v>
      </c>
      <c r="AL32" s="81">
        <f t="shared" si="16"/>
        <v>4.3061224489796004</v>
      </c>
      <c r="AM32" s="43">
        <f t="shared" ref="AM32:AN32" si="227">Z244</f>
        <v>17.545940000000002</v>
      </c>
      <c r="AN32" s="81">
        <f t="shared" si="227"/>
        <v>9.2074013000000008</v>
      </c>
      <c r="AO32" s="81">
        <f t="shared" si="18"/>
        <v>4.3061224489796004</v>
      </c>
      <c r="AP32" s="81">
        <f t="shared" ref="AP32:AQ32" si="228">Z348</f>
        <v>16.51042</v>
      </c>
      <c r="AQ32" s="81">
        <f t="shared" si="228"/>
        <v>7.7544436000000001</v>
      </c>
      <c r="AR32" s="81">
        <f t="shared" si="20"/>
        <v>4.3061224489796004</v>
      </c>
      <c r="AS32" s="81">
        <f t="shared" ref="AS32:AT32" si="229">Z452</f>
        <v>15.693527</v>
      </c>
      <c r="AT32" s="81">
        <f t="shared" si="229"/>
        <v>6.36836</v>
      </c>
      <c r="AU32" s="8"/>
    </row>
    <row r="33" spans="2:47" x14ac:dyDescent="0.25">
      <c r="B33">
        <v>3938775510.2041001</v>
      </c>
      <c r="C33">
        <v>-19.028289999999998</v>
      </c>
      <c r="D33">
        <v>12.094498</v>
      </c>
      <c r="E33">
        <v>20.339523</v>
      </c>
      <c r="F33">
        <v>-69.732726999999997</v>
      </c>
      <c r="G33">
        <v>-8.2450256</v>
      </c>
      <c r="H33" s="8"/>
      <c r="I33" s="6">
        <f t="shared" si="0"/>
        <v>4.4285714285713995</v>
      </c>
      <c r="J33" s="6">
        <f t="shared" si="1"/>
        <v>20.120864999999998</v>
      </c>
      <c r="K33" s="6">
        <f t="shared" si="2"/>
        <v>11.707962999999999</v>
      </c>
      <c r="L33" s="6">
        <f t="shared" si="6"/>
        <v>4.4285714285713995</v>
      </c>
      <c r="M33" s="81">
        <f t="shared" ref="M33:N33" si="230">C141</f>
        <v>18.588421</v>
      </c>
      <c r="N33" s="81">
        <f t="shared" si="230"/>
        <v>9.9174489999999995</v>
      </c>
      <c r="O33" s="81">
        <f t="shared" si="8"/>
        <v>4.4285714285713995</v>
      </c>
      <c r="P33" s="81">
        <f t="shared" ref="P33:Q33" si="231">C245</f>
        <v>17.214206999999998</v>
      </c>
      <c r="Q33" s="81">
        <f t="shared" si="231"/>
        <v>8.2119484000000007</v>
      </c>
      <c r="R33" s="81">
        <f t="shared" si="10"/>
        <v>4.4285714285713995</v>
      </c>
      <c r="S33" s="81">
        <f t="shared" ref="S33:T33" si="232">C349</f>
        <v>15.943007</v>
      </c>
      <c r="T33" s="81">
        <f t="shared" si="232"/>
        <v>6.4888721</v>
      </c>
      <c r="U33" s="81">
        <f t="shared" si="12"/>
        <v>4.4285714285713995</v>
      </c>
      <c r="V33" s="81">
        <f t="shared" ref="V33:W33" si="233">C453</f>
        <v>14.687696000000001</v>
      </c>
      <c r="W33" s="81">
        <f t="shared" si="233"/>
        <v>4.6141762999999996</v>
      </c>
      <c r="Y33">
        <v>3938775510.2041001</v>
      </c>
      <c r="Z33">
        <v>-18.478974999999998</v>
      </c>
      <c r="AA33">
        <v>11.921754</v>
      </c>
      <c r="AB33">
        <v>19.61561</v>
      </c>
      <c r="AC33">
        <v>-67.604431000000005</v>
      </c>
      <c r="AD33">
        <v>-7.6938576999999997</v>
      </c>
      <c r="AE33" s="8"/>
      <c r="AF33" s="6">
        <f t="shared" si="3"/>
        <v>4.4285714285713995</v>
      </c>
      <c r="AG33" s="6">
        <f t="shared" si="4"/>
        <v>21.065045999999999</v>
      </c>
      <c r="AH33" s="6">
        <f t="shared" si="5"/>
        <v>13.248697</v>
      </c>
      <c r="AI33" s="6">
        <f t="shared" si="14"/>
        <v>4.4285714285713995</v>
      </c>
      <c r="AJ33" s="81">
        <f t="shared" ref="AJ33:AK33" si="234">Z141</f>
        <v>19.486559</v>
      </c>
      <c r="AK33" s="81">
        <f t="shared" si="234"/>
        <v>11.424662</v>
      </c>
      <c r="AL33" s="81">
        <f t="shared" si="16"/>
        <v>4.4285714285713995</v>
      </c>
      <c r="AM33" s="43">
        <f t="shared" ref="AM33:AN33" si="235">Z245</f>
        <v>18.096781</v>
      </c>
      <c r="AN33" s="81">
        <f t="shared" si="235"/>
        <v>9.7257700000000007</v>
      </c>
      <c r="AO33" s="81">
        <f t="shared" si="18"/>
        <v>4.4285714285713995</v>
      </c>
      <c r="AP33" s="81">
        <f t="shared" ref="AP33:AQ33" si="236">Z349</f>
        <v>17.044725</v>
      </c>
      <c r="AQ33" s="81">
        <f t="shared" si="236"/>
        <v>8.2664670999999998</v>
      </c>
      <c r="AR33" s="81">
        <f t="shared" si="20"/>
        <v>4.4285714285713995</v>
      </c>
      <c r="AS33" s="81">
        <f t="shared" ref="AS33:AT33" si="237">Z453</f>
        <v>16.312738</v>
      </c>
      <c r="AT33" s="81">
        <f t="shared" si="237"/>
        <v>6.9787306999999998</v>
      </c>
      <c r="AU33" s="8"/>
    </row>
    <row r="34" spans="2:47" x14ac:dyDescent="0.25">
      <c r="B34">
        <v>4061224489.7958999</v>
      </c>
      <c r="C34">
        <v>-19.351168000000001</v>
      </c>
      <c r="D34">
        <v>11.687103</v>
      </c>
      <c r="E34">
        <v>20.026631999999999</v>
      </c>
      <c r="F34">
        <v>-68.804451</v>
      </c>
      <c r="G34">
        <v>-8.3395290000000006</v>
      </c>
      <c r="H34" s="8"/>
      <c r="I34" s="6">
        <f t="shared" si="0"/>
        <v>4.5510204081632999</v>
      </c>
      <c r="J34" s="6">
        <f t="shared" si="1"/>
        <v>21.031801000000002</v>
      </c>
      <c r="K34" s="6">
        <f t="shared" si="2"/>
        <v>12.623075999999999</v>
      </c>
      <c r="L34" s="6">
        <f t="shared" si="6"/>
        <v>4.5510204081632999</v>
      </c>
      <c r="M34" s="81">
        <f t="shared" ref="M34:N34" si="238">C142</f>
        <v>19.473877000000002</v>
      </c>
      <c r="N34" s="81">
        <f t="shared" si="238"/>
        <v>10.814038</v>
      </c>
      <c r="O34" s="81">
        <f t="shared" si="8"/>
        <v>4.5510204081632999</v>
      </c>
      <c r="P34" s="81">
        <f t="shared" ref="P34:Q34" si="239">C246</f>
        <v>17.977150000000002</v>
      </c>
      <c r="Q34" s="81">
        <f t="shared" si="239"/>
        <v>8.9900140999999998</v>
      </c>
      <c r="R34" s="81">
        <f t="shared" si="10"/>
        <v>4.5510204081632999</v>
      </c>
      <c r="S34" s="81">
        <f t="shared" ref="S34:T34" si="240">C350</f>
        <v>16.600452000000001</v>
      </c>
      <c r="T34" s="81">
        <f t="shared" si="240"/>
        <v>7.1626114999999997</v>
      </c>
      <c r="U34" s="81">
        <f t="shared" si="12"/>
        <v>4.5510204081632999</v>
      </c>
      <c r="V34" s="81">
        <f t="shared" ref="V34:W34" si="241">C454</f>
        <v>15.277767000000001</v>
      </c>
      <c r="W34" s="81">
        <f t="shared" si="241"/>
        <v>5.2161483999999998</v>
      </c>
      <c r="Y34">
        <v>4061224489.7958999</v>
      </c>
      <c r="Z34">
        <v>-18.730204000000001</v>
      </c>
      <c r="AA34">
        <v>12.002734</v>
      </c>
      <c r="AB34">
        <v>19.738492999999998</v>
      </c>
      <c r="AC34">
        <v>-67.578545000000005</v>
      </c>
      <c r="AD34">
        <v>-7.7357592999999998</v>
      </c>
      <c r="AE34" s="8"/>
      <c r="AF34" s="6">
        <f t="shared" si="3"/>
        <v>4.5510204081632999</v>
      </c>
      <c r="AG34" s="6">
        <f t="shared" si="4"/>
        <v>22.103694999999998</v>
      </c>
      <c r="AH34" s="6">
        <f t="shared" si="5"/>
        <v>14.175314999999999</v>
      </c>
      <c r="AI34" s="6">
        <f t="shared" si="14"/>
        <v>4.5510204081632999</v>
      </c>
      <c r="AJ34" s="81">
        <f t="shared" ref="AJ34:AK34" si="242">Z142</f>
        <v>20.342247</v>
      </c>
      <c r="AK34" s="81">
        <f t="shared" si="242"/>
        <v>12.178006</v>
      </c>
      <c r="AL34" s="81">
        <f t="shared" si="16"/>
        <v>4.5510204081632999</v>
      </c>
      <c r="AM34" s="43">
        <f t="shared" ref="AM34:AN34" si="243">Z246</f>
        <v>18.884568999999999</v>
      </c>
      <c r="AN34" s="81">
        <f t="shared" si="243"/>
        <v>10.423126999999999</v>
      </c>
      <c r="AO34" s="81">
        <f t="shared" si="18"/>
        <v>4.5510204081632999</v>
      </c>
      <c r="AP34" s="81">
        <f t="shared" ref="AP34:AQ34" si="244">Z350</f>
        <v>17.801221999999999</v>
      </c>
      <c r="AQ34" s="81">
        <f t="shared" si="244"/>
        <v>8.9474382000000006</v>
      </c>
      <c r="AR34" s="81">
        <f t="shared" si="20"/>
        <v>4.5510204081632999</v>
      </c>
      <c r="AS34" s="81">
        <f t="shared" ref="AS34:AT34" si="245">Z454</f>
        <v>17.125919</v>
      </c>
      <c r="AT34" s="81">
        <f t="shared" si="245"/>
        <v>7.7362475000000002</v>
      </c>
      <c r="AU34" s="8"/>
    </row>
    <row r="35" spans="2:47" x14ac:dyDescent="0.25">
      <c r="B35">
        <v>4183673469.3878002</v>
      </c>
      <c r="C35">
        <v>-19.461613</v>
      </c>
      <c r="D35">
        <v>11.345841</v>
      </c>
      <c r="E35">
        <v>19.73753</v>
      </c>
      <c r="F35">
        <v>-69.108658000000005</v>
      </c>
      <c r="G35">
        <v>-8.3916874000000004</v>
      </c>
      <c r="H35" s="8"/>
      <c r="I35" s="6">
        <f t="shared" si="0"/>
        <v>4.6734693877550999</v>
      </c>
      <c r="J35" s="6">
        <f t="shared" si="1"/>
        <v>22.484348000000001</v>
      </c>
      <c r="K35" s="6">
        <f t="shared" si="2"/>
        <v>14.205337999999999</v>
      </c>
      <c r="L35" s="6">
        <f t="shared" si="6"/>
        <v>4.6734693877550999</v>
      </c>
      <c r="M35" s="81">
        <f t="shared" ref="M35:N35" si="246">C143</f>
        <v>20.564316000000002</v>
      </c>
      <c r="N35" s="81">
        <f t="shared" si="246"/>
        <v>12.045199</v>
      </c>
      <c r="O35" s="81">
        <f t="shared" si="8"/>
        <v>4.6734693877550999</v>
      </c>
      <c r="P35" s="81">
        <f t="shared" ref="P35:Q35" si="247">C247</f>
        <v>18.794601</v>
      </c>
      <c r="Q35" s="81">
        <f t="shared" si="247"/>
        <v>9.9567499000000002</v>
      </c>
      <c r="R35" s="81">
        <f t="shared" si="10"/>
        <v>4.6734693877550999</v>
      </c>
      <c r="S35" s="81">
        <f t="shared" ref="S35:T35" si="248">C351</f>
        <v>17.194008</v>
      </c>
      <c r="T35" s="81">
        <f t="shared" si="248"/>
        <v>7.9123535</v>
      </c>
      <c r="U35" s="81">
        <f t="shared" si="12"/>
        <v>4.6734693877550999</v>
      </c>
      <c r="V35" s="81">
        <f t="shared" ref="V35:W35" si="249">C455</f>
        <v>15.697507</v>
      </c>
      <c r="W35" s="81">
        <f t="shared" si="249"/>
        <v>5.7922411</v>
      </c>
      <c r="Y35">
        <v>4183673469.3878002</v>
      </c>
      <c r="Z35">
        <v>-18.809391000000002</v>
      </c>
      <c r="AA35">
        <v>12.035752</v>
      </c>
      <c r="AB35">
        <v>19.794875999999999</v>
      </c>
      <c r="AC35">
        <v>-68.889137000000005</v>
      </c>
      <c r="AD35">
        <v>-7.7591248000000004</v>
      </c>
      <c r="AE35" s="8"/>
      <c r="AF35" s="6">
        <f t="shared" si="3"/>
        <v>4.6734693877550999</v>
      </c>
      <c r="AG35" s="6">
        <f t="shared" si="4"/>
        <v>23.336561</v>
      </c>
      <c r="AH35" s="6">
        <f t="shared" si="5"/>
        <v>15.354768999999999</v>
      </c>
      <c r="AI35" s="6">
        <f t="shared" si="14"/>
        <v>4.6734693877550999</v>
      </c>
      <c r="AJ35" s="81">
        <f t="shared" ref="AJ35:AK35" si="250">Z143</f>
        <v>21.554476000000001</v>
      </c>
      <c r="AK35" s="81">
        <f t="shared" si="250"/>
        <v>13.350758000000001</v>
      </c>
      <c r="AL35" s="81">
        <f t="shared" si="16"/>
        <v>4.6734693877550999</v>
      </c>
      <c r="AM35" s="43">
        <f t="shared" ref="AM35:AN35" si="251">Z247</f>
        <v>20.065840000000001</v>
      </c>
      <c r="AN35" s="81">
        <f t="shared" si="251"/>
        <v>11.579723</v>
      </c>
      <c r="AO35" s="81">
        <f t="shared" si="18"/>
        <v>4.6734693877550999</v>
      </c>
      <c r="AP35" s="81">
        <f t="shared" ref="AP35:AQ35" si="252">Z351</f>
        <v>18.966614</v>
      </c>
      <c r="AQ35" s="81">
        <f t="shared" si="252"/>
        <v>10.106738</v>
      </c>
      <c r="AR35" s="81">
        <f t="shared" si="20"/>
        <v>4.6734693877550999</v>
      </c>
      <c r="AS35" s="81">
        <f t="shared" ref="AS35:AT35" si="253">Z455</f>
        <v>18.153987999999998</v>
      </c>
      <c r="AT35" s="81">
        <f t="shared" si="253"/>
        <v>8.7823334000000006</v>
      </c>
      <c r="AU35" s="8"/>
    </row>
    <row r="36" spans="2:47" x14ac:dyDescent="0.25">
      <c r="B36">
        <v>4306122448.9796</v>
      </c>
      <c r="C36">
        <v>-19.254117999999998</v>
      </c>
      <c r="D36">
        <v>11.437974000000001</v>
      </c>
      <c r="E36">
        <v>19.838263000000001</v>
      </c>
      <c r="F36">
        <v>-68.362639999999999</v>
      </c>
      <c r="G36">
        <v>-8.4002876000000004</v>
      </c>
      <c r="H36" s="8"/>
      <c r="I36" s="6">
        <f t="shared" si="0"/>
        <v>4.7959183673468999</v>
      </c>
      <c r="J36" s="6">
        <f t="shared" si="1"/>
        <v>23.361426999999999</v>
      </c>
      <c r="K36" s="6">
        <f t="shared" si="2"/>
        <v>15.228077000000001</v>
      </c>
      <c r="L36" s="6">
        <f t="shared" si="6"/>
        <v>4.7959183673468999</v>
      </c>
      <c r="M36" s="81">
        <f t="shared" ref="M36:N36" si="254">C144</f>
        <v>21.143039999999999</v>
      </c>
      <c r="N36" s="81">
        <f t="shared" si="254"/>
        <v>12.77439</v>
      </c>
      <c r="O36" s="81">
        <f t="shared" si="8"/>
        <v>4.7959183673468999</v>
      </c>
      <c r="P36" s="81">
        <f t="shared" ref="P36:Q36" si="255">C248</f>
        <v>19.212503000000002</v>
      </c>
      <c r="Q36" s="81">
        <f t="shared" si="255"/>
        <v>10.527768</v>
      </c>
      <c r="R36" s="81">
        <f t="shared" si="10"/>
        <v>4.7959183673468999</v>
      </c>
      <c r="S36" s="81">
        <f t="shared" ref="S36:T36" si="256">C352</f>
        <v>17.551248999999999</v>
      </c>
      <c r="T36" s="81">
        <f t="shared" si="256"/>
        <v>8.4199246999999993</v>
      </c>
      <c r="U36" s="81">
        <f t="shared" si="12"/>
        <v>4.7959183673468999</v>
      </c>
      <c r="V36" s="81">
        <f t="shared" ref="V36:W36" si="257">C456</f>
        <v>16.056228999999998</v>
      </c>
      <c r="W36" s="81">
        <f t="shared" si="257"/>
        <v>6.2957124999999996</v>
      </c>
      <c r="Y36">
        <v>4306122448.9796</v>
      </c>
      <c r="Z36">
        <v>-18.628675000000001</v>
      </c>
      <c r="AA36">
        <v>12.524058</v>
      </c>
      <c r="AB36">
        <v>20.288221</v>
      </c>
      <c r="AC36">
        <v>-68.251639999999995</v>
      </c>
      <c r="AD36">
        <v>-7.7641625000000003</v>
      </c>
      <c r="AE36" s="8"/>
      <c r="AF36" s="6">
        <f t="shared" si="3"/>
        <v>4.7959183673468999</v>
      </c>
      <c r="AG36" s="6">
        <f t="shared" si="4"/>
        <v>24.613606999999998</v>
      </c>
      <c r="AH36" s="6">
        <f t="shared" si="5"/>
        <v>16.603756000000001</v>
      </c>
      <c r="AI36" s="6">
        <f t="shared" si="14"/>
        <v>4.7959183673468999</v>
      </c>
      <c r="AJ36" s="81">
        <f t="shared" ref="AJ36:AK36" si="258">Z144</f>
        <v>23.25338</v>
      </c>
      <c r="AK36" s="81">
        <f t="shared" si="258"/>
        <v>15.030595999999999</v>
      </c>
      <c r="AL36" s="81">
        <f t="shared" si="16"/>
        <v>4.7959183673468999</v>
      </c>
      <c r="AM36" s="43">
        <f t="shared" ref="AM36:AN36" si="259">Z248</f>
        <v>22.084506999999999</v>
      </c>
      <c r="AN36" s="81">
        <f t="shared" si="259"/>
        <v>13.588559</v>
      </c>
      <c r="AO36" s="81">
        <f t="shared" si="18"/>
        <v>4.7959183673468999</v>
      </c>
      <c r="AP36" s="81">
        <f t="shared" ref="AP36:AQ36" si="260">Z352</f>
        <v>20.914753000000001</v>
      </c>
      <c r="AQ36" s="81">
        <f t="shared" si="260"/>
        <v>12.056482000000001</v>
      </c>
      <c r="AR36" s="81">
        <f t="shared" si="20"/>
        <v>4.7959183673468999</v>
      </c>
      <c r="AS36" s="81">
        <f t="shared" ref="AS36:AT36" si="261">Z456</f>
        <v>19.742912</v>
      </c>
      <c r="AT36" s="81">
        <f t="shared" si="261"/>
        <v>10.3889</v>
      </c>
      <c r="AU36" s="8"/>
    </row>
    <row r="37" spans="2:47" x14ac:dyDescent="0.25">
      <c r="B37">
        <v>4428571428.5713997</v>
      </c>
      <c r="C37">
        <v>-19.350266000000001</v>
      </c>
      <c r="D37">
        <v>11.707962999999999</v>
      </c>
      <c r="E37">
        <v>20.120864999999998</v>
      </c>
      <c r="F37">
        <v>-69.354538000000005</v>
      </c>
      <c r="G37">
        <v>-8.4129009000000003</v>
      </c>
      <c r="H37" s="8"/>
      <c r="I37" s="6">
        <f t="shared" ref="I37:I68" si="262">B41/1000000000</f>
        <v>4.9183673469388003</v>
      </c>
      <c r="J37" s="6">
        <f t="shared" ref="J37:J68" si="263">E41</f>
        <v>23.082062000000001</v>
      </c>
      <c r="K37" s="6">
        <f t="shared" ref="K37:K68" si="264">D41</f>
        <v>14.99701</v>
      </c>
      <c r="L37" s="6">
        <f t="shared" si="6"/>
        <v>4.9183673469388003</v>
      </c>
      <c r="M37" s="81">
        <f t="shared" ref="M37:N37" si="265">C145</f>
        <v>20.950814999999999</v>
      </c>
      <c r="N37" s="81">
        <f t="shared" si="265"/>
        <v>12.623377</v>
      </c>
      <c r="O37" s="81">
        <f t="shared" si="8"/>
        <v>4.9183673469388003</v>
      </c>
      <c r="P37" s="81">
        <f t="shared" ref="P37:Q37" si="266">C249</f>
        <v>19.185155999999999</v>
      </c>
      <c r="Q37" s="81">
        <f t="shared" si="266"/>
        <v>10.532696</v>
      </c>
      <c r="R37" s="81">
        <f t="shared" si="10"/>
        <v>4.9183673469388003</v>
      </c>
      <c r="S37" s="81">
        <f t="shared" ref="S37:T37" si="267">C353</f>
        <v>17.805073</v>
      </c>
      <c r="T37" s="81">
        <f t="shared" si="267"/>
        <v>8.7021093</v>
      </c>
      <c r="U37" s="81">
        <f t="shared" si="12"/>
        <v>4.9183673469388003</v>
      </c>
      <c r="V37" s="81">
        <f t="shared" ref="V37:W37" si="268">C457</f>
        <v>16.540955</v>
      </c>
      <c r="W37" s="81">
        <f t="shared" si="268"/>
        <v>6.8134537000000002</v>
      </c>
      <c r="Y37">
        <v>4428571428.5713997</v>
      </c>
      <c r="Z37">
        <v>-18.712629</v>
      </c>
      <c r="AA37">
        <v>13.248697</v>
      </c>
      <c r="AB37">
        <v>21.065045999999999</v>
      </c>
      <c r="AC37">
        <v>-70.455658</v>
      </c>
      <c r="AD37">
        <v>-7.8163486000000004</v>
      </c>
      <c r="AE37" s="8"/>
      <c r="AF37" s="6">
        <f t="shared" ref="AF37:AF68" si="269">Y41/1000000000</f>
        <v>4.9183673469388003</v>
      </c>
      <c r="AG37" s="6">
        <f t="shared" ref="AG37:AG68" si="270">AB41</f>
        <v>25.960816999999999</v>
      </c>
      <c r="AH37" s="6">
        <f t="shared" ref="AH37:AH68" si="271">AA41</f>
        <v>17.913734000000002</v>
      </c>
      <c r="AI37" s="6">
        <f t="shared" si="14"/>
        <v>4.9183673469388003</v>
      </c>
      <c r="AJ37" s="81">
        <f t="shared" ref="AJ37:AK37" si="272">Z145</f>
        <v>24.867364999999999</v>
      </c>
      <c r="AK37" s="81">
        <f t="shared" si="272"/>
        <v>16.610711999999999</v>
      </c>
      <c r="AL37" s="81">
        <f t="shared" si="16"/>
        <v>4.9183673469388003</v>
      </c>
      <c r="AM37" s="43">
        <f t="shared" ref="AM37:AN37" si="273">Z249</f>
        <v>23.576993999999999</v>
      </c>
      <c r="AN37" s="81">
        <f t="shared" si="273"/>
        <v>15.048149</v>
      </c>
      <c r="AO37" s="81">
        <f t="shared" si="18"/>
        <v>4.9183673469388003</v>
      </c>
      <c r="AP37" s="81">
        <f t="shared" ref="AP37:AQ37" si="274">Z353</f>
        <v>22.128164000000002</v>
      </c>
      <c r="AQ37" s="81">
        <f t="shared" si="274"/>
        <v>13.238863</v>
      </c>
      <c r="AR37" s="81">
        <f t="shared" si="20"/>
        <v>4.9183673469388003</v>
      </c>
      <c r="AS37" s="81">
        <f t="shared" ref="AS37:AT37" si="275">Z457</f>
        <v>20.656862</v>
      </c>
      <c r="AT37" s="81">
        <f t="shared" si="275"/>
        <v>11.276958</v>
      </c>
      <c r="AU37" s="8"/>
    </row>
    <row r="38" spans="2:47" x14ac:dyDescent="0.25">
      <c r="B38">
        <v>4551020408.1632996</v>
      </c>
      <c r="C38">
        <v>-19.424156</v>
      </c>
      <c r="D38">
        <v>12.623075999999999</v>
      </c>
      <c r="E38">
        <v>21.031801000000002</v>
      </c>
      <c r="F38">
        <v>-70.616219000000001</v>
      </c>
      <c r="G38">
        <v>-8.4087238000000006</v>
      </c>
      <c r="H38" s="8"/>
      <c r="I38" s="6">
        <f t="shared" si="262"/>
        <v>5.0408163265305994</v>
      </c>
      <c r="J38" s="6">
        <f t="shared" si="263"/>
        <v>22.101704000000002</v>
      </c>
      <c r="K38" s="6">
        <f t="shared" si="264"/>
        <v>13.943244</v>
      </c>
      <c r="L38" s="6">
        <f t="shared" si="6"/>
        <v>5.0408163265305994</v>
      </c>
      <c r="M38" s="81">
        <f t="shared" ref="M38:N38" si="276">C146</f>
        <v>20.373944999999999</v>
      </c>
      <c r="N38" s="81">
        <f t="shared" si="276"/>
        <v>11.968185999999999</v>
      </c>
      <c r="O38" s="81">
        <f t="shared" si="8"/>
        <v>5.0408163265305994</v>
      </c>
      <c r="P38" s="81">
        <f t="shared" ref="P38:Q38" si="277">C250</f>
        <v>19.012691</v>
      </c>
      <c r="Q38" s="81">
        <f t="shared" si="277"/>
        <v>10.281601</v>
      </c>
      <c r="R38" s="81">
        <f t="shared" si="10"/>
        <v>5.0408163265305994</v>
      </c>
      <c r="S38" s="81">
        <f t="shared" ref="S38:T38" si="278">C354</f>
        <v>17.993248000000001</v>
      </c>
      <c r="T38" s="81">
        <f t="shared" si="278"/>
        <v>8.8228836000000008</v>
      </c>
      <c r="U38" s="81">
        <f t="shared" si="12"/>
        <v>5.0408163265305994</v>
      </c>
      <c r="V38" s="81">
        <f t="shared" ref="V38:W38" si="279">C458</f>
        <v>16.867125999999999</v>
      </c>
      <c r="W38" s="81">
        <f t="shared" si="279"/>
        <v>7.0964985</v>
      </c>
      <c r="Y38">
        <v>4551020408.1632996</v>
      </c>
      <c r="Z38">
        <v>-18.898202999999999</v>
      </c>
      <c r="AA38">
        <v>14.175314999999999</v>
      </c>
      <c r="AB38">
        <v>22.103694999999998</v>
      </c>
      <c r="AC38">
        <v>-73.503403000000006</v>
      </c>
      <c r="AD38">
        <v>-7.9283795000000001</v>
      </c>
      <c r="AE38" s="8"/>
      <c r="AF38" s="6">
        <f t="shared" si="269"/>
        <v>5.0408163265305994</v>
      </c>
      <c r="AG38" s="6">
        <f t="shared" si="270"/>
        <v>26.327171</v>
      </c>
      <c r="AH38" s="6">
        <f t="shared" si="271"/>
        <v>18.226393000000002</v>
      </c>
      <c r="AI38" s="6">
        <f t="shared" si="14"/>
        <v>5.0408163265305994</v>
      </c>
      <c r="AJ38" s="81">
        <f t="shared" ref="AJ38:AK38" si="280">Z146</f>
        <v>25.215053999999999</v>
      </c>
      <c r="AK38" s="81">
        <f t="shared" si="280"/>
        <v>16.902864000000001</v>
      </c>
      <c r="AL38" s="81">
        <f t="shared" si="16"/>
        <v>5.0408163265305994</v>
      </c>
      <c r="AM38" s="43">
        <f t="shared" ref="AM38:AN38" si="281">Z250</f>
        <v>23.917926999999999</v>
      </c>
      <c r="AN38" s="81">
        <f t="shared" si="281"/>
        <v>15.33197</v>
      </c>
      <c r="AO38" s="81">
        <f t="shared" si="18"/>
        <v>5.0408163265305994</v>
      </c>
      <c r="AP38" s="81">
        <f t="shared" ref="AP38:AQ38" si="282">Z354</f>
        <v>22.225641</v>
      </c>
      <c r="AQ38" s="81">
        <f t="shared" si="282"/>
        <v>13.278846</v>
      </c>
      <c r="AR38" s="81">
        <f t="shared" si="20"/>
        <v>5.0408163265305994</v>
      </c>
      <c r="AS38" s="81">
        <f t="shared" ref="AS38:AT38" si="283">Z458</f>
        <v>20.553467000000001</v>
      </c>
      <c r="AT38" s="81">
        <f t="shared" si="283"/>
        <v>11.117023</v>
      </c>
      <c r="AU38" s="8"/>
    </row>
    <row r="39" spans="2:47" x14ac:dyDescent="0.25">
      <c r="B39">
        <v>4673469387.7551003</v>
      </c>
      <c r="C39">
        <v>-19.275918999999998</v>
      </c>
      <c r="D39">
        <v>14.205337999999999</v>
      </c>
      <c r="E39">
        <v>22.484348000000001</v>
      </c>
      <c r="F39">
        <v>-73.918723999999997</v>
      </c>
      <c r="G39">
        <v>-8.2790088999999991</v>
      </c>
      <c r="H39" s="8"/>
      <c r="I39" s="6">
        <f t="shared" si="262"/>
        <v>5.1632653061224003</v>
      </c>
      <c r="J39" s="6">
        <f t="shared" si="263"/>
        <v>21.768238</v>
      </c>
      <c r="K39" s="6">
        <f t="shared" si="264"/>
        <v>13.554040000000001</v>
      </c>
      <c r="L39" s="6">
        <f t="shared" si="6"/>
        <v>5.1632653061224003</v>
      </c>
      <c r="M39" s="81">
        <f t="shared" ref="M39:N39" si="284">C147</f>
        <v>20.43844</v>
      </c>
      <c r="N39" s="81">
        <f t="shared" si="284"/>
        <v>11.985229</v>
      </c>
      <c r="O39" s="81">
        <f t="shared" si="8"/>
        <v>5.1632653061224003</v>
      </c>
      <c r="P39" s="81">
        <f t="shared" ref="P39:Q39" si="285">C251</f>
        <v>19.401178000000002</v>
      </c>
      <c r="Q39" s="81">
        <f t="shared" si="285"/>
        <v>10.637634</v>
      </c>
      <c r="R39" s="81">
        <f t="shared" si="10"/>
        <v>5.1632653061224003</v>
      </c>
      <c r="S39" s="81">
        <f t="shared" ref="S39:T39" si="286">C355</f>
        <v>18.527740000000001</v>
      </c>
      <c r="T39" s="81">
        <f t="shared" si="286"/>
        <v>9.3539180999999996</v>
      </c>
      <c r="U39" s="81">
        <f t="shared" si="12"/>
        <v>5.1632653061224003</v>
      </c>
      <c r="V39" s="81">
        <f t="shared" ref="V39:W39" si="287">C459</f>
        <v>17.342699</v>
      </c>
      <c r="W39" s="81">
        <f t="shared" si="287"/>
        <v>7.6084847</v>
      </c>
      <c r="Y39">
        <v>4673469387.7551003</v>
      </c>
      <c r="Z39">
        <v>-18.995166999999999</v>
      </c>
      <c r="AA39">
        <v>15.354768999999999</v>
      </c>
      <c r="AB39">
        <v>23.336561</v>
      </c>
      <c r="AC39">
        <v>-74.910820000000001</v>
      </c>
      <c r="AD39">
        <v>-7.9817929000000003</v>
      </c>
      <c r="AE39" s="8"/>
      <c r="AF39" s="6">
        <f t="shared" si="269"/>
        <v>5.1632653061224003</v>
      </c>
      <c r="AG39" s="6">
        <f t="shared" si="270"/>
        <v>25.540178000000001</v>
      </c>
      <c r="AH39" s="6">
        <f t="shared" si="271"/>
        <v>17.476067</v>
      </c>
      <c r="AI39" s="6">
        <f t="shared" si="14"/>
        <v>5.1632653061224003</v>
      </c>
      <c r="AJ39" s="81">
        <f t="shared" ref="AJ39:AK39" si="288">Z147</f>
        <v>24.110071000000001</v>
      </c>
      <c r="AK39" s="81">
        <f t="shared" si="288"/>
        <v>15.836226999999999</v>
      </c>
      <c r="AL39" s="81">
        <f t="shared" si="16"/>
        <v>5.1632653061224003</v>
      </c>
      <c r="AM39" s="43">
        <f t="shared" ref="AM39:AN39" si="289">Z251</f>
        <v>22.617100000000001</v>
      </c>
      <c r="AN39" s="81">
        <f t="shared" si="289"/>
        <v>14.069096</v>
      </c>
      <c r="AO39" s="81">
        <f t="shared" si="18"/>
        <v>5.1632653061224003</v>
      </c>
      <c r="AP39" s="81">
        <f t="shared" ref="AP39:AQ39" si="290">Z355</f>
        <v>21.021549</v>
      </c>
      <c r="AQ39" s="81">
        <f t="shared" si="290"/>
        <v>12.113344</v>
      </c>
      <c r="AR39" s="81">
        <f t="shared" si="20"/>
        <v>5.1632653061224003</v>
      </c>
      <c r="AS39" s="81">
        <f t="shared" ref="AS39:AT39" si="291">Z459</f>
        <v>19.481556000000001</v>
      </c>
      <c r="AT39" s="81">
        <f t="shared" si="291"/>
        <v>10.08516</v>
      </c>
      <c r="AU39" s="8"/>
    </row>
    <row r="40" spans="2:47" x14ac:dyDescent="0.25">
      <c r="B40">
        <v>4795918367.3469</v>
      </c>
      <c r="C40">
        <v>-19.034105</v>
      </c>
      <c r="D40">
        <v>15.228077000000001</v>
      </c>
      <c r="E40">
        <v>23.361426999999999</v>
      </c>
      <c r="F40">
        <v>-77.899628000000007</v>
      </c>
      <c r="G40">
        <v>-8.1333512999999993</v>
      </c>
      <c r="H40" s="8"/>
      <c r="I40" s="6">
        <f t="shared" si="262"/>
        <v>5.2857142857142998</v>
      </c>
      <c r="J40" s="6">
        <f t="shared" si="263"/>
        <v>22.334285999999999</v>
      </c>
      <c r="K40" s="6">
        <f t="shared" si="264"/>
        <v>14.116196</v>
      </c>
      <c r="L40" s="6">
        <f t="shared" si="6"/>
        <v>5.2857142857142998</v>
      </c>
      <c r="M40" s="81">
        <f t="shared" ref="M40:N40" si="292">C148</f>
        <v>21.198502000000001</v>
      </c>
      <c r="N40" s="81">
        <f t="shared" si="292"/>
        <v>12.762729</v>
      </c>
      <c r="O40" s="81">
        <f t="shared" si="8"/>
        <v>5.2857142857142998</v>
      </c>
      <c r="P40" s="81">
        <f t="shared" ref="P40:Q40" si="293">C252</f>
        <v>20.271587</v>
      </c>
      <c r="Q40" s="81">
        <f t="shared" si="293"/>
        <v>11.555213999999999</v>
      </c>
      <c r="R40" s="81">
        <f t="shared" si="10"/>
        <v>5.2857142857142998</v>
      </c>
      <c r="S40" s="81">
        <f t="shared" ref="S40:T40" si="294">C356</f>
        <v>19.277525000000001</v>
      </c>
      <c r="T40" s="81">
        <f t="shared" si="294"/>
        <v>10.186661000000001</v>
      </c>
      <c r="U40" s="81">
        <f t="shared" si="12"/>
        <v>5.2857142857142998</v>
      </c>
      <c r="V40" s="81">
        <f t="shared" ref="V40:W40" si="295">C460</f>
        <v>17.836328999999999</v>
      </c>
      <c r="W40" s="81">
        <f t="shared" si="295"/>
        <v>8.2193117000000004</v>
      </c>
      <c r="Y40">
        <v>4795918367.3469</v>
      </c>
      <c r="Z40">
        <v>-18.950013999999999</v>
      </c>
      <c r="AA40">
        <v>16.603756000000001</v>
      </c>
      <c r="AB40">
        <v>24.613606999999998</v>
      </c>
      <c r="AC40">
        <v>-78.244536999999994</v>
      </c>
      <c r="AD40">
        <v>-8.0098523999999998</v>
      </c>
      <c r="AE40" s="8"/>
      <c r="AF40" s="6">
        <f t="shared" si="269"/>
        <v>5.2857142857142998</v>
      </c>
      <c r="AG40" s="6">
        <f t="shared" si="270"/>
        <v>24.275846000000001</v>
      </c>
      <c r="AH40" s="6">
        <f t="shared" si="271"/>
        <v>16.305434999999999</v>
      </c>
      <c r="AI40" s="6">
        <f t="shared" si="14"/>
        <v>5.2857142857142998</v>
      </c>
      <c r="AJ40" s="81">
        <f t="shared" ref="AJ40:AK40" si="296">Z148</f>
        <v>22.814919</v>
      </c>
      <c r="AK40" s="81">
        <f t="shared" si="296"/>
        <v>14.638624</v>
      </c>
      <c r="AL40" s="81">
        <f t="shared" si="16"/>
        <v>5.2857142857142998</v>
      </c>
      <c r="AM40" s="43">
        <f t="shared" ref="AM40:AN40" si="297">Z252</f>
        <v>21.600961999999999</v>
      </c>
      <c r="AN40" s="81">
        <f t="shared" si="297"/>
        <v>13.153712000000001</v>
      </c>
      <c r="AO40" s="81">
        <f t="shared" si="18"/>
        <v>5.2857142857142998</v>
      </c>
      <c r="AP40" s="81">
        <f t="shared" ref="AP40:AQ40" si="298">Z356</f>
        <v>20.353161</v>
      </c>
      <c r="AQ40" s="81">
        <f t="shared" si="298"/>
        <v>11.548741</v>
      </c>
      <c r="AR40" s="81">
        <f t="shared" si="20"/>
        <v>5.2857142857142998</v>
      </c>
      <c r="AS40" s="81">
        <f t="shared" ref="AS40:AT40" si="299">Z460</f>
        <v>19.004878999999999</v>
      </c>
      <c r="AT40" s="81">
        <f t="shared" si="299"/>
        <v>9.7101039999999994</v>
      </c>
      <c r="AU40" s="8"/>
    </row>
    <row r="41" spans="2:47" x14ac:dyDescent="0.25">
      <c r="B41">
        <v>4918367346.9387999</v>
      </c>
      <c r="C41">
        <v>-18.949788999999999</v>
      </c>
      <c r="D41">
        <v>14.99701</v>
      </c>
      <c r="E41">
        <v>23.082062000000001</v>
      </c>
      <c r="F41">
        <v>-75.329543999999999</v>
      </c>
      <c r="G41">
        <v>-8.0850515000000005</v>
      </c>
      <c r="H41" s="8"/>
      <c r="I41" s="6">
        <f t="shared" si="262"/>
        <v>5.4081632653060998</v>
      </c>
      <c r="J41" s="6">
        <f t="shared" si="263"/>
        <v>23.122250000000001</v>
      </c>
      <c r="K41" s="6">
        <f t="shared" si="264"/>
        <v>14.894625</v>
      </c>
      <c r="L41" s="6">
        <f t="shared" si="6"/>
        <v>5.4081632653060998</v>
      </c>
      <c r="M41" s="81">
        <f t="shared" ref="M41:N41" si="300">C149</f>
        <v>22.044218000000001</v>
      </c>
      <c r="N41" s="81">
        <f t="shared" si="300"/>
        <v>13.623514</v>
      </c>
      <c r="O41" s="81">
        <f t="shared" si="8"/>
        <v>5.4081632653060998</v>
      </c>
      <c r="P41" s="81">
        <f t="shared" ref="P41:Q41" si="301">C253</f>
        <v>20.971924000000001</v>
      </c>
      <c r="Q41" s="81">
        <f t="shared" si="301"/>
        <v>12.295667</v>
      </c>
      <c r="R41" s="81">
        <f t="shared" si="10"/>
        <v>5.4081632653060998</v>
      </c>
      <c r="S41" s="81">
        <f t="shared" ref="S41:T41" si="302">C357</f>
        <v>19.818024000000001</v>
      </c>
      <c r="T41" s="81">
        <f t="shared" si="302"/>
        <v>10.791359</v>
      </c>
      <c r="U41" s="81">
        <f t="shared" si="12"/>
        <v>5.4081632653060998</v>
      </c>
      <c r="V41" s="81">
        <f t="shared" ref="V41:W41" si="303">C461</f>
        <v>18.261122</v>
      </c>
      <c r="W41" s="81">
        <f t="shared" si="303"/>
        <v>8.7310514000000001</v>
      </c>
      <c r="Y41">
        <v>4918367346.9387999</v>
      </c>
      <c r="Z41">
        <v>-18.942862000000002</v>
      </c>
      <c r="AA41">
        <v>17.913734000000002</v>
      </c>
      <c r="AB41">
        <v>25.960816999999999</v>
      </c>
      <c r="AC41">
        <v>-81.131302000000005</v>
      </c>
      <c r="AD41">
        <v>-8.0470828999999995</v>
      </c>
      <c r="AE41" s="8"/>
      <c r="AF41" s="6">
        <f t="shared" si="269"/>
        <v>5.4081632653060998</v>
      </c>
      <c r="AG41" s="6">
        <f t="shared" si="270"/>
        <v>23.339565</v>
      </c>
      <c r="AH41" s="6">
        <f t="shared" si="271"/>
        <v>15.422582</v>
      </c>
      <c r="AI41" s="6">
        <f t="shared" si="14"/>
        <v>5.4081632653060998</v>
      </c>
      <c r="AJ41" s="81">
        <f t="shared" ref="AJ41:AK41" si="304">Z149</f>
        <v>22.040854</v>
      </c>
      <c r="AK41" s="81">
        <f t="shared" si="304"/>
        <v>13.924324</v>
      </c>
      <c r="AL41" s="81">
        <f t="shared" si="16"/>
        <v>5.4081632653060998</v>
      </c>
      <c r="AM41" s="43">
        <f t="shared" ref="AM41:AN41" si="305">Z253</f>
        <v>20.907532</v>
      </c>
      <c r="AN41" s="81">
        <f t="shared" si="305"/>
        <v>12.522902999999999</v>
      </c>
      <c r="AO41" s="81">
        <f t="shared" si="18"/>
        <v>5.4081632653060998</v>
      </c>
      <c r="AP41" s="81">
        <f t="shared" ref="AP41:AQ41" si="306">Z357</f>
        <v>19.871195</v>
      </c>
      <c r="AQ41" s="81">
        <f t="shared" si="306"/>
        <v>11.127314999999999</v>
      </c>
      <c r="AR41" s="81">
        <f t="shared" si="20"/>
        <v>5.4081632653060998</v>
      </c>
      <c r="AS41" s="81">
        <f t="shared" ref="AS41:AT41" si="307">Z461</f>
        <v>18.563110000000002</v>
      </c>
      <c r="AT41" s="81">
        <f t="shared" si="307"/>
        <v>9.3228512000000006</v>
      </c>
      <c r="AU41" s="8"/>
    </row>
    <row r="42" spans="2:47" x14ac:dyDescent="0.25">
      <c r="B42">
        <v>5040816326.5305996</v>
      </c>
      <c r="C42">
        <v>-19.055728999999999</v>
      </c>
      <c r="D42">
        <v>13.943244</v>
      </c>
      <c r="E42">
        <v>22.101704000000002</v>
      </c>
      <c r="F42">
        <v>-71.871750000000006</v>
      </c>
      <c r="G42">
        <v>-8.1584596999999999</v>
      </c>
      <c r="H42" s="8"/>
      <c r="I42" s="6">
        <f t="shared" si="262"/>
        <v>5.5306122448980002</v>
      </c>
      <c r="J42" s="6">
        <f t="shared" si="263"/>
        <v>23.760079999999999</v>
      </c>
      <c r="K42" s="6">
        <f t="shared" si="264"/>
        <v>15.512969</v>
      </c>
      <c r="L42" s="6">
        <f t="shared" si="6"/>
        <v>5.5306122448980002</v>
      </c>
      <c r="M42" s="81">
        <f t="shared" ref="M42:N42" si="308">C150</f>
        <v>22.496919999999999</v>
      </c>
      <c r="N42" s="81">
        <f t="shared" si="308"/>
        <v>14.071481</v>
      </c>
      <c r="O42" s="81">
        <f t="shared" si="8"/>
        <v>5.5306122448980002</v>
      </c>
      <c r="P42" s="81">
        <f t="shared" ref="P42:Q42" si="309">C254</f>
        <v>21.207277000000001</v>
      </c>
      <c r="Q42" s="81">
        <f t="shared" si="309"/>
        <v>12.540808999999999</v>
      </c>
      <c r="R42" s="81">
        <f t="shared" si="10"/>
        <v>5.5306122448980002</v>
      </c>
      <c r="S42" s="81">
        <f t="shared" ref="S42:T42" si="310">C358</f>
        <v>19.944277</v>
      </c>
      <c r="T42" s="81">
        <f t="shared" si="310"/>
        <v>10.941193</v>
      </c>
      <c r="U42" s="81">
        <f t="shared" si="12"/>
        <v>5.5306122448980002</v>
      </c>
      <c r="V42" s="81">
        <f t="shared" ref="V42:W42" si="311">C462</f>
        <v>18.42868</v>
      </c>
      <c r="W42" s="81">
        <f t="shared" si="311"/>
        <v>8.9340209999999995</v>
      </c>
      <c r="Y42">
        <v>5040816326.5305996</v>
      </c>
      <c r="Z42">
        <v>-19.024937000000001</v>
      </c>
      <c r="AA42">
        <v>18.226393000000002</v>
      </c>
      <c r="AB42">
        <v>26.327171</v>
      </c>
      <c r="AC42">
        <v>-82.860000999999997</v>
      </c>
      <c r="AD42">
        <v>-8.1007776000000007</v>
      </c>
      <c r="AE42" s="8"/>
      <c r="AF42" s="6">
        <f t="shared" si="269"/>
        <v>5.5306122448980002</v>
      </c>
      <c r="AG42" s="6">
        <f t="shared" si="270"/>
        <v>23.097384999999999</v>
      </c>
      <c r="AH42" s="6">
        <f t="shared" si="271"/>
        <v>15.173282</v>
      </c>
      <c r="AI42" s="6">
        <f t="shared" si="14"/>
        <v>5.5306122448980002</v>
      </c>
      <c r="AJ42" s="81">
        <f t="shared" ref="AJ42:AK42" si="312">Z150</f>
        <v>21.811836</v>
      </c>
      <c r="AK42" s="81">
        <f t="shared" si="312"/>
        <v>13.695123000000001</v>
      </c>
      <c r="AL42" s="81">
        <f t="shared" si="16"/>
        <v>5.5306122448980002</v>
      </c>
      <c r="AM42" s="43">
        <f t="shared" ref="AM42:AN42" si="313">Z254</f>
        <v>20.649920999999999</v>
      </c>
      <c r="AN42" s="81">
        <f t="shared" si="313"/>
        <v>12.270020000000001</v>
      </c>
      <c r="AO42" s="81">
        <f t="shared" si="18"/>
        <v>5.5306122448980002</v>
      </c>
      <c r="AP42" s="81">
        <f t="shared" ref="AP42:AQ42" si="314">Z358</f>
        <v>19.482797999999999</v>
      </c>
      <c r="AQ42" s="81">
        <f t="shared" si="314"/>
        <v>10.74587</v>
      </c>
      <c r="AR42" s="81">
        <f t="shared" si="20"/>
        <v>5.5306122448980002</v>
      </c>
      <c r="AS42" s="81">
        <f t="shared" ref="AS42:AT42" si="315">Z462</f>
        <v>18.100439000000001</v>
      </c>
      <c r="AT42" s="81">
        <f t="shared" si="315"/>
        <v>8.8631773000000003</v>
      </c>
      <c r="AU42" s="8"/>
    </row>
    <row r="43" spans="2:47" x14ac:dyDescent="0.25">
      <c r="B43">
        <v>5163265306.1224003</v>
      </c>
      <c r="C43">
        <v>-19.225923999999999</v>
      </c>
      <c r="D43">
        <v>13.554040000000001</v>
      </c>
      <c r="E43">
        <v>21.768238</v>
      </c>
      <c r="F43">
        <v>-72.152495999999999</v>
      </c>
      <c r="G43">
        <v>-8.2141991000000001</v>
      </c>
      <c r="H43" s="8"/>
      <c r="I43" s="6">
        <f t="shared" si="262"/>
        <v>5.6530612244898002</v>
      </c>
      <c r="J43" s="6">
        <f t="shared" si="263"/>
        <v>23.950996</v>
      </c>
      <c r="K43" s="6">
        <f t="shared" si="264"/>
        <v>15.69683</v>
      </c>
      <c r="L43" s="6">
        <f t="shared" si="6"/>
        <v>5.6530612244898002</v>
      </c>
      <c r="M43" s="81">
        <f t="shared" ref="M43:N43" si="316">C151</f>
        <v>22.504819999999999</v>
      </c>
      <c r="N43" s="81">
        <f t="shared" si="316"/>
        <v>14.083793</v>
      </c>
      <c r="O43" s="81">
        <f t="shared" si="8"/>
        <v>5.6530612244898002</v>
      </c>
      <c r="P43" s="81">
        <f t="shared" ref="P43:Q43" si="317">C255</f>
        <v>21.118742000000001</v>
      </c>
      <c r="Q43" s="81">
        <f t="shared" si="317"/>
        <v>12.469224000000001</v>
      </c>
      <c r="R43" s="81">
        <f t="shared" si="10"/>
        <v>5.6530612244898002</v>
      </c>
      <c r="S43" s="81">
        <f t="shared" ref="S43:T43" si="318">C359</f>
        <v>19.865402</v>
      </c>
      <c r="T43" s="81">
        <f t="shared" si="318"/>
        <v>10.894503</v>
      </c>
      <c r="U43" s="81">
        <f t="shared" si="12"/>
        <v>5.6530612244898002</v>
      </c>
      <c r="V43" s="81">
        <f t="shared" ref="V43:W43" si="319">C463</f>
        <v>18.474211</v>
      </c>
      <c r="W43" s="81">
        <f t="shared" si="319"/>
        <v>9.0306721000000003</v>
      </c>
      <c r="Y43">
        <v>5163265306.1224003</v>
      </c>
      <c r="Z43">
        <v>-19.083677000000002</v>
      </c>
      <c r="AA43">
        <v>17.476067</v>
      </c>
      <c r="AB43">
        <v>25.540178000000001</v>
      </c>
      <c r="AC43">
        <v>-80.521491999999995</v>
      </c>
      <c r="AD43">
        <v>-8.0641127000000008</v>
      </c>
      <c r="AE43" s="8"/>
      <c r="AF43" s="6">
        <f t="shared" si="269"/>
        <v>5.6530612244898002</v>
      </c>
      <c r="AG43" s="6">
        <f t="shared" si="270"/>
        <v>23.085642</v>
      </c>
      <c r="AH43" s="6">
        <f t="shared" si="271"/>
        <v>15.135503</v>
      </c>
      <c r="AI43" s="6">
        <f t="shared" si="14"/>
        <v>5.6530612244898002</v>
      </c>
      <c r="AJ43" s="81">
        <f t="shared" ref="AJ43:AK43" si="320">Z151</f>
        <v>21.773707999999999</v>
      </c>
      <c r="AK43" s="81">
        <f t="shared" si="320"/>
        <v>13.641887000000001</v>
      </c>
      <c r="AL43" s="81">
        <f t="shared" si="16"/>
        <v>5.6530612244898002</v>
      </c>
      <c r="AM43" s="43">
        <f t="shared" ref="AM43:AN43" si="321">Z255</f>
        <v>20.552216000000001</v>
      </c>
      <c r="AN43" s="81">
        <f t="shared" si="321"/>
        <v>12.169371999999999</v>
      </c>
      <c r="AO43" s="81">
        <f t="shared" si="18"/>
        <v>5.6530612244898002</v>
      </c>
      <c r="AP43" s="81">
        <f t="shared" ref="AP43:AQ43" si="322">Z359</f>
        <v>19.306978000000001</v>
      </c>
      <c r="AQ43" s="81">
        <f t="shared" si="322"/>
        <v>10.579957</v>
      </c>
      <c r="AR43" s="81">
        <f t="shared" si="20"/>
        <v>5.6530612244898002</v>
      </c>
      <c r="AS43" s="81">
        <f t="shared" ref="AS43:AT43" si="323">Z463</f>
        <v>17.749382000000001</v>
      </c>
      <c r="AT43" s="81">
        <f t="shared" si="323"/>
        <v>8.5322618000000006</v>
      </c>
      <c r="AU43" s="8"/>
    </row>
    <row r="44" spans="2:47" x14ac:dyDescent="0.25">
      <c r="B44">
        <v>5285714285.7143002</v>
      </c>
      <c r="C44">
        <v>-19.204985000000001</v>
      </c>
      <c r="D44">
        <v>14.116196</v>
      </c>
      <c r="E44">
        <v>22.334285999999999</v>
      </c>
      <c r="F44">
        <v>-73.759911000000002</v>
      </c>
      <c r="G44">
        <v>-8.2180900999999995</v>
      </c>
      <c r="H44" s="8"/>
      <c r="I44" s="6">
        <f t="shared" si="262"/>
        <v>5.7755102040816002</v>
      </c>
      <c r="J44" s="6">
        <f t="shared" si="263"/>
        <v>23.514914000000001</v>
      </c>
      <c r="K44" s="6">
        <f t="shared" si="264"/>
        <v>15.334932</v>
      </c>
      <c r="L44" s="6">
        <f t="shared" si="6"/>
        <v>5.7755102040816002</v>
      </c>
      <c r="M44" s="81">
        <f t="shared" ref="M44:N44" si="324">C152</f>
        <v>21.985315</v>
      </c>
      <c r="N44" s="81">
        <f t="shared" si="324"/>
        <v>13.637093999999999</v>
      </c>
      <c r="O44" s="81">
        <f t="shared" si="8"/>
        <v>5.7755102040816002</v>
      </c>
      <c r="P44" s="81">
        <f t="shared" ref="P44:Q44" si="325">C256</f>
        <v>20.630405</v>
      </c>
      <c r="Q44" s="81">
        <f t="shared" si="325"/>
        <v>12.054833</v>
      </c>
      <c r="R44" s="81">
        <f t="shared" si="10"/>
        <v>5.7755102040816002</v>
      </c>
      <c r="S44" s="81">
        <f t="shared" ref="S44:T44" si="326">C360</f>
        <v>19.410558999999999</v>
      </c>
      <c r="T44" s="81">
        <f t="shared" si="326"/>
        <v>10.516400000000001</v>
      </c>
      <c r="U44" s="81">
        <f t="shared" si="12"/>
        <v>5.7755102040816002</v>
      </c>
      <c r="V44" s="81">
        <f t="shared" ref="V44:W44" si="327">C464</f>
        <v>18.147243</v>
      </c>
      <c r="W44" s="81">
        <f t="shared" si="327"/>
        <v>8.7851228999999993</v>
      </c>
      <c r="Y44">
        <v>5285714285.7143002</v>
      </c>
      <c r="Z44">
        <v>-18.927242</v>
      </c>
      <c r="AA44">
        <v>16.305434999999999</v>
      </c>
      <c r="AB44">
        <v>24.275846000000001</v>
      </c>
      <c r="AC44">
        <v>-76.582474000000005</v>
      </c>
      <c r="AD44">
        <v>-7.9704103000000002</v>
      </c>
      <c r="AE44" s="8"/>
      <c r="AF44" s="6">
        <f t="shared" si="269"/>
        <v>5.7755102040816002</v>
      </c>
      <c r="AG44" s="6">
        <f t="shared" si="270"/>
        <v>23.025780000000001</v>
      </c>
      <c r="AH44" s="6">
        <f t="shared" si="271"/>
        <v>15.092544</v>
      </c>
      <c r="AI44" s="6">
        <f t="shared" si="14"/>
        <v>5.7755102040816002</v>
      </c>
      <c r="AJ44" s="81">
        <f t="shared" ref="AJ44:AK44" si="328">Z152</f>
        <v>21.661404000000001</v>
      </c>
      <c r="AK44" s="81">
        <f t="shared" si="328"/>
        <v>13.550959000000001</v>
      </c>
      <c r="AL44" s="81">
        <f t="shared" si="16"/>
        <v>5.7755102040816002</v>
      </c>
      <c r="AM44" s="43">
        <f t="shared" ref="AM44:AN44" si="329">Z256</f>
        <v>20.411315999999999</v>
      </c>
      <c r="AN44" s="81">
        <f t="shared" si="329"/>
        <v>12.057828000000001</v>
      </c>
      <c r="AO44" s="81">
        <f t="shared" si="18"/>
        <v>5.7755102040816002</v>
      </c>
      <c r="AP44" s="81">
        <f t="shared" ref="AP44:AQ44" si="330">Z360</f>
        <v>19.116989</v>
      </c>
      <c r="AQ44" s="81">
        <f t="shared" si="330"/>
        <v>10.429048999999999</v>
      </c>
      <c r="AR44" s="81">
        <f t="shared" si="20"/>
        <v>5.7755102040816002</v>
      </c>
      <c r="AS44" s="81">
        <f t="shared" ref="AS44:AT44" si="331">Z464</f>
        <v>17.492364999999999</v>
      </c>
      <c r="AT44" s="81">
        <f t="shared" si="331"/>
        <v>8.3236112999999996</v>
      </c>
      <c r="AU44" s="8"/>
    </row>
    <row r="45" spans="2:47" x14ac:dyDescent="0.25">
      <c r="B45">
        <v>5408163265.3060999</v>
      </c>
      <c r="C45">
        <v>-19.073720999999999</v>
      </c>
      <c r="D45">
        <v>14.894625</v>
      </c>
      <c r="E45">
        <v>23.122250000000001</v>
      </c>
      <c r="F45">
        <v>-75.298659999999998</v>
      </c>
      <c r="G45">
        <v>-8.2276249000000004</v>
      </c>
      <c r="H45" s="8"/>
      <c r="I45" s="6">
        <f t="shared" si="262"/>
        <v>5.8979591836734997</v>
      </c>
      <c r="J45" s="6">
        <f t="shared" si="263"/>
        <v>23.024857000000001</v>
      </c>
      <c r="K45" s="6">
        <f t="shared" si="264"/>
        <v>14.971004000000001</v>
      </c>
      <c r="L45" s="6">
        <f t="shared" si="6"/>
        <v>5.8979591836734997</v>
      </c>
      <c r="M45" s="81">
        <f t="shared" ref="M45:N45" si="332">C153</f>
        <v>21.496109000000001</v>
      </c>
      <c r="N45" s="81">
        <f t="shared" si="332"/>
        <v>13.272458</v>
      </c>
      <c r="O45" s="81">
        <f t="shared" si="8"/>
        <v>5.8979591836734997</v>
      </c>
      <c r="P45" s="81">
        <f t="shared" ref="P45:Q45" si="333">C257</f>
        <v>20.209028</v>
      </c>
      <c r="Q45" s="81">
        <f t="shared" si="333"/>
        <v>11.755523999999999</v>
      </c>
      <c r="R45" s="81">
        <f t="shared" si="10"/>
        <v>5.8979591836734997</v>
      </c>
      <c r="S45" s="81">
        <f t="shared" ref="S45:T45" si="334">C361</f>
        <v>19.041491000000001</v>
      </c>
      <c r="T45" s="81">
        <f t="shared" si="334"/>
        <v>10.266474000000001</v>
      </c>
      <c r="U45" s="81">
        <f t="shared" si="12"/>
        <v>5.8979591836734997</v>
      </c>
      <c r="V45" s="81">
        <f t="shared" ref="V45:W45" si="335">C465</f>
        <v>17.687743999999999</v>
      </c>
      <c r="W45" s="81">
        <f t="shared" si="335"/>
        <v>8.4415493000000001</v>
      </c>
      <c r="Y45">
        <v>5408163265.3060999</v>
      </c>
      <c r="Z45">
        <v>-18.757414000000001</v>
      </c>
      <c r="AA45">
        <v>15.422582</v>
      </c>
      <c r="AB45">
        <v>23.339565</v>
      </c>
      <c r="AC45">
        <v>-75.033653000000001</v>
      </c>
      <c r="AD45">
        <v>-7.9169831000000004</v>
      </c>
      <c r="AE45" s="8"/>
      <c r="AF45" s="6">
        <f t="shared" si="269"/>
        <v>5.8979591836734997</v>
      </c>
      <c r="AG45" s="6">
        <f t="shared" si="270"/>
        <v>23.034903</v>
      </c>
      <c r="AH45" s="6">
        <f t="shared" si="271"/>
        <v>15.131410000000001</v>
      </c>
      <c r="AI45" s="6">
        <f t="shared" si="14"/>
        <v>5.8979591836734997</v>
      </c>
      <c r="AJ45" s="81">
        <f t="shared" ref="AJ45:AK45" si="336">Z153</f>
        <v>21.658190000000001</v>
      </c>
      <c r="AK45" s="81">
        <f t="shared" si="336"/>
        <v>13.581753000000001</v>
      </c>
      <c r="AL45" s="81">
        <f t="shared" si="16"/>
        <v>5.8979591836734997</v>
      </c>
      <c r="AM45" s="43">
        <f t="shared" ref="AM45:AN45" si="337">Z257</f>
        <v>20.353355000000001</v>
      </c>
      <c r="AN45" s="81">
        <f t="shared" si="337"/>
        <v>12.03983</v>
      </c>
      <c r="AO45" s="81">
        <f t="shared" si="18"/>
        <v>5.8979591836734997</v>
      </c>
      <c r="AP45" s="81">
        <f t="shared" ref="AP45:AQ45" si="338">Z361</f>
        <v>19.024754999999999</v>
      </c>
      <c r="AQ45" s="81">
        <f t="shared" si="338"/>
        <v>10.38261</v>
      </c>
      <c r="AR45" s="81">
        <f t="shared" si="20"/>
        <v>5.8979591836734997</v>
      </c>
      <c r="AS45" s="81">
        <f t="shared" ref="AS45:AT45" si="339">Z465</f>
        <v>17.290220000000001</v>
      </c>
      <c r="AT45" s="81">
        <f t="shared" si="339"/>
        <v>8.1729669999999999</v>
      </c>
      <c r="AU45" s="8"/>
    </row>
    <row r="46" spans="2:47" x14ac:dyDescent="0.25">
      <c r="B46">
        <v>5530612244.8979998</v>
      </c>
      <c r="C46">
        <v>-19.214915999999999</v>
      </c>
      <c r="D46">
        <v>15.512969</v>
      </c>
      <c r="E46">
        <v>23.760079999999999</v>
      </c>
      <c r="F46">
        <v>-76.790047000000001</v>
      </c>
      <c r="G46">
        <v>-8.2471113000000003</v>
      </c>
      <c r="H46" s="8"/>
      <c r="I46" s="6">
        <f t="shared" si="262"/>
        <v>6.0204081632652997</v>
      </c>
      <c r="J46" s="6">
        <f t="shared" si="263"/>
        <v>22.750170000000001</v>
      </c>
      <c r="K46" s="6">
        <f t="shared" si="264"/>
        <v>14.788809000000001</v>
      </c>
      <c r="L46" s="6">
        <f t="shared" si="6"/>
        <v>6.0204081632652997</v>
      </c>
      <c r="M46" s="81">
        <f t="shared" ref="M46:N46" si="340">C154</f>
        <v>21.218433000000001</v>
      </c>
      <c r="N46" s="81">
        <f t="shared" si="340"/>
        <v>13.086938999999999</v>
      </c>
      <c r="O46" s="81">
        <f t="shared" si="8"/>
        <v>6.0204081632652997</v>
      </c>
      <c r="P46" s="81">
        <f t="shared" ref="P46:Q46" si="341">C258</f>
        <v>19.94932</v>
      </c>
      <c r="Q46" s="81">
        <f t="shared" si="341"/>
        <v>11.585470000000001</v>
      </c>
      <c r="R46" s="81">
        <f t="shared" si="10"/>
        <v>6.0204081632652997</v>
      </c>
      <c r="S46" s="81">
        <f t="shared" ref="S46:T46" si="342">C362</f>
        <v>18.753119000000002</v>
      </c>
      <c r="T46" s="81">
        <f t="shared" si="342"/>
        <v>10.062386999999999</v>
      </c>
      <c r="U46" s="81">
        <f t="shared" si="12"/>
        <v>6.0204081632652997</v>
      </c>
      <c r="V46" s="81">
        <f t="shared" ref="V46:W46" si="343">C466</f>
        <v>17.319058999999999</v>
      </c>
      <c r="W46" s="81">
        <f t="shared" si="343"/>
        <v>8.1504288000000003</v>
      </c>
      <c r="Y46">
        <v>5530612244.8979998</v>
      </c>
      <c r="Z46">
        <v>-18.885914</v>
      </c>
      <c r="AA46">
        <v>15.173282</v>
      </c>
      <c r="AB46">
        <v>23.097384999999999</v>
      </c>
      <c r="AC46">
        <v>-74.631073000000001</v>
      </c>
      <c r="AD46">
        <v>-7.9241036999999999</v>
      </c>
      <c r="AE46" s="8"/>
      <c r="AF46" s="6">
        <f t="shared" si="269"/>
        <v>6.0204081632652997</v>
      </c>
      <c r="AG46" s="6">
        <f t="shared" si="270"/>
        <v>23.321611000000001</v>
      </c>
      <c r="AH46" s="6">
        <f t="shared" si="271"/>
        <v>15.412354000000001</v>
      </c>
      <c r="AI46" s="6">
        <f t="shared" si="14"/>
        <v>6.0204081632652997</v>
      </c>
      <c r="AJ46" s="81">
        <f t="shared" ref="AJ46:AK46" si="344">Z154</f>
        <v>21.959187</v>
      </c>
      <c r="AK46" s="81">
        <f t="shared" si="344"/>
        <v>13.882434</v>
      </c>
      <c r="AL46" s="81">
        <f t="shared" si="16"/>
        <v>6.0204081632652997</v>
      </c>
      <c r="AM46" s="43">
        <f t="shared" ref="AM46:AN46" si="345">Z258</f>
        <v>20.565874000000001</v>
      </c>
      <c r="AN46" s="81">
        <f t="shared" si="345"/>
        <v>12.256819</v>
      </c>
      <c r="AO46" s="81">
        <f t="shared" si="18"/>
        <v>6.0204081632652997</v>
      </c>
      <c r="AP46" s="81">
        <f t="shared" ref="AP46:AQ46" si="346">Z362</f>
        <v>19.121098</v>
      </c>
      <c r="AQ46" s="81">
        <f t="shared" si="346"/>
        <v>10.48607</v>
      </c>
      <c r="AR46" s="81">
        <f t="shared" si="20"/>
        <v>6.0204081632652997</v>
      </c>
      <c r="AS46" s="81">
        <f t="shared" ref="AS46:AT46" si="347">Z466</f>
        <v>17.311845999999999</v>
      </c>
      <c r="AT46" s="81">
        <f t="shared" si="347"/>
        <v>8.2054205000000007</v>
      </c>
      <c r="AU46" s="8"/>
    </row>
    <row r="47" spans="2:47" x14ac:dyDescent="0.25">
      <c r="B47">
        <v>5653061224.4898005</v>
      </c>
      <c r="C47">
        <v>-19.200776999999999</v>
      </c>
      <c r="D47">
        <v>15.69683</v>
      </c>
      <c r="E47">
        <v>23.950996</v>
      </c>
      <c r="F47">
        <v>-77.457344000000006</v>
      </c>
      <c r="G47">
        <v>-8.2541665999999996</v>
      </c>
      <c r="H47" s="8"/>
      <c r="I47" s="6">
        <f t="shared" si="262"/>
        <v>6.1428571428570997</v>
      </c>
      <c r="J47" s="6">
        <f t="shared" si="263"/>
        <v>22.773218</v>
      </c>
      <c r="K47" s="6">
        <f t="shared" si="264"/>
        <v>14.897819999999999</v>
      </c>
      <c r="L47" s="6">
        <f t="shared" si="6"/>
        <v>6.1428571428570997</v>
      </c>
      <c r="M47" s="81">
        <f t="shared" ref="M47:N47" si="348">C155</f>
        <v>21.229664</v>
      </c>
      <c r="N47" s="81">
        <f t="shared" si="348"/>
        <v>13.180358999999999</v>
      </c>
      <c r="O47" s="81">
        <f t="shared" si="8"/>
        <v>6.1428571428570997</v>
      </c>
      <c r="P47" s="81">
        <f t="shared" ref="P47:Q47" si="349">C259</f>
        <v>19.94228</v>
      </c>
      <c r="Q47" s="81">
        <f t="shared" si="349"/>
        <v>11.658187</v>
      </c>
      <c r="R47" s="81">
        <f t="shared" si="10"/>
        <v>6.1428571428570997</v>
      </c>
      <c r="S47" s="81">
        <f t="shared" ref="S47:T47" si="350">C363</f>
        <v>18.718315</v>
      </c>
      <c r="T47" s="81">
        <f t="shared" si="350"/>
        <v>10.099985</v>
      </c>
      <c r="U47" s="81">
        <f t="shared" si="12"/>
        <v>6.1428571428570997</v>
      </c>
      <c r="V47" s="81">
        <f t="shared" ref="V47:W47" si="351">C467</f>
        <v>17.230053000000002</v>
      </c>
      <c r="W47" s="81">
        <f t="shared" si="351"/>
        <v>8.1247691999999994</v>
      </c>
      <c r="Y47">
        <v>5653061224.4898005</v>
      </c>
      <c r="Z47">
        <v>-18.892102999999999</v>
      </c>
      <c r="AA47">
        <v>15.135503</v>
      </c>
      <c r="AB47">
        <v>23.085642</v>
      </c>
      <c r="AC47">
        <v>-74.981255000000004</v>
      </c>
      <c r="AD47">
        <v>-7.9501390000000001</v>
      </c>
      <c r="AE47" s="8"/>
      <c r="AF47" s="6">
        <f t="shared" si="269"/>
        <v>6.1428571428570997</v>
      </c>
      <c r="AG47" s="6">
        <f t="shared" si="270"/>
        <v>23.614946</v>
      </c>
      <c r="AH47" s="6">
        <f t="shared" si="271"/>
        <v>15.721023000000001</v>
      </c>
      <c r="AI47" s="6">
        <f t="shared" si="14"/>
        <v>6.1428571428570997</v>
      </c>
      <c r="AJ47" s="81">
        <f t="shared" ref="AJ47:AK47" si="352">Z155</f>
        <v>22.161797</v>
      </c>
      <c r="AK47" s="81">
        <f t="shared" si="352"/>
        <v>14.101336</v>
      </c>
      <c r="AL47" s="81">
        <f t="shared" si="16"/>
        <v>6.1428571428570997</v>
      </c>
      <c r="AM47" s="43">
        <f t="shared" ref="AM47:AN47" si="353">Z259</f>
        <v>20.706278000000001</v>
      </c>
      <c r="AN47" s="81">
        <f t="shared" si="353"/>
        <v>12.412188</v>
      </c>
      <c r="AO47" s="81">
        <f t="shared" si="18"/>
        <v>6.1428571428570997</v>
      </c>
      <c r="AP47" s="81">
        <f t="shared" ref="AP47:AQ47" si="354">Z363</f>
        <v>19.198101000000001</v>
      </c>
      <c r="AQ47" s="81">
        <f t="shared" si="354"/>
        <v>10.576077</v>
      </c>
      <c r="AR47" s="81">
        <f t="shared" si="20"/>
        <v>6.1428571428570997</v>
      </c>
      <c r="AS47" s="81">
        <f t="shared" ref="AS47:AT47" si="355">Z467</f>
        <v>17.482893000000001</v>
      </c>
      <c r="AT47" s="81">
        <f t="shared" si="355"/>
        <v>8.3854083999999993</v>
      </c>
      <c r="AU47" s="8"/>
    </row>
    <row r="48" spans="2:47" x14ac:dyDescent="0.25">
      <c r="B48">
        <v>5775510204.0816002</v>
      </c>
      <c r="C48">
        <v>-19.130991000000002</v>
      </c>
      <c r="D48">
        <v>15.334932</v>
      </c>
      <c r="E48">
        <v>23.514914000000001</v>
      </c>
      <c r="F48">
        <v>-76.573639</v>
      </c>
      <c r="G48">
        <v>-8.1799812000000003</v>
      </c>
      <c r="H48" s="8"/>
      <c r="I48" s="6">
        <f t="shared" si="262"/>
        <v>6.2653061224490001</v>
      </c>
      <c r="J48" s="6">
        <f t="shared" si="263"/>
        <v>22.634712</v>
      </c>
      <c r="K48" s="6">
        <f t="shared" si="264"/>
        <v>14.782192999999999</v>
      </c>
      <c r="L48" s="6">
        <f t="shared" si="6"/>
        <v>6.2653061224490001</v>
      </c>
      <c r="M48" s="81">
        <f t="shared" ref="M48:N48" si="356">C156</f>
        <v>21.122903999999998</v>
      </c>
      <c r="N48" s="81">
        <f t="shared" si="356"/>
        <v>13.095124</v>
      </c>
      <c r="O48" s="81">
        <f t="shared" si="8"/>
        <v>6.2653061224490001</v>
      </c>
      <c r="P48" s="81">
        <f t="shared" ref="P48:Q48" si="357">C260</f>
        <v>19.839903</v>
      </c>
      <c r="Q48" s="81">
        <f t="shared" si="357"/>
        <v>11.575780999999999</v>
      </c>
      <c r="R48" s="81">
        <f t="shared" si="10"/>
        <v>6.2653061224490001</v>
      </c>
      <c r="S48" s="81">
        <f t="shared" ref="S48:T48" si="358">C364</f>
        <v>18.561402999999999</v>
      </c>
      <c r="T48" s="81">
        <f t="shared" si="358"/>
        <v>9.9612750999999999</v>
      </c>
      <c r="U48" s="81">
        <f t="shared" si="12"/>
        <v>6.2653061224490001</v>
      </c>
      <c r="V48" s="81">
        <f t="shared" ref="V48:W48" si="359">C468</f>
        <v>17.157076</v>
      </c>
      <c r="W48" s="81">
        <f t="shared" si="359"/>
        <v>8.0706462999999999</v>
      </c>
      <c r="Y48">
        <v>5775510204.0816002</v>
      </c>
      <c r="Z48">
        <v>-18.865946000000001</v>
      </c>
      <c r="AA48">
        <v>15.092544</v>
      </c>
      <c r="AB48">
        <v>23.025780000000001</v>
      </c>
      <c r="AC48">
        <v>-75.132576</v>
      </c>
      <c r="AD48">
        <v>-7.9332371000000004</v>
      </c>
      <c r="AE48" s="8"/>
      <c r="AF48" s="6">
        <f t="shared" si="269"/>
        <v>6.2653061224490001</v>
      </c>
      <c r="AG48" s="6">
        <f t="shared" si="270"/>
        <v>23.551786</v>
      </c>
      <c r="AH48" s="6">
        <f t="shared" si="271"/>
        <v>15.664584</v>
      </c>
      <c r="AI48" s="6">
        <f t="shared" si="14"/>
        <v>6.2653061224490001</v>
      </c>
      <c r="AJ48" s="81">
        <f t="shared" ref="AJ48:AK48" si="360">Z156</f>
        <v>22.059977</v>
      </c>
      <c r="AK48" s="81">
        <f t="shared" si="360"/>
        <v>14.006169</v>
      </c>
      <c r="AL48" s="81">
        <f t="shared" si="16"/>
        <v>6.2653061224490001</v>
      </c>
      <c r="AM48" s="43">
        <f t="shared" ref="AM48:AN48" si="361">Z260</f>
        <v>20.589024999999999</v>
      </c>
      <c r="AN48" s="81">
        <f t="shared" si="361"/>
        <v>12.297953</v>
      </c>
      <c r="AO48" s="81">
        <f t="shared" si="18"/>
        <v>6.2653061224490001</v>
      </c>
      <c r="AP48" s="81">
        <f t="shared" ref="AP48:AQ48" si="362">Z364</f>
        <v>19.106558</v>
      </c>
      <c r="AQ48" s="81">
        <f t="shared" si="362"/>
        <v>10.486473</v>
      </c>
      <c r="AR48" s="81">
        <f t="shared" si="20"/>
        <v>6.2653061224490001</v>
      </c>
      <c r="AS48" s="81">
        <f t="shared" ref="AS48:AT48" si="363">Z468</f>
        <v>17.517026999999999</v>
      </c>
      <c r="AT48" s="81">
        <f t="shared" si="363"/>
        <v>8.4227152000000007</v>
      </c>
      <c r="AU48" s="8"/>
    </row>
    <row r="49" spans="2:47" x14ac:dyDescent="0.25">
      <c r="B49">
        <v>5897959183.6735001</v>
      </c>
      <c r="C49">
        <v>-19.022500999999998</v>
      </c>
      <c r="D49">
        <v>14.971004000000001</v>
      </c>
      <c r="E49">
        <v>23.024857000000001</v>
      </c>
      <c r="F49">
        <v>-74.041420000000002</v>
      </c>
      <c r="G49">
        <v>-8.0538539999999994</v>
      </c>
      <c r="H49" s="8"/>
      <c r="I49" s="6">
        <f t="shared" si="262"/>
        <v>6.3877551020408001</v>
      </c>
      <c r="J49" s="6">
        <f t="shared" si="263"/>
        <v>22.406994000000001</v>
      </c>
      <c r="K49" s="6">
        <f t="shared" si="264"/>
        <v>14.538945999999999</v>
      </c>
      <c r="L49" s="6">
        <f t="shared" si="6"/>
        <v>6.3877551020408001</v>
      </c>
      <c r="M49" s="81">
        <f t="shared" ref="M49:N49" si="364">C157</f>
        <v>20.956105999999998</v>
      </c>
      <c r="N49" s="81">
        <f t="shared" si="364"/>
        <v>12.901775000000001</v>
      </c>
      <c r="O49" s="81">
        <f t="shared" si="8"/>
        <v>6.3877551020408001</v>
      </c>
      <c r="P49" s="81">
        <f t="shared" ref="P49:Q49" si="365">C261</f>
        <v>19.678621</v>
      </c>
      <c r="Q49" s="81">
        <f t="shared" si="365"/>
        <v>11.379517999999999</v>
      </c>
      <c r="R49" s="81">
        <f t="shared" si="10"/>
        <v>6.3877551020408001</v>
      </c>
      <c r="S49" s="81">
        <f t="shared" ref="S49:T49" si="366">C365</f>
        <v>18.440049999999999</v>
      </c>
      <c r="T49" s="81">
        <f t="shared" si="366"/>
        <v>9.7988529</v>
      </c>
      <c r="U49" s="81">
        <f t="shared" si="12"/>
        <v>6.3877551020408001</v>
      </c>
      <c r="V49" s="81">
        <f t="shared" ref="V49:W49" si="367">C469</f>
        <v>17.098386999999999</v>
      </c>
      <c r="W49" s="81">
        <f t="shared" si="367"/>
        <v>7.9697237000000003</v>
      </c>
      <c r="Y49">
        <v>5897959183.6735001</v>
      </c>
      <c r="Z49">
        <v>-18.854391</v>
      </c>
      <c r="AA49">
        <v>15.131410000000001</v>
      </c>
      <c r="AB49">
        <v>23.034903</v>
      </c>
      <c r="AC49">
        <v>-74.278747999999993</v>
      </c>
      <c r="AD49">
        <v>-7.9034939</v>
      </c>
      <c r="AE49" s="8"/>
      <c r="AF49" s="6">
        <f t="shared" si="269"/>
        <v>6.3877551020408001</v>
      </c>
      <c r="AG49" s="6">
        <f t="shared" si="270"/>
        <v>23.247684</v>
      </c>
      <c r="AH49" s="6">
        <f t="shared" si="271"/>
        <v>15.357989</v>
      </c>
      <c r="AI49" s="6">
        <f t="shared" si="14"/>
        <v>6.3877551020408001</v>
      </c>
      <c r="AJ49" s="81">
        <f t="shared" ref="AJ49:AK49" si="368">Z157</f>
        <v>21.673513</v>
      </c>
      <c r="AK49" s="81">
        <f t="shared" si="368"/>
        <v>13.605900999999999</v>
      </c>
      <c r="AL49" s="81">
        <f t="shared" si="16"/>
        <v>6.3877551020408001</v>
      </c>
      <c r="AM49" s="43">
        <f t="shared" ref="AM49:AN49" si="369">Z261</f>
        <v>20.18261</v>
      </c>
      <c r="AN49" s="81">
        <f t="shared" si="369"/>
        <v>11.866002999999999</v>
      </c>
      <c r="AO49" s="81">
        <f t="shared" si="18"/>
        <v>6.3877551020408001</v>
      </c>
      <c r="AP49" s="81">
        <f t="shared" ref="AP49:AQ49" si="370">Z365</f>
        <v>18.744291</v>
      </c>
      <c r="AQ49" s="81">
        <f t="shared" si="370"/>
        <v>10.08963</v>
      </c>
      <c r="AR49" s="81">
        <f t="shared" si="20"/>
        <v>6.3877551020408001</v>
      </c>
      <c r="AS49" s="81">
        <f t="shared" ref="AS49:AT49" si="371">Z469</f>
        <v>17.249147000000001</v>
      </c>
      <c r="AT49" s="81">
        <f t="shared" si="371"/>
        <v>8.1121415999999993</v>
      </c>
      <c r="AU49" s="8"/>
    </row>
    <row r="50" spans="2:47" x14ac:dyDescent="0.25">
      <c r="B50">
        <v>6020408163.2652998</v>
      </c>
      <c r="C50">
        <v>-18.864922</v>
      </c>
      <c r="D50">
        <v>14.788809000000001</v>
      </c>
      <c r="E50">
        <v>22.750170000000001</v>
      </c>
      <c r="F50">
        <v>-74.266204999999999</v>
      </c>
      <c r="G50">
        <v>-7.9613608999999999</v>
      </c>
      <c r="H50" s="8"/>
      <c r="I50" s="6">
        <f t="shared" si="262"/>
        <v>6.5102040816326996</v>
      </c>
      <c r="J50" s="6">
        <f t="shared" si="263"/>
        <v>22.437495999999999</v>
      </c>
      <c r="K50" s="6">
        <f t="shared" si="264"/>
        <v>14.534039</v>
      </c>
      <c r="L50" s="6">
        <f t="shared" si="6"/>
        <v>6.5102040816326996</v>
      </c>
      <c r="M50" s="81">
        <f t="shared" ref="M50:N50" si="372">C158</f>
        <v>21.036463000000001</v>
      </c>
      <c r="N50" s="81">
        <f t="shared" si="372"/>
        <v>12.944998</v>
      </c>
      <c r="O50" s="81">
        <f t="shared" si="8"/>
        <v>6.5102040816326996</v>
      </c>
      <c r="P50" s="81">
        <f t="shared" ref="P50:Q50" si="373">C262</f>
        <v>19.791822</v>
      </c>
      <c r="Q50" s="81">
        <f t="shared" si="373"/>
        <v>11.453987</v>
      </c>
      <c r="R50" s="81">
        <f t="shared" si="10"/>
        <v>6.5102040816326996</v>
      </c>
      <c r="S50" s="81">
        <f t="shared" ref="S50:T50" si="374">C366</f>
        <v>18.593218</v>
      </c>
      <c r="T50" s="81">
        <f t="shared" si="374"/>
        <v>9.9170732000000008</v>
      </c>
      <c r="U50" s="81">
        <f t="shared" si="12"/>
        <v>6.5102040816326996</v>
      </c>
      <c r="V50" s="81">
        <f t="shared" ref="V50:W50" si="375">C470</f>
        <v>17.221841999999999</v>
      </c>
      <c r="W50" s="81">
        <f t="shared" si="375"/>
        <v>8.0644951000000002</v>
      </c>
      <c r="Y50">
        <v>6020408163.2652998</v>
      </c>
      <c r="Z50">
        <v>-18.832369</v>
      </c>
      <c r="AA50">
        <v>15.412354000000001</v>
      </c>
      <c r="AB50">
        <v>23.321611000000001</v>
      </c>
      <c r="AC50">
        <v>-75.035255000000006</v>
      </c>
      <c r="AD50">
        <v>-7.9092564999999997</v>
      </c>
      <c r="AE50" s="8"/>
      <c r="AF50" s="6">
        <f t="shared" si="269"/>
        <v>6.5102040816326996</v>
      </c>
      <c r="AG50" s="6">
        <f t="shared" si="270"/>
        <v>23.559303</v>
      </c>
      <c r="AH50" s="6">
        <f t="shared" si="271"/>
        <v>15.663632</v>
      </c>
      <c r="AI50" s="6">
        <f t="shared" si="14"/>
        <v>6.5102040816326996</v>
      </c>
      <c r="AJ50" s="81">
        <f t="shared" ref="AJ50:AK50" si="376">Z158</f>
        <v>21.892842999999999</v>
      </c>
      <c r="AK50" s="81">
        <f t="shared" si="376"/>
        <v>13.816528999999999</v>
      </c>
      <c r="AL50" s="81">
        <f t="shared" si="16"/>
        <v>6.5102040816326996</v>
      </c>
      <c r="AM50" s="43">
        <f t="shared" ref="AM50:AN50" si="377">Z262</f>
        <v>20.284407000000002</v>
      </c>
      <c r="AN50" s="81">
        <f t="shared" si="377"/>
        <v>11.957098</v>
      </c>
      <c r="AO50" s="81">
        <f t="shared" si="18"/>
        <v>6.5102040816326996</v>
      </c>
      <c r="AP50" s="81">
        <f t="shared" ref="AP50:AQ50" si="378">Z366</f>
        <v>18.743967000000001</v>
      </c>
      <c r="AQ50" s="81">
        <f t="shared" si="378"/>
        <v>10.079174999999999</v>
      </c>
      <c r="AR50" s="81">
        <f t="shared" si="20"/>
        <v>6.5102040816326996</v>
      </c>
      <c r="AS50" s="81">
        <f t="shared" ref="AS50:AT50" si="379">Z470</f>
        <v>17.113848000000001</v>
      </c>
      <c r="AT50" s="81">
        <f t="shared" si="379"/>
        <v>7.9662790000000001</v>
      </c>
      <c r="AU50" s="8"/>
    </row>
    <row r="51" spans="2:47" x14ac:dyDescent="0.25">
      <c r="B51">
        <v>6142857142.8570995</v>
      </c>
      <c r="C51">
        <v>-18.857243</v>
      </c>
      <c r="D51">
        <v>14.897819999999999</v>
      </c>
      <c r="E51">
        <v>22.773218</v>
      </c>
      <c r="F51">
        <v>-74.659225000000006</v>
      </c>
      <c r="G51">
        <v>-7.8753982000000002</v>
      </c>
      <c r="H51" s="8"/>
      <c r="I51" s="6">
        <f t="shared" si="262"/>
        <v>6.6326530612244996</v>
      </c>
      <c r="J51" s="6">
        <f t="shared" si="263"/>
        <v>22.272884000000001</v>
      </c>
      <c r="K51" s="6">
        <f t="shared" si="264"/>
        <v>14.323962999999999</v>
      </c>
      <c r="L51" s="6">
        <f t="shared" si="6"/>
        <v>6.6326530612244996</v>
      </c>
      <c r="M51" s="81">
        <f t="shared" ref="M51:N51" si="380">C159</f>
        <v>20.894673999999998</v>
      </c>
      <c r="N51" s="81">
        <f t="shared" si="380"/>
        <v>12.758407999999999</v>
      </c>
      <c r="O51" s="81">
        <f t="shared" si="8"/>
        <v>6.6326530612244996</v>
      </c>
      <c r="P51" s="81">
        <f t="shared" ref="P51:Q51" si="381">C263</f>
        <v>19.644548</v>
      </c>
      <c r="Q51" s="81">
        <f t="shared" si="381"/>
        <v>11.265506999999999</v>
      </c>
      <c r="R51" s="81">
        <f t="shared" si="10"/>
        <v>6.6326530612244996</v>
      </c>
      <c r="S51" s="81">
        <f t="shared" ref="S51:T51" si="382">C367</f>
        <v>18.442599999999999</v>
      </c>
      <c r="T51" s="81">
        <f t="shared" si="382"/>
        <v>9.7306328000000004</v>
      </c>
      <c r="U51" s="81">
        <f t="shared" si="12"/>
        <v>6.6326530612244996</v>
      </c>
      <c r="V51" s="81">
        <f t="shared" ref="V51:W51" si="383">C471</f>
        <v>16.972815000000001</v>
      </c>
      <c r="W51" s="81">
        <f t="shared" si="383"/>
        <v>7.7797746999999999</v>
      </c>
      <c r="Y51">
        <v>6142857142.8570995</v>
      </c>
      <c r="Z51">
        <v>-18.894677999999999</v>
      </c>
      <c r="AA51">
        <v>15.721023000000001</v>
      </c>
      <c r="AB51">
        <v>23.614946</v>
      </c>
      <c r="AC51">
        <v>-76.904442000000003</v>
      </c>
      <c r="AD51">
        <v>-7.8939233</v>
      </c>
      <c r="AE51" s="8"/>
      <c r="AF51" s="6">
        <f t="shared" si="269"/>
        <v>6.6326530612244996</v>
      </c>
      <c r="AG51" s="6">
        <f t="shared" si="270"/>
        <v>23.791073000000001</v>
      </c>
      <c r="AH51" s="6">
        <f t="shared" si="271"/>
        <v>15.887183</v>
      </c>
      <c r="AI51" s="6">
        <f t="shared" si="14"/>
        <v>6.6326530612244996</v>
      </c>
      <c r="AJ51" s="81">
        <f t="shared" ref="AJ51:AK51" si="384">Z159</f>
        <v>21.993797000000001</v>
      </c>
      <c r="AK51" s="81">
        <f t="shared" si="384"/>
        <v>13.906575</v>
      </c>
      <c r="AL51" s="81">
        <f t="shared" si="16"/>
        <v>6.6326530612244996</v>
      </c>
      <c r="AM51" s="43">
        <f t="shared" ref="AM51:AN51" si="385">Z263</f>
        <v>20.238299999999999</v>
      </c>
      <c r="AN51" s="81">
        <f t="shared" si="385"/>
        <v>11.899361000000001</v>
      </c>
      <c r="AO51" s="81">
        <f t="shared" si="18"/>
        <v>6.6326530612244996</v>
      </c>
      <c r="AP51" s="81">
        <f t="shared" ref="AP51:AQ51" si="386">Z367</f>
        <v>18.539868999999999</v>
      </c>
      <c r="AQ51" s="81">
        <f t="shared" si="386"/>
        <v>9.8604298000000004</v>
      </c>
      <c r="AR51" s="81">
        <f t="shared" si="20"/>
        <v>6.6326530612244996</v>
      </c>
      <c r="AS51" s="81">
        <f t="shared" ref="AS51:AT51" si="387">Z471</f>
        <v>16.748783</v>
      </c>
      <c r="AT51" s="81">
        <f t="shared" si="387"/>
        <v>7.5755754</v>
      </c>
      <c r="AU51" s="8"/>
    </row>
    <row r="52" spans="2:47" x14ac:dyDescent="0.25">
      <c r="B52">
        <v>6265306122.4490004</v>
      </c>
      <c r="C52">
        <v>-18.790265999999999</v>
      </c>
      <c r="D52">
        <v>14.782192999999999</v>
      </c>
      <c r="E52">
        <v>22.634712</v>
      </c>
      <c r="F52">
        <v>-73.998778999999999</v>
      </c>
      <c r="G52">
        <v>-7.852519</v>
      </c>
      <c r="H52" s="8"/>
      <c r="I52" s="6">
        <f t="shared" si="262"/>
        <v>6.7551020408163005</v>
      </c>
      <c r="J52" s="6">
        <f t="shared" si="263"/>
        <v>21.903638999999998</v>
      </c>
      <c r="K52" s="6">
        <f t="shared" si="264"/>
        <v>13.92985</v>
      </c>
      <c r="L52" s="6">
        <f t="shared" si="6"/>
        <v>6.7551020408163005</v>
      </c>
      <c r="M52" s="81">
        <f t="shared" ref="M52:N52" si="388">C160</f>
        <v>20.510479</v>
      </c>
      <c r="N52" s="81">
        <f t="shared" si="388"/>
        <v>12.354649</v>
      </c>
      <c r="O52" s="81">
        <f t="shared" si="8"/>
        <v>6.7551020408163005</v>
      </c>
      <c r="P52" s="81">
        <f t="shared" ref="P52:Q52" si="389">C264</f>
        <v>19.273899</v>
      </c>
      <c r="Q52" s="81">
        <f t="shared" si="389"/>
        <v>10.882339</v>
      </c>
      <c r="R52" s="81">
        <f t="shared" si="10"/>
        <v>6.7551020408163005</v>
      </c>
      <c r="S52" s="81">
        <f t="shared" ref="S52:T52" si="390">C368</f>
        <v>18.075738999999999</v>
      </c>
      <c r="T52" s="81">
        <f t="shared" si="390"/>
        <v>9.3553715000000004</v>
      </c>
      <c r="U52" s="81">
        <f t="shared" si="12"/>
        <v>6.7551020408163005</v>
      </c>
      <c r="V52" s="81">
        <f t="shared" ref="V52:W52" si="391">C472</f>
        <v>16.593886999999999</v>
      </c>
      <c r="W52" s="81">
        <f t="shared" si="391"/>
        <v>7.3945293000000003</v>
      </c>
      <c r="Y52">
        <v>6265306122.4490004</v>
      </c>
      <c r="Z52">
        <v>-18.841013</v>
      </c>
      <c r="AA52">
        <v>15.664584</v>
      </c>
      <c r="AB52">
        <v>23.551786</v>
      </c>
      <c r="AC52">
        <v>-76.090630000000004</v>
      </c>
      <c r="AD52">
        <v>-7.8872032000000001</v>
      </c>
      <c r="AE52" s="8"/>
      <c r="AF52" s="6">
        <f t="shared" si="269"/>
        <v>6.7551020408163005</v>
      </c>
      <c r="AG52" s="6">
        <f t="shared" si="270"/>
        <v>23.807644</v>
      </c>
      <c r="AH52" s="6">
        <f t="shared" si="271"/>
        <v>15.913593000000001</v>
      </c>
      <c r="AI52" s="6">
        <f t="shared" si="14"/>
        <v>6.7551020408163005</v>
      </c>
      <c r="AJ52" s="81">
        <f t="shared" ref="AJ52:AK52" si="392">Z160</f>
        <v>21.849066000000001</v>
      </c>
      <c r="AK52" s="81">
        <f t="shared" si="392"/>
        <v>13.773946</v>
      </c>
      <c r="AL52" s="81">
        <f t="shared" si="16"/>
        <v>6.7551020408163005</v>
      </c>
      <c r="AM52" s="43">
        <f t="shared" ref="AM52:AN52" si="393">Z264</f>
        <v>20.003983999999999</v>
      </c>
      <c r="AN52" s="81">
        <f t="shared" si="393"/>
        <v>11.676625</v>
      </c>
      <c r="AO52" s="81">
        <f t="shared" si="18"/>
        <v>6.7551020408163005</v>
      </c>
      <c r="AP52" s="81">
        <f t="shared" ref="AP52:AQ52" si="394">Z368</f>
        <v>18.202379000000001</v>
      </c>
      <c r="AQ52" s="81">
        <f t="shared" si="394"/>
        <v>9.5320482000000002</v>
      </c>
      <c r="AR52" s="81">
        <f t="shared" si="20"/>
        <v>6.7551020408163005</v>
      </c>
      <c r="AS52" s="81">
        <f t="shared" ref="AS52:AT52" si="395">Z472</f>
        <v>16.348206000000001</v>
      </c>
      <c r="AT52" s="81">
        <f t="shared" si="395"/>
        <v>7.1774038999999998</v>
      </c>
      <c r="AU52" s="8"/>
    </row>
    <row r="53" spans="2:47" x14ac:dyDescent="0.25">
      <c r="B53">
        <v>6387755102.0408001</v>
      </c>
      <c r="C53">
        <v>-18.778147000000001</v>
      </c>
      <c r="D53">
        <v>14.538945999999999</v>
      </c>
      <c r="E53">
        <v>22.406994000000001</v>
      </c>
      <c r="F53">
        <v>-73.312118999999996</v>
      </c>
      <c r="G53">
        <v>-7.8680477</v>
      </c>
      <c r="H53" s="8"/>
      <c r="I53" s="6">
        <f t="shared" si="262"/>
        <v>6.8775510204082</v>
      </c>
      <c r="J53" s="6">
        <f t="shared" si="263"/>
        <v>21.370522999999999</v>
      </c>
      <c r="K53" s="6">
        <f t="shared" si="264"/>
        <v>13.349627</v>
      </c>
      <c r="L53" s="6">
        <f t="shared" si="6"/>
        <v>6.8775510204082</v>
      </c>
      <c r="M53" s="81">
        <f t="shared" ref="M53:N53" si="396">C161</f>
        <v>20.104633</v>
      </c>
      <c r="N53" s="81">
        <f t="shared" si="396"/>
        <v>11.903169999999999</v>
      </c>
      <c r="O53" s="81">
        <f t="shared" si="8"/>
        <v>6.8775510204082</v>
      </c>
      <c r="P53" s="81">
        <f t="shared" ref="P53:Q53" si="397">C265</f>
        <v>18.944607000000001</v>
      </c>
      <c r="Q53" s="81">
        <f t="shared" si="397"/>
        <v>10.508867</v>
      </c>
      <c r="R53" s="81">
        <f t="shared" si="10"/>
        <v>6.8775510204082</v>
      </c>
      <c r="S53" s="81">
        <f t="shared" ref="S53:T53" si="398">C369</f>
        <v>17.793575000000001</v>
      </c>
      <c r="T53" s="81">
        <f t="shared" si="398"/>
        <v>9.0284242999999993</v>
      </c>
      <c r="U53" s="81">
        <f t="shared" si="12"/>
        <v>6.8775510204082</v>
      </c>
      <c r="V53" s="81">
        <f t="shared" ref="V53:W53" si="399">C473</f>
        <v>16.290312</v>
      </c>
      <c r="W53" s="81">
        <f t="shared" si="399"/>
        <v>7.0400628999999997</v>
      </c>
      <c r="Y53">
        <v>6387755102.0408001</v>
      </c>
      <c r="Z53">
        <v>-18.791840000000001</v>
      </c>
      <c r="AA53">
        <v>15.357989</v>
      </c>
      <c r="AB53">
        <v>23.247684</v>
      </c>
      <c r="AC53">
        <v>-74.575035</v>
      </c>
      <c r="AD53">
        <v>-7.8896955999999996</v>
      </c>
      <c r="AE53" s="8"/>
      <c r="AF53" s="6">
        <f t="shared" si="269"/>
        <v>6.8775510204082</v>
      </c>
      <c r="AG53" s="6">
        <f t="shared" si="270"/>
        <v>23.533949</v>
      </c>
      <c r="AH53" s="6">
        <f t="shared" si="271"/>
        <v>15.623972</v>
      </c>
      <c r="AI53" s="6">
        <f t="shared" si="14"/>
        <v>6.8775510204082</v>
      </c>
      <c r="AJ53" s="81">
        <f t="shared" ref="AJ53:AK53" si="400">Z161</f>
        <v>21.513114999999999</v>
      </c>
      <c r="AK53" s="81">
        <f t="shared" si="400"/>
        <v>13.417863000000001</v>
      </c>
      <c r="AL53" s="81">
        <f t="shared" si="16"/>
        <v>6.8775510204082</v>
      </c>
      <c r="AM53" s="43">
        <f t="shared" ref="AM53:AN53" si="401">Z265</f>
        <v>19.640774</v>
      </c>
      <c r="AN53" s="81">
        <f t="shared" si="401"/>
        <v>11.286612</v>
      </c>
      <c r="AO53" s="81">
        <f t="shared" si="18"/>
        <v>6.8775510204082</v>
      </c>
      <c r="AP53" s="81">
        <f t="shared" ref="AP53:AQ53" si="402">Z369</f>
        <v>17.832284999999999</v>
      </c>
      <c r="AQ53" s="81">
        <f t="shared" si="402"/>
        <v>9.1240653999999992</v>
      </c>
      <c r="AR53" s="81">
        <f t="shared" si="20"/>
        <v>6.8775510204082</v>
      </c>
      <c r="AS53" s="81">
        <f t="shared" ref="AS53:AT53" si="403">Z473</f>
        <v>15.908256</v>
      </c>
      <c r="AT53" s="81">
        <f t="shared" si="403"/>
        <v>6.6824516999999997</v>
      </c>
      <c r="AU53" s="8"/>
    </row>
    <row r="54" spans="2:47" x14ac:dyDescent="0.25">
      <c r="B54">
        <v>6510204081.6327</v>
      </c>
      <c r="C54">
        <v>-18.903143</v>
      </c>
      <c r="D54">
        <v>14.534039</v>
      </c>
      <c r="E54">
        <v>22.437495999999999</v>
      </c>
      <c r="F54">
        <v>-73.337440000000001</v>
      </c>
      <c r="G54">
        <v>-7.9034566999999996</v>
      </c>
      <c r="H54" s="8"/>
      <c r="I54" s="6">
        <f t="shared" si="262"/>
        <v>7</v>
      </c>
      <c r="J54" s="6">
        <f t="shared" si="263"/>
        <v>21.305622</v>
      </c>
      <c r="K54" s="6">
        <f t="shared" si="264"/>
        <v>13.238066</v>
      </c>
      <c r="L54" s="6">
        <f t="shared" si="6"/>
        <v>7</v>
      </c>
      <c r="M54" s="81">
        <f t="shared" ref="M54:N54" si="404">C162</f>
        <v>20.173594999999999</v>
      </c>
      <c r="N54" s="81">
        <f t="shared" si="404"/>
        <v>11.925770999999999</v>
      </c>
      <c r="O54" s="81">
        <f t="shared" si="8"/>
        <v>7</v>
      </c>
      <c r="P54" s="81">
        <f t="shared" ref="P54:Q54" si="405">C266</f>
        <v>19.095469999999999</v>
      </c>
      <c r="Q54" s="81">
        <f t="shared" si="405"/>
        <v>10.615532</v>
      </c>
      <c r="R54" s="81">
        <f t="shared" si="10"/>
        <v>7</v>
      </c>
      <c r="S54" s="81">
        <f t="shared" ref="S54:T54" si="406">C370</f>
        <v>17.884785000000001</v>
      </c>
      <c r="T54" s="81">
        <f t="shared" si="406"/>
        <v>9.0768451999999993</v>
      </c>
      <c r="U54" s="81">
        <f t="shared" si="12"/>
        <v>7</v>
      </c>
      <c r="V54" s="81">
        <f t="shared" ref="V54:W54" si="407">C474</f>
        <v>16.236899999999999</v>
      </c>
      <c r="W54" s="81">
        <f t="shared" si="407"/>
        <v>6.9425812000000002</v>
      </c>
      <c r="Y54">
        <v>6510204081.6327</v>
      </c>
      <c r="Z54">
        <v>-18.888591999999999</v>
      </c>
      <c r="AA54">
        <v>15.663632</v>
      </c>
      <c r="AB54">
        <v>23.559303</v>
      </c>
      <c r="AC54">
        <v>-75.046616</v>
      </c>
      <c r="AD54">
        <v>-7.8956708999999998</v>
      </c>
      <c r="AE54" s="8"/>
      <c r="AF54" s="6">
        <f t="shared" si="269"/>
        <v>7</v>
      </c>
      <c r="AG54" s="6">
        <f t="shared" si="270"/>
        <v>23.286010999999998</v>
      </c>
      <c r="AH54" s="6">
        <f t="shared" si="271"/>
        <v>15.351074000000001</v>
      </c>
      <c r="AI54" s="6">
        <f t="shared" si="14"/>
        <v>7</v>
      </c>
      <c r="AJ54" s="81">
        <f t="shared" ref="AJ54:AK54" si="408">Z162</f>
        <v>21.351521000000002</v>
      </c>
      <c r="AK54" s="81">
        <f t="shared" si="408"/>
        <v>13.225135999999999</v>
      </c>
      <c r="AL54" s="81">
        <f t="shared" si="16"/>
        <v>7</v>
      </c>
      <c r="AM54" s="43">
        <f t="shared" ref="AM54:AN54" si="409">Z266</f>
        <v>19.516331000000001</v>
      </c>
      <c r="AN54" s="81">
        <f t="shared" si="409"/>
        <v>11.126671</v>
      </c>
      <c r="AO54" s="81">
        <f t="shared" si="18"/>
        <v>7</v>
      </c>
      <c r="AP54" s="81">
        <f t="shared" ref="AP54:AQ54" si="410">Z370</f>
        <v>17.725546000000001</v>
      </c>
      <c r="AQ54" s="81">
        <f t="shared" si="410"/>
        <v>8.9763020999999998</v>
      </c>
      <c r="AR54" s="81">
        <f t="shared" si="20"/>
        <v>7</v>
      </c>
      <c r="AS54" s="81">
        <f t="shared" ref="AS54:AT54" si="411">Z474</f>
        <v>15.703036000000001</v>
      </c>
      <c r="AT54" s="81">
        <f t="shared" si="411"/>
        <v>6.4264989000000003</v>
      </c>
    </row>
    <row r="55" spans="2:47" x14ac:dyDescent="0.25">
      <c r="B55">
        <v>6632653061.2244997</v>
      </c>
      <c r="C55">
        <v>-18.883581</v>
      </c>
      <c r="D55">
        <v>14.323962999999999</v>
      </c>
      <c r="E55">
        <v>22.272884000000001</v>
      </c>
      <c r="F55">
        <v>-74.249283000000005</v>
      </c>
      <c r="G55">
        <v>-7.9489207000000004</v>
      </c>
      <c r="H55" s="8"/>
      <c r="I55" s="6">
        <f t="shared" si="262"/>
        <v>7.1224489795918</v>
      </c>
      <c r="J55" s="6">
        <f t="shared" si="263"/>
        <v>21.666215999999999</v>
      </c>
      <c r="K55" s="6">
        <f t="shared" si="264"/>
        <v>13.545655999999999</v>
      </c>
      <c r="L55" s="6">
        <f t="shared" si="6"/>
        <v>7.1224489795918</v>
      </c>
      <c r="M55" s="81">
        <f t="shared" ref="M55:N55" si="412">C163</f>
        <v>20.566330000000001</v>
      </c>
      <c r="N55" s="81">
        <f t="shared" si="412"/>
        <v>12.263725000000001</v>
      </c>
      <c r="O55" s="81">
        <f t="shared" si="8"/>
        <v>7.1224489795918</v>
      </c>
      <c r="P55" s="81">
        <f t="shared" ref="P55:Q55" si="413">C267</f>
        <v>19.386607999999999</v>
      </c>
      <c r="Q55" s="81">
        <f t="shared" si="413"/>
        <v>10.848848</v>
      </c>
      <c r="R55" s="81">
        <f t="shared" si="10"/>
        <v>7.1224489795918</v>
      </c>
      <c r="S55" s="81">
        <f t="shared" ref="S55:T55" si="414">C371</f>
        <v>17.995493</v>
      </c>
      <c r="T55" s="81">
        <f t="shared" si="414"/>
        <v>9.1248970000000007</v>
      </c>
      <c r="U55" s="81">
        <f t="shared" si="12"/>
        <v>7.1224489795918</v>
      </c>
      <c r="V55" s="81">
        <f t="shared" ref="V55:W55" si="415">C475</f>
        <v>16.072700999999999</v>
      </c>
      <c r="W55" s="81">
        <f t="shared" si="415"/>
        <v>6.7016248999999997</v>
      </c>
      <c r="Y55">
        <v>6632653061.2244997</v>
      </c>
      <c r="Z55">
        <v>-18.854111</v>
      </c>
      <c r="AA55">
        <v>15.887183</v>
      </c>
      <c r="AB55">
        <v>23.791073000000001</v>
      </c>
      <c r="AC55">
        <v>-77.963775999999996</v>
      </c>
      <c r="AD55">
        <v>-7.9038906000000004</v>
      </c>
      <c r="AE55" s="8"/>
      <c r="AF55" s="6">
        <f t="shared" si="269"/>
        <v>7.1224489795918</v>
      </c>
      <c r="AG55" s="6">
        <f t="shared" si="270"/>
        <v>23.194369999999999</v>
      </c>
      <c r="AH55" s="6">
        <f t="shared" si="271"/>
        <v>15.222079000000001</v>
      </c>
      <c r="AI55" s="6">
        <f t="shared" si="14"/>
        <v>7.1224489795918</v>
      </c>
      <c r="AJ55" s="81">
        <f t="shared" ref="AJ55:AK55" si="416">Z163</f>
        <v>21.372064999999999</v>
      </c>
      <c r="AK55" s="81">
        <f t="shared" si="416"/>
        <v>13.200732</v>
      </c>
      <c r="AL55" s="81">
        <f t="shared" si="16"/>
        <v>7.1224489795918</v>
      </c>
      <c r="AM55" s="43">
        <f t="shared" ref="AM55:AN55" si="417">Z267</f>
        <v>19.537230999999998</v>
      </c>
      <c r="AN55" s="81">
        <f t="shared" si="417"/>
        <v>11.09911</v>
      </c>
      <c r="AO55" s="81">
        <f t="shared" si="18"/>
        <v>7.1224489795918</v>
      </c>
      <c r="AP55" s="81">
        <f t="shared" ref="AP55:AQ55" si="418">Z371</f>
        <v>17.665427999999999</v>
      </c>
      <c r="AQ55" s="81">
        <f t="shared" si="418"/>
        <v>8.8617171999999993</v>
      </c>
      <c r="AR55" s="81">
        <f t="shared" si="20"/>
        <v>7.1224489795918</v>
      </c>
      <c r="AS55" s="81">
        <f t="shared" ref="AS55:AT55" si="419">Z475</f>
        <v>15.507343000000001</v>
      </c>
      <c r="AT55" s="81">
        <f t="shared" si="419"/>
        <v>6.1617946999999997</v>
      </c>
    </row>
    <row r="56" spans="2:47" x14ac:dyDescent="0.25">
      <c r="B56">
        <v>6755102040.8163004</v>
      </c>
      <c r="C56">
        <v>-18.923418000000002</v>
      </c>
      <c r="D56">
        <v>13.92985</v>
      </c>
      <c r="E56">
        <v>21.903638999999998</v>
      </c>
      <c r="F56">
        <v>-72.487480000000005</v>
      </c>
      <c r="G56">
        <v>-7.9737887000000001</v>
      </c>
      <c r="H56" s="8"/>
      <c r="I56" s="6">
        <f t="shared" si="262"/>
        <v>7.2448979591836995</v>
      </c>
      <c r="J56" s="6">
        <f t="shared" si="263"/>
        <v>22.213346000000001</v>
      </c>
      <c r="K56" s="6">
        <f t="shared" si="264"/>
        <v>14.029852</v>
      </c>
      <c r="L56" s="6">
        <f t="shared" si="6"/>
        <v>7.2448979591836995</v>
      </c>
      <c r="M56" s="81">
        <f t="shared" ref="M56:N56" si="420">C164</f>
        <v>20.903466999999999</v>
      </c>
      <c r="N56" s="81">
        <f t="shared" si="420"/>
        <v>12.537561</v>
      </c>
      <c r="O56" s="81">
        <f t="shared" si="8"/>
        <v>7.2448979591836995</v>
      </c>
      <c r="P56" s="81">
        <f t="shared" ref="P56:Q56" si="421">C268</f>
        <v>19.490093000000002</v>
      </c>
      <c r="Q56" s="81">
        <f t="shared" si="421"/>
        <v>10.889683</v>
      </c>
      <c r="R56" s="81">
        <f t="shared" si="10"/>
        <v>7.2448979591836995</v>
      </c>
      <c r="S56" s="81">
        <f t="shared" ref="S56:T56" si="422">C372</f>
        <v>17.854085999999999</v>
      </c>
      <c r="T56" s="81">
        <f t="shared" si="422"/>
        <v>8.9190760000000004</v>
      </c>
      <c r="U56" s="81">
        <f t="shared" si="12"/>
        <v>7.2448979591836995</v>
      </c>
      <c r="V56" s="81">
        <f t="shared" ref="V56:W56" si="423">C476</f>
        <v>15.682399</v>
      </c>
      <c r="W56" s="81">
        <f t="shared" si="423"/>
        <v>6.2420796999999997</v>
      </c>
      <c r="Y56">
        <v>6755102040.8163004</v>
      </c>
      <c r="Z56">
        <v>-18.844698000000001</v>
      </c>
      <c r="AA56">
        <v>15.913593000000001</v>
      </c>
      <c r="AB56">
        <v>23.807644</v>
      </c>
      <c r="AC56">
        <v>-76.074912999999995</v>
      </c>
      <c r="AD56">
        <v>-7.8940516000000001</v>
      </c>
      <c r="AE56" s="8"/>
      <c r="AF56" s="6">
        <f t="shared" si="269"/>
        <v>7.2448979591836995</v>
      </c>
      <c r="AG56" s="6">
        <f t="shared" si="270"/>
        <v>23.067104</v>
      </c>
      <c r="AH56" s="6">
        <f t="shared" si="271"/>
        <v>15.036161999999999</v>
      </c>
      <c r="AI56" s="6">
        <f t="shared" si="14"/>
        <v>7.2448979591836995</v>
      </c>
      <c r="AJ56" s="81">
        <f t="shared" ref="AJ56:AK56" si="424">Z164</f>
        <v>21.2742</v>
      </c>
      <c r="AK56" s="81">
        <f t="shared" si="424"/>
        <v>13.04372</v>
      </c>
      <c r="AL56" s="81">
        <f t="shared" si="16"/>
        <v>7.2448979591836995</v>
      </c>
      <c r="AM56" s="43">
        <f t="shared" ref="AM56:AN56" si="425">Z268</f>
        <v>19.396498000000001</v>
      </c>
      <c r="AN56" s="81">
        <f t="shared" si="425"/>
        <v>10.901494</v>
      </c>
      <c r="AO56" s="81">
        <f t="shared" si="18"/>
        <v>7.2448979591836995</v>
      </c>
      <c r="AP56" s="81">
        <f t="shared" ref="AP56:AQ56" si="426">Z372</f>
        <v>17.406139</v>
      </c>
      <c r="AQ56" s="81">
        <f t="shared" si="426"/>
        <v>8.5460519999999995</v>
      </c>
      <c r="AR56" s="81">
        <f t="shared" si="20"/>
        <v>7.2448979591836995</v>
      </c>
      <c r="AS56" s="81">
        <f t="shared" ref="AS56:AT56" si="427">Z476</f>
        <v>15.141693999999999</v>
      </c>
      <c r="AT56" s="81">
        <f t="shared" si="427"/>
        <v>5.7358456000000002</v>
      </c>
    </row>
    <row r="57" spans="2:47" x14ac:dyDescent="0.25">
      <c r="B57">
        <v>6877551020.4082003</v>
      </c>
      <c r="C57">
        <v>-18.976897999999998</v>
      </c>
      <c r="D57">
        <v>13.349627</v>
      </c>
      <c r="E57">
        <v>21.370522999999999</v>
      </c>
      <c r="F57">
        <v>-71.194030999999995</v>
      </c>
      <c r="G57">
        <v>-8.0208949999999994</v>
      </c>
      <c r="H57" s="8"/>
      <c r="I57" s="6">
        <f t="shared" si="262"/>
        <v>7.3673469387755004</v>
      </c>
      <c r="J57" s="6">
        <f t="shared" si="263"/>
        <v>22.724550000000001</v>
      </c>
      <c r="K57" s="6">
        <f t="shared" si="264"/>
        <v>14.497513</v>
      </c>
      <c r="L57" s="6">
        <f t="shared" si="6"/>
        <v>7.3673469387755004</v>
      </c>
      <c r="M57" s="81">
        <f t="shared" ref="M57:N57" si="428">C165</f>
        <v>21.244378999999999</v>
      </c>
      <c r="N57" s="81">
        <f t="shared" si="428"/>
        <v>12.838336999999999</v>
      </c>
      <c r="O57" s="81">
        <f t="shared" si="8"/>
        <v>7.3673469387755004</v>
      </c>
      <c r="P57" s="81">
        <f t="shared" ref="P57:Q57" si="429">C269</f>
        <v>19.636769999999999</v>
      </c>
      <c r="Q57" s="81">
        <f t="shared" si="429"/>
        <v>10.996243</v>
      </c>
      <c r="R57" s="81">
        <f t="shared" si="10"/>
        <v>7.3673469387755004</v>
      </c>
      <c r="S57" s="81">
        <f t="shared" ref="S57:T57" si="430">C373</f>
        <v>17.866610000000001</v>
      </c>
      <c r="T57" s="81">
        <f t="shared" si="430"/>
        <v>8.8874759999999995</v>
      </c>
      <c r="U57" s="81">
        <f t="shared" si="12"/>
        <v>7.3673469387755004</v>
      </c>
      <c r="V57" s="81">
        <f t="shared" ref="V57:W57" si="431">C477</f>
        <v>15.473413000000001</v>
      </c>
      <c r="W57" s="81">
        <f t="shared" si="431"/>
        <v>5.9743966999999998</v>
      </c>
      <c r="Y57">
        <v>6877551020.4082003</v>
      </c>
      <c r="Z57">
        <v>-18.868517000000001</v>
      </c>
      <c r="AA57">
        <v>15.623972</v>
      </c>
      <c r="AB57">
        <v>23.533949</v>
      </c>
      <c r="AC57">
        <v>-75.144852</v>
      </c>
      <c r="AD57">
        <v>-7.9099779000000003</v>
      </c>
      <c r="AE57" s="8"/>
      <c r="AF57" s="6">
        <f t="shared" si="269"/>
        <v>7.3673469387755004</v>
      </c>
      <c r="AG57" s="6">
        <f t="shared" si="270"/>
        <v>23.278465000000001</v>
      </c>
      <c r="AH57" s="6">
        <f t="shared" si="271"/>
        <v>15.212726999999999</v>
      </c>
      <c r="AI57" s="6">
        <f t="shared" si="14"/>
        <v>7.3673469387755004</v>
      </c>
      <c r="AJ57" s="81">
        <f t="shared" ref="AJ57:AK57" si="432">Z165</f>
        <v>21.388387999999999</v>
      </c>
      <c r="AK57" s="81">
        <f t="shared" si="432"/>
        <v>13.128909</v>
      </c>
      <c r="AL57" s="81">
        <f t="shared" si="16"/>
        <v>7.3673469387755004</v>
      </c>
      <c r="AM57" s="43">
        <f t="shared" ref="AM57:AN57" si="433">Z269</f>
        <v>19.411283000000001</v>
      </c>
      <c r="AN57" s="81">
        <f t="shared" si="433"/>
        <v>10.889194</v>
      </c>
      <c r="AO57" s="81">
        <f t="shared" si="18"/>
        <v>7.3673469387755004</v>
      </c>
      <c r="AP57" s="81">
        <f t="shared" ref="AP57:AQ57" si="434">Z373</f>
        <v>17.305081999999999</v>
      </c>
      <c r="AQ57" s="81">
        <f t="shared" si="434"/>
        <v>8.4147262999999999</v>
      </c>
      <c r="AR57" s="81">
        <f t="shared" si="20"/>
        <v>7.3673469387755004</v>
      </c>
      <c r="AS57" s="81">
        <f t="shared" ref="AS57:AT57" si="435">Z477</f>
        <v>14.959622</v>
      </c>
      <c r="AT57" s="81">
        <f t="shared" si="435"/>
        <v>5.5114751000000002</v>
      </c>
    </row>
    <row r="58" spans="2:47" x14ac:dyDescent="0.25">
      <c r="B58">
        <v>7000000000</v>
      </c>
      <c r="C58">
        <v>-19.017078000000001</v>
      </c>
      <c r="D58">
        <v>13.238066</v>
      </c>
      <c r="E58">
        <v>21.305622</v>
      </c>
      <c r="F58">
        <v>-71.168441999999999</v>
      </c>
      <c r="G58">
        <v>-8.0675553999999998</v>
      </c>
      <c r="H58" s="8"/>
      <c r="I58" s="6">
        <f t="shared" si="262"/>
        <v>7.4897959183673004</v>
      </c>
      <c r="J58" s="6">
        <f t="shared" si="263"/>
        <v>23.356514000000001</v>
      </c>
      <c r="K58" s="6">
        <f t="shared" si="264"/>
        <v>15.052835</v>
      </c>
      <c r="L58" s="6">
        <f t="shared" si="6"/>
        <v>7.4897959183673004</v>
      </c>
      <c r="M58" s="81">
        <f t="shared" ref="M58:N58" si="436">C166</f>
        <v>21.774077999999999</v>
      </c>
      <c r="N58" s="81">
        <f t="shared" si="436"/>
        <v>13.295213</v>
      </c>
      <c r="O58" s="81">
        <f t="shared" si="8"/>
        <v>7.4897959183673004</v>
      </c>
      <c r="P58" s="81">
        <f t="shared" ref="P58:Q58" si="437">C270</f>
        <v>20.120445</v>
      </c>
      <c r="Q58" s="81">
        <f t="shared" si="437"/>
        <v>11.411830999999999</v>
      </c>
      <c r="R58" s="81">
        <f t="shared" si="10"/>
        <v>7.4897959183673004</v>
      </c>
      <c r="S58" s="81">
        <f t="shared" ref="S58:T58" si="438">C374</f>
        <v>18.142759000000002</v>
      </c>
      <c r="T58" s="81">
        <f t="shared" si="438"/>
        <v>9.0976944</v>
      </c>
      <c r="U58" s="81">
        <f t="shared" si="12"/>
        <v>7.4897959183673004</v>
      </c>
      <c r="V58" s="81">
        <f t="shared" ref="V58:W58" si="439">C478</f>
        <v>15.519345</v>
      </c>
      <c r="W58" s="81">
        <f t="shared" si="439"/>
        <v>5.9442902000000002</v>
      </c>
      <c r="Y58">
        <v>7000000000</v>
      </c>
      <c r="Z58">
        <v>-18.891392</v>
      </c>
      <c r="AA58">
        <v>15.351074000000001</v>
      </c>
      <c r="AB58">
        <v>23.286010999999998</v>
      </c>
      <c r="AC58">
        <v>-76.337890999999999</v>
      </c>
      <c r="AD58">
        <v>-7.9349379999999998</v>
      </c>
      <c r="AE58" s="8"/>
      <c r="AF58" s="6">
        <f t="shared" si="269"/>
        <v>7.4897959183673004</v>
      </c>
      <c r="AG58" s="6">
        <f t="shared" si="270"/>
        <v>23.420508999999999</v>
      </c>
      <c r="AH58" s="6">
        <f t="shared" si="271"/>
        <v>15.300549999999999</v>
      </c>
      <c r="AI58" s="6">
        <f t="shared" si="14"/>
        <v>7.4897959183673004</v>
      </c>
      <c r="AJ58" s="81">
        <f t="shared" ref="AJ58:AK58" si="440">Z166</f>
        <v>21.498560000000001</v>
      </c>
      <c r="AK58" s="81">
        <f t="shared" si="440"/>
        <v>13.188585</v>
      </c>
      <c r="AL58" s="81">
        <f t="shared" si="16"/>
        <v>7.4897959183673004</v>
      </c>
      <c r="AM58" s="43">
        <f t="shared" ref="AM58:AN58" si="441">Z270</f>
        <v>19.481297000000001</v>
      </c>
      <c r="AN58" s="81">
        <f t="shared" si="441"/>
        <v>10.910233</v>
      </c>
      <c r="AO58" s="81">
        <f t="shared" si="18"/>
        <v>7.4897959183673004</v>
      </c>
      <c r="AP58" s="81">
        <f t="shared" ref="AP58:AQ58" si="442">Z374</f>
        <v>17.41433</v>
      </c>
      <c r="AQ58" s="81">
        <f t="shared" si="442"/>
        <v>8.4711970999999995</v>
      </c>
      <c r="AR58" s="81">
        <f t="shared" si="20"/>
        <v>7.4897959183673004</v>
      </c>
      <c r="AS58" s="81">
        <f t="shared" ref="AS58:AT58" si="443">Z478</f>
        <v>15.000175</v>
      </c>
      <c r="AT58" s="81">
        <f t="shared" si="443"/>
        <v>5.4885798000000001</v>
      </c>
    </row>
    <row r="59" spans="2:47" x14ac:dyDescent="0.25">
      <c r="B59">
        <v>7122448979.5917997</v>
      </c>
      <c r="C59">
        <v>-19.074518000000001</v>
      </c>
      <c r="D59">
        <v>13.545655999999999</v>
      </c>
      <c r="E59">
        <v>21.666215999999999</v>
      </c>
      <c r="F59">
        <v>-72.2714</v>
      </c>
      <c r="G59">
        <v>-8.1205596999999994</v>
      </c>
      <c r="H59" s="8"/>
      <c r="I59" s="6">
        <f t="shared" si="262"/>
        <v>7.6122448979591999</v>
      </c>
      <c r="J59" s="6">
        <f t="shared" si="263"/>
        <v>23.903955</v>
      </c>
      <c r="K59" s="6">
        <f t="shared" si="264"/>
        <v>15.532389999999999</v>
      </c>
      <c r="L59" s="6">
        <f t="shared" si="6"/>
        <v>7.6122448979591999</v>
      </c>
      <c r="M59" s="81">
        <f t="shared" ref="M59:N59" si="444">C167</f>
        <v>22.219269000000001</v>
      </c>
      <c r="N59" s="81">
        <f t="shared" si="444"/>
        <v>13.680489</v>
      </c>
      <c r="O59" s="81">
        <f t="shared" si="8"/>
        <v>7.6122448979591999</v>
      </c>
      <c r="P59" s="81">
        <f t="shared" ref="P59:Q59" si="445">C271</f>
        <v>20.413958000000001</v>
      </c>
      <c r="Q59" s="81">
        <f t="shared" si="445"/>
        <v>11.651813000000001</v>
      </c>
      <c r="R59" s="81">
        <f t="shared" si="10"/>
        <v>7.6122448979591999</v>
      </c>
      <c r="S59" s="81">
        <f t="shared" ref="S59:T59" si="446">C375</f>
        <v>18.226969</v>
      </c>
      <c r="T59" s="81">
        <f t="shared" si="446"/>
        <v>9.1322373999999993</v>
      </c>
      <c r="U59" s="81">
        <f t="shared" si="12"/>
        <v>7.6122448979591999</v>
      </c>
      <c r="V59" s="81">
        <f t="shared" ref="V59:W59" si="447">C479</f>
        <v>15.444625</v>
      </c>
      <c r="W59" s="81">
        <f t="shared" si="447"/>
        <v>5.8131208000000001</v>
      </c>
      <c r="Y59">
        <v>7122448979.5917997</v>
      </c>
      <c r="Z59">
        <v>-18.920942</v>
      </c>
      <c r="AA59">
        <v>15.222079000000001</v>
      </c>
      <c r="AB59">
        <v>23.194369999999999</v>
      </c>
      <c r="AC59">
        <v>-74.666252</v>
      </c>
      <c r="AD59">
        <v>-7.9722904999999997</v>
      </c>
      <c r="AE59" s="8"/>
      <c r="AF59" s="6">
        <f t="shared" si="269"/>
        <v>7.6122448979591999</v>
      </c>
      <c r="AG59" s="6">
        <f t="shared" si="270"/>
        <v>23.187597</v>
      </c>
      <c r="AH59" s="6">
        <f t="shared" si="271"/>
        <v>15.031361</v>
      </c>
      <c r="AI59" s="6">
        <f t="shared" si="14"/>
        <v>7.6122448979591999</v>
      </c>
      <c r="AJ59" s="81">
        <f t="shared" ref="AJ59:AK59" si="448">Z167</f>
        <v>21.394615000000002</v>
      </c>
      <c r="AK59" s="81">
        <f t="shared" si="448"/>
        <v>13.048537</v>
      </c>
      <c r="AL59" s="81">
        <f t="shared" si="16"/>
        <v>7.6122448979591999</v>
      </c>
      <c r="AM59" s="43">
        <f t="shared" ref="AM59:AN59" si="449">Z271</f>
        <v>19.486902000000001</v>
      </c>
      <c r="AN59" s="81">
        <f t="shared" si="449"/>
        <v>10.876889</v>
      </c>
      <c r="AO59" s="81">
        <f t="shared" si="18"/>
        <v>7.6122448979591999</v>
      </c>
      <c r="AP59" s="81">
        <f t="shared" ref="AP59:AQ59" si="450">Z375</f>
        <v>17.505056</v>
      </c>
      <c r="AQ59" s="81">
        <f t="shared" si="450"/>
        <v>8.5217524000000004</v>
      </c>
      <c r="AR59" s="81">
        <f t="shared" si="20"/>
        <v>7.6122448979591999</v>
      </c>
      <c r="AS59" s="81">
        <f t="shared" ref="AS59:AT59" si="451">Z479</f>
        <v>15.052263999999999</v>
      </c>
      <c r="AT59" s="81">
        <f t="shared" si="451"/>
        <v>5.4991145000000001</v>
      </c>
    </row>
    <row r="60" spans="2:47" x14ac:dyDescent="0.25">
      <c r="B60">
        <v>7244897959.1836996</v>
      </c>
      <c r="C60">
        <v>-19.122502999999998</v>
      </c>
      <c r="D60">
        <v>14.029852</v>
      </c>
      <c r="E60">
        <v>22.213346000000001</v>
      </c>
      <c r="F60">
        <v>-73.476387000000003</v>
      </c>
      <c r="G60">
        <v>-8.1834945999999995</v>
      </c>
      <c r="H60" s="8"/>
      <c r="I60" s="6">
        <f t="shared" si="262"/>
        <v>7.7346938775509999</v>
      </c>
      <c r="J60" s="6">
        <f t="shared" si="263"/>
        <v>24.562950000000001</v>
      </c>
      <c r="K60" s="6">
        <f t="shared" si="264"/>
        <v>16.098925000000001</v>
      </c>
      <c r="L60" s="6">
        <f t="shared" si="6"/>
        <v>7.7346938775509999</v>
      </c>
      <c r="M60" s="81">
        <f t="shared" ref="M60:N60" si="452">C168</f>
        <v>22.615793</v>
      </c>
      <c r="N60" s="81">
        <f t="shared" si="452"/>
        <v>13.982991999999999</v>
      </c>
      <c r="O60" s="81">
        <f t="shared" si="8"/>
        <v>7.7346938775509999</v>
      </c>
      <c r="P60" s="81">
        <f t="shared" ref="P60:Q60" si="453">C272</f>
        <v>20.563099000000001</v>
      </c>
      <c r="Q60" s="81">
        <f t="shared" si="453"/>
        <v>11.706068</v>
      </c>
      <c r="R60" s="81">
        <f t="shared" si="10"/>
        <v>7.7346938775509999</v>
      </c>
      <c r="S60" s="81">
        <f t="shared" ref="S60:T60" si="454">C376</f>
        <v>18.150198</v>
      </c>
      <c r="T60" s="81">
        <f t="shared" si="454"/>
        <v>8.9542035999999996</v>
      </c>
      <c r="U60" s="81">
        <f t="shared" si="12"/>
        <v>7.7346938775509999</v>
      </c>
      <c r="V60" s="81">
        <f t="shared" ref="V60:W60" si="455">C480</f>
        <v>15.276403</v>
      </c>
      <c r="W60" s="81">
        <f t="shared" si="455"/>
        <v>5.5268188</v>
      </c>
      <c r="Y60">
        <v>7244897959.1836996</v>
      </c>
      <c r="Z60">
        <v>-18.963778000000001</v>
      </c>
      <c r="AA60">
        <v>15.036161999999999</v>
      </c>
      <c r="AB60">
        <v>23.067104</v>
      </c>
      <c r="AC60">
        <v>-74.656670000000005</v>
      </c>
      <c r="AD60">
        <v>-8.0309428999999994</v>
      </c>
      <c r="AE60" s="8"/>
      <c r="AF60" s="6">
        <f t="shared" si="269"/>
        <v>7.7346938775509999</v>
      </c>
      <c r="AG60" s="6">
        <f t="shared" si="270"/>
        <v>23.078903</v>
      </c>
      <c r="AH60" s="6">
        <f t="shared" si="271"/>
        <v>14.833797000000001</v>
      </c>
      <c r="AI60" s="6">
        <f t="shared" si="14"/>
        <v>7.7346938775509999</v>
      </c>
      <c r="AJ60" s="81">
        <f t="shared" ref="AJ60:AK60" si="456">Z168</f>
        <v>21.432145999999999</v>
      </c>
      <c r="AK60" s="81">
        <f t="shared" si="456"/>
        <v>12.985080999999999</v>
      </c>
      <c r="AL60" s="81">
        <f t="shared" si="16"/>
        <v>7.7346938775509999</v>
      </c>
      <c r="AM60" s="43">
        <f t="shared" ref="AM60:AN60" si="457">Z272</f>
        <v>19.610150999999998</v>
      </c>
      <c r="AN60" s="81">
        <f t="shared" si="457"/>
        <v>10.889004999999999</v>
      </c>
      <c r="AO60" s="81">
        <f t="shared" si="18"/>
        <v>7.7346938775509999</v>
      </c>
      <c r="AP60" s="81">
        <f t="shared" ref="AP60:AQ60" si="458">Z376</f>
        <v>17.618379999999998</v>
      </c>
      <c r="AQ60" s="81">
        <f t="shared" si="458"/>
        <v>8.5185002999999995</v>
      </c>
      <c r="AR60" s="81">
        <f t="shared" si="20"/>
        <v>7.7346938775509999</v>
      </c>
      <c r="AS60" s="81">
        <f t="shared" ref="AS60:AT60" si="459">Z480</f>
        <v>15.054104000000001</v>
      </c>
      <c r="AT60" s="81">
        <f t="shared" si="459"/>
        <v>5.3786177999999998</v>
      </c>
    </row>
    <row r="61" spans="2:47" x14ac:dyDescent="0.25">
      <c r="B61">
        <v>7367346938.7755003</v>
      </c>
      <c r="C61">
        <v>-19.191766999999999</v>
      </c>
      <c r="D61">
        <v>14.497513</v>
      </c>
      <c r="E61">
        <v>22.724550000000001</v>
      </c>
      <c r="F61">
        <v>-74.597678999999999</v>
      </c>
      <c r="G61">
        <v>-8.2270374000000004</v>
      </c>
      <c r="H61" s="8"/>
      <c r="I61" s="6">
        <f t="shared" si="262"/>
        <v>7.8571428571429003</v>
      </c>
      <c r="J61" s="6">
        <f t="shared" si="263"/>
        <v>24.960028000000001</v>
      </c>
      <c r="K61" s="6">
        <f t="shared" si="264"/>
        <v>16.420995999999999</v>
      </c>
      <c r="L61" s="6">
        <f t="shared" si="6"/>
        <v>7.8571428571429003</v>
      </c>
      <c r="M61" s="81">
        <f t="shared" ref="M61:N61" si="460">C169</f>
        <v>22.718889000000001</v>
      </c>
      <c r="N61" s="81">
        <f t="shared" si="460"/>
        <v>14.012877</v>
      </c>
      <c r="O61" s="81">
        <f t="shared" si="8"/>
        <v>7.8571428571429003</v>
      </c>
      <c r="P61" s="81">
        <f t="shared" ref="P61:Q61" si="461">C273</f>
        <v>20.401484</v>
      </c>
      <c r="Q61" s="81">
        <f t="shared" si="461"/>
        <v>11.467191</v>
      </c>
      <c r="R61" s="81">
        <f t="shared" si="10"/>
        <v>7.8571428571429003</v>
      </c>
      <c r="S61" s="81">
        <f t="shared" ref="S61:T61" si="462">C377</f>
        <v>17.879874999999998</v>
      </c>
      <c r="T61" s="81">
        <f t="shared" si="462"/>
        <v>8.5951786000000006</v>
      </c>
      <c r="U61" s="81">
        <f t="shared" si="12"/>
        <v>7.8571428571429003</v>
      </c>
      <c r="V61" s="81">
        <f t="shared" ref="V61:W61" si="463">C481</f>
        <v>14.989107000000001</v>
      </c>
      <c r="W61" s="81">
        <f t="shared" si="463"/>
        <v>5.1293234999999999</v>
      </c>
      <c r="Y61">
        <v>7367346938.7755003</v>
      </c>
      <c r="Z61">
        <v>-19.046479999999999</v>
      </c>
      <c r="AA61">
        <v>15.212726999999999</v>
      </c>
      <c r="AB61">
        <v>23.278465000000001</v>
      </c>
      <c r="AC61">
        <v>-75.687652999999997</v>
      </c>
      <c r="AD61">
        <v>-8.0657376999999997</v>
      </c>
      <c r="AE61" s="8"/>
      <c r="AF61" s="6">
        <f t="shared" si="269"/>
        <v>7.8571428571429003</v>
      </c>
      <c r="AG61" s="6">
        <f t="shared" si="270"/>
        <v>23.199950999999999</v>
      </c>
      <c r="AH61" s="6">
        <f t="shared" si="271"/>
        <v>14.851763</v>
      </c>
      <c r="AI61" s="6">
        <f t="shared" si="14"/>
        <v>7.8571428571429003</v>
      </c>
      <c r="AJ61" s="81">
        <f t="shared" ref="AJ61:AK61" si="464">Z169</f>
        <v>21.597427</v>
      </c>
      <c r="AK61" s="81">
        <f t="shared" si="464"/>
        <v>13.038826</v>
      </c>
      <c r="AL61" s="81">
        <f t="shared" si="16"/>
        <v>7.8571428571429003</v>
      </c>
      <c r="AM61" s="43">
        <f t="shared" ref="AM61:AN61" si="465">Z273</f>
        <v>19.748301000000001</v>
      </c>
      <c r="AN61" s="81">
        <f t="shared" si="465"/>
        <v>10.910149000000001</v>
      </c>
      <c r="AO61" s="81">
        <f t="shared" si="18"/>
        <v>7.8571428571429003</v>
      </c>
      <c r="AP61" s="81">
        <f t="shared" ref="AP61:AQ61" si="466">Z377</f>
        <v>17.670752</v>
      </c>
      <c r="AQ61" s="81">
        <f t="shared" si="466"/>
        <v>8.4515352000000004</v>
      </c>
      <c r="AR61" s="81">
        <f t="shared" si="20"/>
        <v>7.8571428571429003</v>
      </c>
      <c r="AS61" s="81">
        <f t="shared" ref="AS61:AT61" si="467">Z481</f>
        <v>14.986243</v>
      </c>
      <c r="AT61" s="81">
        <f t="shared" si="467"/>
        <v>5.1883439999999998</v>
      </c>
    </row>
    <row r="62" spans="2:47" x14ac:dyDescent="0.25">
      <c r="B62">
        <v>7489795918.3673</v>
      </c>
      <c r="C62">
        <v>-19.174748999999998</v>
      </c>
      <c r="D62">
        <v>15.052835</v>
      </c>
      <c r="E62">
        <v>23.356514000000001</v>
      </c>
      <c r="F62">
        <v>-75.378067000000001</v>
      </c>
      <c r="G62">
        <v>-8.3036794999999994</v>
      </c>
      <c r="H62" s="8"/>
      <c r="I62" s="6">
        <f t="shared" si="262"/>
        <v>7.9795918367347003</v>
      </c>
      <c r="J62" s="6">
        <f t="shared" si="263"/>
        <v>25.061691</v>
      </c>
      <c r="K62" s="6">
        <f t="shared" si="264"/>
        <v>16.440536000000002</v>
      </c>
      <c r="L62" s="6">
        <f t="shared" si="6"/>
        <v>7.9795918367347003</v>
      </c>
      <c r="M62" s="81">
        <f t="shared" ref="M62:N62" si="468">C170</f>
        <v>22.630783000000001</v>
      </c>
      <c r="N62" s="81">
        <f t="shared" si="468"/>
        <v>13.844550999999999</v>
      </c>
      <c r="O62" s="81">
        <f t="shared" si="8"/>
        <v>7.9795918367347003</v>
      </c>
      <c r="P62" s="81">
        <f t="shared" ref="P62:Q62" si="469">C274</f>
        <v>20.172464000000002</v>
      </c>
      <c r="Q62" s="81">
        <f t="shared" si="469"/>
        <v>11.155396</v>
      </c>
      <c r="R62" s="81">
        <f t="shared" si="10"/>
        <v>7.9795918367347003</v>
      </c>
      <c r="S62" s="81">
        <f t="shared" ref="S62:T62" si="470">C378</f>
        <v>17.587582000000001</v>
      </c>
      <c r="T62" s="81">
        <f t="shared" si="470"/>
        <v>8.2081251000000002</v>
      </c>
      <c r="U62" s="81">
        <f t="shared" si="12"/>
        <v>7.9795918367347003</v>
      </c>
      <c r="V62" s="81">
        <f t="shared" ref="V62:W62" si="471">C482</f>
        <v>14.727990999999999</v>
      </c>
      <c r="W62" s="81">
        <f t="shared" si="471"/>
        <v>4.7512121</v>
      </c>
      <c r="Y62">
        <v>7489795918.3673</v>
      </c>
      <c r="Z62">
        <v>-19.007389</v>
      </c>
      <c r="AA62">
        <v>15.300549999999999</v>
      </c>
      <c r="AB62">
        <v>23.420508999999999</v>
      </c>
      <c r="AC62">
        <v>-75.984984999999995</v>
      </c>
      <c r="AD62">
        <v>-8.1199569999999994</v>
      </c>
      <c r="AE62" s="8"/>
      <c r="AF62" s="6">
        <f t="shared" si="269"/>
        <v>7.9795918367347003</v>
      </c>
      <c r="AG62" s="6">
        <f t="shared" si="270"/>
        <v>23.359587000000001</v>
      </c>
      <c r="AH62" s="6">
        <f t="shared" si="271"/>
        <v>14.876263</v>
      </c>
      <c r="AI62" s="6">
        <f t="shared" si="14"/>
        <v>7.9795918367347003</v>
      </c>
      <c r="AJ62" s="81">
        <f t="shared" ref="AJ62:AK62" si="472">Z170</f>
        <v>21.682804000000001</v>
      </c>
      <c r="AK62" s="81">
        <f t="shared" si="472"/>
        <v>12.989212999999999</v>
      </c>
      <c r="AL62" s="81">
        <f t="shared" si="16"/>
        <v>7.9795918367347003</v>
      </c>
      <c r="AM62" s="43">
        <f t="shared" ref="AM62:AN62" si="473">Z274</f>
        <v>19.764790999999999</v>
      </c>
      <c r="AN62" s="81">
        <f t="shared" si="473"/>
        <v>10.797081</v>
      </c>
      <c r="AO62" s="81">
        <f t="shared" si="18"/>
        <v>7.9795918367347003</v>
      </c>
      <c r="AP62" s="81">
        <f t="shared" ref="AP62:AQ62" si="474">Z378</f>
        <v>17.630856999999999</v>
      </c>
      <c r="AQ62" s="81">
        <f t="shared" si="474"/>
        <v>8.2872056999999995</v>
      </c>
      <c r="AR62" s="81">
        <f t="shared" si="20"/>
        <v>7.9795918367347003</v>
      </c>
      <c r="AS62" s="81">
        <f t="shared" ref="AS62:AT62" si="475">Z482</f>
        <v>14.954208</v>
      </c>
      <c r="AT62" s="81">
        <f t="shared" si="475"/>
        <v>5.0333405000000004</v>
      </c>
    </row>
    <row r="63" spans="2:47" x14ac:dyDescent="0.25">
      <c r="B63">
        <v>7612244897.9591999</v>
      </c>
      <c r="C63">
        <v>-19.353854999999999</v>
      </c>
      <c r="D63">
        <v>15.532389999999999</v>
      </c>
      <c r="E63">
        <v>23.903955</v>
      </c>
      <c r="F63">
        <v>-77.502373000000006</v>
      </c>
      <c r="G63">
        <v>-8.3715648999999992</v>
      </c>
      <c r="H63" s="8"/>
      <c r="I63" s="6">
        <f t="shared" si="262"/>
        <v>8.1020408163265003</v>
      </c>
      <c r="J63" s="6">
        <f t="shared" si="263"/>
        <v>24.846782999999999</v>
      </c>
      <c r="K63" s="6">
        <f t="shared" si="264"/>
        <v>16.154789000000001</v>
      </c>
      <c r="L63" s="6">
        <f t="shared" si="6"/>
        <v>8.1020408163265003</v>
      </c>
      <c r="M63" s="81">
        <f t="shared" ref="M63:N63" si="476">C171</f>
        <v>22.319517000000001</v>
      </c>
      <c r="N63" s="81">
        <f t="shared" si="476"/>
        <v>13.462543</v>
      </c>
      <c r="O63" s="81">
        <f t="shared" si="8"/>
        <v>8.1020408163265003</v>
      </c>
      <c r="P63" s="81">
        <f t="shared" ref="P63:Q63" si="477">C275</f>
        <v>19.845602</v>
      </c>
      <c r="Q63" s="81">
        <f t="shared" si="477"/>
        <v>10.751187</v>
      </c>
      <c r="R63" s="81">
        <f t="shared" si="10"/>
        <v>8.1020408163265003</v>
      </c>
      <c r="S63" s="81">
        <f t="shared" ref="S63:T63" si="478">C379</f>
        <v>17.289847999999999</v>
      </c>
      <c r="T63" s="81">
        <f t="shared" si="478"/>
        <v>7.8182945000000004</v>
      </c>
      <c r="U63" s="81">
        <f t="shared" si="12"/>
        <v>8.1020408163265003</v>
      </c>
      <c r="V63" s="81">
        <f t="shared" ref="V63:W63" si="479">C483</f>
        <v>14.571691</v>
      </c>
      <c r="W63" s="81">
        <f t="shared" si="479"/>
        <v>4.4830122000000001</v>
      </c>
      <c r="Y63">
        <v>7612244897.9591999</v>
      </c>
      <c r="Z63">
        <v>-19.147821</v>
      </c>
      <c r="AA63">
        <v>15.031361</v>
      </c>
      <c r="AB63">
        <v>23.187597</v>
      </c>
      <c r="AC63">
        <v>-75.735755999999995</v>
      </c>
      <c r="AD63">
        <v>-8.1562356999999999</v>
      </c>
      <c r="AE63" s="8"/>
      <c r="AF63" s="6">
        <f t="shared" si="269"/>
        <v>8.1020408163265003</v>
      </c>
      <c r="AG63" s="6">
        <f t="shared" si="270"/>
        <v>23.429113000000001</v>
      </c>
      <c r="AH63" s="6">
        <f t="shared" si="271"/>
        <v>14.805897</v>
      </c>
      <c r="AI63" s="6">
        <f t="shared" si="14"/>
        <v>8.1020408163265003</v>
      </c>
      <c r="AJ63" s="81">
        <f t="shared" ref="AJ63:AK63" si="480">Z171</f>
        <v>21.579086</v>
      </c>
      <c r="AK63" s="81">
        <f t="shared" si="480"/>
        <v>12.750617999999999</v>
      </c>
      <c r="AL63" s="81">
        <f t="shared" si="16"/>
        <v>8.1020408163265003</v>
      </c>
      <c r="AM63" s="43">
        <f t="shared" ref="AM63:AN63" si="481">Z275</f>
        <v>19.655251</v>
      </c>
      <c r="AN63" s="81">
        <f t="shared" si="481"/>
        <v>10.560533</v>
      </c>
      <c r="AO63" s="81">
        <f t="shared" si="18"/>
        <v>8.1020408163265003</v>
      </c>
      <c r="AP63" s="81">
        <f t="shared" ref="AP63:AQ63" si="482">Z379</f>
        <v>17.595832999999999</v>
      </c>
      <c r="AQ63" s="81">
        <f t="shared" si="482"/>
        <v>8.1324986999999993</v>
      </c>
      <c r="AR63" s="81">
        <f t="shared" si="20"/>
        <v>8.1020408163265003</v>
      </c>
      <c r="AS63" s="81">
        <f t="shared" ref="AS63:AT63" si="483">Z483</f>
        <v>15.030661</v>
      </c>
      <c r="AT63" s="81">
        <f t="shared" si="483"/>
        <v>4.9962773</v>
      </c>
    </row>
    <row r="64" spans="2:47" x14ac:dyDescent="0.25">
      <c r="B64">
        <v>7734693877.5509996</v>
      </c>
      <c r="C64">
        <v>-19.431484000000001</v>
      </c>
      <c r="D64">
        <v>16.098925000000001</v>
      </c>
      <c r="E64">
        <v>24.562950000000001</v>
      </c>
      <c r="F64">
        <v>-78.194168000000005</v>
      </c>
      <c r="G64">
        <v>-8.4640255</v>
      </c>
      <c r="H64" s="8"/>
      <c r="I64" s="6">
        <f t="shared" si="262"/>
        <v>8.2244897959183998</v>
      </c>
      <c r="J64" s="6">
        <f t="shared" si="263"/>
        <v>24.376252999999998</v>
      </c>
      <c r="K64" s="6">
        <f t="shared" si="264"/>
        <v>15.670125000000001</v>
      </c>
      <c r="L64" s="6">
        <f t="shared" si="6"/>
        <v>8.2244897959183998</v>
      </c>
      <c r="M64" s="81">
        <f t="shared" ref="M64:N64" si="484">C172</f>
        <v>21.993231000000002</v>
      </c>
      <c r="N64" s="81">
        <f t="shared" si="484"/>
        <v>13.119672</v>
      </c>
      <c r="O64" s="81">
        <f t="shared" si="8"/>
        <v>8.2244897959183998</v>
      </c>
      <c r="P64" s="81">
        <f t="shared" ref="P64:Q64" si="485">C276</f>
        <v>19.566883000000001</v>
      </c>
      <c r="Q64" s="81">
        <f t="shared" si="485"/>
        <v>10.448861000000001</v>
      </c>
      <c r="R64" s="81">
        <f t="shared" si="10"/>
        <v>8.2244897959183998</v>
      </c>
      <c r="S64" s="81">
        <f t="shared" ref="S64:T64" si="486">C380</f>
        <v>17.088450999999999</v>
      </c>
      <c r="T64" s="81">
        <f t="shared" si="486"/>
        <v>7.5821886000000003</v>
      </c>
      <c r="U64" s="81">
        <f t="shared" si="12"/>
        <v>8.2244897959183998</v>
      </c>
      <c r="V64" s="81">
        <f t="shared" ref="V64:W64" si="487">C484</f>
        <v>14.531134</v>
      </c>
      <c r="W64" s="81">
        <f t="shared" si="487"/>
        <v>4.3987230999999998</v>
      </c>
      <c r="Y64">
        <v>7734693877.5509996</v>
      </c>
      <c r="Z64">
        <v>-19.195011000000001</v>
      </c>
      <c r="AA64">
        <v>14.833797000000001</v>
      </c>
      <c r="AB64">
        <v>23.078903</v>
      </c>
      <c r="AC64">
        <v>-74.518105000000006</v>
      </c>
      <c r="AD64">
        <v>-8.2451048</v>
      </c>
      <c r="AE64" s="8"/>
      <c r="AF64" s="6">
        <f t="shared" si="269"/>
        <v>8.2244897959183998</v>
      </c>
      <c r="AG64" s="6">
        <f t="shared" si="270"/>
        <v>23.394269999999999</v>
      </c>
      <c r="AH64" s="6">
        <f t="shared" si="271"/>
        <v>14.677104</v>
      </c>
      <c r="AI64" s="6">
        <f t="shared" si="14"/>
        <v>8.2244897959183998</v>
      </c>
      <c r="AJ64" s="81">
        <f t="shared" ref="AJ64:AK64" si="488">Z172</f>
        <v>21.438929000000002</v>
      </c>
      <c r="AK64" s="81">
        <f t="shared" si="488"/>
        <v>12.525325</v>
      </c>
      <c r="AL64" s="81">
        <f t="shared" si="16"/>
        <v>8.2244897959183998</v>
      </c>
      <c r="AM64" s="43">
        <f t="shared" ref="AM64:AN64" si="489">Z276</f>
        <v>19.625153999999998</v>
      </c>
      <c r="AN64" s="81">
        <f t="shared" si="489"/>
        <v>10.452245</v>
      </c>
      <c r="AO64" s="81">
        <f t="shared" si="18"/>
        <v>8.2244897959183998</v>
      </c>
      <c r="AP64" s="81">
        <f t="shared" ref="AP64:AQ64" si="490">Z380</f>
        <v>17.659846999999999</v>
      </c>
      <c r="AQ64" s="81">
        <f t="shared" si="490"/>
        <v>8.1294556</v>
      </c>
      <c r="AR64" s="81">
        <f t="shared" si="20"/>
        <v>8.2244897959183998</v>
      </c>
      <c r="AS64" s="81">
        <f t="shared" ref="AS64:AT64" si="491">Z484</f>
        <v>15.209064</v>
      </c>
      <c r="AT64" s="81">
        <f t="shared" si="491"/>
        <v>5.1192545999999997</v>
      </c>
    </row>
    <row r="65" spans="2:46" x14ac:dyDescent="0.25">
      <c r="B65">
        <v>7857142857.1429005</v>
      </c>
      <c r="C65">
        <v>-19.528729999999999</v>
      </c>
      <c r="D65">
        <v>16.420995999999999</v>
      </c>
      <c r="E65">
        <v>24.960028000000001</v>
      </c>
      <c r="F65">
        <v>-79.839218000000002</v>
      </c>
      <c r="G65">
        <v>-8.5390320000000006</v>
      </c>
      <c r="H65" s="8"/>
      <c r="I65" s="6">
        <f t="shared" si="262"/>
        <v>8.3469387755101998</v>
      </c>
      <c r="J65" s="6">
        <f t="shared" si="263"/>
        <v>23.761130999999999</v>
      </c>
      <c r="K65" s="6">
        <f t="shared" si="264"/>
        <v>15.086309</v>
      </c>
      <c r="L65" s="6">
        <f t="shared" si="6"/>
        <v>8.3469387755101998</v>
      </c>
      <c r="M65" s="81">
        <f t="shared" ref="M65:N65" si="492">C173</f>
        <v>21.492044</v>
      </c>
      <c r="N65" s="81">
        <f t="shared" si="492"/>
        <v>12.63885</v>
      </c>
      <c r="O65" s="81">
        <f t="shared" si="8"/>
        <v>8.3469387755101998</v>
      </c>
      <c r="P65" s="81">
        <f t="shared" ref="P65:Q65" si="493">C277</f>
        <v>19.213263000000001</v>
      </c>
      <c r="Q65" s="81">
        <f t="shared" si="493"/>
        <v>10.094922</v>
      </c>
      <c r="R65" s="81">
        <f t="shared" si="10"/>
        <v>8.3469387755101998</v>
      </c>
      <c r="S65" s="81">
        <f t="shared" ref="S65:T65" si="494">C381</f>
        <v>16.850871999999999</v>
      </c>
      <c r="T65" s="81">
        <f t="shared" si="494"/>
        <v>7.3172264</v>
      </c>
      <c r="U65" s="81">
        <f t="shared" si="12"/>
        <v>8.3469387755101998</v>
      </c>
      <c r="V65" s="81">
        <f t="shared" ref="V65:W65" si="495">C485</f>
        <v>14.441781000000001</v>
      </c>
      <c r="W65" s="81">
        <f t="shared" si="495"/>
        <v>4.2437186000000002</v>
      </c>
      <c r="Y65">
        <v>7857142857.1429005</v>
      </c>
      <c r="Z65">
        <v>-19.321075</v>
      </c>
      <c r="AA65">
        <v>14.851763</v>
      </c>
      <c r="AB65">
        <v>23.199950999999999</v>
      </c>
      <c r="AC65">
        <v>-75.740654000000006</v>
      </c>
      <c r="AD65">
        <v>-8.3481883999999997</v>
      </c>
      <c r="AE65" s="8"/>
      <c r="AF65" s="6">
        <f t="shared" si="269"/>
        <v>8.3469387755101998</v>
      </c>
      <c r="AG65" s="6">
        <f t="shared" si="270"/>
        <v>23.415741000000001</v>
      </c>
      <c r="AH65" s="6">
        <f t="shared" si="271"/>
        <v>14.619885</v>
      </c>
      <c r="AI65" s="6">
        <f t="shared" si="14"/>
        <v>8.3469387755101998</v>
      </c>
      <c r="AJ65" s="81">
        <f t="shared" ref="AJ65:AK65" si="496">Z173</f>
        <v>21.507860000000001</v>
      </c>
      <c r="AK65" s="81">
        <f t="shared" si="496"/>
        <v>12.520295000000001</v>
      </c>
      <c r="AL65" s="81">
        <f t="shared" si="16"/>
        <v>8.3469387755101998</v>
      </c>
      <c r="AM65" s="43">
        <f t="shared" ref="AM65:AN65" si="497">Z277</f>
        <v>19.790842000000001</v>
      </c>
      <c r="AN65" s="81">
        <f t="shared" si="497"/>
        <v>10.544750000000001</v>
      </c>
      <c r="AO65" s="81">
        <f t="shared" si="18"/>
        <v>8.3469387755101998</v>
      </c>
      <c r="AP65" s="81">
        <f t="shared" ref="AP65:AQ65" si="498">Z381</f>
        <v>17.897826999999999</v>
      </c>
      <c r="AQ65" s="81">
        <f t="shared" si="498"/>
        <v>8.2943125000000002</v>
      </c>
      <c r="AR65" s="81">
        <f t="shared" si="20"/>
        <v>8.3469387755101998</v>
      </c>
      <c r="AS65" s="81">
        <f t="shared" ref="AS65:AT65" si="499">Z485</f>
        <v>15.405155000000001</v>
      </c>
      <c r="AT65" s="81">
        <f t="shared" si="499"/>
        <v>5.2278637999999997</v>
      </c>
    </row>
    <row r="66" spans="2:46" x14ac:dyDescent="0.25">
      <c r="B66">
        <v>7979591836.7347002</v>
      </c>
      <c r="C66">
        <v>-19.596482999999999</v>
      </c>
      <c r="D66">
        <v>16.440536000000002</v>
      </c>
      <c r="E66">
        <v>25.061691</v>
      </c>
      <c r="F66">
        <v>-80.162682000000004</v>
      </c>
      <c r="G66">
        <v>-8.6211538000000001</v>
      </c>
      <c r="H66" s="8"/>
      <c r="I66" s="6">
        <f t="shared" si="262"/>
        <v>8.4693877551019998</v>
      </c>
      <c r="J66" s="6">
        <f t="shared" si="263"/>
        <v>23.038561000000001</v>
      </c>
      <c r="K66" s="6">
        <f t="shared" si="264"/>
        <v>14.423681999999999</v>
      </c>
      <c r="L66" s="6">
        <f t="shared" si="6"/>
        <v>8.4693877551019998</v>
      </c>
      <c r="M66" s="81">
        <f t="shared" ref="M66:N66" si="500">C174</f>
        <v>21.007580000000001</v>
      </c>
      <c r="N66" s="81">
        <f t="shared" si="500"/>
        <v>12.207696</v>
      </c>
      <c r="O66" s="81">
        <f t="shared" si="8"/>
        <v>8.4693877551019998</v>
      </c>
      <c r="P66" s="81">
        <f t="shared" ref="P66:Q66" si="501">C278</f>
        <v>18.832636000000001</v>
      </c>
      <c r="Q66" s="81">
        <f t="shared" si="501"/>
        <v>9.7572126000000008</v>
      </c>
      <c r="R66" s="81">
        <f t="shared" si="10"/>
        <v>8.4693877551019998</v>
      </c>
      <c r="S66" s="81">
        <f t="shared" ref="S66:T66" si="502">C382</f>
        <v>16.617446999999999</v>
      </c>
      <c r="T66" s="81">
        <f t="shared" si="502"/>
        <v>7.1172085000000003</v>
      </c>
      <c r="U66" s="81">
        <f t="shared" si="12"/>
        <v>8.4693877551019998</v>
      </c>
      <c r="V66" s="81">
        <f t="shared" ref="V66:W66" si="503">C486</f>
        <v>14.355867999999999</v>
      </c>
      <c r="W66" s="81">
        <f t="shared" si="503"/>
        <v>4.1857227999999997</v>
      </c>
      <c r="Y66">
        <v>7979591836.7347002</v>
      </c>
      <c r="Z66">
        <v>-19.454484999999998</v>
      </c>
      <c r="AA66">
        <v>14.876263</v>
      </c>
      <c r="AB66">
        <v>23.359587000000001</v>
      </c>
      <c r="AC66">
        <v>-76.763535000000005</v>
      </c>
      <c r="AD66">
        <v>-8.4833241000000008</v>
      </c>
      <c r="AE66" s="8"/>
      <c r="AF66" s="6">
        <f t="shared" si="269"/>
        <v>8.4693877551019998</v>
      </c>
      <c r="AG66" s="6">
        <f t="shared" si="270"/>
        <v>23.406841</v>
      </c>
      <c r="AH66" s="6">
        <f t="shared" si="271"/>
        <v>14.562058</v>
      </c>
      <c r="AI66" s="6">
        <f t="shared" si="14"/>
        <v>8.4693877551019998</v>
      </c>
      <c r="AJ66" s="81">
        <f t="shared" ref="AJ66:AK66" si="504">Z174</f>
        <v>21.640996999999999</v>
      </c>
      <c r="AK66" s="81">
        <f t="shared" si="504"/>
        <v>12.621786999999999</v>
      </c>
      <c r="AL66" s="81">
        <f t="shared" si="16"/>
        <v>8.4693877551019998</v>
      </c>
      <c r="AM66" s="43">
        <f t="shared" ref="AM66:AN66" si="505">Z278</f>
        <v>19.943408999999999</v>
      </c>
      <c r="AN66" s="81">
        <f t="shared" si="505"/>
        <v>10.682003</v>
      </c>
      <c r="AO66" s="81">
        <f t="shared" si="18"/>
        <v>8.4693877551019998</v>
      </c>
      <c r="AP66" s="81">
        <f t="shared" ref="AP66:AQ66" si="506">Z382</f>
        <v>18.075953999999999</v>
      </c>
      <c r="AQ66" s="81">
        <f t="shared" si="506"/>
        <v>8.4748038999999995</v>
      </c>
      <c r="AR66" s="81">
        <f t="shared" si="20"/>
        <v>8.4693877551019998</v>
      </c>
      <c r="AS66" s="81">
        <f t="shared" ref="AS66:AT66" si="507">Z486</f>
        <v>15.566459</v>
      </c>
      <c r="AT66" s="81">
        <f t="shared" si="507"/>
        <v>5.4061985000000004</v>
      </c>
    </row>
    <row r="67" spans="2:46" x14ac:dyDescent="0.25">
      <c r="B67">
        <v>8102040816.3264999</v>
      </c>
      <c r="C67">
        <v>-19.643782000000002</v>
      </c>
      <c r="D67">
        <v>16.154789000000001</v>
      </c>
      <c r="E67">
        <v>24.846782999999999</v>
      </c>
      <c r="F67">
        <v>-78.948311000000004</v>
      </c>
      <c r="G67">
        <v>-8.6919947000000004</v>
      </c>
      <c r="H67" s="8"/>
      <c r="I67" s="6">
        <f t="shared" si="262"/>
        <v>8.5918367346938993</v>
      </c>
      <c r="J67" s="6">
        <f t="shared" si="263"/>
        <v>22.505939000000001</v>
      </c>
      <c r="K67" s="6">
        <f t="shared" si="264"/>
        <v>13.890639999999999</v>
      </c>
      <c r="L67" s="6">
        <f t="shared" si="6"/>
        <v>8.5918367346938993</v>
      </c>
      <c r="M67" s="81">
        <f t="shared" ref="M67:N67" si="508">C175</f>
        <v>20.518795000000001</v>
      </c>
      <c r="N67" s="81">
        <f t="shared" si="508"/>
        <v>11.706117000000001</v>
      </c>
      <c r="O67" s="81">
        <f t="shared" si="8"/>
        <v>8.5918367346938993</v>
      </c>
      <c r="P67" s="81">
        <f t="shared" ref="P67:Q67" si="509">C279</f>
        <v>18.477876999999999</v>
      </c>
      <c r="Q67" s="81">
        <f t="shared" si="509"/>
        <v>9.3694877999999999</v>
      </c>
      <c r="R67" s="81">
        <f t="shared" si="10"/>
        <v>8.5918367346938993</v>
      </c>
      <c r="S67" s="81">
        <f t="shared" ref="S67:T67" si="510">C383</f>
        <v>16.359425999999999</v>
      </c>
      <c r="T67" s="81">
        <f t="shared" si="510"/>
        <v>6.8030381000000002</v>
      </c>
      <c r="U67" s="81">
        <f t="shared" si="12"/>
        <v>8.5918367346938993</v>
      </c>
      <c r="V67" s="81">
        <f t="shared" ref="V67:W67" si="511">C487</f>
        <v>14.194744</v>
      </c>
      <c r="W67" s="81">
        <f t="shared" si="511"/>
        <v>3.9377955999999998</v>
      </c>
      <c r="Y67">
        <v>8102040816.3264999</v>
      </c>
      <c r="Z67">
        <v>-19.573069</v>
      </c>
      <c r="AA67">
        <v>14.805897</v>
      </c>
      <c r="AB67">
        <v>23.429113000000001</v>
      </c>
      <c r="AC67">
        <v>-75.799271000000005</v>
      </c>
      <c r="AD67">
        <v>-8.6232165999999992</v>
      </c>
      <c r="AE67" s="8"/>
      <c r="AF67" s="6">
        <f t="shared" si="269"/>
        <v>8.5918367346938993</v>
      </c>
      <c r="AG67" s="6">
        <f t="shared" si="270"/>
        <v>23.445838999999999</v>
      </c>
      <c r="AH67" s="6">
        <f t="shared" si="271"/>
        <v>14.513845</v>
      </c>
      <c r="AI67" s="6">
        <f t="shared" si="14"/>
        <v>8.5918367346938993</v>
      </c>
      <c r="AJ67" s="81">
        <f t="shared" ref="AJ67:AK67" si="512">Z175</f>
        <v>21.796548999999999</v>
      </c>
      <c r="AK67" s="81">
        <f t="shared" si="512"/>
        <v>12.707872999999999</v>
      </c>
      <c r="AL67" s="81">
        <f t="shared" si="16"/>
        <v>8.5918367346938993</v>
      </c>
      <c r="AM67" s="43">
        <f t="shared" ref="AM67:AN67" si="513">Z279</f>
        <v>20.066355000000001</v>
      </c>
      <c r="AN67" s="81">
        <f t="shared" si="513"/>
        <v>10.751395</v>
      </c>
      <c r="AO67" s="81">
        <f t="shared" si="18"/>
        <v>8.5918367346938993</v>
      </c>
      <c r="AP67" s="81">
        <f t="shared" ref="AP67:AQ67" si="514">Z383</f>
        <v>18.107230999999999</v>
      </c>
      <c r="AQ67" s="81">
        <f t="shared" si="514"/>
        <v>8.4611234999999994</v>
      </c>
      <c r="AR67" s="81">
        <f t="shared" si="20"/>
        <v>8.5918367346938993</v>
      </c>
      <c r="AS67" s="81">
        <f t="shared" ref="AS67:AT67" si="515">Z487</f>
        <v>15.445415000000001</v>
      </c>
      <c r="AT67" s="81">
        <f t="shared" si="515"/>
        <v>5.2295742000000001</v>
      </c>
    </row>
    <row r="68" spans="2:46" x14ac:dyDescent="0.25">
      <c r="B68">
        <v>8224489795.9183998</v>
      </c>
      <c r="C68">
        <v>-19.672004999999999</v>
      </c>
      <c r="D68">
        <v>15.670125000000001</v>
      </c>
      <c r="E68">
        <v>24.376252999999998</v>
      </c>
      <c r="F68">
        <v>-78.554542999999995</v>
      </c>
      <c r="G68">
        <v>-8.7061291000000001</v>
      </c>
      <c r="H68" s="8"/>
      <c r="I68" s="6">
        <f t="shared" si="262"/>
        <v>8.7142857142856993</v>
      </c>
      <c r="J68" s="6">
        <f t="shared" si="263"/>
        <v>22.132200000000001</v>
      </c>
      <c r="K68" s="6">
        <f t="shared" si="264"/>
        <v>13.493448000000001</v>
      </c>
      <c r="L68" s="6">
        <f t="shared" si="6"/>
        <v>8.7142857142856993</v>
      </c>
      <c r="M68" s="81">
        <f t="shared" ref="M68:N68" si="516">C176</f>
        <v>20.261524000000001</v>
      </c>
      <c r="N68" s="81">
        <f t="shared" si="516"/>
        <v>11.410975000000001</v>
      </c>
      <c r="O68" s="81">
        <f t="shared" si="8"/>
        <v>8.7142857142856993</v>
      </c>
      <c r="P68" s="81">
        <f t="shared" ref="P68:Q68" si="517">C280</f>
        <v>18.315178</v>
      </c>
      <c r="Q68" s="81">
        <f t="shared" si="517"/>
        <v>9.1556157999999996</v>
      </c>
      <c r="R68" s="81">
        <f t="shared" si="10"/>
        <v>8.7142857142856993</v>
      </c>
      <c r="S68" s="81">
        <f t="shared" ref="S68:T68" si="518">C384</f>
        <v>16.318187999999999</v>
      </c>
      <c r="T68" s="81">
        <f t="shared" si="518"/>
        <v>6.7007184000000004</v>
      </c>
      <c r="U68" s="81">
        <f t="shared" si="12"/>
        <v>8.7142857142856993</v>
      </c>
      <c r="V68" s="81">
        <f t="shared" ref="V68:W68" si="519">C488</f>
        <v>14.242649999999999</v>
      </c>
      <c r="W68" s="81">
        <f t="shared" si="519"/>
        <v>3.9192203999999999</v>
      </c>
      <c r="Y68">
        <v>8224489795.9183998</v>
      </c>
      <c r="Z68">
        <v>-19.699272000000001</v>
      </c>
      <c r="AA68">
        <v>14.677104</v>
      </c>
      <c r="AB68">
        <v>23.394269999999999</v>
      </c>
      <c r="AC68">
        <v>-76.453056000000004</v>
      </c>
      <c r="AD68">
        <v>-8.7171658999999995</v>
      </c>
      <c r="AE68" s="8"/>
      <c r="AF68" s="6">
        <f t="shared" si="269"/>
        <v>8.7142857142856993</v>
      </c>
      <c r="AG68" s="6">
        <f t="shared" si="270"/>
        <v>23.588158</v>
      </c>
      <c r="AH68" s="6">
        <f t="shared" si="271"/>
        <v>14.59003</v>
      </c>
      <c r="AI68" s="6">
        <f t="shared" si="14"/>
        <v>8.7142857142856993</v>
      </c>
      <c r="AJ68" s="81">
        <f t="shared" ref="AJ68:AK68" si="520">Z176</f>
        <v>21.826671999999999</v>
      </c>
      <c r="AK68" s="81">
        <f t="shared" si="520"/>
        <v>12.685663</v>
      </c>
      <c r="AL68" s="81">
        <f t="shared" si="16"/>
        <v>8.7142857142856993</v>
      </c>
      <c r="AM68" s="43">
        <f t="shared" ref="AM68:AN68" si="521">Z280</f>
        <v>20.059345</v>
      </c>
      <c r="AN68" s="81">
        <f t="shared" si="521"/>
        <v>10.704312</v>
      </c>
      <c r="AO68" s="81">
        <f t="shared" si="18"/>
        <v>8.7142857142856993</v>
      </c>
      <c r="AP68" s="81">
        <f t="shared" ref="AP68:AQ68" si="522">Z384</f>
        <v>18.052213999999999</v>
      </c>
      <c r="AQ68" s="81">
        <f t="shared" si="522"/>
        <v>8.3719605999999995</v>
      </c>
      <c r="AR68" s="81">
        <f t="shared" si="20"/>
        <v>8.7142857142856993</v>
      </c>
      <c r="AS68" s="81">
        <f t="shared" ref="AS68:AT68" si="523">Z488</f>
        <v>15.32888</v>
      </c>
      <c r="AT68" s="81">
        <f t="shared" si="523"/>
        <v>5.0734434000000004</v>
      </c>
    </row>
    <row r="69" spans="2:46" x14ac:dyDescent="0.25">
      <c r="B69">
        <v>8346938775.5101995</v>
      </c>
      <c r="C69">
        <v>-19.684784000000001</v>
      </c>
      <c r="D69">
        <v>15.086309</v>
      </c>
      <c r="E69">
        <v>23.761130999999999</v>
      </c>
      <c r="F69">
        <v>-77.519608000000005</v>
      </c>
      <c r="G69">
        <v>-8.6748209000000003</v>
      </c>
      <c r="H69" s="8"/>
      <c r="I69" s="6">
        <f t="shared" ref="I69:I100" si="524">B73/1000000000</f>
        <v>8.8367346938776006</v>
      </c>
      <c r="J69" s="6">
        <f t="shared" ref="J69:J100" si="525">E73</f>
        <v>21.758938000000001</v>
      </c>
      <c r="K69" s="6">
        <f t="shared" ref="K69:K100" si="526">D73</f>
        <v>13.099563</v>
      </c>
      <c r="L69" s="6">
        <f t="shared" si="6"/>
        <v>8.8367346938776006</v>
      </c>
      <c r="M69" s="81">
        <f t="shared" ref="M69:N69" si="527">C177</f>
        <v>19.923556999999999</v>
      </c>
      <c r="N69" s="81">
        <f t="shared" si="527"/>
        <v>11.039956999999999</v>
      </c>
      <c r="O69" s="81">
        <f t="shared" si="8"/>
        <v>8.8367346938776006</v>
      </c>
      <c r="P69" s="81">
        <f t="shared" ref="P69:Q69" si="528">C281</f>
        <v>18.109480000000001</v>
      </c>
      <c r="Q69" s="81">
        <f t="shared" si="528"/>
        <v>8.9037609</v>
      </c>
      <c r="R69" s="81">
        <f t="shared" si="10"/>
        <v>8.8367346938776006</v>
      </c>
      <c r="S69" s="81">
        <f t="shared" ref="S69:T69" si="529">C385</f>
        <v>16.228638</v>
      </c>
      <c r="T69" s="81">
        <f t="shared" si="529"/>
        <v>6.5518589</v>
      </c>
      <c r="U69" s="81">
        <f t="shared" si="12"/>
        <v>8.8367346938776006</v>
      </c>
      <c r="V69" s="81">
        <f t="shared" ref="V69:W69" si="530">C489</f>
        <v>14.232962000000001</v>
      </c>
      <c r="W69" s="81">
        <f t="shared" si="530"/>
        <v>3.8283111999999999</v>
      </c>
      <c r="Y69">
        <v>8346938775.5101995</v>
      </c>
      <c r="Z69">
        <v>-19.780897</v>
      </c>
      <c r="AA69">
        <v>14.619885</v>
      </c>
      <c r="AB69">
        <v>23.415741000000001</v>
      </c>
      <c r="AC69">
        <v>-76.970016000000001</v>
      </c>
      <c r="AD69">
        <v>-8.7958564999999993</v>
      </c>
      <c r="AE69" s="8"/>
      <c r="AF69" s="6">
        <f t="shared" ref="AF69:AF100" si="531">Y73/1000000000</f>
        <v>8.8367346938776006</v>
      </c>
      <c r="AG69" s="6">
        <f t="shared" ref="AG69:AG100" si="532">AB73</f>
        <v>23.400162000000002</v>
      </c>
      <c r="AH69" s="6">
        <f t="shared" ref="AH69:AH100" si="533">AA73</f>
        <v>14.395381</v>
      </c>
      <c r="AI69" s="6">
        <f t="shared" si="14"/>
        <v>8.8367346938776006</v>
      </c>
      <c r="AJ69" s="81">
        <f t="shared" ref="AJ69:AK69" si="534">Z177</f>
        <v>21.568356000000001</v>
      </c>
      <c r="AK69" s="81">
        <f t="shared" si="534"/>
        <v>12.429484</v>
      </c>
      <c r="AL69" s="81">
        <f t="shared" si="16"/>
        <v>8.8367346938776006</v>
      </c>
      <c r="AM69" s="43">
        <f t="shared" ref="AM69:AN69" si="535">Z281</f>
        <v>19.838318000000001</v>
      </c>
      <c r="AN69" s="81">
        <f t="shared" si="535"/>
        <v>10.487902999999999</v>
      </c>
      <c r="AO69" s="81">
        <f t="shared" si="18"/>
        <v>8.8367346938776006</v>
      </c>
      <c r="AP69" s="81">
        <f t="shared" ref="AP69:AQ69" si="536">Z385</f>
        <v>17.843233000000001</v>
      </c>
      <c r="AQ69" s="81">
        <f t="shared" si="536"/>
        <v>8.1627711999999999</v>
      </c>
      <c r="AR69" s="81">
        <f t="shared" si="20"/>
        <v>8.8367346938776006</v>
      </c>
      <c r="AS69" s="81">
        <f t="shared" ref="AS69:AT69" si="537">Z489</f>
        <v>15.152537000000001</v>
      </c>
      <c r="AT69" s="81">
        <f t="shared" si="537"/>
        <v>4.8707174999999996</v>
      </c>
    </row>
    <row r="70" spans="2:46" x14ac:dyDescent="0.25">
      <c r="B70">
        <v>8469387755.1020002</v>
      </c>
      <c r="C70">
        <v>-19.667414000000001</v>
      </c>
      <c r="D70">
        <v>14.423681999999999</v>
      </c>
      <c r="E70">
        <v>23.038561000000001</v>
      </c>
      <c r="F70">
        <v>-75.516311999999999</v>
      </c>
      <c r="G70">
        <v>-8.6148776999999992</v>
      </c>
      <c r="H70" s="8"/>
      <c r="I70" s="6">
        <f t="shared" si="524"/>
        <v>8.9591836734694006</v>
      </c>
      <c r="J70" s="6">
        <f t="shared" si="525"/>
        <v>21.537167</v>
      </c>
      <c r="K70" s="6">
        <f t="shared" si="526"/>
        <v>12.857084</v>
      </c>
      <c r="L70" s="6">
        <f t="shared" ref="L70:L103" si="538">B74/1000000000</f>
        <v>8.9591836734694006</v>
      </c>
      <c r="M70" s="81">
        <f t="shared" ref="M70:N70" si="539">C178</f>
        <v>19.715783999999999</v>
      </c>
      <c r="N70" s="81">
        <f t="shared" si="539"/>
        <v>10.80518</v>
      </c>
      <c r="O70" s="81">
        <f t="shared" ref="O70:O103" si="540">B74/1000000000</f>
        <v>8.9591836734694006</v>
      </c>
      <c r="P70" s="81">
        <f t="shared" ref="P70:Q70" si="541">C282</f>
        <v>17.935210999999999</v>
      </c>
      <c r="Q70" s="81">
        <f t="shared" si="541"/>
        <v>8.7027397000000004</v>
      </c>
      <c r="R70" s="81">
        <f t="shared" ref="R70:R103" si="542">B74/1000000000</f>
        <v>8.9591836734694006</v>
      </c>
      <c r="S70" s="81">
        <f t="shared" ref="S70:T70" si="543">C386</f>
        <v>16.160150999999999</v>
      </c>
      <c r="T70" s="81">
        <f t="shared" si="543"/>
        <v>6.4632940000000003</v>
      </c>
      <c r="U70" s="81">
        <f t="shared" ref="U70:U103" si="544">B74/1000000000</f>
        <v>8.9591836734694006</v>
      </c>
      <c r="V70" s="81">
        <f t="shared" ref="V70:W70" si="545">C490</f>
        <v>14.250753</v>
      </c>
      <c r="W70" s="81">
        <f t="shared" si="545"/>
        <v>3.8343634999999998</v>
      </c>
      <c r="Y70">
        <v>8469387755.1020002</v>
      </c>
      <c r="Z70">
        <v>-19.910533999999998</v>
      </c>
      <c r="AA70">
        <v>14.562058</v>
      </c>
      <c r="AB70">
        <v>23.406841</v>
      </c>
      <c r="AC70">
        <v>-76.468352999999993</v>
      </c>
      <c r="AD70">
        <v>-8.8447828000000008</v>
      </c>
      <c r="AE70" s="8"/>
      <c r="AF70" s="6">
        <f t="shared" si="531"/>
        <v>8.9591836734694006</v>
      </c>
      <c r="AG70" s="6">
        <f t="shared" si="532"/>
        <v>22.864189</v>
      </c>
      <c r="AH70" s="6">
        <f t="shared" si="533"/>
        <v>13.903451</v>
      </c>
      <c r="AI70" s="6">
        <f t="shared" ref="AI70:AI103" si="546">Y74/1000000000</f>
        <v>8.9591836734694006</v>
      </c>
      <c r="AJ70" s="81">
        <f t="shared" ref="AJ70:AK70" si="547">Z178</f>
        <v>21.016378</v>
      </c>
      <c r="AK70" s="81">
        <f t="shared" si="547"/>
        <v>11.922701999999999</v>
      </c>
      <c r="AL70" s="81">
        <f t="shared" ref="AL70:AL103" si="548">Y74/1000000000</f>
        <v>8.9591836734694006</v>
      </c>
      <c r="AM70" s="43">
        <f t="shared" ref="AM70:AN70" si="549">Z282</f>
        <v>19.337136999999998</v>
      </c>
      <c r="AN70" s="81">
        <f t="shared" si="549"/>
        <v>10.030089</v>
      </c>
      <c r="AO70" s="81">
        <f t="shared" ref="AO70:AO103" si="550">Y74/1000000000</f>
        <v>8.9591836734694006</v>
      </c>
      <c r="AP70" s="81">
        <f t="shared" ref="AP70:AQ70" si="551">Z386</f>
        <v>17.472466000000001</v>
      </c>
      <c r="AQ70" s="81">
        <f t="shared" si="551"/>
        <v>7.8273191000000004</v>
      </c>
      <c r="AR70" s="81">
        <f t="shared" ref="AR70:AR103" si="552">Y74/1000000000</f>
        <v>8.9591836734694006</v>
      </c>
      <c r="AS70" s="81">
        <f t="shared" ref="AS70:AT70" si="553">Z490</f>
        <v>14.973526</v>
      </c>
      <c r="AT70" s="81">
        <f t="shared" si="553"/>
        <v>4.7099995999999997</v>
      </c>
    </row>
    <row r="71" spans="2:46" x14ac:dyDescent="0.25">
      <c r="B71">
        <v>8591836734.6938992</v>
      </c>
      <c r="C71">
        <v>-19.527252000000001</v>
      </c>
      <c r="D71">
        <v>13.890639999999999</v>
      </c>
      <c r="E71">
        <v>22.505939000000001</v>
      </c>
      <c r="F71">
        <v>-74.144524000000004</v>
      </c>
      <c r="G71">
        <v>-8.6152982999999992</v>
      </c>
      <c r="H71" s="8"/>
      <c r="I71" s="6">
        <f t="shared" si="524"/>
        <v>9.0816326530611988</v>
      </c>
      <c r="J71" s="6">
        <f t="shared" si="525"/>
        <v>21.652002</v>
      </c>
      <c r="K71" s="6">
        <f t="shared" si="526"/>
        <v>12.946419000000001</v>
      </c>
      <c r="L71" s="6">
        <f t="shared" si="538"/>
        <v>9.0816326530611988</v>
      </c>
      <c r="M71" s="81">
        <f t="shared" ref="M71:N71" si="554">C179</f>
        <v>19.767954</v>
      </c>
      <c r="N71" s="81">
        <f t="shared" si="554"/>
        <v>10.834021</v>
      </c>
      <c r="O71" s="81">
        <f t="shared" si="540"/>
        <v>9.0816326530611988</v>
      </c>
      <c r="P71" s="81">
        <f t="shared" ref="P71:Q71" si="555">C283</f>
        <v>17.994399999999999</v>
      </c>
      <c r="Q71" s="81">
        <f t="shared" si="555"/>
        <v>8.7446059999999992</v>
      </c>
      <c r="R71" s="81">
        <f t="shared" si="542"/>
        <v>9.0816326530611988</v>
      </c>
      <c r="S71" s="81">
        <f t="shared" ref="S71:T71" si="556">C387</f>
        <v>16.220821000000001</v>
      </c>
      <c r="T71" s="81">
        <f t="shared" si="556"/>
        <v>6.5171479999999997</v>
      </c>
      <c r="U71" s="81">
        <f t="shared" si="544"/>
        <v>9.0816326530611988</v>
      </c>
      <c r="V71" s="81">
        <f t="shared" ref="V71:W71" si="557">C491</f>
        <v>14.309357</v>
      </c>
      <c r="W71" s="81">
        <f t="shared" si="557"/>
        <v>3.8922172000000002</v>
      </c>
      <c r="Y71">
        <v>8591836734.6938992</v>
      </c>
      <c r="Z71">
        <v>-19.865106999999998</v>
      </c>
      <c r="AA71">
        <v>14.513845</v>
      </c>
      <c r="AB71">
        <v>23.445838999999999</v>
      </c>
      <c r="AC71">
        <v>-76.603592000000006</v>
      </c>
      <c r="AD71">
        <v>-8.9319915999999999</v>
      </c>
      <c r="AE71" s="8"/>
      <c r="AF71" s="6">
        <f t="shared" si="531"/>
        <v>9.0816326530611988</v>
      </c>
      <c r="AG71" s="6">
        <f t="shared" si="532"/>
        <v>22.196033</v>
      </c>
      <c r="AH71" s="6">
        <f t="shared" si="533"/>
        <v>13.328110000000001</v>
      </c>
      <c r="AI71" s="6">
        <f t="shared" si="546"/>
        <v>9.0816326530611988</v>
      </c>
      <c r="AJ71" s="81">
        <f t="shared" ref="AJ71:AK71" si="558">Z179</f>
        <v>20.524559</v>
      </c>
      <c r="AK71" s="81">
        <f t="shared" si="558"/>
        <v>11.521127999999999</v>
      </c>
      <c r="AL71" s="81">
        <f t="shared" si="548"/>
        <v>9.0816326530611988</v>
      </c>
      <c r="AM71" s="43">
        <f t="shared" ref="AM71:AN71" si="559">Z283</f>
        <v>18.899456000000001</v>
      </c>
      <c r="AN71" s="81">
        <f t="shared" si="559"/>
        <v>9.6772738</v>
      </c>
      <c r="AO71" s="81">
        <f t="shared" si="550"/>
        <v>9.0816326530611988</v>
      </c>
      <c r="AP71" s="81">
        <f t="shared" ref="AP71:AQ71" si="560">Z387</f>
        <v>17.133821000000001</v>
      </c>
      <c r="AQ71" s="81">
        <f t="shared" si="560"/>
        <v>7.5623174000000004</v>
      </c>
      <c r="AR71" s="81">
        <f t="shared" si="552"/>
        <v>9.0816326530611988</v>
      </c>
      <c r="AS71" s="81">
        <f t="shared" ref="AS71:AT71" si="561">Z491</f>
        <v>14.807342999999999</v>
      </c>
      <c r="AT71" s="81">
        <f t="shared" si="561"/>
        <v>4.5975633</v>
      </c>
    </row>
    <row r="72" spans="2:46" x14ac:dyDescent="0.25">
      <c r="B72">
        <v>8714285714.2856998</v>
      </c>
      <c r="C72">
        <v>-19.572828000000001</v>
      </c>
      <c r="D72">
        <v>13.493448000000001</v>
      </c>
      <c r="E72">
        <v>22.132200000000001</v>
      </c>
      <c r="F72">
        <v>-73.985489000000001</v>
      </c>
      <c r="G72">
        <v>-8.6387509999999992</v>
      </c>
      <c r="H72" s="8"/>
      <c r="I72" s="6">
        <f t="shared" si="524"/>
        <v>9.2040816326530983</v>
      </c>
      <c r="J72" s="6">
        <f t="shared" si="525"/>
        <v>21.739706000000002</v>
      </c>
      <c r="K72" s="6">
        <f t="shared" si="526"/>
        <v>12.965645</v>
      </c>
      <c r="L72" s="6">
        <f t="shared" si="538"/>
        <v>9.2040816326530983</v>
      </c>
      <c r="M72" s="81">
        <f t="shared" ref="M72:N72" si="562">C180</f>
        <v>19.888961999999999</v>
      </c>
      <c r="N72" s="81">
        <f t="shared" si="562"/>
        <v>10.890394000000001</v>
      </c>
      <c r="O72" s="81">
        <f t="shared" si="540"/>
        <v>9.2040816326530983</v>
      </c>
      <c r="P72" s="81">
        <f t="shared" ref="P72:Q72" si="563">C284</f>
        <v>18.132242000000002</v>
      </c>
      <c r="Q72" s="81">
        <f t="shared" si="563"/>
        <v>8.8247852000000009</v>
      </c>
      <c r="R72" s="81">
        <f t="shared" si="542"/>
        <v>9.2040816326530983</v>
      </c>
      <c r="S72" s="81">
        <f t="shared" ref="S72:T72" si="564">C388</f>
        <v>16.406880999999998</v>
      </c>
      <c r="T72" s="81">
        <f t="shared" si="564"/>
        <v>6.6530724000000001</v>
      </c>
      <c r="U72" s="81">
        <f t="shared" si="544"/>
        <v>9.2040816326530983</v>
      </c>
      <c r="V72" s="81">
        <f t="shared" ref="V72:W72" si="565">C492</f>
        <v>14.553430000000001</v>
      </c>
      <c r="W72" s="81">
        <f t="shared" si="565"/>
        <v>4.0844984000000002</v>
      </c>
      <c r="Y72">
        <v>8714285714.2856998</v>
      </c>
      <c r="Z72">
        <v>-19.932849999999998</v>
      </c>
      <c r="AA72">
        <v>14.59003</v>
      </c>
      <c r="AB72">
        <v>23.588158</v>
      </c>
      <c r="AC72">
        <v>-77.136596999999995</v>
      </c>
      <c r="AD72">
        <v>-8.9981259999999992</v>
      </c>
      <c r="AE72" s="8"/>
      <c r="AF72" s="6">
        <f t="shared" si="531"/>
        <v>9.2040816326530983</v>
      </c>
      <c r="AG72" s="6">
        <f t="shared" si="532"/>
        <v>21.653365999999998</v>
      </c>
      <c r="AH72" s="6">
        <f t="shared" si="533"/>
        <v>12.853275999999999</v>
      </c>
      <c r="AI72" s="6">
        <f t="shared" si="546"/>
        <v>9.2040816326530983</v>
      </c>
      <c r="AJ72" s="81">
        <f t="shared" ref="AJ72:AK72" si="566">Z180</f>
        <v>20.102484</v>
      </c>
      <c r="AK72" s="81">
        <f t="shared" si="566"/>
        <v>11.151649000000001</v>
      </c>
      <c r="AL72" s="81">
        <f t="shared" si="548"/>
        <v>9.2040816326530983</v>
      </c>
      <c r="AM72" s="43">
        <f t="shared" ref="AM72:AN72" si="567">Z284</f>
        <v>18.612971999999999</v>
      </c>
      <c r="AN72" s="81">
        <f t="shared" si="567"/>
        <v>9.4239922000000007</v>
      </c>
      <c r="AO72" s="81">
        <f t="shared" si="550"/>
        <v>9.2040816326530983</v>
      </c>
      <c r="AP72" s="81">
        <f t="shared" ref="AP72:AQ72" si="568">Z388</f>
        <v>16.989205999999999</v>
      </c>
      <c r="AQ72" s="81">
        <f t="shared" si="568"/>
        <v>7.4212623000000004</v>
      </c>
      <c r="AR72" s="81">
        <f t="shared" si="552"/>
        <v>9.2040816326530983</v>
      </c>
      <c r="AS72" s="81">
        <f t="shared" ref="AS72:AT72" si="569">Z492</f>
        <v>14.827871</v>
      </c>
      <c r="AT72" s="81">
        <f t="shared" si="569"/>
        <v>4.5808654000000004</v>
      </c>
    </row>
    <row r="73" spans="2:46" x14ac:dyDescent="0.25">
      <c r="B73">
        <v>8836734693.8775997</v>
      </c>
      <c r="C73">
        <v>-19.623631</v>
      </c>
      <c r="D73">
        <v>13.099563</v>
      </c>
      <c r="E73">
        <v>21.758938000000001</v>
      </c>
      <c r="F73">
        <v>-73.001816000000005</v>
      </c>
      <c r="G73">
        <v>-8.6593742000000002</v>
      </c>
      <c r="H73" s="8"/>
      <c r="I73" s="6">
        <f t="shared" si="524"/>
        <v>9.3265306122449001</v>
      </c>
      <c r="J73" s="6">
        <f t="shared" si="525"/>
        <v>21.752602</v>
      </c>
      <c r="K73" s="6">
        <f t="shared" si="526"/>
        <v>12.962433000000001</v>
      </c>
      <c r="L73" s="6">
        <f t="shared" si="538"/>
        <v>9.3265306122449001</v>
      </c>
      <c r="M73" s="81">
        <f t="shared" ref="M73:N73" si="570">C181</f>
        <v>19.959623000000001</v>
      </c>
      <c r="N73" s="81">
        <f t="shared" si="570"/>
        <v>10.956963999999999</v>
      </c>
      <c r="O73" s="81">
        <f t="shared" si="540"/>
        <v>9.3265306122449001</v>
      </c>
      <c r="P73" s="81">
        <f t="shared" ref="P73:Q73" si="571">C285</f>
        <v>18.257287999999999</v>
      </c>
      <c r="Q73" s="81">
        <f t="shared" si="571"/>
        <v>8.9602565999999992</v>
      </c>
      <c r="R73" s="81">
        <f t="shared" si="542"/>
        <v>9.3265306122449001</v>
      </c>
      <c r="S73" s="81">
        <f t="shared" ref="S73:T73" si="572">C389</f>
        <v>16.606373000000001</v>
      </c>
      <c r="T73" s="81">
        <f t="shared" si="572"/>
        <v>6.8818397999999998</v>
      </c>
      <c r="U73" s="81">
        <f t="shared" si="544"/>
        <v>9.3265306122449001</v>
      </c>
      <c r="V73" s="81">
        <f t="shared" ref="V73:W73" si="573">C493</f>
        <v>14.804244000000001</v>
      </c>
      <c r="W73" s="81">
        <f t="shared" si="573"/>
        <v>4.3752107999999996</v>
      </c>
      <c r="Y73">
        <v>8836734693.8775997</v>
      </c>
      <c r="Z73">
        <v>-19.995218000000001</v>
      </c>
      <c r="AA73">
        <v>14.395381</v>
      </c>
      <c r="AB73">
        <v>23.400162000000002</v>
      </c>
      <c r="AC73">
        <v>-77.179512000000003</v>
      </c>
      <c r="AD73">
        <v>-9.0047808000000007</v>
      </c>
      <c r="AE73" s="8"/>
      <c r="AF73" s="6">
        <f t="shared" si="531"/>
        <v>9.3265306122449001</v>
      </c>
      <c r="AG73" s="6">
        <f t="shared" si="532"/>
        <v>21.300856</v>
      </c>
      <c r="AH73" s="6">
        <f t="shared" si="533"/>
        <v>12.608877</v>
      </c>
      <c r="AI73" s="6">
        <f t="shared" si="546"/>
        <v>9.3265306122449001</v>
      </c>
      <c r="AJ73" s="81">
        <f t="shared" ref="AJ73:AK73" si="574">Z181</f>
        <v>19.852453000000001</v>
      </c>
      <c r="AK73" s="81">
        <f t="shared" si="574"/>
        <v>10.994301999999999</v>
      </c>
      <c r="AL73" s="81">
        <f t="shared" si="548"/>
        <v>9.3265306122449001</v>
      </c>
      <c r="AM73" s="43">
        <f t="shared" ref="AM73:AN73" si="575">Z285</f>
        <v>18.454471999999999</v>
      </c>
      <c r="AN73" s="81">
        <f t="shared" si="575"/>
        <v>9.3436699000000001</v>
      </c>
      <c r="AO73" s="81">
        <f t="shared" si="550"/>
        <v>9.3265306122449001</v>
      </c>
      <c r="AP73" s="81">
        <f t="shared" ref="AP73:AQ73" si="576">Z389</f>
        <v>16.927135</v>
      </c>
      <c r="AQ73" s="81">
        <f t="shared" si="576"/>
        <v>7.4202452000000001</v>
      </c>
      <c r="AR73" s="81">
        <f t="shared" si="552"/>
        <v>9.3265306122449001</v>
      </c>
      <c r="AS73" s="81">
        <f t="shared" ref="AS73:AT73" si="577">Z493</f>
        <v>14.943853000000001</v>
      </c>
      <c r="AT73" s="81">
        <f t="shared" si="577"/>
        <v>4.7433094999999996</v>
      </c>
    </row>
    <row r="74" spans="2:46" x14ac:dyDescent="0.25">
      <c r="B74">
        <v>8959183673.4694004</v>
      </c>
      <c r="C74">
        <v>-19.649667999999998</v>
      </c>
      <c r="D74">
        <v>12.857084</v>
      </c>
      <c r="E74">
        <v>21.537167</v>
      </c>
      <c r="F74">
        <v>-72.148453000000003</v>
      </c>
      <c r="G74">
        <v>-8.6800823000000005</v>
      </c>
      <c r="H74" s="8"/>
      <c r="I74" s="6">
        <f t="shared" si="524"/>
        <v>9.4489795918367001</v>
      </c>
      <c r="J74" s="6">
        <f t="shared" si="525"/>
        <v>21.676846000000001</v>
      </c>
      <c r="K74" s="6">
        <f t="shared" si="526"/>
        <v>12.872292</v>
      </c>
      <c r="L74" s="6">
        <f t="shared" si="538"/>
        <v>9.4489795918367001</v>
      </c>
      <c r="M74" s="81">
        <f t="shared" ref="M74:N74" si="578">C182</f>
        <v>19.955658</v>
      </c>
      <c r="N74" s="81">
        <f t="shared" si="578"/>
        <v>10.951893999999999</v>
      </c>
      <c r="O74" s="81">
        <f t="shared" si="540"/>
        <v>9.4489795918367001</v>
      </c>
      <c r="P74" s="81">
        <f t="shared" ref="P74:Q74" si="579">C286</f>
        <v>18.322265999999999</v>
      </c>
      <c r="Q74" s="81">
        <f t="shared" si="579"/>
        <v>9.0398025999999998</v>
      </c>
      <c r="R74" s="81">
        <f t="shared" si="542"/>
        <v>9.4489795918367001</v>
      </c>
      <c r="S74" s="81">
        <f t="shared" ref="S74:T74" si="580">C390</f>
        <v>16.774878000000001</v>
      </c>
      <c r="T74" s="81">
        <f t="shared" si="580"/>
        <v>7.0767721999999997</v>
      </c>
      <c r="U74" s="81">
        <f t="shared" si="544"/>
        <v>9.4489795918367001</v>
      </c>
      <c r="V74" s="81">
        <f t="shared" ref="V74:W74" si="581">C494</f>
        <v>14.995210999999999</v>
      </c>
      <c r="W74" s="81">
        <f t="shared" si="581"/>
        <v>4.5877118000000001</v>
      </c>
      <c r="Y74">
        <v>8959183673.4694004</v>
      </c>
      <c r="Z74">
        <v>-19.943279</v>
      </c>
      <c r="AA74">
        <v>13.903451</v>
      </c>
      <c r="AB74">
        <v>22.864189</v>
      </c>
      <c r="AC74">
        <v>-75.670219000000003</v>
      </c>
      <c r="AD74">
        <v>-8.9607381999999998</v>
      </c>
      <c r="AE74" s="8"/>
      <c r="AF74" s="6">
        <f t="shared" si="531"/>
        <v>9.4489795918367001</v>
      </c>
      <c r="AG74" s="6">
        <f t="shared" si="532"/>
        <v>21.201801</v>
      </c>
      <c r="AH74" s="6">
        <f t="shared" si="533"/>
        <v>12.573257999999999</v>
      </c>
      <c r="AI74" s="6">
        <f t="shared" si="546"/>
        <v>9.4489795918367001</v>
      </c>
      <c r="AJ74" s="81">
        <f t="shared" ref="AJ74:AK74" si="582">Z182</f>
        <v>19.775497000000001</v>
      </c>
      <c r="AK74" s="81">
        <f t="shared" si="582"/>
        <v>10.969635999999999</v>
      </c>
      <c r="AL74" s="81">
        <f t="shared" si="548"/>
        <v>9.4489795918367001</v>
      </c>
      <c r="AM74" s="43">
        <f t="shared" ref="AM74:AN74" si="583">Z286</f>
        <v>18.384823000000001</v>
      </c>
      <c r="AN74" s="81">
        <f t="shared" si="583"/>
        <v>9.3129109999999997</v>
      </c>
      <c r="AO74" s="81">
        <f t="shared" si="550"/>
        <v>9.4489795918367001</v>
      </c>
      <c r="AP74" s="81">
        <f t="shared" ref="AP74:AQ74" si="584">Z390</f>
        <v>16.904071999999999</v>
      </c>
      <c r="AQ74" s="81">
        <f t="shared" si="584"/>
        <v>7.4168285999999997</v>
      </c>
      <c r="AR74" s="81">
        <f t="shared" si="552"/>
        <v>9.4489795918367001</v>
      </c>
      <c r="AS74" s="81">
        <f t="shared" ref="AS74:AT74" si="585">Z494</f>
        <v>15.026017</v>
      </c>
      <c r="AT74" s="81">
        <f t="shared" si="585"/>
        <v>4.8224812000000004</v>
      </c>
    </row>
    <row r="75" spans="2:46" x14ac:dyDescent="0.25">
      <c r="B75">
        <v>9081632653.0611992</v>
      </c>
      <c r="C75">
        <v>-19.735258000000002</v>
      </c>
      <c r="D75">
        <v>12.946419000000001</v>
      </c>
      <c r="E75">
        <v>21.652002</v>
      </c>
      <c r="F75">
        <v>-73.017905999999996</v>
      </c>
      <c r="G75">
        <v>-8.7055836000000006</v>
      </c>
      <c r="H75" s="8"/>
      <c r="I75" s="6">
        <f t="shared" si="524"/>
        <v>9.5714285714285996</v>
      </c>
      <c r="J75" s="6">
        <f t="shared" si="525"/>
        <v>21.824200000000001</v>
      </c>
      <c r="K75" s="6">
        <f t="shared" si="526"/>
        <v>12.994531</v>
      </c>
      <c r="L75" s="6">
        <f t="shared" si="538"/>
        <v>9.5714285714285996</v>
      </c>
      <c r="M75" s="81">
        <f t="shared" ref="M75:N75" si="586">C183</f>
        <v>20.185085000000001</v>
      </c>
      <c r="N75" s="81">
        <f t="shared" si="586"/>
        <v>11.171844999999999</v>
      </c>
      <c r="O75" s="81">
        <f t="shared" si="540"/>
        <v>9.5714285714285996</v>
      </c>
      <c r="P75" s="81">
        <f t="shared" ref="P75:Q75" si="587">C287</f>
        <v>18.649469</v>
      </c>
      <c r="Q75" s="81">
        <f t="shared" si="587"/>
        <v>9.3757353000000005</v>
      </c>
      <c r="R75" s="81">
        <f t="shared" si="542"/>
        <v>9.5714285714285996</v>
      </c>
      <c r="S75" s="81">
        <f t="shared" ref="S75:T75" si="588">C391</f>
        <v>17.133606</v>
      </c>
      <c r="T75" s="81">
        <f t="shared" si="588"/>
        <v>7.4592285</v>
      </c>
      <c r="U75" s="81">
        <f t="shared" si="544"/>
        <v>9.5714285714285996</v>
      </c>
      <c r="V75" s="81">
        <f t="shared" ref="V75:W75" si="589">C495</f>
        <v>15.257910000000001</v>
      </c>
      <c r="W75" s="81">
        <f t="shared" si="589"/>
        <v>4.8841270999999997</v>
      </c>
      <c r="Y75">
        <v>9081632653.0611992</v>
      </c>
      <c r="Z75">
        <v>-19.900551</v>
      </c>
      <c r="AA75">
        <v>13.328110000000001</v>
      </c>
      <c r="AB75">
        <v>22.196033</v>
      </c>
      <c r="AC75">
        <v>-74.088120000000004</v>
      </c>
      <c r="AD75">
        <v>-8.8679246999999997</v>
      </c>
      <c r="AE75" s="8"/>
      <c r="AF75" s="6">
        <f t="shared" si="531"/>
        <v>9.5714285714285996</v>
      </c>
      <c r="AG75" s="6">
        <f t="shared" si="532"/>
        <v>21.350722999999999</v>
      </c>
      <c r="AH75" s="6">
        <f t="shared" si="533"/>
        <v>12.722602</v>
      </c>
      <c r="AI75" s="6">
        <f t="shared" si="546"/>
        <v>9.5714285714285996</v>
      </c>
      <c r="AJ75" s="81">
        <f t="shared" ref="AJ75:AK75" si="590">Z183</f>
        <v>19.925127</v>
      </c>
      <c r="AK75" s="81">
        <f t="shared" si="590"/>
        <v>11.116068</v>
      </c>
      <c r="AL75" s="81">
        <f t="shared" si="548"/>
        <v>9.5714285714285996</v>
      </c>
      <c r="AM75" s="43">
        <f t="shared" ref="AM75:AN75" si="591">Z287</f>
        <v>18.491472000000002</v>
      </c>
      <c r="AN75" s="81">
        <f t="shared" si="591"/>
        <v>9.4146842999999993</v>
      </c>
      <c r="AO75" s="81">
        <f t="shared" si="550"/>
        <v>9.5714285714285996</v>
      </c>
      <c r="AP75" s="81">
        <f t="shared" ref="AP75:AQ75" si="592">Z391</f>
        <v>16.977922</v>
      </c>
      <c r="AQ75" s="81">
        <f t="shared" si="592"/>
        <v>7.4833588999999998</v>
      </c>
      <c r="AR75" s="81">
        <f t="shared" si="552"/>
        <v>9.5714285714285996</v>
      </c>
      <c r="AS75" s="81">
        <f t="shared" ref="AS75:AT75" si="593">Z495</f>
        <v>15.133120999999999</v>
      </c>
      <c r="AT75" s="81">
        <f t="shared" si="593"/>
        <v>4.9261308000000001</v>
      </c>
    </row>
    <row r="76" spans="2:46" x14ac:dyDescent="0.25">
      <c r="B76">
        <v>9204081632.6530991</v>
      </c>
      <c r="C76">
        <v>-19.657306999999999</v>
      </c>
      <c r="D76">
        <v>12.965645</v>
      </c>
      <c r="E76">
        <v>21.739706000000002</v>
      </c>
      <c r="F76">
        <v>-73.638846999999998</v>
      </c>
      <c r="G76">
        <v>-8.7740612000000002</v>
      </c>
      <c r="H76" s="8"/>
      <c r="I76" s="6">
        <f t="shared" si="524"/>
        <v>9.6938775510203996</v>
      </c>
      <c r="J76" s="6">
        <f t="shared" si="525"/>
        <v>21.823540000000001</v>
      </c>
      <c r="K76" s="6">
        <f t="shared" si="526"/>
        <v>12.939004000000001</v>
      </c>
      <c r="L76" s="6">
        <f t="shared" si="538"/>
        <v>9.6938775510203996</v>
      </c>
      <c r="M76" s="81">
        <f t="shared" ref="M76:N76" si="594">C184</f>
        <v>20.242833999999998</v>
      </c>
      <c r="N76" s="81">
        <f t="shared" si="594"/>
        <v>11.184498</v>
      </c>
      <c r="O76" s="81">
        <f t="shared" si="540"/>
        <v>9.6938775510203996</v>
      </c>
      <c r="P76" s="81">
        <f t="shared" ref="P76:Q76" si="595">C288</f>
        <v>18.808482999999999</v>
      </c>
      <c r="Q76" s="81">
        <f t="shared" si="595"/>
        <v>9.4965525</v>
      </c>
      <c r="R76" s="81">
        <f t="shared" si="542"/>
        <v>9.6938775510203996</v>
      </c>
      <c r="S76" s="81">
        <f t="shared" ref="S76:T76" si="596">C392</f>
        <v>17.318307999999998</v>
      </c>
      <c r="T76" s="81">
        <f t="shared" si="596"/>
        <v>7.6024288999999996</v>
      </c>
      <c r="U76" s="81">
        <f t="shared" si="544"/>
        <v>9.6938775510203996</v>
      </c>
      <c r="V76" s="81">
        <f t="shared" ref="V76:W76" si="597">C496</f>
        <v>15.335971000000001</v>
      </c>
      <c r="W76" s="81">
        <f t="shared" si="597"/>
        <v>4.8971065999999999</v>
      </c>
      <c r="Y76">
        <v>9204081632.6530991</v>
      </c>
      <c r="Z76">
        <v>-19.675250999999999</v>
      </c>
      <c r="AA76">
        <v>12.853275999999999</v>
      </c>
      <c r="AB76">
        <v>21.653365999999998</v>
      </c>
      <c r="AC76">
        <v>-72.767570000000006</v>
      </c>
      <c r="AD76">
        <v>-8.8000898000000003</v>
      </c>
      <c r="AE76" s="8"/>
      <c r="AF76" s="6">
        <f t="shared" si="531"/>
        <v>9.6938775510203996</v>
      </c>
      <c r="AG76" s="6">
        <f t="shared" si="532"/>
        <v>21.466881000000001</v>
      </c>
      <c r="AH76" s="6">
        <f t="shared" si="533"/>
        <v>12.771051</v>
      </c>
      <c r="AI76" s="6">
        <f t="shared" si="546"/>
        <v>9.6938775510203996</v>
      </c>
      <c r="AJ76" s="81">
        <f t="shared" ref="AJ76:AK76" si="598">Z184</f>
        <v>20.048141000000001</v>
      </c>
      <c r="AK76" s="81">
        <f t="shared" si="598"/>
        <v>11.17146</v>
      </c>
      <c r="AL76" s="81">
        <f t="shared" si="548"/>
        <v>9.6938775510203996</v>
      </c>
      <c r="AM76" s="43">
        <f t="shared" ref="AM76:AN76" si="599">Z288</f>
        <v>18.602952999999999</v>
      </c>
      <c r="AN76" s="81">
        <f t="shared" si="599"/>
        <v>9.4518795000000004</v>
      </c>
      <c r="AO76" s="81">
        <f t="shared" si="550"/>
        <v>9.6938775510203996</v>
      </c>
      <c r="AP76" s="81">
        <f t="shared" ref="AP76:AQ76" si="600">Z392</f>
        <v>17.06963</v>
      </c>
      <c r="AQ76" s="81">
        <f t="shared" si="600"/>
        <v>7.4917178</v>
      </c>
      <c r="AR76" s="81">
        <f t="shared" si="552"/>
        <v>9.6938775510203996</v>
      </c>
      <c r="AS76" s="81">
        <f t="shared" ref="AS76:AT76" si="601">Z496</f>
        <v>15.215813000000001</v>
      </c>
      <c r="AT76" s="81">
        <f t="shared" si="601"/>
        <v>4.9076218999999996</v>
      </c>
    </row>
    <row r="77" spans="2:46" x14ac:dyDescent="0.25">
      <c r="B77">
        <v>9326530612.2448997</v>
      </c>
      <c r="C77">
        <v>-19.678813999999999</v>
      </c>
      <c r="D77">
        <v>12.962433000000001</v>
      </c>
      <c r="E77">
        <v>21.752602</v>
      </c>
      <c r="F77">
        <v>-72.351249999999993</v>
      </c>
      <c r="G77">
        <v>-8.7901688</v>
      </c>
      <c r="H77" s="8"/>
      <c r="I77" s="6">
        <f t="shared" si="524"/>
        <v>9.8163265306121996</v>
      </c>
      <c r="J77" s="6">
        <f t="shared" si="525"/>
        <v>21.735299999999999</v>
      </c>
      <c r="K77" s="6">
        <f t="shared" si="526"/>
        <v>12.789301999999999</v>
      </c>
      <c r="L77" s="6">
        <f t="shared" si="538"/>
        <v>9.8163265306121996</v>
      </c>
      <c r="M77" s="81">
        <f t="shared" ref="M77:N77" si="602">C185</f>
        <v>20.269053</v>
      </c>
      <c r="N77" s="81">
        <f t="shared" si="602"/>
        <v>11.155922</v>
      </c>
      <c r="O77" s="81">
        <f t="shared" si="540"/>
        <v>9.8163265306121996</v>
      </c>
      <c r="P77" s="81">
        <f t="shared" ref="P77:Q77" si="603">C289</f>
        <v>18.874127999999999</v>
      </c>
      <c r="Q77" s="81">
        <f t="shared" si="603"/>
        <v>9.5103006000000008</v>
      </c>
      <c r="R77" s="81">
        <f t="shared" si="542"/>
        <v>9.8163265306121996</v>
      </c>
      <c r="S77" s="81">
        <f t="shared" ref="S77:T77" si="604">C393</f>
        <v>17.315602999999999</v>
      </c>
      <c r="T77" s="81">
        <f t="shared" si="604"/>
        <v>7.5476593999999997</v>
      </c>
      <c r="U77" s="81">
        <f t="shared" si="544"/>
        <v>9.8163265306121996</v>
      </c>
      <c r="V77" s="81">
        <f t="shared" ref="V77:W77" si="605">C497</f>
        <v>15.230559</v>
      </c>
      <c r="W77" s="81">
        <f t="shared" si="605"/>
        <v>4.7340549999999997</v>
      </c>
      <c r="Y77">
        <v>9326530612.2448997</v>
      </c>
      <c r="Z77">
        <v>-19.570246000000001</v>
      </c>
      <c r="AA77">
        <v>12.608877</v>
      </c>
      <c r="AB77">
        <v>21.300856</v>
      </c>
      <c r="AC77">
        <v>-71.702117999999999</v>
      </c>
      <c r="AD77">
        <v>-8.6919775000000001</v>
      </c>
      <c r="AE77" s="8"/>
      <c r="AF77" s="6">
        <f t="shared" si="531"/>
        <v>9.8163265306121996</v>
      </c>
      <c r="AG77" s="6">
        <f t="shared" si="532"/>
        <v>21.58539</v>
      </c>
      <c r="AH77" s="6">
        <f t="shared" si="533"/>
        <v>12.79265</v>
      </c>
      <c r="AI77" s="6">
        <f t="shared" si="546"/>
        <v>9.8163265306121996</v>
      </c>
      <c r="AJ77" s="81">
        <f t="shared" ref="AJ77:AK77" si="606">Z185</f>
        <v>20.122672999999999</v>
      </c>
      <c r="AK77" s="81">
        <f t="shared" si="606"/>
        <v>11.148339999999999</v>
      </c>
      <c r="AL77" s="81">
        <f t="shared" si="548"/>
        <v>9.8163265306121996</v>
      </c>
      <c r="AM77" s="43">
        <f t="shared" ref="AM77:AN77" si="607">Z289</f>
        <v>18.687954000000001</v>
      </c>
      <c r="AN77" s="81">
        <f t="shared" si="607"/>
        <v>9.4364614000000007</v>
      </c>
      <c r="AO77" s="81">
        <f t="shared" si="550"/>
        <v>9.8163265306121996</v>
      </c>
      <c r="AP77" s="81">
        <f t="shared" ref="AP77:AQ77" si="608">Z393</f>
        <v>17.084661000000001</v>
      </c>
      <c r="AQ77" s="81">
        <f t="shared" si="608"/>
        <v>7.4029641000000002</v>
      </c>
      <c r="AR77" s="81">
        <f t="shared" si="552"/>
        <v>9.8163265306121996</v>
      </c>
      <c r="AS77" s="81">
        <f t="shared" ref="AS77:AT77" si="609">Z497</f>
        <v>15.172148</v>
      </c>
      <c r="AT77" s="81">
        <f t="shared" si="609"/>
        <v>4.7560653999999998</v>
      </c>
    </row>
    <row r="78" spans="2:46" x14ac:dyDescent="0.25">
      <c r="B78">
        <v>9448979591.8367004</v>
      </c>
      <c r="C78">
        <v>-19.743015</v>
      </c>
      <c r="D78">
        <v>12.872292</v>
      </c>
      <c r="E78">
        <v>21.676846000000001</v>
      </c>
      <c r="F78">
        <v>-73.021904000000006</v>
      </c>
      <c r="G78">
        <v>-8.8045548999999994</v>
      </c>
      <c r="H78" s="8"/>
      <c r="I78" s="6">
        <f t="shared" si="524"/>
        <v>9.9387755102040991</v>
      </c>
      <c r="J78" s="6">
        <f t="shared" si="525"/>
        <v>21.693940999999999</v>
      </c>
      <c r="K78" s="6">
        <f t="shared" si="526"/>
        <v>12.736567000000001</v>
      </c>
      <c r="L78" s="6">
        <f t="shared" si="538"/>
        <v>9.9387755102040991</v>
      </c>
      <c r="M78" s="81">
        <f t="shared" ref="M78:N78" si="610">C186</f>
        <v>20.262440000000002</v>
      </c>
      <c r="N78" s="81">
        <f t="shared" si="610"/>
        <v>11.142182999999999</v>
      </c>
      <c r="O78" s="81">
        <f t="shared" si="540"/>
        <v>9.9387755102040991</v>
      </c>
      <c r="P78" s="81">
        <f t="shared" ref="P78:Q78" si="611">C290</f>
        <v>18.837216999999999</v>
      </c>
      <c r="Q78" s="81">
        <f t="shared" si="611"/>
        <v>9.4686564999999998</v>
      </c>
      <c r="R78" s="81">
        <f t="shared" si="542"/>
        <v>9.9387755102040991</v>
      </c>
      <c r="S78" s="81">
        <f t="shared" ref="S78:T78" si="612">C394</f>
        <v>17.198927000000001</v>
      </c>
      <c r="T78" s="81">
        <f t="shared" si="612"/>
        <v>7.4201158999999999</v>
      </c>
      <c r="U78" s="81">
        <f t="shared" si="544"/>
        <v>9.9387755102040991</v>
      </c>
      <c r="V78" s="81">
        <f t="shared" ref="V78:W78" si="613">C498</f>
        <v>14.996199000000001</v>
      </c>
      <c r="W78" s="81">
        <f t="shared" si="613"/>
        <v>4.4667969000000003</v>
      </c>
      <c r="Y78">
        <v>9448979591.8367004</v>
      </c>
      <c r="Z78">
        <v>-19.548055999999999</v>
      </c>
      <c r="AA78">
        <v>12.573257999999999</v>
      </c>
      <c r="AB78">
        <v>21.201801</v>
      </c>
      <c r="AC78">
        <v>-71.564239999999998</v>
      </c>
      <c r="AD78">
        <v>-8.6285428999999993</v>
      </c>
      <c r="AE78" s="8"/>
      <c r="AF78" s="6">
        <f t="shared" si="531"/>
        <v>9.9387755102040991</v>
      </c>
      <c r="AG78" s="6">
        <f t="shared" si="532"/>
        <v>21.810946000000001</v>
      </c>
      <c r="AH78" s="6">
        <f t="shared" si="533"/>
        <v>12.965218999999999</v>
      </c>
      <c r="AI78" s="6">
        <f t="shared" si="546"/>
        <v>9.9387755102040991</v>
      </c>
      <c r="AJ78" s="81">
        <f t="shared" ref="AJ78:AK78" si="614">Z186</f>
        <v>20.438659999999999</v>
      </c>
      <c r="AK78" s="81">
        <f t="shared" si="614"/>
        <v>11.419313000000001</v>
      </c>
      <c r="AL78" s="81">
        <f t="shared" si="548"/>
        <v>9.9387755102040991</v>
      </c>
      <c r="AM78" s="43">
        <f t="shared" ref="AM78:AN78" si="615">Z290</f>
        <v>18.928567999999999</v>
      </c>
      <c r="AN78" s="81">
        <f t="shared" si="615"/>
        <v>9.6359452999999995</v>
      </c>
      <c r="AO78" s="81">
        <f t="shared" si="550"/>
        <v>9.9387755102040991</v>
      </c>
      <c r="AP78" s="81">
        <f t="shared" ref="AP78:AQ78" si="616">Z394</f>
        <v>17.190466000000001</v>
      </c>
      <c r="AQ78" s="81">
        <f t="shared" si="616"/>
        <v>7.4692755000000002</v>
      </c>
      <c r="AR78" s="81">
        <f t="shared" si="552"/>
        <v>9.9387755102040991</v>
      </c>
      <c r="AS78" s="81">
        <f t="shared" ref="AS78:AT78" si="617">Z498</f>
        <v>15.096946000000001</v>
      </c>
      <c r="AT78" s="81">
        <f t="shared" si="617"/>
        <v>4.6370009999999997</v>
      </c>
    </row>
    <row r="79" spans="2:46" x14ac:dyDescent="0.25">
      <c r="B79">
        <v>9571428571.4286003</v>
      </c>
      <c r="C79">
        <v>-19.776827000000001</v>
      </c>
      <c r="D79">
        <v>12.994531</v>
      </c>
      <c r="E79">
        <v>21.824200000000001</v>
      </c>
      <c r="F79">
        <v>-73.456565999999995</v>
      </c>
      <c r="G79">
        <v>-8.8296679999999999</v>
      </c>
      <c r="H79" s="8"/>
      <c r="I79" s="6">
        <f t="shared" si="524"/>
        <v>10.061224489796</v>
      </c>
      <c r="J79" s="6">
        <f t="shared" si="525"/>
        <v>21.622957</v>
      </c>
      <c r="K79" s="6">
        <f t="shared" si="526"/>
        <v>12.671794</v>
      </c>
      <c r="L79" s="6">
        <f t="shared" si="538"/>
        <v>10.061224489796</v>
      </c>
      <c r="M79" s="81">
        <f t="shared" ref="M79:N79" si="618">C187</f>
        <v>20.236474999999999</v>
      </c>
      <c r="N79" s="81">
        <f t="shared" si="618"/>
        <v>11.1203</v>
      </c>
      <c r="O79" s="81">
        <f t="shared" si="540"/>
        <v>10.061224489796</v>
      </c>
      <c r="P79" s="81">
        <f t="shared" ref="P79:Q79" si="619">C291</f>
        <v>18.889621999999999</v>
      </c>
      <c r="Q79" s="81">
        <f t="shared" si="619"/>
        <v>9.5236940000000008</v>
      </c>
      <c r="R79" s="81">
        <f t="shared" si="542"/>
        <v>10.061224489796</v>
      </c>
      <c r="S79" s="81">
        <f t="shared" ref="S79:T79" si="620">C395</f>
        <v>17.171323999999998</v>
      </c>
      <c r="T79" s="81">
        <f t="shared" si="620"/>
        <v>7.3851437999999998</v>
      </c>
      <c r="U79" s="81">
        <f t="shared" si="544"/>
        <v>10.061224489796</v>
      </c>
      <c r="V79" s="81">
        <f t="shared" ref="V79:W79" si="621">C499</f>
        <v>14.994935999999999</v>
      </c>
      <c r="W79" s="81">
        <f t="shared" si="621"/>
        <v>4.4442529999999998</v>
      </c>
      <c r="Y79">
        <v>9571428571.4286003</v>
      </c>
      <c r="Z79">
        <v>-19.586404999999999</v>
      </c>
      <c r="AA79">
        <v>12.722602</v>
      </c>
      <c r="AB79">
        <v>21.350722999999999</v>
      </c>
      <c r="AC79">
        <v>-72.287315000000007</v>
      </c>
      <c r="AD79">
        <v>-8.6281222999999994</v>
      </c>
      <c r="AE79" s="8"/>
      <c r="AF79" s="6">
        <f t="shared" si="531"/>
        <v>10.061224489796</v>
      </c>
      <c r="AG79" s="6">
        <f t="shared" si="532"/>
        <v>22.281635000000001</v>
      </c>
      <c r="AH79" s="6">
        <f t="shared" si="533"/>
        <v>13.384796</v>
      </c>
      <c r="AI79" s="6">
        <f t="shared" si="546"/>
        <v>10.061224489796</v>
      </c>
      <c r="AJ79" s="81">
        <f t="shared" ref="AJ79:AK79" si="622">Z187</f>
        <v>20.918735999999999</v>
      </c>
      <c r="AK79" s="81">
        <f t="shared" si="622"/>
        <v>11.853021999999999</v>
      </c>
      <c r="AL79" s="81">
        <f t="shared" si="548"/>
        <v>10.061224489796</v>
      </c>
      <c r="AM79" s="43">
        <f t="shared" ref="AM79:AN79" si="623">Z291</f>
        <v>19.343178000000002</v>
      </c>
      <c r="AN79" s="81">
        <f t="shared" si="623"/>
        <v>10.008409</v>
      </c>
      <c r="AO79" s="81">
        <f t="shared" si="550"/>
        <v>10.061224489796</v>
      </c>
      <c r="AP79" s="81">
        <f t="shared" ref="AP79:AQ79" si="624">Z395</f>
        <v>17.420696</v>
      </c>
      <c r="AQ79" s="81">
        <f t="shared" si="624"/>
        <v>7.6546358999999997</v>
      </c>
      <c r="AR79" s="81">
        <f t="shared" si="552"/>
        <v>10.061224489796</v>
      </c>
      <c r="AS79" s="81">
        <f t="shared" ref="AS79:AT79" si="625">Z499</f>
        <v>15.191106</v>
      </c>
      <c r="AT79" s="81">
        <f t="shared" si="625"/>
        <v>4.6821117000000001</v>
      </c>
    </row>
    <row r="80" spans="2:46" x14ac:dyDescent="0.25">
      <c r="B80">
        <v>9693877551.0203991</v>
      </c>
      <c r="C80">
        <v>-19.848478</v>
      </c>
      <c r="D80">
        <v>12.939004000000001</v>
      </c>
      <c r="E80">
        <v>21.823540000000001</v>
      </c>
      <c r="F80">
        <v>-73.593673999999993</v>
      </c>
      <c r="G80">
        <v>-8.8845358000000001</v>
      </c>
      <c r="H80" s="8"/>
      <c r="I80" s="6">
        <f t="shared" si="524"/>
        <v>10.183673469388001</v>
      </c>
      <c r="J80" s="6">
        <f t="shared" si="525"/>
        <v>21.498369</v>
      </c>
      <c r="K80" s="6">
        <f t="shared" si="526"/>
        <v>12.588072</v>
      </c>
      <c r="L80" s="6">
        <f t="shared" si="538"/>
        <v>10.183673469388001</v>
      </c>
      <c r="M80" s="81">
        <f t="shared" ref="M80:N80" si="626">C188</f>
        <v>20.138411000000001</v>
      </c>
      <c r="N80" s="81">
        <f t="shared" si="626"/>
        <v>11.062384</v>
      </c>
      <c r="O80" s="81">
        <f t="shared" si="540"/>
        <v>10.183673469388001</v>
      </c>
      <c r="P80" s="81">
        <f t="shared" ref="P80:Q80" si="627">C292</f>
        <v>18.853241000000001</v>
      </c>
      <c r="Q80" s="81">
        <f t="shared" si="627"/>
        <v>9.5237082999999991</v>
      </c>
      <c r="R80" s="81">
        <f t="shared" si="542"/>
        <v>10.183673469388001</v>
      </c>
      <c r="S80" s="81">
        <f t="shared" ref="S80:T80" si="628">C396</f>
        <v>17.152934999999999</v>
      </c>
      <c r="T80" s="81">
        <f t="shared" si="628"/>
        <v>7.3895783000000002</v>
      </c>
      <c r="U80" s="81">
        <f t="shared" si="544"/>
        <v>10.183673469388001</v>
      </c>
      <c r="V80" s="81">
        <f t="shared" ref="V80:W80" si="629">C500</f>
        <v>15.086152999999999</v>
      </c>
      <c r="W80" s="81">
        <f t="shared" si="629"/>
        <v>4.5408119999999998</v>
      </c>
      <c r="Y80">
        <v>9693877551.0203991</v>
      </c>
      <c r="Z80">
        <v>-19.666067000000002</v>
      </c>
      <c r="AA80">
        <v>12.771051</v>
      </c>
      <c r="AB80">
        <v>21.466881000000001</v>
      </c>
      <c r="AC80">
        <v>-72.885643000000002</v>
      </c>
      <c r="AD80">
        <v>-8.6958293999999992</v>
      </c>
      <c r="AE80" s="8"/>
      <c r="AF80" s="6">
        <f t="shared" si="531"/>
        <v>10.183673469388001</v>
      </c>
      <c r="AG80" s="6">
        <f t="shared" si="532"/>
        <v>22.622404</v>
      </c>
      <c r="AH80" s="6">
        <f t="shared" si="533"/>
        <v>13.713820999999999</v>
      </c>
      <c r="AI80" s="6">
        <f t="shared" si="546"/>
        <v>10.183673469388001</v>
      </c>
      <c r="AJ80" s="81">
        <f t="shared" ref="AJ80:AK80" si="630">Z188</f>
        <v>21.336994000000001</v>
      </c>
      <c r="AK80" s="81">
        <f t="shared" si="630"/>
        <v>12.266009</v>
      </c>
      <c r="AL80" s="81">
        <f t="shared" si="548"/>
        <v>10.183673469388001</v>
      </c>
      <c r="AM80" s="43">
        <f t="shared" ref="AM80:AN80" si="631">Z292</f>
        <v>19.624624000000001</v>
      </c>
      <c r="AN80" s="81">
        <f t="shared" si="631"/>
        <v>10.286508</v>
      </c>
      <c r="AO80" s="81">
        <f t="shared" si="550"/>
        <v>10.183673469388001</v>
      </c>
      <c r="AP80" s="81">
        <f t="shared" ref="AP80:AQ80" si="632">Z396</f>
        <v>17.614758999999999</v>
      </c>
      <c r="AQ80" s="81">
        <f t="shared" si="632"/>
        <v>7.8438376999999999</v>
      </c>
      <c r="AR80" s="81">
        <f t="shared" si="552"/>
        <v>10.183673469388001</v>
      </c>
      <c r="AS80" s="81">
        <f t="shared" ref="AS80:AT80" si="633">Z500</f>
        <v>15.369253</v>
      </c>
      <c r="AT80" s="81">
        <f t="shared" si="633"/>
        <v>4.8531861000000003</v>
      </c>
    </row>
    <row r="81" spans="2:46" x14ac:dyDescent="0.25">
      <c r="B81">
        <v>9816326530.6121998</v>
      </c>
      <c r="C81">
        <v>-19.876429000000002</v>
      </c>
      <c r="D81">
        <v>12.789301999999999</v>
      </c>
      <c r="E81">
        <v>21.735299999999999</v>
      </c>
      <c r="F81">
        <v>-73.088982000000001</v>
      </c>
      <c r="G81">
        <v>-8.9459990999999999</v>
      </c>
      <c r="H81" s="8"/>
      <c r="I81" s="6">
        <f t="shared" si="524"/>
        <v>10.30612244898</v>
      </c>
      <c r="J81" s="6">
        <f t="shared" si="525"/>
        <v>21.310040000000001</v>
      </c>
      <c r="K81" s="6">
        <f t="shared" si="526"/>
        <v>12.460391</v>
      </c>
      <c r="L81" s="6">
        <f t="shared" si="538"/>
        <v>10.30612244898</v>
      </c>
      <c r="M81" s="81">
        <f t="shared" ref="M81:N81" si="634">C189</f>
        <v>20.010317000000001</v>
      </c>
      <c r="N81" s="81">
        <f t="shared" si="634"/>
        <v>10.994308999999999</v>
      </c>
      <c r="O81" s="81">
        <f t="shared" si="540"/>
        <v>10.30612244898</v>
      </c>
      <c r="P81" s="81">
        <f t="shared" ref="P81:Q81" si="635">C293</f>
        <v>18.760096000000001</v>
      </c>
      <c r="Q81" s="81">
        <f t="shared" si="635"/>
        <v>9.4787674000000006</v>
      </c>
      <c r="R81" s="81">
        <f t="shared" si="542"/>
        <v>10.30612244898</v>
      </c>
      <c r="S81" s="81">
        <f t="shared" ref="S81:T81" si="636">C397</f>
        <v>17.091721</v>
      </c>
      <c r="T81" s="81">
        <f t="shared" si="636"/>
        <v>7.3651198999999998</v>
      </c>
      <c r="U81" s="81">
        <f t="shared" si="544"/>
        <v>10.30612244898</v>
      </c>
      <c r="V81" s="81">
        <f t="shared" ref="V81:W81" si="637">C501</f>
        <v>15.199403999999999</v>
      </c>
      <c r="W81" s="81">
        <f t="shared" si="637"/>
        <v>4.6856833</v>
      </c>
      <c r="Y81">
        <v>9816326530.6121998</v>
      </c>
      <c r="Z81">
        <v>-19.694792</v>
      </c>
      <c r="AA81">
        <v>12.79265</v>
      </c>
      <c r="AB81">
        <v>21.58539</v>
      </c>
      <c r="AC81">
        <v>-72.295142999999996</v>
      </c>
      <c r="AD81">
        <v>-8.7927408000000007</v>
      </c>
      <c r="AE81" s="8"/>
      <c r="AF81" s="6">
        <f t="shared" si="531"/>
        <v>10.30612244898</v>
      </c>
      <c r="AG81" s="6">
        <f t="shared" si="532"/>
        <v>22.767292000000001</v>
      </c>
      <c r="AH81" s="6">
        <f t="shared" si="533"/>
        <v>13.890775</v>
      </c>
      <c r="AI81" s="6">
        <f t="shared" si="546"/>
        <v>10.30612244898</v>
      </c>
      <c r="AJ81" s="81">
        <f t="shared" ref="AJ81:AK81" si="638">Z189</f>
        <v>21.354026999999999</v>
      </c>
      <c r="AK81" s="81">
        <f t="shared" si="638"/>
        <v>12.315203</v>
      </c>
      <c r="AL81" s="81">
        <f t="shared" si="548"/>
        <v>10.30612244898</v>
      </c>
      <c r="AM81" s="43">
        <f t="shared" ref="AM81:AN81" si="639">Z293</f>
        <v>19.609044999999998</v>
      </c>
      <c r="AN81" s="81">
        <f t="shared" si="639"/>
        <v>10.297200999999999</v>
      </c>
      <c r="AO81" s="81">
        <f t="shared" si="550"/>
        <v>10.30612244898</v>
      </c>
      <c r="AP81" s="81">
        <f t="shared" ref="AP81:AQ81" si="640">Z397</f>
        <v>17.587816</v>
      </c>
      <c r="AQ81" s="81">
        <f t="shared" si="640"/>
        <v>7.8345479999999998</v>
      </c>
      <c r="AR81" s="81">
        <f t="shared" si="552"/>
        <v>10.30612244898</v>
      </c>
      <c r="AS81" s="81">
        <f t="shared" ref="AS81:AT81" si="641">Z501</f>
        <v>15.431668</v>
      </c>
      <c r="AT81" s="81">
        <f t="shared" si="641"/>
        <v>4.9285188</v>
      </c>
    </row>
    <row r="82" spans="2:46" x14ac:dyDescent="0.25">
      <c r="B82">
        <v>9938775510.2040997</v>
      </c>
      <c r="C82">
        <v>-19.944956000000001</v>
      </c>
      <c r="D82">
        <v>12.736567000000001</v>
      </c>
      <c r="E82">
        <v>21.693940999999999</v>
      </c>
      <c r="F82">
        <v>-73.062736999999998</v>
      </c>
      <c r="G82">
        <v>-8.9573745999999996</v>
      </c>
      <c r="H82" s="8"/>
      <c r="I82" s="6">
        <f t="shared" si="524"/>
        <v>10.428571428570999</v>
      </c>
      <c r="J82" s="6">
        <f t="shared" si="525"/>
        <v>21.278314999999999</v>
      </c>
      <c r="K82" s="6">
        <f t="shared" si="526"/>
        <v>12.466604999999999</v>
      </c>
      <c r="L82" s="6">
        <f t="shared" si="538"/>
        <v>10.428571428570999</v>
      </c>
      <c r="M82" s="81">
        <f t="shared" ref="M82:N82" si="642">C190</f>
        <v>20.055183</v>
      </c>
      <c r="N82" s="81">
        <f t="shared" si="642"/>
        <v>11.073032</v>
      </c>
      <c r="O82" s="81">
        <f t="shared" si="540"/>
        <v>10.428571428570999</v>
      </c>
      <c r="P82" s="81">
        <f t="shared" ref="P82:Q82" si="643">C294</f>
        <v>18.804963999999998</v>
      </c>
      <c r="Q82" s="81">
        <f t="shared" si="643"/>
        <v>9.5445623000000008</v>
      </c>
      <c r="R82" s="81">
        <f t="shared" si="542"/>
        <v>10.428571428570999</v>
      </c>
      <c r="S82" s="81">
        <f t="shared" ref="S82:T82" si="644">C398</f>
        <v>17.175068</v>
      </c>
      <c r="T82" s="81">
        <f t="shared" si="644"/>
        <v>7.4509005999999998</v>
      </c>
      <c r="U82" s="81">
        <f t="shared" si="544"/>
        <v>10.428571428570999</v>
      </c>
      <c r="V82" s="81">
        <f t="shared" ref="V82:W82" si="645">C502</f>
        <v>15.419439000000001</v>
      </c>
      <c r="W82" s="81">
        <f t="shared" si="645"/>
        <v>4.8896522999999998</v>
      </c>
      <c r="Y82">
        <v>9938775510.2040997</v>
      </c>
      <c r="Z82">
        <v>-19.830825999999998</v>
      </c>
      <c r="AA82">
        <v>12.965218999999999</v>
      </c>
      <c r="AB82">
        <v>21.810946000000001</v>
      </c>
      <c r="AC82">
        <v>-73.150169000000005</v>
      </c>
      <c r="AD82">
        <v>-8.8457260000000009</v>
      </c>
      <c r="AE82" s="8"/>
      <c r="AF82" s="6">
        <f t="shared" si="531"/>
        <v>10.428571428570999</v>
      </c>
      <c r="AG82" s="6">
        <f t="shared" si="532"/>
        <v>22.751369</v>
      </c>
      <c r="AH82" s="6">
        <f t="shared" si="533"/>
        <v>13.910484</v>
      </c>
      <c r="AI82" s="6">
        <f t="shared" si="546"/>
        <v>10.428571428570999</v>
      </c>
      <c r="AJ82" s="81">
        <f t="shared" ref="AJ82:AK82" si="646">Z190</f>
        <v>21.340731000000002</v>
      </c>
      <c r="AK82" s="81">
        <f t="shared" si="646"/>
        <v>12.328657</v>
      </c>
      <c r="AL82" s="81">
        <f t="shared" si="548"/>
        <v>10.428571428570999</v>
      </c>
      <c r="AM82" s="43">
        <f t="shared" ref="AM82:AN82" si="647">Z294</f>
        <v>19.584299000000001</v>
      </c>
      <c r="AN82" s="81">
        <f t="shared" si="647"/>
        <v>10.283302000000001</v>
      </c>
      <c r="AO82" s="81">
        <f t="shared" si="550"/>
        <v>10.428571428570999</v>
      </c>
      <c r="AP82" s="81">
        <f t="shared" ref="AP82:AQ82" si="648">Z398</f>
        <v>17.699397999999999</v>
      </c>
      <c r="AQ82" s="81">
        <f t="shared" si="648"/>
        <v>7.9394850999999997</v>
      </c>
      <c r="AR82" s="81">
        <f t="shared" si="552"/>
        <v>10.428571428570999</v>
      </c>
      <c r="AS82" s="81">
        <f t="shared" ref="AS82:AT82" si="649">Z502</f>
        <v>15.562719</v>
      </c>
      <c r="AT82" s="81">
        <f t="shared" si="649"/>
        <v>5.0291033000000001</v>
      </c>
    </row>
    <row r="83" spans="2:46" x14ac:dyDescent="0.25">
      <c r="B83">
        <v>10061224489.796</v>
      </c>
      <c r="C83">
        <v>-19.853016</v>
      </c>
      <c r="D83">
        <v>12.671794</v>
      </c>
      <c r="E83">
        <v>21.622957</v>
      </c>
      <c r="F83">
        <v>-73.290878000000006</v>
      </c>
      <c r="G83">
        <v>-8.9511632999999993</v>
      </c>
      <c r="H83" s="8"/>
      <c r="I83" s="6">
        <f t="shared" si="524"/>
        <v>10.551020408163</v>
      </c>
      <c r="J83" s="6">
        <f t="shared" si="525"/>
        <v>21.279620999999999</v>
      </c>
      <c r="K83" s="6">
        <f t="shared" si="526"/>
        <v>12.467079999999999</v>
      </c>
      <c r="L83" s="6">
        <f t="shared" si="538"/>
        <v>10.551020408163</v>
      </c>
      <c r="M83" s="81">
        <f t="shared" ref="M83:N83" si="650">C191</f>
        <v>20.127661</v>
      </c>
      <c r="N83" s="81">
        <f t="shared" si="650"/>
        <v>11.137328</v>
      </c>
      <c r="O83" s="81">
        <f t="shared" si="540"/>
        <v>10.551020408163</v>
      </c>
      <c r="P83" s="81">
        <f t="shared" ref="P83:Q83" si="651">C295</f>
        <v>18.937457999999999</v>
      </c>
      <c r="Q83" s="81">
        <f t="shared" si="651"/>
        <v>9.6560992999999993</v>
      </c>
      <c r="R83" s="81">
        <f t="shared" si="542"/>
        <v>10.551020408163</v>
      </c>
      <c r="S83" s="81">
        <f t="shared" ref="S83:T83" si="652">C399</f>
        <v>17.356515999999999</v>
      </c>
      <c r="T83" s="81">
        <f t="shared" si="652"/>
        <v>7.5968285</v>
      </c>
      <c r="U83" s="81">
        <f t="shared" si="544"/>
        <v>10.551020408163</v>
      </c>
      <c r="V83" s="81">
        <f t="shared" ref="V83:W83" si="653">C503</f>
        <v>15.699916999999999</v>
      </c>
      <c r="W83" s="81">
        <f t="shared" si="653"/>
        <v>5.1252541999999996</v>
      </c>
      <c r="Y83">
        <v>10061224489.796</v>
      </c>
      <c r="Z83">
        <v>-19.805088000000001</v>
      </c>
      <c r="AA83">
        <v>13.384796</v>
      </c>
      <c r="AB83">
        <v>22.281635000000001</v>
      </c>
      <c r="AC83">
        <v>-74.338127</v>
      </c>
      <c r="AD83">
        <v>-8.8968401000000004</v>
      </c>
      <c r="AE83" s="8"/>
      <c r="AF83" s="6">
        <f t="shared" si="531"/>
        <v>10.551020408163</v>
      </c>
      <c r="AG83" s="6">
        <f t="shared" si="532"/>
        <v>22.764956000000002</v>
      </c>
      <c r="AH83" s="6">
        <f t="shared" si="533"/>
        <v>13.938625999999999</v>
      </c>
      <c r="AI83" s="6">
        <f t="shared" si="546"/>
        <v>10.551020408163</v>
      </c>
      <c r="AJ83" s="81">
        <f t="shared" ref="AJ83:AK83" si="654">Z191</f>
        <v>21.375717000000002</v>
      </c>
      <c r="AK83" s="81">
        <f t="shared" si="654"/>
        <v>12.364888000000001</v>
      </c>
      <c r="AL83" s="81">
        <f t="shared" si="548"/>
        <v>10.551020408163</v>
      </c>
      <c r="AM83" s="43">
        <f t="shared" ref="AM83:AN83" si="655">Z295</f>
        <v>19.766100000000002</v>
      </c>
      <c r="AN83" s="81">
        <f t="shared" si="655"/>
        <v>10.450426999999999</v>
      </c>
      <c r="AO83" s="81">
        <f t="shared" si="550"/>
        <v>10.551020408163</v>
      </c>
      <c r="AP83" s="81">
        <f t="shared" ref="AP83:AQ83" si="656">Z399</f>
        <v>18.010235000000002</v>
      </c>
      <c r="AQ83" s="81">
        <f t="shared" si="656"/>
        <v>8.2207956000000006</v>
      </c>
      <c r="AR83" s="81">
        <f t="shared" si="552"/>
        <v>10.551020408163</v>
      </c>
      <c r="AS83" s="81">
        <f t="shared" ref="AS83:AT83" si="657">Z503</f>
        <v>15.881539</v>
      </c>
      <c r="AT83" s="81">
        <f t="shared" si="657"/>
        <v>5.3070588000000001</v>
      </c>
    </row>
    <row r="84" spans="2:46" x14ac:dyDescent="0.25">
      <c r="B84">
        <v>10183673469.388</v>
      </c>
      <c r="C84">
        <v>-19.875654000000001</v>
      </c>
      <c r="D84">
        <v>12.588072</v>
      </c>
      <c r="E84">
        <v>21.498369</v>
      </c>
      <c r="F84">
        <v>-72.698020999999997</v>
      </c>
      <c r="G84">
        <v>-8.9102973999999993</v>
      </c>
      <c r="H84" s="8"/>
      <c r="I84" s="6">
        <f t="shared" si="524"/>
        <v>10.673469387754999</v>
      </c>
      <c r="J84" s="6">
        <f t="shared" si="525"/>
        <v>21.358298999999999</v>
      </c>
      <c r="K84" s="6">
        <f t="shared" si="526"/>
        <v>12.5357</v>
      </c>
      <c r="L84" s="6">
        <f t="shared" si="538"/>
        <v>10.673469387754999</v>
      </c>
      <c r="M84" s="81">
        <f t="shared" ref="M84:N84" si="658">C192</f>
        <v>20.188934</v>
      </c>
      <c r="N84" s="81">
        <f t="shared" si="658"/>
        <v>11.171569999999999</v>
      </c>
      <c r="O84" s="81">
        <f t="shared" si="540"/>
        <v>10.673469387754999</v>
      </c>
      <c r="P84" s="81">
        <f t="shared" ref="P84:Q84" si="659">C296</f>
        <v>18.983339000000001</v>
      </c>
      <c r="Q84" s="81">
        <f t="shared" si="659"/>
        <v>9.6582632000000004</v>
      </c>
      <c r="R84" s="81">
        <f t="shared" si="542"/>
        <v>10.673469387754999</v>
      </c>
      <c r="S84" s="81">
        <f t="shared" ref="S84:T84" si="660">C400</f>
        <v>17.370514</v>
      </c>
      <c r="T84" s="81">
        <f t="shared" si="660"/>
        <v>7.5389933999999998</v>
      </c>
      <c r="U84" s="81">
        <f t="shared" si="544"/>
        <v>10.673469387754999</v>
      </c>
      <c r="V84" s="81">
        <f t="shared" ref="V84:W84" si="661">C504</f>
        <v>15.661277999999999</v>
      </c>
      <c r="W84" s="81">
        <f t="shared" si="661"/>
        <v>4.9808577999999999</v>
      </c>
      <c r="Y84">
        <v>10183673469.388</v>
      </c>
      <c r="Z84">
        <v>-19.901658999999999</v>
      </c>
      <c r="AA84">
        <v>13.713820999999999</v>
      </c>
      <c r="AB84">
        <v>22.622404</v>
      </c>
      <c r="AC84">
        <v>-75.433205000000001</v>
      </c>
      <c r="AD84">
        <v>-8.9085827000000002</v>
      </c>
      <c r="AE84" s="8"/>
      <c r="AF84" s="6">
        <f t="shared" si="531"/>
        <v>10.673469387754999</v>
      </c>
      <c r="AG84" s="6">
        <f t="shared" si="532"/>
        <v>22.793406999999998</v>
      </c>
      <c r="AH84" s="6">
        <f t="shared" si="533"/>
        <v>13.957655000000001</v>
      </c>
      <c r="AI84" s="6">
        <f t="shared" si="546"/>
        <v>10.673469387754999</v>
      </c>
      <c r="AJ84" s="81">
        <f t="shared" ref="AJ84:AK84" si="662">Z192</f>
        <v>21.422502999999999</v>
      </c>
      <c r="AK84" s="81">
        <f t="shared" si="662"/>
        <v>12.375401999999999</v>
      </c>
      <c r="AL84" s="81">
        <f t="shared" si="548"/>
        <v>10.673469387754999</v>
      </c>
      <c r="AM84" s="43">
        <f t="shared" ref="AM84:AN84" si="663">Z296</f>
        <v>19.812270999999999</v>
      </c>
      <c r="AN84" s="81">
        <f t="shared" si="663"/>
        <v>10.434927</v>
      </c>
      <c r="AO84" s="81">
        <f t="shared" si="550"/>
        <v>10.673469387754999</v>
      </c>
      <c r="AP84" s="81">
        <f t="shared" ref="AP84:AQ84" si="664">Z400</f>
        <v>18.065384000000002</v>
      </c>
      <c r="AQ84" s="81">
        <f t="shared" si="664"/>
        <v>8.1842918000000004</v>
      </c>
      <c r="AR84" s="81">
        <f t="shared" si="552"/>
        <v>10.673469387754999</v>
      </c>
      <c r="AS84" s="81">
        <f t="shared" ref="AS84:AT84" si="665">Z504</f>
        <v>15.847334999999999</v>
      </c>
      <c r="AT84" s="81">
        <f t="shared" si="665"/>
        <v>5.1344376</v>
      </c>
    </row>
    <row r="85" spans="2:46" x14ac:dyDescent="0.25">
      <c r="B85">
        <v>10306122448.98</v>
      </c>
      <c r="C85">
        <v>-19.832829</v>
      </c>
      <c r="D85">
        <v>12.460391</v>
      </c>
      <c r="E85">
        <v>21.310040000000001</v>
      </c>
      <c r="F85">
        <v>-72.224029999999999</v>
      </c>
      <c r="G85">
        <v>-8.8496474999999997</v>
      </c>
      <c r="H85" s="8"/>
      <c r="I85" s="6">
        <f t="shared" si="524"/>
        <v>10.795918367346999</v>
      </c>
      <c r="J85" s="6">
        <f t="shared" si="525"/>
        <v>21.712658000000001</v>
      </c>
      <c r="K85" s="6">
        <f t="shared" si="526"/>
        <v>12.89784</v>
      </c>
      <c r="L85" s="6">
        <f t="shared" si="538"/>
        <v>10.795918367346999</v>
      </c>
      <c r="M85" s="81">
        <f t="shared" ref="M85:N85" si="666">C193</f>
        <v>20.512684</v>
      </c>
      <c r="N85" s="81">
        <f t="shared" si="666"/>
        <v>11.499999000000001</v>
      </c>
      <c r="O85" s="81">
        <f t="shared" si="540"/>
        <v>10.795918367346999</v>
      </c>
      <c r="P85" s="81">
        <f t="shared" ref="P85:Q85" si="667">C297</f>
        <v>19.150959</v>
      </c>
      <c r="Q85" s="81">
        <f t="shared" si="667"/>
        <v>9.8265858000000001</v>
      </c>
      <c r="R85" s="81">
        <f t="shared" si="542"/>
        <v>10.795918367346999</v>
      </c>
      <c r="S85" s="81">
        <f t="shared" ref="S85:T85" si="668">C401</f>
        <v>17.394686</v>
      </c>
      <c r="T85" s="81">
        <f t="shared" si="668"/>
        <v>7.5600962999999997</v>
      </c>
      <c r="U85" s="81">
        <f t="shared" si="544"/>
        <v>10.795918367346999</v>
      </c>
      <c r="V85" s="81">
        <f t="shared" ref="V85:W85" si="669">C505</f>
        <v>15.489371999999999</v>
      </c>
      <c r="W85" s="81">
        <f t="shared" si="669"/>
        <v>4.8094878000000003</v>
      </c>
      <c r="Y85">
        <v>10306122448.98</v>
      </c>
      <c r="Z85">
        <v>-19.891378</v>
      </c>
      <c r="AA85">
        <v>13.890775</v>
      </c>
      <c r="AB85">
        <v>22.767292000000001</v>
      </c>
      <c r="AC85">
        <v>-75.305976999999999</v>
      </c>
      <c r="AD85">
        <v>-8.8765181999999996</v>
      </c>
      <c r="AE85" s="8"/>
      <c r="AF85" s="6">
        <f t="shared" si="531"/>
        <v>10.795918367346999</v>
      </c>
      <c r="AG85" s="6">
        <f t="shared" si="532"/>
        <v>22.979081999999998</v>
      </c>
      <c r="AH85" s="6">
        <f t="shared" si="533"/>
        <v>14.155991999999999</v>
      </c>
      <c r="AI85" s="6">
        <f t="shared" si="546"/>
        <v>10.795918367346999</v>
      </c>
      <c r="AJ85" s="81">
        <f t="shared" ref="AJ85:AK85" si="670">Z193</f>
        <v>21.561454999999999</v>
      </c>
      <c r="AK85" s="81">
        <f t="shared" si="670"/>
        <v>12.517761999999999</v>
      </c>
      <c r="AL85" s="81">
        <f t="shared" si="548"/>
        <v>10.795918367346999</v>
      </c>
      <c r="AM85" s="43">
        <f t="shared" ref="AM85:AN85" si="671">Z297</f>
        <v>19.836196999999999</v>
      </c>
      <c r="AN85" s="81">
        <f t="shared" si="671"/>
        <v>10.454775</v>
      </c>
      <c r="AO85" s="81">
        <f t="shared" si="550"/>
        <v>10.795918367346999</v>
      </c>
      <c r="AP85" s="81">
        <f t="shared" ref="AP85:AQ85" si="672">Z401</f>
        <v>17.960501000000001</v>
      </c>
      <c r="AQ85" s="81">
        <f t="shared" si="672"/>
        <v>8.0720091000000007</v>
      </c>
      <c r="AR85" s="81">
        <f t="shared" si="552"/>
        <v>10.795918367346999</v>
      </c>
      <c r="AS85" s="81">
        <f t="shared" ref="AS85:AT85" si="673">Z505</f>
        <v>15.633049</v>
      </c>
      <c r="AT85" s="81">
        <f t="shared" si="673"/>
        <v>4.9099263999999998</v>
      </c>
    </row>
    <row r="86" spans="2:46" x14ac:dyDescent="0.25">
      <c r="B86">
        <v>10428571428.570999</v>
      </c>
      <c r="C86">
        <v>-19.760518999999999</v>
      </c>
      <c r="D86">
        <v>12.466604999999999</v>
      </c>
      <c r="E86">
        <v>21.278314999999999</v>
      </c>
      <c r="F86">
        <v>-72.247298999999998</v>
      </c>
      <c r="G86">
        <v>-8.8117084999999999</v>
      </c>
      <c r="H86" s="8"/>
      <c r="I86" s="6">
        <f t="shared" si="524"/>
        <v>10.918367346938998</v>
      </c>
      <c r="J86" s="6">
        <f t="shared" si="525"/>
        <v>22.214421999999999</v>
      </c>
      <c r="K86" s="6">
        <f t="shared" si="526"/>
        <v>13.395320999999999</v>
      </c>
      <c r="L86" s="6">
        <f t="shared" si="538"/>
        <v>10.918367346938998</v>
      </c>
      <c r="M86" s="81">
        <f t="shared" ref="M86:N86" si="674">C194</f>
        <v>20.861742</v>
      </c>
      <c r="N86" s="81">
        <f t="shared" si="674"/>
        <v>11.836226</v>
      </c>
      <c r="O86" s="81">
        <f t="shared" si="540"/>
        <v>10.918367346938998</v>
      </c>
      <c r="P86" s="81">
        <f t="shared" ref="P86:Q86" si="675">C298</f>
        <v>19.286059999999999</v>
      </c>
      <c r="Q86" s="81">
        <f t="shared" si="675"/>
        <v>9.9308844000000001</v>
      </c>
      <c r="R86" s="81">
        <f t="shared" si="542"/>
        <v>10.918367346938998</v>
      </c>
      <c r="S86" s="81">
        <f t="shared" ref="S86:T86" si="676">C402</f>
        <v>17.309868000000002</v>
      </c>
      <c r="T86" s="81">
        <f t="shared" si="676"/>
        <v>7.4155363999999997</v>
      </c>
      <c r="U86" s="81">
        <f t="shared" si="544"/>
        <v>10.918367346938998</v>
      </c>
      <c r="V86" s="81">
        <f t="shared" ref="V86:W86" si="677">C506</f>
        <v>15.196225</v>
      </c>
      <c r="W86" s="81">
        <f t="shared" si="677"/>
        <v>4.4025601999999999</v>
      </c>
      <c r="Y86">
        <v>10428571428.570999</v>
      </c>
      <c r="Z86">
        <v>-19.780505999999999</v>
      </c>
      <c r="AA86">
        <v>13.910484</v>
      </c>
      <c r="AB86">
        <v>22.751369</v>
      </c>
      <c r="AC86">
        <v>-75.326096000000007</v>
      </c>
      <c r="AD86">
        <v>-8.8408852000000007</v>
      </c>
      <c r="AE86" s="8"/>
      <c r="AF86" s="6">
        <f t="shared" si="531"/>
        <v>10.918367346938998</v>
      </c>
      <c r="AG86" s="6">
        <f t="shared" si="532"/>
        <v>23.168972</v>
      </c>
      <c r="AH86" s="6">
        <f t="shared" si="533"/>
        <v>14.333924</v>
      </c>
      <c r="AI86" s="6">
        <f t="shared" si="546"/>
        <v>10.918367346938998</v>
      </c>
      <c r="AJ86" s="81">
        <f t="shared" ref="AJ86:AK86" si="678">Z194</f>
        <v>21.599810000000002</v>
      </c>
      <c r="AK86" s="81">
        <f t="shared" si="678"/>
        <v>12.53388</v>
      </c>
      <c r="AL86" s="81">
        <f t="shared" si="548"/>
        <v>10.918367346938998</v>
      </c>
      <c r="AM86" s="43">
        <f t="shared" ref="AM86:AN86" si="679">Z298</f>
        <v>19.714524999999998</v>
      </c>
      <c r="AN86" s="81">
        <f t="shared" si="679"/>
        <v>10.296048000000001</v>
      </c>
      <c r="AO86" s="81">
        <f t="shared" si="550"/>
        <v>10.918367346938998</v>
      </c>
      <c r="AP86" s="81">
        <f t="shared" ref="AP86:AQ86" si="680">Z402</f>
        <v>17.655649</v>
      </c>
      <c r="AQ86" s="81">
        <f t="shared" si="680"/>
        <v>7.7078484999999999</v>
      </c>
      <c r="AR86" s="81">
        <f t="shared" si="552"/>
        <v>10.918367346938998</v>
      </c>
      <c r="AS86" s="81">
        <f t="shared" ref="AS86:AT86" si="681">Z506</f>
        <v>15.220523</v>
      </c>
      <c r="AT86" s="81">
        <f t="shared" si="681"/>
        <v>4.3800125000000003</v>
      </c>
    </row>
    <row r="87" spans="2:46" x14ac:dyDescent="0.25">
      <c r="B87">
        <v>10551020408.163</v>
      </c>
      <c r="C87">
        <v>-19.800232000000001</v>
      </c>
      <c r="D87">
        <v>12.467079999999999</v>
      </c>
      <c r="E87">
        <v>21.279620999999999</v>
      </c>
      <c r="F87">
        <v>-72.509040999999996</v>
      </c>
      <c r="G87">
        <v>-8.8125420000000005</v>
      </c>
      <c r="H87" s="8"/>
      <c r="I87" s="6">
        <f t="shared" si="524"/>
        <v>11.040816326531001</v>
      </c>
      <c r="J87" s="6">
        <f t="shared" si="525"/>
        <v>22.594882999999999</v>
      </c>
      <c r="K87" s="6">
        <f t="shared" si="526"/>
        <v>13.728204</v>
      </c>
      <c r="L87" s="6">
        <f t="shared" si="538"/>
        <v>11.040816326531001</v>
      </c>
      <c r="M87" s="81">
        <f t="shared" ref="M87:N87" si="682">C195</f>
        <v>21.160028000000001</v>
      </c>
      <c r="N87" s="81">
        <f t="shared" si="682"/>
        <v>12.087254</v>
      </c>
      <c r="O87" s="81">
        <f t="shared" si="540"/>
        <v>11.040816326531001</v>
      </c>
      <c r="P87" s="81">
        <f t="shared" ref="P87:Q87" si="683">C299</f>
        <v>19.446009</v>
      </c>
      <c r="Q87" s="81">
        <f t="shared" si="683"/>
        <v>10.039400000000001</v>
      </c>
      <c r="R87" s="81">
        <f t="shared" si="542"/>
        <v>11.040816326531001</v>
      </c>
      <c r="S87" s="81">
        <f t="shared" ref="S87:T87" si="684">C403</f>
        <v>17.369167000000001</v>
      </c>
      <c r="T87" s="81">
        <f t="shared" si="684"/>
        <v>7.4254251</v>
      </c>
      <c r="U87" s="81">
        <f t="shared" si="544"/>
        <v>11.040816326531001</v>
      </c>
      <c r="V87" s="81">
        <f t="shared" ref="V87:W87" si="685">C507</f>
        <v>15.208800999999999</v>
      </c>
      <c r="W87" s="81">
        <f t="shared" si="685"/>
        <v>4.3723945999999998</v>
      </c>
      <c r="Y87">
        <v>10551020408.163</v>
      </c>
      <c r="Z87">
        <v>-19.814969999999999</v>
      </c>
      <c r="AA87">
        <v>13.938625999999999</v>
      </c>
      <c r="AB87">
        <v>22.764956000000002</v>
      </c>
      <c r="AC87">
        <v>-75.291404999999997</v>
      </c>
      <c r="AD87">
        <v>-8.8263283000000001</v>
      </c>
      <c r="AE87" s="8"/>
      <c r="AF87" s="6">
        <f t="shared" si="531"/>
        <v>11.040816326531001</v>
      </c>
      <c r="AG87" s="6">
        <f t="shared" si="532"/>
        <v>23.148821000000002</v>
      </c>
      <c r="AH87" s="6">
        <f t="shared" si="533"/>
        <v>14.260021</v>
      </c>
      <c r="AI87" s="6">
        <f t="shared" si="546"/>
        <v>11.040816326531001</v>
      </c>
      <c r="AJ87" s="81">
        <f t="shared" ref="AJ87:AK87" si="686">Z195</f>
        <v>21.491415</v>
      </c>
      <c r="AK87" s="81">
        <f t="shared" si="686"/>
        <v>12.373416000000001</v>
      </c>
      <c r="AL87" s="81">
        <f t="shared" si="548"/>
        <v>11.040816326531001</v>
      </c>
      <c r="AM87" s="43">
        <f t="shared" ref="AM87:AN87" si="687">Z299</f>
        <v>19.581151999999999</v>
      </c>
      <c r="AN87" s="81">
        <f t="shared" si="687"/>
        <v>10.111691</v>
      </c>
      <c r="AO87" s="81">
        <f t="shared" si="550"/>
        <v>11.040816326531001</v>
      </c>
      <c r="AP87" s="81">
        <f t="shared" ref="AP87:AQ87" si="688">Z403</f>
        <v>17.531647</v>
      </c>
      <c r="AQ87" s="81">
        <f t="shared" si="688"/>
        <v>7.5364041000000004</v>
      </c>
      <c r="AR87" s="81">
        <f t="shared" si="552"/>
        <v>11.040816326531001</v>
      </c>
      <c r="AS87" s="81">
        <f t="shared" ref="AS87:AT87" si="689">Z507</f>
        <v>15.194995</v>
      </c>
      <c r="AT87" s="81">
        <f t="shared" si="689"/>
        <v>4.304379</v>
      </c>
    </row>
    <row r="88" spans="2:46" x14ac:dyDescent="0.25">
      <c r="B88">
        <v>10673469387.754999</v>
      </c>
      <c r="C88">
        <v>-19.81044</v>
      </c>
      <c r="D88">
        <v>12.5357</v>
      </c>
      <c r="E88">
        <v>21.358298999999999</v>
      </c>
      <c r="F88">
        <v>-72.159706</v>
      </c>
      <c r="G88">
        <v>-8.8225993999999996</v>
      </c>
      <c r="H88" s="8"/>
      <c r="I88" s="6">
        <f t="shared" si="524"/>
        <v>11.163265306122</v>
      </c>
      <c r="J88" s="6">
        <f t="shared" si="525"/>
        <v>22.739768999999999</v>
      </c>
      <c r="K88" s="6">
        <f t="shared" si="526"/>
        <v>13.799541</v>
      </c>
      <c r="L88" s="6">
        <f t="shared" si="538"/>
        <v>11.163265306122</v>
      </c>
      <c r="M88" s="81">
        <f t="shared" ref="M88:N88" si="690">C196</f>
        <v>21.178934000000002</v>
      </c>
      <c r="N88" s="81">
        <f t="shared" si="690"/>
        <v>12.017664999999999</v>
      </c>
      <c r="O88" s="81">
        <f t="shared" si="540"/>
        <v>11.163265306122</v>
      </c>
      <c r="P88" s="81">
        <f t="shared" ref="P88:Q88" si="691">C300</f>
        <v>19.300046999999999</v>
      </c>
      <c r="Q88" s="81">
        <f t="shared" si="691"/>
        <v>9.7774353000000005</v>
      </c>
      <c r="R88" s="81">
        <f t="shared" si="542"/>
        <v>11.163265306122</v>
      </c>
      <c r="S88" s="81">
        <f t="shared" ref="S88:T88" si="692">C404</f>
        <v>17.102007</v>
      </c>
      <c r="T88" s="81">
        <f t="shared" si="692"/>
        <v>6.9996885999999998</v>
      </c>
      <c r="U88" s="81">
        <f t="shared" si="544"/>
        <v>11.163265306122</v>
      </c>
      <c r="V88" s="81">
        <f t="shared" ref="V88:W88" si="693">C508</f>
        <v>14.853327999999999</v>
      </c>
      <c r="W88" s="81">
        <f t="shared" si="693"/>
        <v>3.7782887999999999</v>
      </c>
      <c r="Y88">
        <v>10673469387.754999</v>
      </c>
      <c r="Z88">
        <v>-19.825153</v>
      </c>
      <c r="AA88">
        <v>13.957655000000001</v>
      </c>
      <c r="AB88">
        <v>22.793406999999998</v>
      </c>
      <c r="AC88">
        <v>-75.276154000000005</v>
      </c>
      <c r="AD88">
        <v>-8.8357515000000006</v>
      </c>
      <c r="AE88" s="8"/>
      <c r="AF88" s="6">
        <f t="shared" si="531"/>
        <v>11.163265306122</v>
      </c>
      <c r="AG88" s="6">
        <f t="shared" si="532"/>
        <v>22.866095000000001</v>
      </c>
      <c r="AH88" s="6">
        <f t="shared" si="533"/>
        <v>13.902881000000001</v>
      </c>
      <c r="AI88" s="6">
        <f t="shared" si="546"/>
        <v>11.163265306122</v>
      </c>
      <c r="AJ88" s="81">
        <f t="shared" ref="AJ88:AK88" si="694">Z196</f>
        <v>21.120156999999999</v>
      </c>
      <c r="AK88" s="81">
        <f t="shared" si="694"/>
        <v>11.917564</v>
      </c>
      <c r="AL88" s="81">
        <f t="shared" si="548"/>
        <v>11.163265306122</v>
      </c>
      <c r="AM88" s="43">
        <f t="shared" ref="AM88:AN88" si="695">Z300</f>
        <v>19.214447</v>
      </c>
      <c r="AN88" s="81">
        <f t="shared" si="695"/>
        <v>9.6444425999999996</v>
      </c>
      <c r="AO88" s="81">
        <f t="shared" si="550"/>
        <v>11.163265306122</v>
      </c>
      <c r="AP88" s="81">
        <f t="shared" ref="AP88:AQ88" si="696">Z404</f>
        <v>17.149426999999999</v>
      </c>
      <c r="AQ88" s="81">
        <f t="shared" si="696"/>
        <v>7.0195413000000002</v>
      </c>
      <c r="AR88" s="81">
        <f t="shared" si="552"/>
        <v>11.163265306122</v>
      </c>
      <c r="AS88" s="81">
        <f t="shared" ref="AS88:AT88" si="697">Z508</f>
        <v>14.869733</v>
      </c>
      <c r="AT88" s="81">
        <f t="shared" si="697"/>
        <v>3.7688440999999999</v>
      </c>
    </row>
    <row r="89" spans="2:46" x14ac:dyDescent="0.25">
      <c r="B89">
        <v>10795918367.347</v>
      </c>
      <c r="C89">
        <v>-19.74485</v>
      </c>
      <c r="D89">
        <v>12.89784</v>
      </c>
      <c r="E89">
        <v>21.712658000000001</v>
      </c>
      <c r="F89">
        <v>-72.612015</v>
      </c>
      <c r="G89">
        <v>-8.8148184000000001</v>
      </c>
      <c r="H89" s="8"/>
      <c r="I89" s="6">
        <f t="shared" si="524"/>
        <v>11.285714285714</v>
      </c>
      <c r="J89" s="6">
        <f t="shared" si="525"/>
        <v>23.011816</v>
      </c>
      <c r="K89" s="6">
        <f t="shared" si="526"/>
        <v>14.034789</v>
      </c>
      <c r="L89" s="6">
        <f t="shared" si="538"/>
        <v>11.285714285714</v>
      </c>
      <c r="M89" s="81">
        <f t="shared" ref="M89:N89" si="698">C197</f>
        <v>21.386505</v>
      </c>
      <c r="N89" s="81">
        <f t="shared" si="698"/>
        <v>12.184367</v>
      </c>
      <c r="O89" s="81">
        <f t="shared" si="540"/>
        <v>11.285714285714</v>
      </c>
      <c r="P89" s="81">
        <f t="shared" ref="P89:Q89" si="699">C301</f>
        <v>19.390457000000001</v>
      </c>
      <c r="Q89" s="81">
        <f t="shared" si="699"/>
        <v>9.8262882000000005</v>
      </c>
      <c r="R89" s="81">
        <f t="shared" si="542"/>
        <v>11.285714285714</v>
      </c>
      <c r="S89" s="81">
        <f t="shared" ref="S89:T89" si="700">C405</f>
        <v>17.106985000000002</v>
      </c>
      <c r="T89" s="81">
        <f t="shared" si="700"/>
        <v>6.9637880000000001</v>
      </c>
      <c r="U89" s="81">
        <f t="shared" si="544"/>
        <v>11.285714285714</v>
      </c>
      <c r="V89" s="81">
        <f t="shared" ref="V89:W89" si="701">C509</f>
        <v>14.751877</v>
      </c>
      <c r="W89" s="81">
        <f t="shared" si="701"/>
        <v>3.6386126999999999</v>
      </c>
      <c r="Y89">
        <v>10795918367.347</v>
      </c>
      <c r="Z89">
        <v>-19.772010999999999</v>
      </c>
      <c r="AA89">
        <v>14.155991999999999</v>
      </c>
      <c r="AB89">
        <v>22.979081999999998</v>
      </c>
      <c r="AC89">
        <v>-75.414779999999993</v>
      </c>
      <c r="AD89">
        <v>-8.8230895999999994</v>
      </c>
      <c r="AE89" s="8"/>
      <c r="AF89" s="6">
        <f t="shared" si="531"/>
        <v>11.285714285714</v>
      </c>
      <c r="AG89" s="6">
        <f t="shared" si="532"/>
        <v>22.671188000000001</v>
      </c>
      <c r="AH89" s="6">
        <f t="shared" si="533"/>
        <v>13.687122</v>
      </c>
      <c r="AI89" s="6">
        <f t="shared" si="546"/>
        <v>11.285714285714</v>
      </c>
      <c r="AJ89" s="81">
        <f t="shared" ref="AJ89:AK89" si="702">Z197</f>
        <v>20.885884999999998</v>
      </c>
      <c r="AK89" s="81">
        <f t="shared" si="702"/>
        <v>11.658412999999999</v>
      </c>
      <c r="AL89" s="81">
        <f t="shared" si="548"/>
        <v>11.285714285714</v>
      </c>
      <c r="AM89" s="43">
        <f t="shared" ref="AM89:AN89" si="703">Z301</f>
        <v>19.046855999999998</v>
      </c>
      <c r="AN89" s="81">
        <f t="shared" si="703"/>
        <v>9.4510287999999996</v>
      </c>
      <c r="AO89" s="81">
        <f t="shared" si="550"/>
        <v>11.285714285714</v>
      </c>
      <c r="AP89" s="81">
        <f t="shared" ref="AP89:AQ89" si="704">Z405</f>
        <v>16.939661000000001</v>
      </c>
      <c r="AQ89" s="81">
        <f t="shared" si="704"/>
        <v>6.7756676999999996</v>
      </c>
      <c r="AR89" s="81">
        <f t="shared" si="552"/>
        <v>11.285714285714</v>
      </c>
      <c r="AS89" s="81">
        <f t="shared" ref="AS89:AT89" si="705">Z509</f>
        <v>14.635645</v>
      </c>
      <c r="AT89" s="81">
        <f t="shared" si="705"/>
        <v>3.4858623</v>
      </c>
    </row>
    <row r="90" spans="2:46" x14ac:dyDescent="0.25">
      <c r="B90">
        <v>10918367346.938999</v>
      </c>
      <c r="C90">
        <v>-19.845573000000002</v>
      </c>
      <c r="D90">
        <v>13.395320999999999</v>
      </c>
      <c r="E90">
        <v>22.214421999999999</v>
      </c>
      <c r="F90">
        <v>-74.817909</v>
      </c>
      <c r="G90">
        <v>-8.8191012999999998</v>
      </c>
      <c r="H90" s="8"/>
      <c r="I90" s="6">
        <f t="shared" si="524"/>
        <v>11.408163265305999</v>
      </c>
      <c r="J90" s="6">
        <f t="shared" si="525"/>
        <v>23.207847999999998</v>
      </c>
      <c r="K90" s="6">
        <f t="shared" si="526"/>
        <v>14.191193999999999</v>
      </c>
      <c r="L90" s="6">
        <f t="shared" si="538"/>
        <v>11.408163265305999</v>
      </c>
      <c r="M90" s="81">
        <f t="shared" ref="M90:N90" si="706">C198</f>
        <v>21.525911000000001</v>
      </c>
      <c r="N90" s="81">
        <f t="shared" si="706"/>
        <v>12.275904000000001</v>
      </c>
      <c r="O90" s="81">
        <f t="shared" si="540"/>
        <v>11.408163265305999</v>
      </c>
      <c r="P90" s="81">
        <f t="shared" ref="P90:Q90" si="707">C302</f>
        <v>19.380351999999998</v>
      </c>
      <c r="Q90" s="81">
        <f t="shared" si="707"/>
        <v>9.7537030999999992</v>
      </c>
      <c r="R90" s="81">
        <f t="shared" si="542"/>
        <v>11.408163265305999</v>
      </c>
      <c r="S90" s="81">
        <f t="shared" ref="S90:T90" si="708">C406</f>
        <v>16.941343</v>
      </c>
      <c r="T90" s="81">
        <f t="shared" si="708"/>
        <v>6.7029414000000003</v>
      </c>
      <c r="U90" s="81">
        <f t="shared" si="544"/>
        <v>11.408163265305999</v>
      </c>
      <c r="V90" s="81">
        <f t="shared" ref="V90:W90" si="709">C510</f>
        <v>14.491709</v>
      </c>
      <c r="W90" s="81">
        <f t="shared" si="709"/>
        <v>3.2114986999999999</v>
      </c>
      <c r="Y90">
        <v>10918367346.938999</v>
      </c>
      <c r="Z90">
        <v>-19.834965</v>
      </c>
      <c r="AA90">
        <v>14.333924</v>
      </c>
      <c r="AB90">
        <v>23.168972</v>
      </c>
      <c r="AC90">
        <v>-76.541404999999997</v>
      </c>
      <c r="AD90">
        <v>-8.8350468000000006</v>
      </c>
      <c r="AE90" s="8"/>
      <c r="AF90" s="6">
        <f t="shared" si="531"/>
        <v>11.408163265305999</v>
      </c>
      <c r="AG90" s="6">
        <f t="shared" si="532"/>
        <v>22.550940000000001</v>
      </c>
      <c r="AH90" s="6">
        <f t="shared" si="533"/>
        <v>13.554366999999999</v>
      </c>
      <c r="AI90" s="6">
        <f t="shared" si="546"/>
        <v>11.408163265305999</v>
      </c>
      <c r="AJ90" s="81">
        <f t="shared" ref="AJ90:AK90" si="710">Z198</f>
        <v>20.848196000000002</v>
      </c>
      <c r="AK90" s="81">
        <f t="shared" si="710"/>
        <v>11.606301999999999</v>
      </c>
      <c r="AL90" s="81">
        <f t="shared" si="548"/>
        <v>11.408163265305999</v>
      </c>
      <c r="AM90" s="43">
        <f t="shared" ref="AM90:AN90" si="711">Z302</f>
        <v>18.979375999999998</v>
      </c>
      <c r="AN90" s="81">
        <f t="shared" si="711"/>
        <v>9.3635321000000005</v>
      </c>
      <c r="AO90" s="81">
        <f t="shared" si="550"/>
        <v>11.408163265305999</v>
      </c>
      <c r="AP90" s="81">
        <f t="shared" ref="AP90:AQ90" si="712">Z406</f>
        <v>16.802804999999999</v>
      </c>
      <c r="AQ90" s="81">
        <f t="shared" si="712"/>
        <v>6.5987530000000003</v>
      </c>
      <c r="AR90" s="81">
        <f t="shared" si="552"/>
        <v>11.408163265305999</v>
      </c>
      <c r="AS90" s="81">
        <f t="shared" ref="AS90:AT90" si="713">Z510</f>
        <v>14.358382000000001</v>
      </c>
      <c r="AT90" s="81">
        <f t="shared" si="713"/>
        <v>3.1207267999999999</v>
      </c>
    </row>
    <row r="91" spans="2:46" x14ac:dyDescent="0.25">
      <c r="B91">
        <v>11040816326.531</v>
      </c>
      <c r="C91">
        <v>-19.900745000000001</v>
      </c>
      <c r="D91">
        <v>13.728204</v>
      </c>
      <c r="E91">
        <v>22.594882999999999</v>
      </c>
      <c r="F91">
        <v>-75.415512000000007</v>
      </c>
      <c r="G91">
        <v>-8.8666782000000008</v>
      </c>
      <c r="H91" s="8"/>
      <c r="I91" s="6">
        <f t="shared" si="524"/>
        <v>11.530612244898</v>
      </c>
      <c r="J91" s="6">
        <f t="shared" si="525"/>
        <v>23.241403999999999</v>
      </c>
      <c r="K91" s="6">
        <f t="shared" si="526"/>
        <v>14.174814</v>
      </c>
      <c r="L91" s="6">
        <f t="shared" si="538"/>
        <v>11.530612244898</v>
      </c>
      <c r="M91" s="81">
        <f t="shared" ref="M91:N91" si="714">C199</f>
        <v>21.464047999999998</v>
      </c>
      <c r="N91" s="81">
        <f t="shared" si="714"/>
        <v>12.157399</v>
      </c>
      <c r="O91" s="81">
        <f t="shared" si="540"/>
        <v>11.530612244898</v>
      </c>
      <c r="P91" s="81">
        <f t="shared" ref="P91:Q91" si="715">C303</f>
        <v>19.258215</v>
      </c>
      <c r="Q91" s="81">
        <f t="shared" si="715"/>
        <v>9.5687064999999993</v>
      </c>
      <c r="R91" s="81">
        <f t="shared" si="542"/>
        <v>11.530612244898</v>
      </c>
      <c r="S91" s="81">
        <f t="shared" ref="S91:T91" si="716">C407</f>
        <v>16.814283</v>
      </c>
      <c r="T91" s="81">
        <f t="shared" si="716"/>
        <v>6.5049824999999997</v>
      </c>
      <c r="U91" s="81">
        <f t="shared" si="544"/>
        <v>11.530612244898</v>
      </c>
      <c r="V91" s="81">
        <f t="shared" ref="V91:W91" si="717">C511</f>
        <v>14.445499</v>
      </c>
      <c r="W91" s="81">
        <f t="shared" si="717"/>
        <v>3.0776534</v>
      </c>
      <c r="Y91">
        <v>11040816326.531</v>
      </c>
      <c r="Z91">
        <v>-19.931502999999999</v>
      </c>
      <c r="AA91">
        <v>14.260021</v>
      </c>
      <c r="AB91">
        <v>23.148821000000002</v>
      </c>
      <c r="AC91">
        <v>-76.662803999999994</v>
      </c>
      <c r="AD91">
        <v>-8.8887987000000006</v>
      </c>
      <c r="AE91" s="8"/>
      <c r="AF91" s="6">
        <f t="shared" si="531"/>
        <v>11.530612244898</v>
      </c>
      <c r="AG91" s="6">
        <f t="shared" si="532"/>
        <v>22.309076000000001</v>
      </c>
      <c r="AH91" s="6">
        <f t="shared" si="533"/>
        <v>13.252408000000001</v>
      </c>
      <c r="AI91" s="6">
        <f t="shared" si="546"/>
        <v>11.530612244898</v>
      </c>
      <c r="AJ91" s="81">
        <f t="shared" ref="AJ91:AK91" si="718">Z199</f>
        <v>20.694956000000001</v>
      </c>
      <c r="AK91" s="81">
        <f t="shared" si="718"/>
        <v>11.390285</v>
      </c>
      <c r="AL91" s="81">
        <f t="shared" si="548"/>
        <v>11.530612244898</v>
      </c>
      <c r="AM91" s="43">
        <f t="shared" ref="AM91:AN91" si="719">Z303</f>
        <v>18.825346</v>
      </c>
      <c r="AN91" s="81">
        <f t="shared" si="719"/>
        <v>9.1438006999999999</v>
      </c>
      <c r="AO91" s="81">
        <f t="shared" si="550"/>
        <v>11.530612244898</v>
      </c>
      <c r="AP91" s="81">
        <f t="shared" ref="AP91:AQ91" si="720">Z407</f>
        <v>16.648766999999999</v>
      </c>
      <c r="AQ91" s="81">
        <f t="shared" si="720"/>
        <v>6.3675417999999997</v>
      </c>
      <c r="AR91" s="81">
        <f t="shared" si="552"/>
        <v>11.530612244898</v>
      </c>
      <c r="AS91" s="81">
        <f t="shared" ref="AS91:AT91" si="721">Z511</f>
        <v>14.205253000000001</v>
      </c>
      <c r="AT91" s="81">
        <f t="shared" si="721"/>
        <v>2.8585433999999998</v>
      </c>
    </row>
    <row r="92" spans="2:46" x14ac:dyDescent="0.25">
      <c r="B92">
        <v>11163265306.122</v>
      </c>
      <c r="C92">
        <v>-19.870408999999999</v>
      </c>
      <c r="D92">
        <v>13.799541</v>
      </c>
      <c r="E92">
        <v>22.739768999999999</v>
      </c>
      <c r="F92">
        <v>-74.985991999999996</v>
      </c>
      <c r="G92">
        <v>-8.9402266000000008</v>
      </c>
      <c r="H92" s="8"/>
      <c r="I92" s="6">
        <f t="shared" si="524"/>
        <v>11.653061224489999</v>
      </c>
      <c r="J92" s="6">
        <f t="shared" si="525"/>
        <v>23.092034999999999</v>
      </c>
      <c r="K92" s="6">
        <f t="shared" si="526"/>
        <v>13.95144</v>
      </c>
      <c r="L92" s="6">
        <f t="shared" si="538"/>
        <v>11.653061224489999</v>
      </c>
      <c r="M92" s="81">
        <f t="shared" ref="M92:N92" si="722">C200</f>
        <v>21.314229999999998</v>
      </c>
      <c r="N92" s="81">
        <f t="shared" si="722"/>
        <v>11.921010000000001</v>
      </c>
      <c r="O92" s="81">
        <f t="shared" si="540"/>
        <v>11.653061224489999</v>
      </c>
      <c r="P92" s="81">
        <f t="shared" ref="P92:Q92" si="723">C304</f>
        <v>19.031057000000001</v>
      </c>
      <c r="Q92" s="81">
        <f t="shared" si="723"/>
        <v>9.2362155999999995</v>
      </c>
      <c r="R92" s="81">
        <f t="shared" si="542"/>
        <v>11.653061224489999</v>
      </c>
      <c r="S92" s="81">
        <f t="shared" ref="S92:T92" si="724">C408</f>
        <v>16.546806</v>
      </c>
      <c r="T92" s="81">
        <f t="shared" si="724"/>
        <v>6.1043719999999997</v>
      </c>
      <c r="U92" s="81">
        <f t="shared" si="544"/>
        <v>11.653061224489999</v>
      </c>
      <c r="V92" s="81">
        <f t="shared" ref="V92:W92" si="725">C512</f>
        <v>14.242112000000001</v>
      </c>
      <c r="W92" s="81">
        <f t="shared" si="725"/>
        <v>2.6925116</v>
      </c>
      <c r="Y92">
        <v>11163265306.122</v>
      </c>
      <c r="Z92">
        <v>-19.910336000000001</v>
      </c>
      <c r="AA92">
        <v>13.902881000000001</v>
      </c>
      <c r="AB92">
        <v>22.866095000000001</v>
      </c>
      <c r="AC92">
        <v>-75.386336999999997</v>
      </c>
      <c r="AD92">
        <v>-8.9632120000000004</v>
      </c>
      <c r="AE92" s="8"/>
      <c r="AF92" s="6">
        <f t="shared" si="531"/>
        <v>11.653061224489999</v>
      </c>
      <c r="AG92" s="6">
        <f t="shared" si="532"/>
        <v>22.193365</v>
      </c>
      <c r="AH92" s="6">
        <f t="shared" si="533"/>
        <v>13.035625</v>
      </c>
      <c r="AI92" s="6">
        <f t="shared" si="546"/>
        <v>11.653061224489999</v>
      </c>
      <c r="AJ92" s="81">
        <f t="shared" ref="AJ92:AK92" si="726">Z200</f>
        <v>20.593596000000002</v>
      </c>
      <c r="AK92" s="81">
        <f t="shared" si="726"/>
        <v>11.190454000000001</v>
      </c>
      <c r="AL92" s="81">
        <f t="shared" si="548"/>
        <v>11.653061224489999</v>
      </c>
      <c r="AM92" s="43">
        <f t="shared" ref="AM92:AN92" si="727">Z304</f>
        <v>18.638945</v>
      </c>
      <c r="AN92" s="81">
        <f t="shared" si="727"/>
        <v>8.8600148999999995</v>
      </c>
      <c r="AO92" s="81">
        <f t="shared" si="550"/>
        <v>11.653061224489999</v>
      </c>
      <c r="AP92" s="81">
        <f t="shared" ref="AP92:AQ92" si="728">Z408</f>
        <v>16.469298999999999</v>
      </c>
      <c r="AQ92" s="81">
        <f t="shared" si="728"/>
        <v>6.0857191000000004</v>
      </c>
      <c r="AR92" s="81">
        <f t="shared" si="552"/>
        <v>11.653061224489999</v>
      </c>
      <c r="AS92" s="81">
        <f t="shared" ref="AS92:AT92" si="729">Z512</f>
        <v>14.052785</v>
      </c>
      <c r="AT92" s="81">
        <f t="shared" si="729"/>
        <v>2.584549</v>
      </c>
    </row>
    <row r="93" spans="2:46" x14ac:dyDescent="0.25">
      <c r="B93">
        <v>11285714285.714001</v>
      </c>
      <c r="C93">
        <v>-19.950801999999999</v>
      </c>
      <c r="D93">
        <v>14.034789</v>
      </c>
      <c r="E93">
        <v>23.011816</v>
      </c>
      <c r="F93">
        <v>-75.561615000000003</v>
      </c>
      <c r="G93">
        <v>-8.9770278999999995</v>
      </c>
      <c r="H93" s="8"/>
      <c r="I93" s="6">
        <f t="shared" si="524"/>
        <v>11.775510204082</v>
      </c>
      <c r="J93" s="6">
        <f t="shared" si="525"/>
        <v>22.919062</v>
      </c>
      <c r="K93" s="6">
        <f t="shared" si="526"/>
        <v>13.722003000000001</v>
      </c>
      <c r="L93" s="6">
        <f t="shared" si="538"/>
        <v>11.775510204082</v>
      </c>
      <c r="M93" s="81">
        <f t="shared" ref="M93:N93" si="730">C201</f>
        <v>21.114906000000001</v>
      </c>
      <c r="N93" s="81">
        <f t="shared" si="730"/>
        <v>11.650354</v>
      </c>
      <c r="O93" s="81">
        <f t="shared" si="540"/>
        <v>11.775510204082</v>
      </c>
      <c r="P93" s="81">
        <f t="shared" ref="P93:Q93" si="731">C305</f>
        <v>18.81617</v>
      </c>
      <c r="Q93" s="81">
        <f t="shared" si="731"/>
        <v>8.9249620000000007</v>
      </c>
      <c r="R93" s="81">
        <f t="shared" si="542"/>
        <v>11.775510204082</v>
      </c>
      <c r="S93" s="81">
        <f t="shared" ref="S93:T93" si="732">C409</f>
        <v>16.366308</v>
      </c>
      <c r="T93" s="81">
        <f t="shared" si="732"/>
        <v>5.7934603999999998</v>
      </c>
      <c r="U93" s="81">
        <f t="shared" si="544"/>
        <v>11.775510204082</v>
      </c>
      <c r="V93" s="81">
        <f t="shared" ref="V93:W93" si="733">C513</f>
        <v>14.077233</v>
      </c>
      <c r="W93" s="81">
        <f t="shared" si="733"/>
        <v>2.3395041999999999</v>
      </c>
      <c r="Y93">
        <v>11285714285.714001</v>
      </c>
      <c r="Z93">
        <v>-19.934666</v>
      </c>
      <c r="AA93">
        <v>13.687122</v>
      </c>
      <c r="AB93">
        <v>22.671188000000001</v>
      </c>
      <c r="AC93">
        <v>-74.697661999999994</v>
      </c>
      <c r="AD93">
        <v>-8.9840651000000005</v>
      </c>
      <c r="AE93" s="8"/>
      <c r="AF93" s="6">
        <f t="shared" si="531"/>
        <v>11.775510204082</v>
      </c>
      <c r="AG93" s="6">
        <f t="shared" si="532"/>
        <v>22.131164999999999</v>
      </c>
      <c r="AH93" s="6">
        <f t="shared" si="533"/>
        <v>12.870711999999999</v>
      </c>
      <c r="AI93" s="6">
        <f t="shared" si="546"/>
        <v>11.775510204082</v>
      </c>
      <c r="AJ93" s="81">
        <f t="shared" ref="AJ93:AK93" si="734">Z201</f>
        <v>20.445886999999999</v>
      </c>
      <c r="AK93" s="81">
        <f t="shared" si="734"/>
        <v>10.941193</v>
      </c>
      <c r="AL93" s="81">
        <f t="shared" si="548"/>
        <v>11.775510204082</v>
      </c>
      <c r="AM93" s="43">
        <f t="shared" ref="AM93:AN93" si="735">Z305</f>
        <v>18.444745999999999</v>
      </c>
      <c r="AN93" s="81">
        <f t="shared" si="735"/>
        <v>8.5546427000000005</v>
      </c>
      <c r="AO93" s="81">
        <f t="shared" si="550"/>
        <v>11.775510204082</v>
      </c>
      <c r="AP93" s="81">
        <f t="shared" ref="AP93:AQ93" si="736">Z409</f>
        <v>16.213588999999999</v>
      </c>
      <c r="AQ93" s="81">
        <f t="shared" si="736"/>
        <v>5.6882739000000004</v>
      </c>
      <c r="AR93" s="81">
        <f t="shared" si="552"/>
        <v>11.775510204082</v>
      </c>
      <c r="AS93" s="81">
        <f t="shared" ref="AS93:AT93" si="737">Z513</f>
        <v>13.790348</v>
      </c>
      <c r="AT93" s="81">
        <f t="shared" si="737"/>
        <v>2.1027870000000002</v>
      </c>
    </row>
    <row r="94" spans="2:46" x14ac:dyDescent="0.25">
      <c r="B94">
        <v>11408163265.306</v>
      </c>
      <c r="C94">
        <v>-19.964362999999999</v>
      </c>
      <c r="D94">
        <v>14.191193999999999</v>
      </c>
      <c r="E94">
        <v>23.207847999999998</v>
      </c>
      <c r="F94">
        <v>-77.017844999999994</v>
      </c>
      <c r="G94">
        <v>-9.0166530999999992</v>
      </c>
      <c r="H94" s="8"/>
      <c r="I94" s="6">
        <f t="shared" si="524"/>
        <v>11.897959183673001</v>
      </c>
      <c r="J94" s="6">
        <f t="shared" si="525"/>
        <v>22.939917000000001</v>
      </c>
      <c r="K94" s="6">
        <f t="shared" si="526"/>
        <v>13.663577999999999</v>
      </c>
      <c r="L94" s="6">
        <f t="shared" si="538"/>
        <v>11.897959183673001</v>
      </c>
      <c r="M94" s="81">
        <f t="shared" ref="M94:N94" si="738">C202</f>
        <v>21.069974999999999</v>
      </c>
      <c r="N94" s="81">
        <f t="shared" si="738"/>
        <v>11.51526</v>
      </c>
      <c r="O94" s="81">
        <f t="shared" si="540"/>
        <v>11.897959183673001</v>
      </c>
      <c r="P94" s="81">
        <f t="shared" ref="P94:Q94" si="739">C306</f>
        <v>18.757715000000001</v>
      </c>
      <c r="Q94" s="81">
        <f t="shared" si="739"/>
        <v>8.7693100000000008</v>
      </c>
      <c r="R94" s="81">
        <f t="shared" si="542"/>
        <v>11.897959183673001</v>
      </c>
      <c r="S94" s="81">
        <f t="shared" ref="S94:T94" si="740">C410</f>
        <v>16.378488999999998</v>
      </c>
      <c r="T94" s="81">
        <f t="shared" si="740"/>
        <v>5.7048106000000001</v>
      </c>
      <c r="U94" s="81">
        <f t="shared" si="544"/>
        <v>11.897959183673001</v>
      </c>
      <c r="V94" s="81">
        <f t="shared" ref="V94:W94" si="741">C514</f>
        <v>14.114992000000001</v>
      </c>
      <c r="W94" s="81">
        <f t="shared" si="741"/>
        <v>2.2741093999999999</v>
      </c>
      <c r="Y94">
        <v>11408163265.306</v>
      </c>
      <c r="Z94">
        <v>-19.934555</v>
      </c>
      <c r="AA94">
        <v>13.554366999999999</v>
      </c>
      <c r="AB94">
        <v>22.550940000000001</v>
      </c>
      <c r="AC94">
        <v>-75.377403000000001</v>
      </c>
      <c r="AD94">
        <v>-8.9965714999999999</v>
      </c>
      <c r="AE94" s="8"/>
      <c r="AF94" s="6">
        <f t="shared" si="531"/>
        <v>11.897959183673001</v>
      </c>
      <c r="AG94" s="6">
        <f t="shared" si="532"/>
        <v>22.284025</v>
      </c>
      <c r="AH94" s="6">
        <f t="shared" si="533"/>
        <v>12.954589</v>
      </c>
      <c r="AI94" s="6">
        <f t="shared" si="546"/>
        <v>11.897959183673001</v>
      </c>
      <c r="AJ94" s="81">
        <f t="shared" ref="AJ94:AK94" si="742">Z202</f>
        <v>20.459773999999999</v>
      </c>
      <c r="AK94" s="81">
        <f t="shared" si="742"/>
        <v>10.898811</v>
      </c>
      <c r="AL94" s="81">
        <f t="shared" si="548"/>
        <v>11.897959183673001</v>
      </c>
      <c r="AM94" s="43">
        <f t="shared" ref="AM94:AN94" si="743">Z306</f>
        <v>18.490147</v>
      </c>
      <c r="AN94" s="81">
        <f t="shared" si="743"/>
        <v>8.5588951000000009</v>
      </c>
      <c r="AO94" s="81">
        <f t="shared" si="550"/>
        <v>11.897959183673001</v>
      </c>
      <c r="AP94" s="81">
        <f t="shared" ref="AP94:AQ94" si="744">Z410</f>
        <v>16.266715999999999</v>
      </c>
      <c r="AQ94" s="81">
        <f t="shared" si="744"/>
        <v>5.7176523000000001</v>
      </c>
      <c r="AR94" s="81">
        <f t="shared" si="552"/>
        <v>11.897959183673001</v>
      </c>
      <c r="AS94" s="81">
        <f t="shared" ref="AS94:AT94" si="745">Z514</f>
        <v>13.820297999999999</v>
      </c>
      <c r="AT94" s="81">
        <f t="shared" si="745"/>
        <v>2.1301429000000001</v>
      </c>
    </row>
    <row r="95" spans="2:46" x14ac:dyDescent="0.25">
      <c r="B95">
        <v>11530612244.898001</v>
      </c>
      <c r="C95">
        <v>-20.028797000000001</v>
      </c>
      <c r="D95">
        <v>14.174814</v>
      </c>
      <c r="E95">
        <v>23.241403999999999</v>
      </c>
      <c r="F95">
        <v>-76.399590000000003</v>
      </c>
      <c r="G95">
        <v>-9.0665893999999998</v>
      </c>
      <c r="H95" s="8"/>
      <c r="I95" s="6">
        <f t="shared" si="524"/>
        <v>12.020408163265</v>
      </c>
      <c r="J95" s="6">
        <f t="shared" si="525"/>
        <v>22.756568999999999</v>
      </c>
      <c r="K95" s="6">
        <f t="shared" si="526"/>
        <v>13.366965</v>
      </c>
      <c r="L95" s="6">
        <f t="shared" si="538"/>
        <v>12.020408163265</v>
      </c>
      <c r="M95" s="81">
        <f t="shared" ref="M95:N95" si="746">C203</f>
        <v>20.67013</v>
      </c>
      <c r="N95" s="81">
        <f t="shared" si="746"/>
        <v>10.976284</v>
      </c>
      <c r="O95" s="81">
        <f t="shared" si="540"/>
        <v>12.020408163265</v>
      </c>
      <c r="P95" s="81">
        <f t="shared" ref="P95:Q95" si="747">C307</f>
        <v>18.382328000000001</v>
      </c>
      <c r="Q95" s="81">
        <f t="shared" si="747"/>
        <v>8.2294636000000008</v>
      </c>
      <c r="R95" s="81">
        <f t="shared" si="542"/>
        <v>12.020408163265</v>
      </c>
      <c r="S95" s="81">
        <f t="shared" ref="S95:T95" si="748">C411</f>
        <v>16.109051000000001</v>
      </c>
      <c r="T95" s="81">
        <f t="shared" si="748"/>
        <v>5.2287121000000001</v>
      </c>
      <c r="U95" s="81">
        <f t="shared" si="544"/>
        <v>12.020408163265</v>
      </c>
      <c r="V95" s="81">
        <f t="shared" ref="V95:W95" si="749">C515</f>
        <v>13.946482</v>
      </c>
      <c r="W95" s="81">
        <f t="shared" si="749"/>
        <v>1.8204317999999999</v>
      </c>
      <c r="Y95">
        <v>11530612244.898001</v>
      </c>
      <c r="Z95">
        <v>-19.998958999999999</v>
      </c>
      <c r="AA95">
        <v>13.252408000000001</v>
      </c>
      <c r="AB95">
        <v>22.309076000000001</v>
      </c>
      <c r="AC95">
        <v>-74.855675000000005</v>
      </c>
      <c r="AD95">
        <v>-9.0566673000000009</v>
      </c>
      <c r="AE95" s="8"/>
      <c r="AF95" s="6">
        <f t="shared" si="531"/>
        <v>12.020408163265</v>
      </c>
      <c r="AG95" s="6">
        <f t="shared" si="532"/>
        <v>22.122328</v>
      </c>
      <c r="AH95" s="6">
        <f t="shared" si="533"/>
        <v>12.68862</v>
      </c>
      <c r="AI95" s="6">
        <f t="shared" si="546"/>
        <v>12.020408163265</v>
      </c>
      <c r="AJ95" s="81">
        <f t="shared" ref="AJ95:AK95" si="750">Z203</f>
        <v>20.239756</v>
      </c>
      <c r="AK95" s="81">
        <f t="shared" si="750"/>
        <v>10.567467000000001</v>
      </c>
      <c r="AL95" s="81">
        <f t="shared" si="548"/>
        <v>12.020408163265</v>
      </c>
      <c r="AM95" s="43">
        <f t="shared" ref="AM95:AN95" si="751">Z307</f>
        <v>18.266628000000001</v>
      </c>
      <c r="AN95" s="81">
        <f t="shared" si="751"/>
        <v>8.2089280999999996</v>
      </c>
      <c r="AO95" s="81">
        <f t="shared" si="550"/>
        <v>12.020408163265</v>
      </c>
      <c r="AP95" s="81">
        <f t="shared" ref="AP95:AQ95" si="752">Z411</f>
        <v>16.020454000000001</v>
      </c>
      <c r="AQ95" s="81">
        <f t="shared" si="752"/>
        <v>5.3028502</v>
      </c>
      <c r="AR95" s="81">
        <f t="shared" si="552"/>
        <v>12.020408163265</v>
      </c>
      <c r="AS95" s="81">
        <f t="shared" ref="AS95:AT95" si="753">Z515</f>
        <v>13.623803000000001</v>
      </c>
      <c r="AT95" s="81">
        <f t="shared" si="753"/>
        <v>1.6605493</v>
      </c>
    </row>
    <row r="96" spans="2:46" x14ac:dyDescent="0.25">
      <c r="B96">
        <v>11653061224.49</v>
      </c>
      <c r="C96">
        <v>-20.121469000000001</v>
      </c>
      <c r="D96">
        <v>13.95144</v>
      </c>
      <c r="E96">
        <v>23.092034999999999</v>
      </c>
      <c r="F96">
        <v>-75.975341999999998</v>
      </c>
      <c r="G96">
        <v>-9.1405945000000006</v>
      </c>
      <c r="H96" s="8"/>
      <c r="I96" s="6">
        <f t="shared" si="524"/>
        <v>12.142857142857</v>
      </c>
      <c r="J96" s="6">
        <f t="shared" si="525"/>
        <v>22.661684000000001</v>
      </c>
      <c r="K96" s="6">
        <f t="shared" si="526"/>
        <v>13.168602999999999</v>
      </c>
      <c r="L96" s="6">
        <f t="shared" si="538"/>
        <v>12.142857142857</v>
      </c>
      <c r="M96" s="81">
        <f t="shared" ref="M96:N96" si="754">C204</f>
        <v>20.470886</v>
      </c>
      <c r="N96" s="81">
        <f t="shared" si="754"/>
        <v>10.670210000000001</v>
      </c>
      <c r="O96" s="81">
        <f t="shared" si="540"/>
        <v>12.142857142857</v>
      </c>
      <c r="P96" s="81">
        <f t="shared" ref="P96:Q96" si="755">C308</f>
        <v>18.246179999999999</v>
      </c>
      <c r="Q96" s="81">
        <f t="shared" si="755"/>
        <v>7.9863849</v>
      </c>
      <c r="R96" s="81">
        <f t="shared" si="542"/>
        <v>12.142857142857</v>
      </c>
      <c r="S96" s="81">
        <f t="shared" ref="S96:T96" si="756">C412</f>
        <v>16.040095999999998</v>
      </c>
      <c r="T96" s="81">
        <f t="shared" si="756"/>
        <v>5.0604266999999998</v>
      </c>
      <c r="U96" s="81">
        <f t="shared" si="544"/>
        <v>12.142857142857</v>
      </c>
      <c r="V96" s="81">
        <f t="shared" ref="V96:W96" si="757">C516</f>
        <v>13.966799</v>
      </c>
      <c r="W96" s="81">
        <f t="shared" si="757"/>
        <v>1.7528348</v>
      </c>
      <c r="Y96">
        <v>11653061224.49</v>
      </c>
      <c r="Z96">
        <v>-20.151699000000001</v>
      </c>
      <c r="AA96">
        <v>13.035625</v>
      </c>
      <c r="AB96">
        <v>22.193365</v>
      </c>
      <c r="AC96">
        <v>-73.537009999999995</v>
      </c>
      <c r="AD96">
        <v>-9.1577406000000003</v>
      </c>
      <c r="AE96" s="8"/>
      <c r="AF96" s="6">
        <f t="shared" si="531"/>
        <v>12.142857142857</v>
      </c>
      <c r="AG96" s="6">
        <f t="shared" si="532"/>
        <v>22.066959000000001</v>
      </c>
      <c r="AH96" s="6">
        <f t="shared" si="533"/>
        <v>12.554086</v>
      </c>
      <c r="AI96" s="6">
        <f t="shared" si="546"/>
        <v>12.142857142857</v>
      </c>
      <c r="AJ96" s="81">
        <f t="shared" ref="AJ96:AK96" si="758">Z204</f>
        <v>20.247133000000002</v>
      </c>
      <c r="AK96" s="81">
        <f t="shared" si="758"/>
        <v>10.499425</v>
      </c>
      <c r="AL96" s="81">
        <f t="shared" si="548"/>
        <v>12.142857142857</v>
      </c>
      <c r="AM96" s="43">
        <f t="shared" ref="AM96:AN96" si="759">Z308</f>
        <v>18.24823</v>
      </c>
      <c r="AN96" s="81">
        <f t="shared" si="759"/>
        <v>8.1211357</v>
      </c>
      <c r="AO96" s="81">
        <f t="shared" si="550"/>
        <v>12.142857142857</v>
      </c>
      <c r="AP96" s="81">
        <f t="shared" ref="AP96:AQ96" si="760">Z412</f>
        <v>16.040424000000002</v>
      </c>
      <c r="AQ96" s="81">
        <f t="shared" si="760"/>
        <v>5.2640491000000003</v>
      </c>
      <c r="AR96" s="81">
        <f t="shared" si="552"/>
        <v>12.142857142857</v>
      </c>
      <c r="AS96" s="81">
        <f t="shared" ref="AS96:AT96" si="761">Z516</f>
        <v>13.691848999999999</v>
      </c>
      <c r="AT96" s="81">
        <f t="shared" si="761"/>
        <v>1.6854969</v>
      </c>
    </row>
    <row r="97" spans="2:46" x14ac:dyDescent="0.25">
      <c r="B97">
        <v>11775510204.082001</v>
      </c>
      <c r="C97">
        <v>-20.159092000000001</v>
      </c>
      <c r="D97">
        <v>13.722003000000001</v>
      </c>
      <c r="E97">
        <v>22.919062</v>
      </c>
      <c r="F97">
        <v>-76.261786999999998</v>
      </c>
      <c r="G97">
        <v>-9.1970586999999995</v>
      </c>
      <c r="H97" s="8"/>
      <c r="I97" s="6">
        <f t="shared" si="524"/>
        <v>12.265306122448999</v>
      </c>
      <c r="J97" s="6">
        <f t="shared" si="525"/>
        <v>22.224305999999999</v>
      </c>
      <c r="K97" s="6">
        <f t="shared" si="526"/>
        <v>12.625487</v>
      </c>
      <c r="L97" s="6">
        <f t="shared" si="538"/>
        <v>12.265306122448999</v>
      </c>
      <c r="M97" s="81">
        <f t="shared" ref="M97:N97" si="762">C205</f>
        <v>20.187096</v>
      </c>
      <c r="N97" s="81">
        <f t="shared" si="762"/>
        <v>10.274120999999999</v>
      </c>
      <c r="O97" s="81">
        <f t="shared" si="540"/>
        <v>12.265306122448999</v>
      </c>
      <c r="P97" s="81">
        <f t="shared" ref="P97:Q97" si="763">C309</f>
        <v>18.030646999999998</v>
      </c>
      <c r="Q97" s="81">
        <f t="shared" si="763"/>
        <v>7.6409587999999999</v>
      </c>
      <c r="R97" s="81">
        <f t="shared" si="542"/>
        <v>12.265306122448999</v>
      </c>
      <c r="S97" s="81">
        <f t="shared" ref="S97:T97" si="764">C413</f>
        <v>15.904738</v>
      </c>
      <c r="T97" s="81">
        <f t="shared" si="764"/>
        <v>4.7642898999999996</v>
      </c>
      <c r="U97" s="81">
        <f t="shared" si="544"/>
        <v>12.265306122448999</v>
      </c>
      <c r="V97" s="81">
        <f t="shared" ref="V97:W97" si="765">C517</f>
        <v>13.874663999999999</v>
      </c>
      <c r="W97" s="81">
        <f t="shared" si="765"/>
        <v>1.4324517000000001</v>
      </c>
      <c r="Y97">
        <v>11775510204.082001</v>
      </c>
      <c r="Z97">
        <v>-20.195785999999998</v>
      </c>
      <c r="AA97">
        <v>12.870711999999999</v>
      </c>
      <c r="AB97">
        <v>22.131164999999999</v>
      </c>
      <c r="AC97">
        <v>-74.860389999999995</v>
      </c>
      <c r="AD97">
        <v>-9.2604532000000006</v>
      </c>
      <c r="AE97" s="8"/>
      <c r="AF97" s="6">
        <f t="shared" si="531"/>
        <v>12.265306122448999</v>
      </c>
      <c r="AG97" s="6">
        <f t="shared" si="532"/>
        <v>22.021004000000001</v>
      </c>
      <c r="AH97" s="6">
        <f t="shared" si="533"/>
        <v>12.407583000000001</v>
      </c>
      <c r="AI97" s="6">
        <f t="shared" si="546"/>
        <v>12.265306122448999</v>
      </c>
      <c r="AJ97" s="81">
        <f t="shared" ref="AJ97:AK97" si="766">Z205</f>
        <v>20.292974000000001</v>
      </c>
      <c r="AK97" s="81">
        <f t="shared" si="766"/>
        <v>10.440815000000001</v>
      </c>
      <c r="AL97" s="81">
        <f t="shared" si="548"/>
        <v>12.265306122448999</v>
      </c>
      <c r="AM97" s="43">
        <f t="shared" ref="AM97:AN97" si="767">Z309</f>
        <v>18.248594000000001</v>
      </c>
      <c r="AN97" s="81">
        <f t="shared" si="767"/>
        <v>8.0042171</v>
      </c>
      <c r="AO97" s="81">
        <f t="shared" si="550"/>
        <v>12.265306122448999</v>
      </c>
      <c r="AP97" s="81">
        <f t="shared" ref="AP97:AQ97" si="768">Z413</f>
        <v>16.004764999999999</v>
      </c>
      <c r="AQ97" s="81">
        <f t="shared" si="768"/>
        <v>5.0827955999999999</v>
      </c>
      <c r="AR97" s="81">
        <f t="shared" si="552"/>
        <v>12.265306122448999</v>
      </c>
      <c r="AS97" s="81">
        <f t="shared" ref="AS97:AT97" si="769">Z517</f>
        <v>13.670045</v>
      </c>
      <c r="AT97" s="81">
        <f t="shared" si="769"/>
        <v>1.4479567</v>
      </c>
    </row>
    <row r="98" spans="2:46" x14ac:dyDescent="0.25">
      <c r="B98">
        <v>11897959183.673</v>
      </c>
      <c r="C98">
        <v>-20.138939000000001</v>
      </c>
      <c r="D98">
        <v>13.663577999999999</v>
      </c>
      <c r="E98">
        <v>22.939917000000001</v>
      </c>
      <c r="F98">
        <v>-75.353393999999994</v>
      </c>
      <c r="G98">
        <v>-9.2763386000000008</v>
      </c>
      <c r="H98" s="8"/>
      <c r="I98" s="6">
        <f t="shared" si="524"/>
        <v>12.387755102041</v>
      </c>
      <c r="J98" s="6">
        <f t="shared" si="525"/>
        <v>21.806028000000001</v>
      </c>
      <c r="K98" s="6">
        <f t="shared" si="526"/>
        <v>12.139017000000001</v>
      </c>
      <c r="L98" s="6">
        <f t="shared" si="538"/>
        <v>12.387755102041</v>
      </c>
      <c r="M98" s="81">
        <f t="shared" ref="M98:N98" si="770">C206</f>
        <v>19.954443000000001</v>
      </c>
      <c r="N98" s="81">
        <f t="shared" si="770"/>
        <v>9.9784708000000002</v>
      </c>
      <c r="O98" s="81">
        <f t="shared" si="540"/>
        <v>12.387755102041</v>
      </c>
      <c r="P98" s="81">
        <f t="shared" ref="P98:Q98" si="771">C310</f>
        <v>17.869966999999999</v>
      </c>
      <c r="Q98" s="81">
        <f t="shared" si="771"/>
        <v>7.4211086999999996</v>
      </c>
      <c r="R98" s="81">
        <f t="shared" si="542"/>
        <v>12.387755102041</v>
      </c>
      <c r="S98" s="81">
        <f t="shared" ref="S98:T98" si="772">C414</f>
        <v>15.870761999999999</v>
      </c>
      <c r="T98" s="81">
        <f t="shared" si="772"/>
        <v>4.6799355</v>
      </c>
      <c r="U98" s="81">
        <f t="shared" si="544"/>
        <v>12.387755102041</v>
      </c>
      <c r="V98" s="81">
        <f t="shared" ref="V98:W98" si="773">C518</f>
        <v>13.903395</v>
      </c>
      <c r="W98" s="81">
        <f t="shared" si="773"/>
        <v>1.4218865999999999</v>
      </c>
      <c r="Y98">
        <v>11897959183.673</v>
      </c>
      <c r="Z98">
        <v>-20.206710999999999</v>
      </c>
      <c r="AA98">
        <v>12.954589</v>
      </c>
      <c r="AB98">
        <v>22.284025</v>
      </c>
      <c r="AC98">
        <v>-74.489456000000004</v>
      </c>
      <c r="AD98">
        <v>-9.3294373000000004</v>
      </c>
      <c r="AE98" s="8"/>
      <c r="AF98" s="6">
        <f t="shared" si="531"/>
        <v>12.387755102041</v>
      </c>
      <c r="AG98" s="6">
        <f t="shared" si="532"/>
        <v>21.934895999999998</v>
      </c>
      <c r="AH98" s="6">
        <f t="shared" si="533"/>
        <v>12.253349999999999</v>
      </c>
      <c r="AI98" s="6">
        <f t="shared" si="546"/>
        <v>12.387755102041</v>
      </c>
      <c r="AJ98" s="81">
        <f t="shared" ref="AJ98:AK98" si="774">Z206</f>
        <v>20.206386999999999</v>
      </c>
      <c r="AK98" s="81">
        <f t="shared" si="774"/>
        <v>10.289275</v>
      </c>
      <c r="AL98" s="81">
        <f t="shared" si="548"/>
        <v>12.387755102041</v>
      </c>
      <c r="AM98" s="43">
        <f t="shared" ref="AM98:AN98" si="775">Z310</f>
        <v>18.211172000000001</v>
      </c>
      <c r="AN98" s="81">
        <f t="shared" si="775"/>
        <v>7.9048862</v>
      </c>
      <c r="AO98" s="81">
        <f t="shared" si="550"/>
        <v>12.387755102041</v>
      </c>
      <c r="AP98" s="81">
        <f t="shared" ref="AP98:AQ98" si="776">Z414</f>
        <v>16.028631000000001</v>
      </c>
      <c r="AQ98" s="81">
        <f t="shared" si="776"/>
        <v>5.0471295999999999</v>
      </c>
      <c r="AR98" s="81">
        <f t="shared" si="552"/>
        <v>12.387755102041</v>
      </c>
      <c r="AS98" s="81">
        <f t="shared" ref="AS98:AT98" si="777">Z518</f>
        <v>13.761884999999999</v>
      </c>
      <c r="AT98" s="81">
        <f t="shared" si="777"/>
        <v>1.4802788</v>
      </c>
    </row>
    <row r="99" spans="2:46" x14ac:dyDescent="0.25">
      <c r="B99">
        <v>12020408163.264999</v>
      </c>
      <c r="C99">
        <v>-20.347169999999998</v>
      </c>
      <c r="D99">
        <v>13.366965</v>
      </c>
      <c r="E99">
        <v>22.756568999999999</v>
      </c>
      <c r="F99">
        <v>-76.301888000000005</v>
      </c>
      <c r="G99">
        <v>-9.3896017000000001</v>
      </c>
      <c r="H99" s="8"/>
      <c r="I99" s="6">
        <f t="shared" si="524"/>
        <v>12.510204081632999</v>
      </c>
      <c r="J99" s="6">
        <f t="shared" si="525"/>
        <v>21.431978000000001</v>
      </c>
      <c r="K99" s="6">
        <f t="shared" si="526"/>
        <v>11.593005</v>
      </c>
      <c r="L99" s="6">
        <f t="shared" si="538"/>
        <v>12.510204081632999</v>
      </c>
      <c r="M99" s="81">
        <f t="shared" ref="M99:N99" si="778">C207</f>
        <v>19.634575000000002</v>
      </c>
      <c r="N99" s="81">
        <f t="shared" si="778"/>
        <v>9.4674329999999998</v>
      </c>
      <c r="O99" s="81">
        <f t="shared" si="540"/>
        <v>12.510204081632999</v>
      </c>
      <c r="P99" s="81">
        <f t="shared" ref="P99:Q99" si="779">C311</f>
        <v>17.619394</v>
      </c>
      <c r="Q99" s="81">
        <f t="shared" si="779"/>
        <v>6.9605440999999999</v>
      </c>
      <c r="R99" s="81">
        <f t="shared" si="542"/>
        <v>12.510204081632999</v>
      </c>
      <c r="S99" s="81">
        <f t="shared" ref="S99:T99" si="780">C415</f>
        <v>15.704751999999999</v>
      </c>
      <c r="T99" s="81">
        <f t="shared" si="780"/>
        <v>4.2644900999999997</v>
      </c>
      <c r="U99" s="81">
        <f t="shared" si="544"/>
        <v>12.510204081632999</v>
      </c>
      <c r="V99" s="81">
        <f t="shared" ref="V99:W99" si="781">C519</f>
        <v>13.817674999999999</v>
      </c>
      <c r="W99" s="81">
        <f t="shared" si="781"/>
        <v>0.99861436999999997</v>
      </c>
      <c r="Y99">
        <v>12020408163.264999</v>
      </c>
      <c r="Z99">
        <v>-20.360136000000001</v>
      </c>
      <c r="AA99">
        <v>12.68862</v>
      </c>
      <c r="AB99">
        <v>22.122328</v>
      </c>
      <c r="AC99">
        <v>-74.665581000000003</v>
      </c>
      <c r="AD99">
        <v>-9.4337072000000006</v>
      </c>
      <c r="AE99" s="8"/>
      <c r="AF99" s="6">
        <f t="shared" si="531"/>
        <v>12.510204081632999</v>
      </c>
      <c r="AG99" s="6">
        <f t="shared" si="532"/>
        <v>21.749791999999999</v>
      </c>
      <c r="AH99" s="6">
        <f t="shared" si="533"/>
        <v>11.930694000000001</v>
      </c>
      <c r="AI99" s="6">
        <f t="shared" si="546"/>
        <v>12.510204081632999</v>
      </c>
      <c r="AJ99" s="81">
        <f t="shared" ref="AJ99:AK99" si="782">Z207</f>
        <v>19.949698999999999</v>
      </c>
      <c r="AK99" s="81">
        <f t="shared" si="782"/>
        <v>9.8843288000000005</v>
      </c>
      <c r="AL99" s="81">
        <f t="shared" si="548"/>
        <v>12.510204081632999</v>
      </c>
      <c r="AM99" s="43">
        <f t="shared" ref="AM99:AN99" si="783">Z311</f>
        <v>18.018647999999999</v>
      </c>
      <c r="AN99" s="81">
        <f t="shared" si="783"/>
        <v>7.5490408000000002</v>
      </c>
      <c r="AO99" s="81">
        <f t="shared" si="550"/>
        <v>12.510204081632999</v>
      </c>
      <c r="AP99" s="81">
        <f t="shared" ref="AP99:AQ99" si="784">Z415</f>
        <v>15.839721000000001</v>
      </c>
      <c r="AQ99" s="81">
        <f t="shared" si="784"/>
        <v>4.6553244999999999</v>
      </c>
      <c r="AR99" s="81">
        <f t="shared" si="552"/>
        <v>12.510204081632999</v>
      </c>
      <c r="AS99" s="81">
        <f t="shared" ref="AS99:AT99" si="785">Z519</f>
        <v>13.748137</v>
      </c>
      <c r="AT99" s="81">
        <f t="shared" si="785"/>
        <v>1.1673779</v>
      </c>
    </row>
    <row r="100" spans="2:46" x14ac:dyDescent="0.25">
      <c r="B100">
        <v>12142857142.857</v>
      </c>
      <c r="C100">
        <v>-20.459382999999999</v>
      </c>
      <c r="D100">
        <v>13.168602999999999</v>
      </c>
      <c r="E100">
        <v>22.661684000000001</v>
      </c>
      <c r="F100">
        <v>-75.382987999999997</v>
      </c>
      <c r="G100">
        <v>-9.4930801000000002</v>
      </c>
      <c r="H100" s="8"/>
      <c r="I100" s="6">
        <f t="shared" si="524"/>
        <v>12.632653061224001</v>
      </c>
      <c r="J100" s="6">
        <f t="shared" si="525"/>
        <v>21.224705</v>
      </c>
      <c r="K100" s="6">
        <f t="shared" si="526"/>
        <v>11.227048</v>
      </c>
      <c r="L100" s="6">
        <f t="shared" si="538"/>
        <v>12.632653061224001</v>
      </c>
      <c r="M100" s="81">
        <f t="shared" ref="M100:N100" si="786">C208</f>
        <v>19.464217999999999</v>
      </c>
      <c r="N100" s="81">
        <f t="shared" si="786"/>
        <v>9.1305227000000002</v>
      </c>
      <c r="O100" s="81">
        <f t="shared" si="540"/>
        <v>12.632653061224001</v>
      </c>
      <c r="P100" s="81">
        <f t="shared" ref="P100:Q100" si="787">C312</f>
        <v>17.496587999999999</v>
      </c>
      <c r="Q100" s="81">
        <f t="shared" si="787"/>
        <v>6.6612901999999998</v>
      </c>
      <c r="R100" s="81">
        <f t="shared" si="542"/>
        <v>12.632653061224001</v>
      </c>
      <c r="S100" s="81">
        <f t="shared" ref="S100:T100" si="788">C416</f>
        <v>15.577192999999999</v>
      </c>
      <c r="T100" s="81">
        <f t="shared" si="788"/>
        <v>3.9294726999999998</v>
      </c>
      <c r="U100" s="81">
        <f t="shared" si="544"/>
        <v>12.632653061224001</v>
      </c>
      <c r="V100" s="81">
        <f t="shared" ref="V100:W100" si="789">C520</f>
        <v>13.736483</v>
      </c>
      <c r="W100" s="81">
        <f t="shared" si="789"/>
        <v>0.63775157999999998</v>
      </c>
      <c r="Y100">
        <v>12142857142.857</v>
      </c>
      <c r="Z100">
        <v>-20.517486999999999</v>
      </c>
      <c r="AA100">
        <v>12.554086</v>
      </c>
      <c r="AB100">
        <v>22.066959000000001</v>
      </c>
      <c r="AC100">
        <v>-74.229675</v>
      </c>
      <c r="AD100">
        <v>-9.5128746</v>
      </c>
      <c r="AE100" s="8"/>
      <c r="AF100" s="6">
        <f t="shared" si="531"/>
        <v>12.632653061224001</v>
      </c>
      <c r="AG100" s="6">
        <f t="shared" si="532"/>
        <v>21.496485</v>
      </c>
      <c r="AH100" s="6">
        <f t="shared" si="533"/>
        <v>11.571692000000001</v>
      </c>
      <c r="AI100" s="6">
        <f t="shared" si="546"/>
        <v>12.632653061224001</v>
      </c>
      <c r="AJ100" s="81">
        <f t="shared" ref="AJ100:AK100" si="790">Z208</f>
        <v>19.696391999999999</v>
      </c>
      <c r="AK100" s="81">
        <f t="shared" si="790"/>
        <v>9.5195694</v>
      </c>
      <c r="AL100" s="81">
        <f t="shared" si="548"/>
        <v>12.632653061224001</v>
      </c>
      <c r="AM100" s="43">
        <f t="shared" ref="AM100:AN100" si="791">Z312</f>
        <v>17.836676000000001</v>
      </c>
      <c r="AN100" s="81">
        <f t="shared" si="791"/>
        <v>7.2425021999999997</v>
      </c>
      <c r="AO100" s="81">
        <f t="shared" si="550"/>
        <v>12.632653061224001</v>
      </c>
      <c r="AP100" s="81">
        <f t="shared" ref="AP100:AQ100" si="792">Z416</f>
        <v>15.656611</v>
      </c>
      <c r="AQ100" s="81">
        <f t="shared" si="792"/>
        <v>4.3044719999999996</v>
      </c>
      <c r="AR100" s="81">
        <f t="shared" si="552"/>
        <v>12.632653061224001</v>
      </c>
      <c r="AS100" s="81">
        <f t="shared" ref="AS100:AT100" si="793">Z520</f>
        <v>13.742359</v>
      </c>
      <c r="AT100" s="81">
        <f t="shared" si="793"/>
        <v>0.89726114000000001</v>
      </c>
    </row>
    <row r="101" spans="2:46" x14ac:dyDescent="0.25">
      <c r="B101">
        <v>12265306122.448999</v>
      </c>
      <c r="C101">
        <v>-20.461872</v>
      </c>
      <c r="D101">
        <v>12.625487</v>
      </c>
      <c r="E101">
        <v>22.224305999999999</v>
      </c>
      <c r="F101">
        <v>-75.132011000000006</v>
      </c>
      <c r="G101">
        <v>-9.5988168999999992</v>
      </c>
      <c r="H101" s="8"/>
      <c r="I101" s="6">
        <f>B105/1000000000</f>
        <v>12.755102040816</v>
      </c>
      <c r="J101" s="6">
        <f>E105</f>
        <v>21.054798000000002</v>
      </c>
      <c r="K101" s="6">
        <f>D105</f>
        <v>10.910976</v>
      </c>
      <c r="L101" s="6">
        <f t="shared" si="538"/>
        <v>12.755102040816</v>
      </c>
      <c r="M101" s="81">
        <f t="shared" ref="M101:N101" si="794">C209</f>
        <v>19.441212</v>
      </c>
      <c r="N101" s="81">
        <f t="shared" si="794"/>
        <v>8.9694480999999993</v>
      </c>
      <c r="O101" s="81">
        <f t="shared" si="540"/>
        <v>12.755102040816</v>
      </c>
      <c r="P101" s="81">
        <f t="shared" ref="P101:Q101" si="795">C313</f>
        <v>17.520966000000001</v>
      </c>
      <c r="Q101" s="81">
        <f t="shared" si="795"/>
        <v>6.5382170999999998</v>
      </c>
      <c r="R101" s="81">
        <f t="shared" si="542"/>
        <v>12.755102040816</v>
      </c>
      <c r="S101" s="81">
        <f t="shared" ref="S101:T101" si="796">C417</f>
        <v>15.575654</v>
      </c>
      <c r="T101" s="81">
        <f t="shared" si="796"/>
        <v>3.7520821</v>
      </c>
      <c r="U101" s="81">
        <f t="shared" si="544"/>
        <v>12.755102040816</v>
      </c>
      <c r="V101" s="81">
        <f t="shared" ref="V101:W101" si="797">C521</f>
        <v>13.727627</v>
      </c>
      <c r="W101" s="81">
        <f t="shared" si="797"/>
        <v>0.38054830000000001</v>
      </c>
      <c r="Y101">
        <v>12265306122.448999</v>
      </c>
      <c r="Z101">
        <v>-20.489611</v>
      </c>
      <c r="AA101">
        <v>12.407583000000001</v>
      </c>
      <c r="AB101">
        <v>22.021004000000001</v>
      </c>
      <c r="AC101">
        <v>-74.530951999999999</v>
      </c>
      <c r="AD101">
        <v>-9.6134214</v>
      </c>
      <c r="AE101" s="8"/>
      <c r="AF101" s="6">
        <f>Y105/1000000000</f>
        <v>12.755102040816</v>
      </c>
      <c r="AG101" s="6">
        <f>AB105</f>
        <v>21.322196999999999</v>
      </c>
      <c r="AH101" s="6">
        <f>AA105</f>
        <v>11.304088</v>
      </c>
      <c r="AI101" s="6">
        <f t="shared" si="546"/>
        <v>12.755102040816</v>
      </c>
      <c r="AJ101" s="81">
        <f t="shared" ref="AJ101:AK101" si="798">Z209</f>
        <v>19.725207999999999</v>
      </c>
      <c r="AK101" s="81">
        <f t="shared" si="798"/>
        <v>9.4623203</v>
      </c>
      <c r="AL101" s="81">
        <f t="shared" si="548"/>
        <v>12.755102040816</v>
      </c>
      <c r="AM101" s="43">
        <f t="shared" ref="AM101:AN101" si="799">Z313</f>
        <v>17.862418999999999</v>
      </c>
      <c r="AN101" s="81">
        <f t="shared" si="799"/>
        <v>7.1766930000000002</v>
      </c>
      <c r="AO101" s="81">
        <f t="shared" si="550"/>
        <v>12.755102040816</v>
      </c>
      <c r="AP101" s="81">
        <f t="shared" ref="AP101:AQ101" si="800">Z417</f>
        <v>15.682672999999999</v>
      </c>
      <c r="AQ101" s="81">
        <f t="shared" si="800"/>
        <v>4.2145815000000004</v>
      </c>
      <c r="AR101" s="81">
        <f t="shared" si="552"/>
        <v>12.755102040816</v>
      </c>
      <c r="AS101" s="81">
        <f t="shared" ref="AS101:AT101" si="801">Z521</f>
        <v>13.858199000000001</v>
      </c>
      <c r="AT101" s="81">
        <f t="shared" si="801"/>
        <v>0.83288795000000004</v>
      </c>
    </row>
    <row r="102" spans="2:46" x14ac:dyDescent="0.25">
      <c r="B102">
        <v>12387755102.041</v>
      </c>
      <c r="C102">
        <v>-20.693401000000001</v>
      </c>
      <c r="D102">
        <v>12.139017000000001</v>
      </c>
      <c r="E102">
        <v>21.806028000000001</v>
      </c>
      <c r="F102">
        <v>-74.081885999999997</v>
      </c>
      <c r="G102">
        <v>-9.6670102999999994</v>
      </c>
      <c r="H102" s="8"/>
      <c r="I102" s="6">
        <f>B106/1000000000</f>
        <v>12.877551020408001</v>
      </c>
      <c r="J102" s="6">
        <f>E106</f>
        <v>20.968014</v>
      </c>
      <c r="K102" s="6">
        <f>D106</f>
        <v>10.719874000000001</v>
      </c>
      <c r="L102" s="6">
        <f t="shared" si="538"/>
        <v>12.877551020408001</v>
      </c>
      <c r="M102" s="81">
        <f t="shared" ref="M102:N102" si="802">C210</f>
        <v>19.398378000000001</v>
      </c>
      <c r="N102" s="81">
        <f t="shared" si="802"/>
        <v>8.8251848000000006</v>
      </c>
      <c r="O102" s="81">
        <f t="shared" si="540"/>
        <v>12.877551020408001</v>
      </c>
      <c r="P102" s="81">
        <f t="shared" ref="P102:Q102" si="803">C314</f>
        <v>17.440472</v>
      </c>
      <c r="Q102" s="81">
        <f t="shared" si="803"/>
        <v>6.3513970000000004</v>
      </c>
      <c r="R102" s="81">
        <f t="shared" si="542"/>
        <v>12.877551020408001</v>
      </c>
      <c r="S102" s="81">
        <f t="shared" ref="S102:T102" si="804">C418</f>
        <v>15.471470999999999</v>
      </c>
      <c r="T102" s="81">
        <f t="shared" si="804"/>
        <v>3.5175936000000001</v>
      </c>
      <c r="U102" s="81">
        <f t="shared" si="544"/>
        <v>12.877551020408001</v>
      </c>
      <c r="V102" s="81">
        <f t="shared" ref="V102:W102" si="805">C522</f>
        <v>13.664465</v>
      </c>
      <c r="W102" s="81">
        <f t="shared" si="805"/>
        <v>0.13270517000000001</v>
      </c>
      <c r="Y102">
        <v>12387755102.041</v>
      </c>
      <c r="Z102">
        <v>-20.647639999999999</v>
      </c>
      <c r="AA102">
        <v>12.253349999999999</v>
      </c>
      <c r="AB102">
        <v>21.934895999999998</v>
      </c>
      <c r="AC102">
        <v>-74.649078000000003</v>
      </c>
      <c r="AD102">
        <v>-9.6815472000000007</v>
      </c>
      <c r="AE102" s="8"/>
      <c r="AF102" s="6">
        <f>Y106/1000000000</f>
        <v>12.877551020408001</v>
      </c>
      <c r="AG102" s="6">
        <f>AB106</f>
        <v>21.143082</v>
      </c>
      <c r="AH102" s="6">
        <f>AA106</f>
        <v>11.042622</v>
      </c>
      <c r="AI102" s="6">
        <f t="shared" si="546"/>
        <v>12.877551020408001</v>
      </c>
      <c r="AJ102" s="81">
        <f t="shared" ref="AJ102:AK102" si="806">Z210</f>
        <v>19.616159</v>
      </c>
      <c r="AK102" s="81">
        <f t="shared" si="806"/>
        <v>9.2720985000000002</v>
      </c>
      <c r="AL102" s="81">
        <f t="shared" si="548"/>
        <v>12.877551020408001</v>
      </c>
      <c r="AM102" s="43">
        <f t="shared" ref="AM102:AN102" si="807">Z314</f>
        <v>17.768946</v>
      </c>
      <c r="AN102" s="81">
        <f t="shared" si="807"/>
        <v>6.9948940000000004</v>
      </c>
      <c r="AO102" s="81">
        <f t="shared" si="550"/>
        <v>12.877551020408001</v>
      </c>
      <c r="AP102" s="81">
        <f t="shared" ref="AP102:AQ102" si="808">Z418</f>
        <v>15.626562</v>
      </c>
      <c r="AQ102" s="81">
        <f t="shared" si="808"/>
        <v>4.0403662000000002</v>
      </c>
      <c r="AR102" s="81">
        <f t="shared" si="552"/>
        <v>12.877551020408001</v>
      </c>
      <c r="AS102" s="81">
        <f t="shared" ref="AS102:AT102" si="809">Z522</f>
        <v>13.951214999999999</v>
      </c>
      <c r="AT102" s="81">
        <f t="shared" si="809"/>
        <v>0.74832242999999998</v>
      </c>
    </row>
    <row r="103" spans="2:46" x14ac:dyDescent="0.25">
      <c r="B103">
        <v>12510204081.632999</v>
      </c>
      <c r="C103">
        <v>-20.693214000000001</v>
      </c>
      <c r="D103">
        <v>11.593005</v>
      </c>
      <c r="E103">
        <v>21.431978000000001</v>
      </c>
      <c r="F103">
        <v>-73.165665000000004</v>
      </c>
      <c r="G103">
        <v>-9.8389720999999994</v>
      </c>
      <c r="H103" s="8"/>
      <c r="I103" s="6">
        <f>B107/1000000000</f>
        <v>13</v>
      </c>
      <c r="J103" s="6">
        <f>E107</f>
        <v>20.937228999999999</v>
      </c>
      <c r="K103" s="6">
        <f>D107</f>
        <v>10.639504000000001</v>
      </c>
      <c r="L103" s="6">
        <f t="shared" si="538"/>
        <v>13</v>
      </c>
      <c r="M103" s="81">
        <f t="shared" ref="M103:N103" si="810">C211</f>
        <v>19.300765999999999</v>
      </c>
      <c r="N103" s="81">
        <f t="shared" si="810"/>
        <v>8.6761789</v>
      </c>
      <c r="O103" s="81">
        <f t="shared" si="540"/>
        <v>13</v>
      </c>
      <c r="P103" s="81">
        <f t="shared" ref="P103:Q103" si="811">C315</f>
        <v>17.315947000000001</v>
      </c>
      <c r="Q103" s="81">
        <f t="shared" si="811"/>
        <v>6.1704454000000002</v>
      </c>
      <c r="R103" s="81">
        <f t="shared" si="542"/>
        <v>13</v>
      </c>
      <c r="S103" s="81">
        <f t="shared" ref="S103:T103" si="812">C419</f>
        <v>15.334752</v>
      </c>
      <c r="T103" s="81">
        <f t="shared" si="812"/>
        <v>3.3089466000000001</v>
      </c>
      <c r="U103" s="81">
        <f t="shared" si="544"/>
        <v>13</v>
      </c>
      <c r="V103" s="81">
        <f t="shared" ref="V103:W103" si="813">C523</f>
        <v>13.579145</v>
      </c>
      <c r="W103" s="81">
        <f t="shared" si="813"/>
        <v>-5.8180910000000002E-2</v>
      </c>
      <c r="Y103">
        <v>12510204081.632999</v>
      </c>
      <c r="Z103">
        <v>-20.743490000000001</v>
      </c>
      <c r="AA103">
        <v>11.930694000000001</v>
      </c>
      <c r="AB103">
        <v>21.749791999999999</v>
      </c>
      <c r="AC103">
        <v>-73.982292000000001</v>
      </c>
      <c r="AD103">
        <v>-9.8190985000000008</v>
      </c>
      <c r="AE103" s="8"/>
      <c r="AF103" s="6">
        <f>Y107/1000000000</f>
        <v>13</v>
      </c>
      <c r="AG103" s="6">
        <f>AB107</f>
        <v>21.037844</v>
      </c>
      <c r="AH103" s="6">
        <f>AA107</f>
        <v>10.876828</v>
      </c>
      <c r="AI103" s="6">
        <f t="shared" si="546"/>
        <v>13</v>
      </c>
      <c r="AJ103" s="81">
        <f t="shared" ref="AJ103:AK103" si="814">Z211</f>
        <v>19.518170999999999</v>
      </c>
      <c r="AK103" s="81">
        <f t="shared" si="814"/>
        <v>9.1122207999999993</v>
      </c>
      <c r="AL103" s="81">
        <f t="shared" si="548"/>
        <v>13</v>
      </c>
      <c r="AM103" s="43">
        <f t="shared" ref="AM103:AN103" si="815">Z315</f>
        <v>17.633953000000002</v>
      </c>
      <c r="AN103" s="81">
        <f t="shared" si="815"/>
        <v>6.7919140000000002</v>
      </c>
      <c r="AO103" s="81">
        <f t="shared" si="550"/>
        <v>13</v>
      </c>
      <c r="AP103" s="81">
        <f t="shared" ref="AP103:AQ103" si="816">Z419</f>
        <v>15.532621000000001</v>
      </c>
      <c r="AQ103" s="81">
        <f t="shared" si="816"/>
        <v>3.8604424000000002</v>
      </c>
      <c r="AR103" s="81">
        <f t="shared" si="552"/>
        <v>13</v>
      </c>
      <c r="AS103" s="81">
        <f t="shared" ref="AS103:AT103" si="817">Z523</f>
        <v>13.993244000000001</v>
      </c>
      <c r="AT103" s="81">
        <f t="shared" si="817"/>
        <v>0.66919202</v>
      </c>
    </row>
    <row r="104" spans="2:46" x14ac:dyDescent="0.25">
      <c r="B104">
        <v>12632653061.224001</v>
      </c>
      <c r="C104">
        <v>-20.929259999999999</v>
      </c>
      <c r="D104">
        <v>11.227048</v>
      </c>
      <c r="E104">
        <v>21.224705</v>
      </c>
      <c r="F104">
        <v>-73.258110000000002</v>
      </c>
      <c r="G104">
        <v>-9.9976567999999997</v>
      </c>
      <c r="Y104">
        <v>12632653061.224001</v>
      </c>
      <c r="Z104">
        <v>-20.882798999999999</v>
      </c>
      <c r="AA104">
        <v>11.571692000000001</v>
      </c>
      <c r="AB104">
        <v>21.496485</v>
      </c>
      <c r="AC104">
        <v>-73.774581999999995</v>
      </c>
      <c r="AD104">
        <v>-9.9247923</v>
      </c>
    </row>
    <row r="105" spans="2:46" x14ac:dyDescent="0.25">
      <c r="B105">
        <v>12755102040.816</v>
      </c>
      <c r="C105">
        <v>-21.168914999999998</v>
      </c>
      <c r="D105">
        <v>10.910976</v>
      </c>
      <c r="E105">
        <v>21.054798000000002</v>
      </c>
      <c r="F105">
        <v>-73.312683000000007</v>
      </c>
      <c r="G105">
        <v>-10.143822</v>
      </c>
      <c r="J105" s="5">
        <f>AVERAGE(J9:J103)</f>
        <v>21.703028115789476</v>
      </c>
      <c r="M105" s="5">
        <f>AVERAGE(M9:M103)</f>
        <v>20.066883789473689</v>
      </c>
      <c r="P105" s="5">
        <f>AVERAGE(P9:P103)</f>
        <v>18.43199614736842</v>
      </c>
      <c r="S105" s="5">
        <f>AVERAGE(S9:S103)</f>
        <v>16.756545610526313</v>
      </c>
      <c r="V105" s="5">
        <f>AVERAGE(V9:V103)</f>
        <v>14.973989821052626</v>
      </c>
      <c r="Y105">
        <v>12755102040.816</v>
      </c>
      <c r="Z105">
        <v>-21.000157999999999</v>
      </c>
      <c r="AA105">
        <v>11.304088</v>
      </c>
      <c r="AB105">
        <v>21.322196999999999</v>
      </c>
      <c r="AC105">
        <v>-73.552620000000005</v>
      </c>
      <c r="AD105">
        <v>-10.018108</v>
      </c>
      <c r="AG105" s="5">
        <f>AVERAGE(AG9:AG103)</f>
        <v>22.092542673684214</v>
      </c>
      <c r="AJ105" s="5">
        <f>AVERAGE(AJ9:AJ103)</f>
        <v>20.492949873684204</v>
      </c>
      <c r="AM105" s="5">
        <f>AVERAGE(AM9:AM103)</f>
        <v>18.880536968421051</v>
      </c>
      <c r="AP105" s="5">
        <f>AVERAGE(AP9:AP103)</f>
        <v>17.19684084210526</v>
      </c>
      <c r="AS105" s="5">
        <f>AVERAGE(AS9:AS103)</f>
        <v>15.350536126315793</v>
      </c>
    </row>
    <row r="106" spans="2:46" x14ac:dyDescent="0.25">
      <c r="B106">
        <v>12877551020.408001</v>
      </c>
      <c r="C106">
        <v>-21.203610999999999</v>
      </c>
      <c r="D106">
        <v>10.719874000000001</v>
      </c>
      <c r="E106">
        <v>20.968014</v>
      </c>
      <c r="F106">
        <v>-72.800422999999995</v>
      </c>
      <c r="G106">
        <v>-10.248139</v>
      </c>
      <c r="Y106">
        <v>12877551020.408001</v>
      </c>
      <c r="Z106">
        <v>-21.064893999999999</v>
      </c>
      <c r="AA106">
        <v>11.042622</v>
      </c>
      <c r="AB106">
        <v>21.143082</v>
      </c>
      <c r="AC106">
        <v>-73.340889000000004</v>
      </c>
      <c r="AD106">
        <v>-10.10046</v>
      </c>
    </row>
    <row r="107" spans="2:46" x14ac:dyDescent="0.25">
      <c r="B107">
        <v>13000000000</v>
      </c>
      <c r="C107">
        <v>-21.358582999999999</v>
      </c>
      <c r="D107">
        <v>10.639504000000001</v>
      </c>
      <c r="E107">
        <v>20.937228999999999</v>
      </c>
      <c r="F107">
        <v>-73.399467000000001</v>
      </c>
      <c r="G107">
        <v>-10.297726000000001</v>
      </c>
      <c r="Y107">
        <v>13000000000</v>
      </c>
      <c r="Z107">
        <v>-21.220783000000001</v>
      </c>
      <c r="AA107">
        <v>10.876828</v>
      </c>
      <c r="AB107">
        <v>21.037844</v>
      </c>
      <c r="AC107">
        <v>-73.219734000000003</v>
      </c>
      <c r="AD107">
        <v>-10.161016</v>
      </c>
    </row>
    <row r="108" spans="2:46" x14ac:dyDescent="0.25">
      <c r="B108" t="s">
        <v>25</v>
      </c>
      <c r="Y108" t="s">
        <v>25</v>
      </c>
    </row>
    <row r="111" spans="2:46" x14ac:dyDescent="0.25">
      <c r="B111" t="s">
        <v>22</v>
      </c>
      <c r="Y111" t="s">
        <v>22</v>
      </c>
    </row>
    <row r="112" spans="2:46" x14ac:dyDescent="0.25">
      <c r="B112" t="s">
        <v>23</v>
      </c>
      <c r="C112" t="s">
        <v>305</v>
      </c>
      <c r="D112" t="s">
        <v>306</v>
      </c>
      <c r="Y112" t="s">
        <v>23</v>
      </c>
      <c r="Z112" t="s">
        <v>305</v>
      </c>
      <c r="AA112" t="s">
        <v>306</v>
      </c>
    </row>
    <row r="113" spans="2:27" x14ac:dyDescent="0.25">
      <c r="B113">
        <v>1000000000</v>
      </c>
      <c r="C113">
        <v>18.984663000000001</v>
      </c>
      <c r="D113">
        <v>8.1186828999999996</v>
      </c>
      <c r="Y113">
        <v>1000000000</v>
      </c>
      <c r="Z113">
        <v>20.764631000000001</v>
      </c>
      <c r="AA113">
        <v>7.9589271999999998</v>
      </c>
    </row>
    <row r="114" spans="2:27" x14ac:dyDescent="0.25">
      <c r="B114">
        <v>1122448979.5918</v>
      </c>
      <c r="C114">
        <v>18.387067999999999</v>
      </c>
      <c r="D114">
        <v>7.911098</v>
      </c>
      <c r="Y114">
        <v>1122448979.5918</v>
      </c>
      <c r="Z114">
        <v>20.122071999999999</v>
      </c>
      <c r="AA114">
        <v>7.7767705999999999</v>
      </c>
    </row>
    <row r="115" spans="2:27" x14ac:dyDescent="0.25">
      <c r="B115">
        <v>1244897959.1837001</v>
      </c>
      <c r="C115">
        <v>17.823264999999999</v>
      </c>
      <c r="D115">
        <v>7.9542332</v>
      </c>
      <c r="Y115">
        <v>1244897959.1837001</v>
      </c>
      <c r="Z115">
        <v>19.465014</v>
      </c>
      <c r="AA115">
        <v>7.8754416000000003</v>
      </c>
    </row>
    <row r="116" spans="2:27" x14ac:dyDescent="0.25">
      <c r="B116">
        <v>1367346938.7755001</v>
      </c>
      <c r="C116">
        <v>17.982289999999999</v>
      </c>
      <c r="D116">
        <v>8.6808758000000008</v>
      </c>
      <c r="Y116">
        <v>1367346938.7755001</v>
      </c>
      <c r="Z116">
        <v>19.257436999999999</v>
      </c>
      <c r="AA116">
        <v>8.4187592999999996</v>
      </c>
    </row>
    <row r="117" spans="2:27" x14ac:dyDescent="0.25">
      <c r="B117">
        <v>1489795918.3673</v>
      </c>
      <c r="C117">
        <v>18.083245999999999</v>
      </c>
      <c r="D117">
        <v>9.2332315000000005</v>
      </c>
      <c r="Y117">
        <v>1489795918.3673</v>
      </c>
      <c r="Z117">
        <v>18.799616</v>
      </c>
      <c r="AA117">
        <v>8.6017875999999998</v>
      </c>
    </row>
    <row r="118" spans="2:27" x14ac:dyDescent="0.25">
      <c r="B118">
        <v>1612244897.9591999</v>
      </c>
      <c r="C118">
        <v>18.247693999999999</v>
      </c>
      <c r="D118">
        <v>9.7112721999999998</v>
      </c>
      <c r="Y118">
        <v>1612244897.9591999</v>
      </c>
      <c r="Z118">
        <v>18.512604</v>
      </c>
      <c r="AA118">
        <v>8.7873116000000007</v>
      </c>
    </row>
    <row r="119" spans="2:27" x14ac:dyDescent="0.25">
      <c r="B119">
        <v>1734693877.5510001</v>
      </c>
      <c r="C119">
        <v>18.175228000000001</v>
      </c>
      <c r="D119">
        <v>9.8579664000000005</v>
      </c>
      <c r="Y119">
        <v>1734693877.5510001</v>
      </c>
      <c r="Z119">
        <v>18.698298000000001</v>
      </c>
      <c r="AA119">
        <v>9.3539410000000007</v>
      </c>
    </row>
    <row r="120" spans="2:27" x14ac:dyDescent="0.25">
      <c r="B120">
        <v>1857142857.1429</v>
      </c>
      <c r="C120">
        <v>18.063768</v>
      </c>
      <c r="D120">
        <v>9.9113331000000002</v>
      </c>
      <c r="Y120">
        <v>1857142857.1429</v>
      </c>
      <c r="Z120">
        <v>19.070271999999999</v>
      </c>
      <c r="AA120">
        <v>10.083629999999999</v>
      </c>
    </row>
    <row r="121" spans="2:27" x14ac:dyDescent="0.25">
      <c r="B121">
        <v>1979591836.7347</v>
      </c>
      <c r="C121">
        <v>17.982098000000001</v>
      </c>
      <c r="D121">
        <v>9.9569425999999996</v>
      </c>
      <c r="Y121">
        <v>1979591836.7347</v>
      </c>
      <c r="Z121">
        <v>19.402386</v>
      </c>
      <c r="AA121">
        <v>10.688827</v>
      </c>
    </row>
    <row r="122" spans="2:27" x14ac:dyDescent="0.25">
      <c r="B122">
        <v>2102040816.3264999</v>
      </c>
      <c r="C122">
        <v>18.157564000000001</v>
      </c>
      <c r="D122">
        <v>10.266591999999999</v>
      </c>
      <c r="Y122">
        <v>2102040816.3264999</v>
      </c>
      <c r="Z122">
        <v>19.550875000000001</v>
      </c>
      <c r="AA122">
        <v>11.081529</v>
      </c>
    </row>
    <row r="123" spans="2:27" x14ac:dyDescent="0.25">
      <c r="B123">
        <v>2224489795.9183998</v>
      </c>
      <c r="C123">
        <v>17.916027</v>
      </c>
      <c r="D123">
        <v>10.102327000000001</v>
      </c>
      <c r="Y123">
        <v>2224489795.9183998</v>
      </c>
      <c r="Z123">
        <v>19.143854000000001</v>
      </c>
      <c r="AA123">
        <v>10.771957</v>
      </c>
    </row>
    <row r="124" spans="2:27" x14ac:dyDescent="0.25">
      <c r="B124">
        <v>2346938775.5102</v>
      </c>
      <c r="C124">
        <v>17.705839000000001</v>
      </c>
      <c r="D124">
        <v>9.9499235000000006</v>
      </c>
      <c r="Y124">
        <v>2346938775.5102</v>
      </c>
      <c r="Z124">
        <v>18.565602999999999</v>
      </c>
      <c r="AA124">
        <v>10.315550999999999</v>
      </c>
    </row>
    <row r="125" spans="2:27" x14ac:dyDescent="0.25">
      <c r="B125">
        <v>2469387755.1020002</v>
      </c>
      <c r="C125">
        <v>17.797201000000001</v>
      </c>
      <c r="D125">
        <v>10.038733000000001</v>
      </c>
      <c r="Y125">
        <v>2469387755.1020002</v>
      </c>
      <c r="Z125">
        <v>18.030258</v>
      </c>
      <c r="AA125">
        <v>9.8486977000000007</v>
      </c>
    </row>
    <row r="126" spans="2:27" x14ac:dyDescent="0.25">
      <c r="B126">
        <v>2591836734.6939001</v>
      </c>
      <c r="C126">
        <v>18.117906999999999</v>
      </c>
      <c r="D126">
        <v>10.327804</v>
      </c>
      <c r="Y126">
        <v>2591836734.6939001</v>
      </c>
      <c r="Z126">
        <v>17.850221999999999</v>
      </c>
      <c r="AA126">
        <v>9.7319306999999995</v>
      </c>
    </row>
    <row r="127" spans="2:27" x14ac:dyDescent="0.25">
      <c r="B127">
        <v>2714285714.2856998</v>
      </c>
      <c r="C127">
        <v>17.919432</v>
      </c>
      <c r="D127">
        <v>10.092848999999999</v>
      </c>
      <c r="Y127">
        <v>2714285714.2856998</v>
      </c>
      <c r="Z127">
        <v>17.659586000000001</v>
      </c>
      <c r="AA127">
        <v>9.5804653000000002</v>
      </c>
    </row>
    <row r="128" spans="2:27" x14ac:dyDescent="0.25">
      <c r="B128">
        <v>2836734693.8776002</v>
      </c>
      <c r="C128">
        <v>17.341698000000001</v>
      </c>
      <c r="D128">
        <v>9.4948359</v>
      </c>
      <c r="Y128">
        <v>2836734693.8776002</v>
      </c>
      <c r="Z128">
        <v>17.595558</v>
      </c>
      <c r="AA128">
        <v>9.5710955000000002</v>
      </c>
    </row>
    <row r="129" spans="2:27" x14ac:dyDescent="0.25">
      <c r="B129">
        <v>2959183673.4693999</v>
      </c>
      <c r="C129">
        <v>17.497064999999999</v>
      </c>
      <c r="D129">
        <v>9.6498717999999997</v>
      </c>
      <c r="Y129">
        <v>2959183673.4693999</v>
      </c>
      <c r="Z129">
        <v>17.915883999999998</v>
      </c>
      <c r="AA129">
        <v>9.9759779000000002</v>
      </c>
    </row>
    <row r="130" spans="2:27" x14ac:dyDescent="0.25">
      <c r="B130">
        <v>3081632653.0612001</v>
      </c>
      <c r="C130">
        <v>17.893429000000001</v>
      </c>
      <c r="D130">
        <v>9.9860878</v>
      </c>
      <c r="Y130">
        <v>3081632653.0612001</v>
      </c>
      <c r="Z130">
        <v>18.209468999999999</v>
      </c>
      <c r="AA130">
        <v>10.286716999999999</v>
      </c>
    </row>
    <row r="131" spans="2:27" x14ac:dyDescent="0.25">
      <c r="B131">
        <v>3204081632.6531</v>
      </c>
      <c r="C131">
        <v>17.972912000000001</v>
      </c>
      <c r="D131">
        <v>9.9496689000000007</v>
      </c>
      <c r="Y131">
        <v>3204081632.6531</v>
      </c>
      <c r="Z131">
        <v>18.011364</v>
      </c>
      <c r="AA131">
        <v>10.064259</v>
      </c>
    </row>
    <row r="132" spans="2:27" x14ac:dyDescent="0.25">
      <c r="B132">
        <v>3326530612.2449002</v>
      </c>
      <c r="C132">
        <v>17.710238</v>
      </c>
      <c r="D132">
        <v>9.5218629999999997</v>
      </c>
      <c r="Y132">
        <v>3326530612.2449002</v>
      </c>
      <c r="Z132">
        <v>17.510632999999999</v>
      </c>
      <c r="AA132">
        <v>9.5261917</v>
      </c>
    </row>
    <row r="133" spans="2:27" x14ac:dyDescent="0.25">
      <c r="B133">
        <v>3448979591.8367</v>
      </c>
      <c r="C133">
        <v>17.777756</v>
      </c>
      <c r="D133">
        <v>9.5292749000000008</v>
      </c>
      <c r="Y133">
        <v>3448979591.8367</v>
      </c>
      <c r="Z133">
        <v>17.176886</v>
      </c>
      <c r="AA133">
        <v>9.2502812999999993</v>
      </c>
    </row>
    <row r="134" spans="2:27" x14ac:dyDescent="0.25">
      <c r="B134">
        <v>3571428571.4285998</v>
      </c>
      <c r="C134">
        <v>18.15279</v>
      </c>
      <c r="D134">
        <v>9.8528050999999994</v>
      </c>
      <c r="Y134">
        <v>3571428571.4285998</v>
      </c>
      <c r="Z134">
        <v>17.276726</v>
      </c>
      <c r="AA134">
        <v>9.3804988999999992</v>
      </c>
    </row>
    <row r="135" spans="2:27" x14ac:dyDescent="0.25">
      <c r="B135">
        <v>3693877551.0204</v>
      </c>
      <c r="C135">
        <v>18.565355</v>
      </c>
      <c r="D135">
        <v>10.245373000000001</v>
      </c>
      <c r="Y135">
        <v>3693877551.0204</v>
      </c>
      <c r="Z135">
        <v>17.632877000000001</v>
      </c>
      <c r="AA135">
        <v>9.7504691999999995</v>
      </c>
    </row>
    <row r="136" spans="2:27" x14ac:dyDescent="0.25">
      <c r="B136">
        <v>3816326530.6121998</v>
      </c>
      <c r="C136">
        <v>18.693102</v>
      </c>
      <c r="D136">
        <v>10.304940999999999</v>
      </c>
      <c r="Y136">
        <v>3816326530.6121998</v>
      </c>
      <c r="Z136">
        <v>17.935994999999998</v>
      </c>
      <c r="AA136">
        <v>10.031105999999999</v>
      </c>
    </row>
    <row r="137" spans="2:27" x14ac:dyDescent="0.25">
      <c r="B137">
        <v>3938775510.2041001</v>
      </c>
      <c r="C137">
        <v>18.476868</v>
      </c>
      <c r="D137">
        <v>9.9553747000000001</v>
      </c>
      <c r="Y137">
        <v>3938775510.2041001</v>
      </c>
      <c r="Z137">
        <v>18.081040999999999</v>
      </c>
      <c r="AA137">
        <v>10.116400000000001</v>
      </c>
    </row>
    <row r="138" spans="2:27" x14ac:dyDescent="0.25">
      <c r="B138">
        <v>4061224489.7958999</v>
      </c>
      <c r="C138">
        <v>18.197721000000001</v>
      </c>
      <c r="D138">
        <v>9.5876903999999996</v>
      </c>
      <c r="Y138">
        <v>4061224489.7958999</v>
      </c>
      <c r="Z138">
        <v>18.258773999999999</v>
      </c>
      <c r="AA138">
        <v>10.254657</v>
      </c>
    </row>
    <row r="139" spans="2:27" x14ac:dyDescent="0.25">
      <c r="B139">
        <v>4183673469.3878002</v>
      </c>
      <c r="C139">
        <v>17.930378000000001</v>
      </c>
      <c r="D139">
        <v>9.2710103999999998</v>
      </c>
      <c r="Y139">
        <v>4183673469.3878002</v>
      </c>
      <c r="Z139">
        <v>18.340816</v>
      </c>
      <c r="AA139">
        <v>10.315517</v>
      </c>
    </row>
    <row r="140" spans="2:27" x14ac:dyDescent="0.25">
      <c r="B140">
        <v>4306122448.9796</v>
      </c>
      <c r="C140">
        <v>18.168678</v>
      </c>
      <c r="D140">
        <v>9.5077476999999995</v>
      </c>
      <c r="Y140">
        <v>4306122448.9796</v>
      </c>
      <c r="Z140">
        <v>18.809418000000001</v>
      </c>
      <c r="AA140">
        <v>10.790558000000001</v>
      </c>
    </row>
    <row r="141" spans="2:27" x14ac:dyDescent="0.25">
      <c r="B141">
        <v>4428571428.5713997</v>
      </c>
      <c r="C141">
        <v>18.588421</v>
      </c>
      <c r="D141">
        <v>9.9174489999999995</v>
      </c>
      <c r="Y141">
        <v>4428571428.5713997</v>
      </c>
      <c r="Z141">
        <v>19.486559</v>
      </c>
      <c r="AA141">
        <v>11.424662</v>
      </c>
    </row>
    <row r="142" spans="2:27" x14ac:dyDescent="0.25">
      <c r="B142">
        <v>4551020408.1632996</v>
      </c>
      <c r="C142">
        <v>19.473877000000002</v>
      </c>
      <c r="D142">
        <v>10.814038</v>
      </c>
      <c r="Y142">
        <v>4551020408.1632996</v>
      </c>
      <c r="Z142">
        <v>20.342247</v>
      </c>
      <c r="AA142">
        <v>12.178006</v>
      </c>
    </row>
    <row r="143" spans="2:27" x14ac:dyDescent="0.25">
      <c r="B143">
        <v>4673469387.7551003</v>
      </c>
      <c r="C143">
        <v>20.564316000000002</v>
      </c>
      <c r="D143">
        <v>12.045199</v>
      </c>
      <c r="Y143">
        <v>4673469387.7551003</v>
      </c>
      <c r="Z143">
        <v>21.554476000000001</v>
      </c>
      <c r="AA143">
        <v>13.350758000000001</v>
      </c>
    </row>
    <row r="144" spans="2:27" x14ac:dyDescent="0.25">
      <c r="B144">
        <v>4795918367.3469</v>
      </c>
      <c r="C144">
        <v>21.143039999999999</v>
      </c>
      <c r="D144">
        <v>12.77439</v>
      </c>
      <c r="Y144">
        <v>4795918367.3469</v>
      </c>
      <c r="Z144">
        <v>23.25338</v>
      </c>
      <c r="AA144">
        <v>15.030595999999999</v>
      </c>
    </row>
    <row r="145" spans="2:27" x14ac:dyDescent="0.25">
      <c r="B145">
        <v>4918367346.9387999</v>
      </c>
      <c r="C145">
        <v>20.950814999999999</v>
      </c>
      <c r="D145">
        <v>12.623377</v>
      </c>
      <c r="Y145">
        <v>4918367346.9387999</v>
      </c>
      <c r="Z145">
        <v>24.867364999999999</v>
      </c>
      <c r="AA145">
        <v>16.610711999999999</v>
      </c>
    </row>
    <row r="146" spans="2:27" x14ac:dyDescent="0.25">
      <c r="B146">
        <v>5040816326.5305996</v>
      </c>
      <c r="C146">
        <v>20.373944999999999</v>
      </c>
      <c r="D146">
        <v>11.968185999999999</v>
      </c>
      <c r="Y146">
        <v>5040816326.5305996</v>
      </c>
      <c r="Z146">
        <v>25.215053999999999</v>
      </c>
      <c r="AA146">
        <v>16.902864000000001</v>
      </c>
    </row>
    <row r="147" spans="2:27" x14ac:dyDescent="0.25">
      <c r="B147">
        <v>5163265306.1224003</v>
      </c>
      <c r="C147">
        <v>20.43844</v>
      </c>
      <c r="D147">
        <v>11.985229</v>
      </c>
      <c r="Y147">
        <v>5163265306.1224003</v>
      </c>
      <c r="Z147">
        <v>24.110071000000001</v>
      </c>
      <c r="AA147">
        <v>15.836226999999999</v>
      </c>
    </row>
    <row r="148" spans="2:27" x14ac:dyDescent="0.25">
      <c r="B148">
        <v>5285714285.7143002</v>
      </c>
      <c r="C148">
        <v>21.198502000000001</v>
      </c>
      <c r="D148">
        <v>12.762729</v>
      </c>
      <c r="Y148">
        <v>5285714285.7143002</v>
      </c>
      <c r="Z148">
        <v>22.814919</v>
      </c>
      <c r="AA148">
        <v>14.638624</v>
      </c>
    </row>
    <row r="149" spans="2:27" x14ac:dyDescent="0.25">
      <c r="B149">
        <v>5408163265.3060999</v>
      </c>
      <c r="C149">
        <v>22.044218000000001</v>
      </c>
      <c r="D149">
        <v>13.623514</v>
      </c>
      <c r="Y149">
        <v>5408163265.3060999</v>
      </c>
      <c r="Z149">
        <v>22.040854</v>
      </c>
      <c r="AA149">
        <v>13.924324</v>
      </c>
    </row>
    <row r="150" spans="2:27" x14ac:dyDescent="0.25">
      <c r="B150">
        <v>5530612244.8979998</v>
      </c>
      <c r="C150">
        <v>22.496919999999999</v>
      </c>
      <c r="D150">
        <v>14.071481</v>
      </c>
      <c r="Y150">
        <v>5530612244.8979998</v>
      </c>
      <c r="Z150">
        <v>21.811836</v>
      </c>
      <c r="AA150">
        <v>13.695123000000001</v>
      </c>
    </row>
    <row r="151" spans="2:27" x14ac:dyDescent="0.25">
      <c r="B151">
        <v>5653061224.4898005</v>
      </c>
      <c r="C151">
        <v>22.504819999999999</v>
      </c>
      <c r="D151">
        <v>14.083793</v>
      </c>
      <c r="Y151">
        <v>5653061224.4898005</v>
      </c>
      <c r="Z151">
        <v>21.773707999999999</v>
      </c>
      <c r="AA151">
        <v>13.641887000000001</v>
      </c>
    </row>
    <row r="152" spans="2:27" x14ac:dyDescent="0.25">
      <c r="B152">
        <v>5775510204.0816002</v>
      </c>
      <c r="C152">
        <v>21.985315</v>
      </c>
      <c r="D152">
        <v>13.637093999999999</v>
      </c>
      <c r="Y152">
        <v>5775510204.0816002</v>
      </c>
      <c r="Z152">
        <v>21.661404000000001</v>
      </c>
      <c r="AA152">
        <v>13.550959000000001</v>
      </c>
    </row>
    <row r="153" spans="2:27" x14ac:dyDescent="0.25">
      <c r="B153">
        <v>5897959183.6735001</v>
      </c>
      <c r="C153">
        <v>21.496109000000001</v>
      </c>
      <c r="D153">
        <v>13.272458</v>
      </c>
      <c r="Y153">
        <v>5897959183.6735001</v>
      </c>
      <c r="Z153">
        <v>21.658190000000001</v>
      </c>
      <c r="AA153">
        <v>13.581753000000001</v>
      </c>
    </row>
    <row r="154" spans="2:27" x14ac:dyDescent="0.25">
      <c r="B154">
        <v>6020408163.2652998</v>
      </c>
      <c r="C154">
        <v>21.218433000000001</v>
      </c>
      <c r="D154">
        <v>13.086938999999999</v>
      </c>
      <c r="Y154">
        <v>6020408163.2652998</v>
      </c>
      <c r="Z154">
        <v>21.959187</v>
      </c>
      <c r="AA154">
        <v>13.882434</v>
      </c>
    </row>
    <row r="155" spans="2:27" x14ac:dyDescent="0.25">
      <c r="B155">
        <v>6142857142.8570995</v>
      </c>
      <c r="C155">
        <v>21.229664</v>
      </c>
      <c r="D155">
        <v>13.180358999999999</v>
      </c>
      <c r="Y155">
        <v>6142857142.8570995</v>
      </c>
      <c r="Z155">
        <v>22.161797</v>
      </c>
      <c r="AA155">
        <v>14.101336</v>
      </c>
    </row>
    <row r="156" spans="2:27" x14ac:dyDescent="0.25">
      <c r="B156">
        <v>6265306122.4490004</v>
      </c>
      <c r="C156">
        <v>21.122903999999998</v>
      </c>
      <c r="D156">
        <v>13.095124</v>
      </c>
      <c r="Y156">
        <v>6265306122.4490004</v>
      </c>
      <c r="Z156">
        <v>22.059977</v>
      </c>
      <c r="AA156">
        <v>14.006169</v>
      </c>
    </row>
    <row r="157" spans="2:27" x14ac:dyDescent="0.25">
      <c r="B157">
        <v>6387755102.0408001</v>
      </c>
      <c r="C157">
        <v>20.956105999999998</v>
      </c>
      <c r="D157">
        <v>12.901775000000001</v>
      </c>
      <c r="Y157">
        <v>6387755102.0408001</v>
      </c>
      <c r="Z157">
        <v>21.673513</v>
      </c>
      <c r="AA157">
        <v>13.605900999999999</v>
      </c>
    </row>
    <row r="158" spans="2:27" x14ac:dyDescent="0.25">
      <c r="B158">
        <v>6510204081.6327</v>
      </c>
      <c r="C158">
        <v>21.036463000000001</v>
      </c>
      <c r="D158">
        <v>12.944998</v>
      </c>
      <c r="Y158">
        <v>6510204081.6327</v>
      </c>
      <c r="Z158">
        <v>21.892842999999999</v>
      </c>
      <c r="AA158">
        <v>13.816528999999999</v>
      </c>
    </row>
    <row r="159" spans="2:27" x14ac:dyDescent="0.25">
      <c r="B159">
        <v>6632653061.2244997</v>
      </c>
      <c r="C159">
        <v>20.894673999999998</v>
      </c>
      <c r="D159">
        <v>12.758407999999999</v>
      </c>
      <c r="Y159">
        <v>6632653061.2244997</v>
      </c>
      <c r="Z159">
        <v>21.993797000000001</v>
      </c>
      <c r="AA159">
        <v>13.906575</v>
      </c>
    </row>
    <row r="160" spans="2:27" x14ac:dyDescent="0.25">
      <c r="B160">
        <v>6755102040.8163004</v>
      </c>
      <c r="C160">
        <v>20.510479</v>
      </c>
      <c r="D160">
        <v>12.354649</v>
      </c>
      <c r="Y160">
        <v>6755102040.8163004</v>
      </c>
      <c r="Z160">
        <v>21.849066000000001</v>
      </c>
      <c r="AA160">
        <v>13.773946</v>
      </c>
    </row>
    <row r="161" spans="2:27" x14ac:dyDescent="0.25">
      <c r="B161">
        <v>6877551020.4082003</v>
      </c>
      <c r="C161">
        <v>20.104633</v>
      </c>
      <c r="D161">
        <v>11.903169999999999</v>
      </c>
      <c r="Y161">
        <v>6877551020.4082003</v>
      </c>
      <c r="Z161">
        <v>21.513114999999999</v>
      </c>
      <c r="AA161">
        <v>13.417863000000001</v>
      </c>
    </row>
    <row r="162" spans="2:27" x14ac:dyDescent="0.25">
      <c r="B162">
        <v>7000000000</v>
      </c>
      <c r="C162">
        <v>20.173594999999999</v>
      </c>
      <c r="D162">
        <v>11.925770999999999</v>
      </c>
      <c r="Y162">
        <v>7000000000</v>
      </c>
      <c r="Z162">
        <v>21.351521000000002</v>
      </c>
      <c r="AA162">
        <v>13.225135999999999</v>
      </c>
    </row>
    <row r="163" spans="2:27" x14ac:dyDescent="0.25">
      <c r="B163">
        <v>7122448979.5917997</v>
      </c>
      <c r="C163">
        <v>20.566330000000001</v>
      </c>
      <c r="D163">
        <v>12.263725000000001</v>
      </c>
      <c r="Y163">
        <v>7122448979.5917997</v>
      </c>
      <c r="Z163">
        <v>21.372064999999999</v>
      </c>
      <c r="AA163">
        <v>13.200732</v>
      </c>
    </row>
    <row r="164" spans="2:27" x14ac:dyDescent="0.25">
      <c r="B164">
        <v>7244897959.1836996</v>
      </c>
      <c r="C164">
        <v>20.903466999999999</v>
      </c>
      <c r="D164">
        <v>12.537561</v>
      </c>
      <c r="Y164">
        <v>7244897959.1836996</v>
      </c>
      <c r="Z164">
        <v>21.2742</v>
      </c>
      <c r="AA164">
        <v>13.04372</v>
      </c>
    </row>
    <row r="165" spans="2:27" x14ac:dyDescent="0.25">
      <c r="B165">
        <v>7367346938.7755003</v>
      </c>
      <c r="C165">
        <v>21.244378999999999</v>
      </c>
      <c r="D165">
        <v>12.838336999999999</v>
      </c>
      <c r="Y165">
        <v>7367346938.7755003</v>
      </c>
      <c r="Z165">
        <v>21.388387999999999</v>
      </c>
      <c r="AA165">
        <v>13.128909</v>
      </c>
    </row>
    <row r="166" spans="2:27" x14ac:dyDescent="0.25">
      <c r="B166">
        <v>7489795918.3673</v>
      </c>
      <c r="C166">
        <v>21.774077999999999</v>
      </c>
      <c r="D166">
        <v>13.295213</v>
      </c>
      <c r="Y166">
        <v>7489795918.3673</v>
      </c>
      <c r="Z166">
        <v>21.498560000000001</v>
      </c>
      <c r="AA166">
        <v>13.188585</v>
      </c>
    </row>
    <row r="167" spans="2:27" x14ac:dyDescent="0.25">
      <c r="B167">
        <v>7612244897.9591999</v>
      </c>
      <c r="C167">
        <v>22.219269000000001</v>
      </c>
      <c r="D167">
        <v>13.680489</v>
      </c>
      <c r="Y167">
        <v>7612244897.9591999</v>
      </c>
      <c r="Z167">
        <v>21.394615000000002</v>
      </c>
      <c r="AA167">
        <v>13.048537</v>
      </c>
    </row>
    <row r="168" spans="2:27" x14ac:dyDescent="0.25">
      <c r="B168">
        <v>7734693877.5509996</v>
      </c>
      <c r="C168">
        <v>22.615793</v>
      </c>
      <c r="D168">
        <v>13.982991999999999</v>
      </c>
      <c r="Y168">
        <v>7734693877.5509996</v>
      </c>
      <c r="Z168">
        <v>21.432145999999999</v>
      </c>
      <c r="AA168">
        <v>12.985080999999999</v>
      </c>
    </row>
    <row r="169" spans="2:27" x14ac:dyDescent="0.25">
      <c r="B169">
        <v>7857142857.1429005</v>
      </c>
      <c r="C169">
        <v>22.718889000000001</v>
      </c>
      <c r="D169">
        <v>14.012877</v>
      </c>
      <c r="Y169">
        <v>7857142857.1429005</v>
      </c>
      <c r="Z169">
        <v>21.597427</v>
      </c>
      <c r="AA169">
        <v>13.038826</v>
      </c>
    </row>
    <row r="170" spans="2:27" x14ac:dyDescent="0.25">
      <c r="B170">
        <v>7979591836.7347002</v>
      </c>
      <c r="C170">
        <v>22.630783000000001</v>
      </c>
      <c r="D170">
        <v>13.844550999999999</v>
      </c>
      <c r="Y170">
        <v>7979591836.7347002</v>
      </c>
      <c r="Z170">
        <v>21.682804000000001</v>
      </c>
      <c r="AA170">
        <v>12.989212999999999</v>
      </c>
    </row>
    <row r="171" spans="2:27" x14ac:dyDescent="0.25">
      <c r="B171">
        <v>8102040816.3264999</v>
      </c>
      <c r="C171">
        <v>22.319517000000001</v>
      </c>
      <c r="D171">
        <v>13.462543</v>
      </c>
      <c r="Y171">
        <v>8102040816.3264999</v>
      </c>
      <c r="Z171">
        <v>21.579086</v>
      </c>
      <c r="AA171">
        <v>12.750617999999999</v>
      </c>
    </row>
    <row r="172" spans="2:27" x14ac:dyDescent="0.25">
      <c r="B172">
        <v>8224489795.9183998</v>
      </c>
      <c r="C172">
        <v>21.993231000000002</v>
      </c>
      <c r="D172">
        <v>13.119672</v>
      </c>
      <c r="Y172">
        <v>8224489795.9183998</v>
      </c>
      <c r="Z172">
        <v>21.438929000000002</v>
      </c>
      <c r="AA172">
        <v>12.525325</v>
      </c>
    </row>
    <row r="173" spans="2:27" x14ac:dyDescent="0.25">
      <c r="B173">
        <v>8346938775.5101995</v>
      </c>
      <c r="C173">
        <v>21.492044</v>
      </c>
      <c r="D173">
        <v>12.63885</v>
      </c>
      <c r="Y173">
        <v>8346938775.5101995</v>
      </c>
      <c r="Z173">
        <v>21.507860000000001</v>
      </c>
      <c r="AA173">
        <v>12.520295000000001</v>
      </c>
    </row>
    <row r="174" spans="2:27" x14ac:dyDescent="0.25">
      <c r="B174">
        <v>8469387755.1020002</v>
      </c>
      <c r="C174">
        <v>21.007580000000001</v>
      </c>
      <c r="D174">
        <v>12.207696</v>
      </c>
      <c r="Y174">
        <v>8469387755.1020002</v>
      </c>
      <c r="Z174">
        <v>21.640996999999999</v>
      </c>
      <c r="AA174">
        <v>12.621786999999999</v>
      </c>
    </row>
    <row r="175" spans="2:27" x14ac:dyDescent="0.25">
      <c r="B175">
        <v>8591836734.6938992</v>
      </c>
      <c r="C175">
        <v>20.518795000000001</v>
      </c>
      <c r="D175">
        <v>11.706117000000001</v>
      </c>
      <c r="Y175">
        <v>8591836734.6938992</v>
      </c>
      <c r="Z175">
        <v>21.796548999999999</v>
      </c>
      <c r="AA175">
        <v>12.707872999999999</v>
      </c>
    </row>
    <row r="176" spans="2:27" x14ac:dyDescent="0.25">
      <c r="B176">
        <v>8714285714.2856998</v>
      </c>
      <c r="C176">
        <v>20.261524000000001</v>
      </c>
      <c r="D176">
        <v>11.410975000000001</v>
      </c>
      <c r="Y176">
        <v>8714285714.2856998</v>
      </c>
      <c r="Z176">
        <v>21.826671999999999</v>
      </c>
      <c r="AA176">
        <v>12.685663</v>
      </c>
    </row>
    <row r="177" spans="2:27" x14ac:dyDescent="0.25">
      <c r="B177">
        <v>8836734693.8775997</v>
      </c>
      <c r="C177">
        <v>19.923556999999999</v>
      </c>
      <c r="D177">
        <v>11.039956999999999</v>
      </c>
      <c r="Y177">
        <v>8836734693.8775997</v>
      </c>
      <c r="Z177">
        <v>21.568356000000001</v>
      </c>
      <c r="AA177">
        <v>12.429484</v>
      </c>
    </row>
    <row r="178" spans="2:27" x14ac:dyDescent="0.25">
      <c r="B178">
        <v>8959183673.4694004</v>
      </c>
      <c r="C178">
        <v>19.715783999999999</v>
      </c>
      <c r="D178">
        <v>10.80518</v>
      </c>
      <c r="Y178">
        <v>8959183673.4694004</v>
      </c>
      <c r="Z178">
        <v>21.016378</v>
      </c>
      <c r="AA178">
        <v>11.922701999999999</v>
      </c>
    </row>
    <row r="179" spans="2:27" x14ac:dyDescent="0.25">
      <c r="B179">
        <v>9081632653.0611992</v>
      </c>
      <c r="C179">
        <v>19.767954</v>
      </c>
      <c r="D179">
        <v>10.834021</v>
      </c>
      <c r="Y179">
        <v>9081632653.0611992</v>
      </c>
      <c r="Z179">
        <v>20.524559</v>
      </c>
      <c r="AA179">
        <v>11.521127999999999</v>
      </c>
    </row>
    <row r="180" spans="2:27" x14ac:dyDescent="0.25">
      <c r="B180">
        <v>9204081632.6530991</v>
      </c>
      <c r="C180">
        <v>19.888961999999999</v>
      </c>
      <c r="D180">
        <v>10.890394000000001</v>
      </c>
      <c r="Y180">
        <v>9204081632.6530991</v>
      </c>
      <c r="Z180">
        <v>20.102484</v>
      </c>
      <c r="AA180">
        <v>11.151649000000001</v>
      </c>
    </row>
    <row r="181" spans="2:27" x14ac:dyDescent="0.25">
      <c r="B181">
        <v>9326530612.2448997</v>
      </c>
      <c r="C181">
        <v>19.959623000000001</v>
      </c>
      <c r="D181">
        <v>10.956963999999999</v>
      </c>
      <c r="Y181">
        <v>9326530612.2448997</v>
      </c>
      <c r="Z181">
        <v>19.852453000000001</v>
      </c>
      <c r="AA181">
        <v>10.994301999999999</v>
      </c>
    </row>
    <row r="182" spans="2:27" x14ac:dyDescent="0.25">
      <c r="B182">
        <v>9448979591.8367004</v>
      </c>
      <c r="C182">
        <v>19.955658</v>
      </c>
      <c r="D182">
        <v>10.951893999999999</v>
      </c>
      <c r="Y182">
        <v>9448979591.8367004</v>
      </c>
      <c r="Z182">
        <v>19.775497000000001</v>
      </c>
      <c r="AA182">
        <v>10.969635999999999</v>
      </c>
    </row>
    <row r="183" spans="2:27" x14ac:dyDescent="0.25">
      <c r="B183">
        <v>9571428571.4286003</v>
      </c>
      <c r="C183">
        <v>20.185085000000001</v>
      </c>
      <c r="D183">
        <v>11.171844999999999</v>
      </c>
      <c r="Y183">
        <v>9571428571.4286003</v>
      </c>
      <c r="Z183">
        <v>19.925127</v>
      </c>
      <c r="AA183">
        <v>11.116068</v>
      </c>
    </row>
    <row r="184" spans="2:27" x14ac:dyDescent="0.25">
      <c r="B184">
        <v>9693877551.0203991</v>
      </c>
      <c r="C184">
        <v>20.242833999999998</v>
      </c>
      <c r="D184">
        <v>11.184498</v>
      </c>
      <c r="Y184">
        <v>9693877551.0203991</v>
      </c>
      <c r="Z184">
        <v>20.048141000000001</v>
      </c>
      <c r="AA184">
        <v>11.17146</v>
      </c>
    </row>
    <row r="185" spans="2:27" x14ac:dyDescent="0.25">
      <c r="B185">
        <v>9816326530.6121998</v>
      </c>
      <c r="C185">
        <v>20.269053</v>
      </c>
      <c r="D185">
        <v>11.155922</v>
      </c>
      <c r="Y185">
        <v>9816326530.6121998</v>
      </c>
      <c r="Z185">
        <v>20.122672999999999</v>
      </c>
      <c r="AA185">
        <v>11.148339999999999</v>
      </c>
    </row>
    <row r="186" spans="2:27" x14ac:dyDescent="0.25">
      <c r="B186">
        <v>9938775510.2040997</v>
      </c>
      <c r="C186">
        <v>20.262440000000002</v>
      </c>
      <c r="D186">
        <v>11.142182999999999</v>
      </c>
      <c r="Y186">
        <v>9938775510.2040997</v>
      </c>
      <c r="Z186">
        <v>20.438659999999999</v>
      </c>
      <c r="AA186">
        <v>11.419313000000001</v>
      </c>
    </row>
    <row r="187" spans="2:27" x14ac:dyDescent="0.25">
      <c r="B187">
        <v>10061224489.796</v>
      </c>
      <c r="C187">
        <v>20.236474999999999</v>
      </c>
      <c r="D187">
        <v>11.1203</v>
      </c>
      <c r="Y187">
        <v>10061224489.796</v>
      </c>
      <c r="Z187">
        <v>20.918735999999999</v>
      </c>
      <c r="AA187">
        <v>11.853021999999999</v>
      </c>
    </row>
    <row r="188" spans="2:27" x14ac:dyDescent="0.25">
      <c r="B188">
        <v>10183673469.388</v>
      </c>
      <c r="C188">
        <v>20.138411000000001</v>
      </c>
      <c r="D188">
        <v>11.062384</v>
      </c>
      <c r="Y188">
        <v>10183673469.388</v>
      </c>
      <c r="Z188">
        <v>21.336994000000001</v>
      </c>
      <c r="AA188">
        <v>12.266009</v>
      </c>
    </row>
    <row r="189" spans="2:27" x14ac:dyDescent="0.25">
      <c r="B189">
        <v>10306122448.98</v>
      </c>
      <c r="C189">
        <v>20.010317000000001</v>
      </c>
      <c r="D189">
        <v>10.994308999999999</v>
      </c>
      <c r="Y189">
        <v>10306122448.98</v>
      </c>
      <c r="Z189">
        <v>21.354026999999999</v>
      </c>
      <c r="AA189">
        <v>12.315203</v>
      </c>
    </row>
    <row r="190" spans="2:27" x14ac:dyDescent="0.25">
      <c r="B190">
        <v>10428571428.570999</v>
      </c>
      <c r="C190">
        <v>20.055183</v>
      </c>
      <c r="D190">
        <v>11.073032</v>
      </c>
      <c r="Y190">
        <v>10428571428.570999</v>
      </c>
      <c r="Z190">
        <v>21.340731000000002</v>
      </c>
      <c r="AA190">
        <v>12.328657</v>
      </c>
    </row>
    <row r="191" spans="2:27" x14ac:dyDescent="0.25">
      <c r="B191">
        <v>10551020408.163</v>
      </c>
      <c r="C191">
        <v>20.127661</v>
      </c>
      <c r="D191">
        <v>11.137328</v>
      </c>
      <c r="Y191">
        <v>10551020408.163</v>
      </c>
      <c r="Z191">
        <v>21.375717000000002</v>
      </c>
      <c r="AA191">
        <v>12.364888000000001</v>
      </c>
    </row>
    <row r="192" spans="2:27" x14ac:dyDescent="0.25">
      <c r="B192">
        <v>10673469387.754999</v>
      </c>
      <c r="C192">
        <v>20.188934</v>
      </c>
      <c r="D192">
        <v>11.171569999999999</v>
      </c>
      <c r="Y192">
        <v>10673469387.754999</v>
      </c>
      <c r="Z192">
        <v>21.422502999999999</v>
      </c>
      <c r="AA192">
        <v>12.375401999999999</v>
      </c>
    </row>
    <row r="193" spans="2:27" x14ac:dyDescent="0.25">
      <c r="B193">
        <v>10795918367.347</v>
      </c>
      <c r="C193">
        <v>20.512684</v>
      </c>
      <c r="D193">
        <v>11.499999000000001</v>
      </c>
      <c r="Y193">
        <v>10795918367.347</v>
      </c>
      <c r="Z193">
        <v>21.561454999999999</v>
      </c>
      <c r="AA193">
        <v>12.517761999999999</v>
      </c>
    </row>
    <row r="194" spans="2:27" x14ac:dyDescent="0.25">
      <c r="B194">
        <v>10918367346.938999</v>
      </c>
      <c r="C194">
        <v>20.861742</v>
      </c>
      <c r="D194">
        <v>11.836226</v>
      </c>
      <c r="Y194">
        <v>10918367346.938999</v>
      </c>
      <c r="Z194">
        <v>21.599810000000002</v>
      </c>
      <c r="AA194">
        <v>12.53388</v>
      </c>
    </row>
    <row r="195" spans="2:27" x14ac:dyDescent="0.25">
      <c r="B195">
        <v>11040816326.531</v>
      </c>
      <c r="C195">
        <v>21.160028000000001</v>
      </c>
      <c r="D195">
        <v>12.087254</v>
      </c>
      <c r="Y195">
        <v>11040816326.531</v>
      </c>
      <c r="Z195">
        <v>21.491415</v>
      </c>
      <c r="AA195">
        <v>12.373416000000001</v>
      </c>
    </row>
    <row r="196" spans="2:27" x14ac:dyDescent="0.25">
      <c r="B196">
        <v>11163265306.122</v>
      </c>
      <c r="C196">
        <v>21.178934000000002</v>
      </c>
      <c r="D196">
        <v>12.017664999999999</v>
      </c>
      <c r="Y196">
        <v>11163265306.122</v>
      </c>
      <c r="Z196">
        <v>21.120156999999999</v>
      </c>
      <c r="AA196">
        <v>11.917564</v>
      </c>
    </row>
    <row r="197" spans="2:27" x14ac:dyDescent="0.25">
      <c r="B197">
        <v>11285714285.714001</v>
      </c>
      <c r="C197">
        <v>21.386505</v>
      </c>
      <c r="D197">
        <v>12.184367</v>
      </c>
      <c r="Y197">
        <v>11285714285.714001</v>
      </c>
      <c r="Z197">
        <v>20.885884999999998</v>
      </c>
      <c r="AA197">
        <v>11.658412999999999</v>
      </c>
    </row>
    <row r="198" spans="2:27" x14ac:dyDescent="0.25">
      <c r="B198">
        <v>11408163265.306</v>
      </c>
      <c r="C198">
        <v>21.525911000000001</v>
      </c>
      <c r="D198">
        <v>12.275904000000001</v>
      </c>
      <c r="Y198">
        <v>11408163265.306</v>
      </c>
      <c r="Z198">
        <v>20.848196000000002</v>
      </c>
      <c r="AA198">
        <v>11.606301999999999</v>
      </c>
    </row>
    <row r="199" spans="2:27" x14ac:dyDescent="0.25">
      <c r="B199">
        <v>11530612244.898001</v>
      </c>
      <c r="C199">
        <v>21.464047999999998</v>
      </c>
      <c r="D199">
        <v>12.157399</v>
      </c>
      <c r="Y199">
        <v>11530612244.898001</v>
      </c>
      <c r="Z199">
        <v>20.694956000000001</v>
      </c>
      <c r="AA199">
        <v>11.390285</v>
      </c>
    </row>
    <row r="200" spans="2:27" x14ac:dyDescent="0.25">
      <c r="B200">
        <v>11653061224.49</v>
      </c>
      <c r="C200">
        <v>21.314229999999998</v>
      </c>
      <c r="D200">
        <v>11.921010000000001</v>
      </c>
      <c r="Y200">
        <v>11653061224.49</v>
      </c>
      <c r="Z200">
        <v>20.593596000000002</v>
      </c>
      <c r="AA200">
        <v>11.190454000000001</v>
      </c>
    </row>
    <row r="201" spans="2:27" x14ac:dyDescent="0.25">
      <c r="B201">
        <v>11775510204.082001</v>
      </c>
      <c r="C201">
        <v>21.114906000000001</v>
      </c>
      <c r="D201">
        <v>11.650354</v>
      </c>
      <c r="Y201">
        <v>11775510204.082001</v>
      </c>
      <c r="Z201">
        <v>20.445886999999999</v>
      </c>
      <c r="AA201">
        <v>10.941193</v>
      </c>
    </row>
    <row r="202" spans="2:27" x14ac:dyDescent="0.25">
      <c r="B202">
        <v>11897959183.673</v>
      </c>
      <c r="C202">
        <v>21.069974999999999</v>
      </c>
      <c r="D202">
        <v>11.51526</v>
      </c>
      <c r="Y202">
        <v>11897959183.673</v>
      </c>
      <c r="Z202">
        <v>20.459773999999999</v>
      </c>
      <c r="AA202">
        <v>10.898811</v>
      </c>
    </row>
    <row r="203" spans="2:27" x14ac:dyDescent="0.25">
      <c r="B203">
        <v>12020408163.264999</v>
      </c>
      <c r="C203">
        <v>20.67013</v>
      </c>
      <c r="D203">
        <v>10.976284</v>
      </c>
      <c r="Y203">
        <v>12020408163.264999</v>
      </c>
      <c r="Z203">
        <v>20.239756</v>
      </c>
      <c r="AA203">
        <v>10.567467000000001</v>
      </c>
    </row>
    <row r="204" spans="2:27" x14ac:dyDescent="0.25">
      <c r="B204">
        <v>12142857142.857</v>
      </c>
      <c r="C204">
        <v>20.470886</v>
      </c>
      <c r="D204">
        <v>10.670210000000001</v>
      </c>
      <c r="Y204">
        <v>12142857142.857</v>
      </c>
      <c r="Z204">
        <v>20.247133000000002</v>
      </c>
      <c r="AA204">
        <v>10.499425</v>
      </c>
    </row>
    <row r="205" spans="2:27" x14ac:dyDescent="0.25">
      <c r="B205">
        <v>12265306122.448999</v>
      </c>
      <c r="C205">
        <v>20.187096</v>
      </c>
      <c r="D205">
        <v>10.274120999999999</v>
      </c>
      <c r="Y205">
        <v>12265306122.448999</v>
      </c>
      <c r="Z205">
        <v>20.292974000000001</v>
      </c>
      <c r="AA205">
        <v>10.440815000000001</v>
      </c>
    </row>
    <row r="206" spans="2:27" x14ac:dyDescent="0.25">
      <c r="B206">
        <v>12387755102.041</v>
      </c>
      <c r="C206">
        <v>19.954443000000001</v>
      </c>
      <c r="D206">
        <v>9.9784708000000002</v>
      </c>
      <c r="Y206">
        <v>12387755102.041</v>
      </c>
      <c r="Z206">
        <v>20.206386999999999</v>
      </c>
      <c r="AA206">
        <v>10.289275</v>
      </c>
    </row>
    <row r="207" spans="2:27" x14ac:dyDescent="0.25">
      <c r="B207">
        <v>12510204081.632999</v>
      </c>
      <c r="C207">
        <v>19.634575000000002</v>
      </c>
      <c r="D207">
        <v>9.4674329999999998</v>
      </c>
      <c r="Y207">
        <v>12510204081.632999</v>
      </c>
      <c r="Z207">
        <v>19.949698999999999</v>
      </c>
      <c r="AA207">
        <v>9.8843288000000005</v>
      </c>
    </row>
    <row r="208" spans="2:27" x14ac:dyDescent="0.25">
      <c r="B208">
        <v>12632653061.224001</v>
      </c>
      <c r="C208">
        <v>19.464217999999999</v>
      </c>
      <c r="D208">
        <v>9.1305227000000002</v>
      </c>
      <c r="Y208">
        <v>12632653061.224001</v>
      </c>
      <c r="Z208">
        <v>19.696391999999999</v>
      </c>
      <c r="AA208">
        <v>9.5195694</v>
      </c>
    </row>
    <row r="209" spans="2:27" x14ac:dyDescent="0.25">
      <c r="B209">
        <v>12755102040.816</v>
      </c>
      <c r="C209">
        <v>19.441212</v>
      </c>
      <c r="D209">
        <v>8.9694480999999993</v>
      </c>
      <c r="Y209">
        <v>12755102040.816</v>
      </c>
      <c r="Z209">
        <v>19.725207999999999</v>
      </c>
      <c r="AA209">
        <v>9.4623203</v>
      </c>
    </row>
    <row r="210" spans="2:27" x14ac:dyDescent="0.25">
      <c r="B210">
        <v>12877551020.408001</v>
      </c>
      <c r="C210">
        <v>19.398378000000001</v>
      </c>
      <c r="D210">
        <v>8.8251848000000006</v>
      </c>
      <c r="Y210">
        <v>12877551020.408001</v>
      </c>
      <c r="Z210">
        <v>19.616159</v>
      </c>
      <c r="AA210">
        <v>9.2720985000000002</v>
      </c>
    </row>
    <row r="211" spans="2:27" x14ac:dyDescent="0.25">
      <c r="B211">
        <v>13000000000</v>
      </c>
      <c r="C211">
        <v>19.300765999999999</v>
      </c>
      <c r="D211">
        <v>8.6761789</v>
      </c>
      <c r="Y211">
        <v>13000000000</v>
      </c>
      <c r="Z211">
        <v>19.518170999999999</v>
      </c>
      <c r="AA211">
        <v>9.1122207999999993</v>
      </c>
    </row>
    <row r="212" spans="2:27" x14ac:dyDescent="0.25">
      <c r="B212" t="s">
        <v>25</v>
      </c>
      <c r="Y212" t="s">
        <v>25</v>
      </c>
    </row>
    <row r="215" spans="2:27" x14ac:dyDescent="0.25">
      <c r="B215" t="s">
        <v>26</v>
      </c>
      <c r="Y215" t="s">
        <v>26</v>
      </c>
    </row>
    <row r="216" spans="2:27" x14ac:dyDescent="0.25">
      <c r="B216" t="s">
        <v>23</v>
      </c>
      <c r="C216" t="s">
        <v>307</v>
      </c>
      <c r="D216" t="s">
        <v>308</v>
      </c>
      <c r="Y216" t="s">
        <v>23</v>
      </c>
      <c r="Z216" t="s">
        <v>307</v>
      </c>
      <c r="AA216" t="s">
        <v>308</v>
      </c>
    </row>
    <row r="217" spans="2:27" x14ac:dyDescent="0.25">
      <c r="B217">
        <v>1000000000</v>
      </c>
      <c r="C217">
        <v>17.581074000000001</v>
      </c>
      <c r="D217">
        <v>6.4092522000000001</v>
      </c>
      <c r="Y217">
        <v>1000000000</v>
      </c>
      <c r="Z217">
        <v>19.438278</v>
      </c>
      <c r="AA217">
        <v>6.3331422999999996</v>
      </c>
    </row>
    <row r="218" spans="2:27" x14ac:dyDescent="0.25">
      <c r="B218">
        <v>1122448979.5918</v>
      </c>
      <c r="C218">
        <v>17.155842</v>
      </c>
      <c r="D218">
        <v>6.3730606999999999</v>
      </c>
      <c r="Y218">
        <v>1122448979.5918</v>
      </c>
      <c r="Z218">
        <v>18.792738</v>
      </c>
      <c r="AA218">
        <v>6.1398181999999997</v>
      </c>
    </row>
    <row r="219" spans="2:27" x14ac:dyDescent="0.25">
      <c r="B219">
        <v>1244897959.1837001</v>
      </c>
      <c r="C219">
        <v>16.782536</v>
      </c>
      <c r="D219">
        <v>6.6109533000000003</v>
      </c>
      <c r="Y219">
        <v>1244897959.1837001</v>
      </c>
      <c r="Z219">
        <v>18.11787</v>
      </c>
      <c r="AA219">
        <v>6.2165093000000002</v>
      </c>
    </row>
    <row r="220" spans="2:27" x14ac:dyDescent="0.25">
      <c r="B220">
        <v>1367346938.7755001</v>
      </c>
      <c r="C220">
        <v>16.894435999999999</v>
      </c>
      <c r="D220">
        <v>7.3034920999999997</v>
      </c>
      <c r="Y220">
        <v>1367346938.7755001</v>
      </c>
      <c r="Z220">
        <v>17.921631000000001</v>
      </c>
      <c r="AA220">
        <v>6.7808523000000003</v>
      </c>
    </row>
    <row r="221" spans="2:27" x14ac:dyDescent="0.25">
      <c r="B221">
        <v>1489795918.3673</v>
      </c>
      <c r="C221">
        <v>16.861319999999999</v>
      </c>
      <c r="D221">
        <v>7.7288965999999997</v>
      </c>
      <c r="Y221">
        <v>1489795918.3673</v>
      </c>
      <c r="Z221">
        <v>17.558015999999999</v>
      </c>
      <c r="AA221">
        <v>7.0653690999999998</v>
      </c>
    </row>
    <row r="222" spans="2:27" x14ac:dyDescent="0.25">
      <c r="B222">
        <v>1612244897.9591999</v>
      </c>
      <c r="C222">
        <v>16.843533999999998</v>
      </c>
      <c r="D222">
        <v>8.0307426</v>
      </c>
      <c r="Y222">
        <v>1612244897.9591999</v>
      </c>
      <c r="Z222">
        <v>17.337945999999999</v>
      </c>
      <c r="AA222">
        <v>7.3220549000000004</v>
      </c>
    </row>
    <row r="223" spans="2:27" x14ac:dyDescent="0.25">
      <c r="B223">
        <v>1734693877.5510001</v>
      </c>
      <c r="C223">
        <v>16.788269</v>
      </c>
      <c r="D223">
        <v>8.2012643999999995</v>
      </c>
      <c r="Y223">
        <v>1734693877.5510001</v>
      </c>
      <c r="Z223">
        <v>17.494087</v>
      </c>
      <c r="AA223">
        <v>7.8650928000000002</v>
      </c>
    </row>
    <row r="224" spans="2:27" x14ac:dyDescent="0.25">
      <c r="B224">
        <v>1857142857.1429</v>
      </c>
      <c r="C224">
        <v>16.734677999999999</v>
      </c>
      <c r="D224">
        <v>8.3201646999999994</v>
      </c>
      <c r="Y224">
        <v>1857142857.1429</v>
      </c>
      <c r="Z224">
        <v>17.753236999999999</v>
      </c>
      <c r="AA224">
        <v>8.4873046999999993</v>
      </c>
    </row>
    <row r="225" spans="2:27" x14ac:dyDescent="0.25">
      <c r="B225">
        <v>1979591836.7347</v>
      </c>
      <c r="C225">
        <v>16.775691999999999</v>
      </c>
      <c r="D225">
        <v>8.4973068000000005</v>
      </c>
      <c r="Y225">
        <v>1979591836.7347</v>
      </c>
      <c r="Z225">
        <v>18.025375</v>
      </c>
      <c r="AA225">
        <v>9.0437250000000002</v>
      </c>
    </row>
    <row r="226" spans="2:27" x14ac:dyDescent="0.25">
      <c r="B226">
        <v>2102040816.3264999</v>
      </c>
      <c r="C226">
        <v>16.903020999999999</v>
      </c>
      <c r="D226">
        <v>8.7684192999999997</v>
      </c>
      <c r="Y226">
        <v>2102040816.3264999</v>
      </c>
      <c r="Z226">
        <v>18.070827000000001</v>
      </c>
      <c r="AA226">
        <v>9.3436394000000007</v>
      </c>
    </row>
    <row r="227" spans="2:27" x14ac:dyDescent="0.25">
      <c r="B227">
        <v>2224489795.9183998</v>
      </c>
      <c r="C227">
        <v>16.591055000000001</v>
      </c>
      <c r="D227">
        <v>8.5341520000000006</v>
      </c>
      <c r="Y227">
        <v>2224489795.9183998</v>
      </c>
      <c r="Z227">
        <v>17.617117</v>
      </c>
      <c r="AA227">
        <v>8.9963111999999992</v>
      </c>
    </row>
    <row r="228" spans="2:27" x14ac:dyDescent="0.25">
      <c r="B228">
        <v>2346938775.5102</v>
      </c>
      <c r="C228">
        <v>16.229545999999999</v>
      </c>
      <c r="D228">
        <v>8.2250060999999999</v>
      </c>
      <c r="Y228">
        <v>2346938775.5102</v>
      </c>
      <c r="Z228">
        <v>17.016590000000001</v>
      </c>
      <c r="AA228">
        <v>8.5238075000000002</v>
      </c>
    </row>
    <row r="229" spans="2:27" x14ac:dyDescent="0.25">
      <c r="B229">
        <v>2469387755.1020002</v>
      </c>
      <c r="C229">
        <v>16.193397999999998</v>
      </c>
      <c r="D229">
        <v>8.1747455999999996</v>
      </c>
      <c r="Y229">
        <v>2469387755.1020002</v>
      </c>
      <c r="Z229">
        <v>16.509855000000002</v>
      </c>
      <c r="AA229">
        <v>8.0817336999999991</v>
      </c>
    </row>
    <row r="230" spans="2:27" x14ac:dyDescent="0.25">
      <c r="B230">
        <v>2591836734.6939001</v>
      </c>
      <c r="C230">
        <v>16.488475999999999</v>
      </c>
      <c r="D230">
        <v>8.4296942000000001</v>
      </c>
      <c r="Y230">
        <v>2591836734.6939001</v>
      </c>
      <c r="Z230">
        <v>16.374752000000001</v>
      </c>
      <c r="AA230">
        <v>7.9954109000000004</v>
      </c>
    </row>
    <row r="231" spans="2:27" x14ac:dyDescent="0.25">
      <c r="B231">
        <v>2714285714.2856998</v>
      </c>
      <c r="C231">
        <v>16.358891</v>
      </c>
      <c r="D231">
        <v>8.2528324000000008</v>
      </c>
      <c r="Y231">
        <v>2714285714.2856998</v>
      </c>
      <c r="Z231">
        <v>16.131153000000001</v>
      </c>
      <c r="AA231">
        <v>7.7774158</v>
      </c>
    </row>
    <row r="232" spans="2:27" x14ac:dyDescent="0.25">
      <c r="B232">
        <v>2836734693.8776002</v>
      </c>
      <c r="C232">
        <v>15.96382</v>
      </c>
      <c r="D232">
        <v>7.8283566999999996</v>
      </c>
      <c r="Y232">
        <v>2836734693.8776002</v>
      </c>
      <c r="Z232">
        <v>16.011574</v>
      </c>
      <c r="AA232">
        <v>7.7067122000000001</v>
      </c>
    </row>
    <row r="233" spans="2:27" x14ac:dyDescent="0.25">
      <c r="B233">
        <v>2959183673.4693999</v>
      </c>
      <c r="C233">
        <v>16.144915000000001</v>
      </c>
      <c r="D233">
        <v>8.0009995000000007</v>
      </c>
      <c r="Y233">
        <v>2959183673.4693999</v>
      </c>
      <c r="Z233">
        <v>16.309473000000001</v>
      </c>
      <c r="AA233">
        <v>8.0876675000000002</v>
      </c>
    </row>
    <row r="234" spans="2:27" x14ac:dyDescent="0.25">
      <c r="B234">
        <v>3081632653.0612001</v>
      </c>
      <c r="C234">
        <v>16.550657000000001</v>
      </c>
      <c r="D234">
        <v>8.3263683000000004</v>
      </c>
      <c r="Y234">
        <v>3081632653.0612001</v>
      </c>
      <c r="Z234">
        <v>16.613667</v>
      </c>
      <c r="AA234">
        <v>8.3932219000000003</v>
      </c>
    </row>
    <row r="235" spans="2:27" x14ac:dyDescent="0.25">
      <c r="B235">
        <v>3204081632.6531</v>
      </c>
      <c r="C235">
        <v>16.490452000000001</v>
      </c>
      <c r="D235">
        <v>8.1308869999999995</v>
      </c>
      <c r="Y235">
        <v>3204081632.6531</v>
      </c>
      <c r="Z235">
        <v>16.408915</v>
      </c>
      <c r="AA235">
        <v>8.1474379999999993</v>
      </c>
    </row>
    <row r="236" spans="2:27" x14ac:dyDescent="0.25">
      <c r="B236">
        <v>3326530612.2449002</v>
      </c>
      <c r="C236">
        <v>16.120127</v>
      </c>
      <c r="D236">
        <v>7.5785264999999997</v>
      </c>
      <c r="Y236">
        <v>3326530612.2449002</v>
      </c>
      <c r="Z236">
        <v>15.873538</v>
      </c>
      <c r="AA236">
        <v>7.5641436999999998</v>
      </c>
    </row>
    <row r="237" spans="2:27" x14ac:dyDescent="0.25">
      <c r="B237">
        <v>3448979591.8367</v>
      </c>
      <c r="C237">
        <v>16.016311999999999</v>
      </c>
      <c r="D237">
        <v>7.4127827000000002</v>
      </c>
      <c r="Y237">
        <v>3448979591.8367</v>
      </c>
      <c r="Z237">
        <v>15.587332</v>
      </c>
      <c r="AA237">
        <v>7.3346809999999998</v>
      </c>
    </row>
    <row r="238" spans="2:27" x14ac:dyDescent="0.25">
      <c r="B238">
        <v>3571428571.4285998</v>
      </c>
      <c r="C238">
        <v>16.348091</v>
      </c>
      <c r="D238">
        <v>7.6874856999999999</v>
      </c>
      <c r="Y238">
        <v>3571428571.4285998</v>
      </c>
      <c r="Z238">
        <v>15.810117999999999</v>
      </c>
      <c r="AA238">
        <v>7.5782952000000003</v>
      </c>
    </row>
    <row r="239" spans="2:27" x14ac:dyDescent="0.25">
      <c r="B239">
        <v>3693877551.0204</v>
      </c>
      <c r="C239">
        <v>16.730944000000001</v>
      </c>
      <c r="D239">
        <v>8.0486450000000005</v>
      </c>
      <c r="Y239">
        <v>3693877551.0204</v>
      </c>
      <c r="Z239">
        <v>16.250022999999999</v>
      </c>
      <c r="AA239">
        <v>8.0226564000000007</v>
      </c>
    </row>
    <row r="240" spans="2:27" x14ac:dyDescent="0.25">
      <c r="B240">
        <v>3816326530.6121998</v>
      </c>
      <c r="C240">
        <v>16.878903999999999</v>
      </c>
      <c r="D240">
        <v>8.1358852000000006</v>
      </c>
      <c r="Y240">
        <v>3816326530.6121998</v>
      </c>
      <c r="Z240">
        <v>16.595441999999998</v>
      </c>
      <c r="AA240">
        <v>8.3454560999999998</v>
      </c>
    </row>
    <row r="241" spans="2:27" x14ac:dyDescent="0.25">
      <c r="B241">
        <v>3938775510.2041001</v>
      </c>
      <c r="C241">
        <v>16.715332</v>
      </c>
      <c r="D241">
        <v>7.8406137999999999</v>
      </c>
      <c r="Y241">
        <v>3938775510.2041001</v>
      </c>
      <c r="Z241">
        <v>16.776244999999999</v>
      </c>
      <c r="AA241">
        <v>8.4630775000000007</v>
      </c>
    </row>
    <row r="242" spans="2:27" x14ac:dyDescent="0.25">
      <c r="B242">
        <v>4061224489.7958999</v>
      </c>
      <c r="C242">
        <v>16.534510000000001</v>
      </c>
      <c r="D242">
        <v>7.5802053999999996</v>
      </c>
      <c r="Y242">
        <v>4061224489.7958999</v>
      </c>
      <c r="Z242">
        <v>17.012322999999999</v>
      </c>
      <c r="AA242">
        <v>8.6685333</v>
      </c>
    </row>
    <row r="243" spans="2:27" x14ac:dyDescent="0.25">
      <c r="B243">
        <v>4183673469.3878002</v>
      </c>
      <c r="C243">
        <v>16.359928</v>
      </c>
      <c r="D243">
        <v>7.3578919999999997</v>
      </c>
      <c r="Y243">
        <v>4183673469.3878002</v>
      </c>
      <c r="Z243">
        <v>17.099409000000001</v>
      </c>
      <c r="AA243">
        <v>8.7370272</v>
      </c>
    </row>
    <row r="244" spans="2:27" x14ac:dyDescent="0.25">
      <c r="B244">
        <v>4306122448.9796</v>
      </c>
      <c r="C244">
        <v>16.726049</v>
      </c>
      <c r="D244">
        <v>7.7323046</v>
      </c>
      <c r="Y244">
        <v>4306122448.9796</v>
      </c>
      <c r="Z244">
        <v>17.545940000000002</v>
      </c>
      <c r="AA244">
        <v>9.2074013000000008</v>
      </c>
    </row>
    <row r="245" spans="2:27" x14ac:dyDescent="0.25">
      <c r="B245">
        <v>4428571428.5713997</v>
      </c>
      <c r="C245">
        <v>17.214206999999998</v>
      </c>
      <c r="D245">
        <v>8.2119484000000007</v>
      </c>
      <c r="Y245">
        <v>4428571428.5713997</v>
      </c>
      <c r="Z245">
        <v>18.096781</v>
      </c>
      <c r="AA245">
        <v>9.7257700000000007</v>
      </c>
    </row>
    <row r="246" spans="2:27" x14ac:dyDescent="0.25">
      <c r="B246">
        <v>4551020408.1632996</v>
      </c>
      <c r="C246">
        <v>17.977150000000002</v>
      </c>
      <c r="D246">
        <v>8.9900140999999998</v>
      </c>
      <c r="Y246">
        <v>4551020408.1632996</v>
      </c>
      <c r="Z246">
        <v>18.884568999999999</v>
      </c>
      <c r="AA246">
        <v>10.423126999999999</v>
      </c>
    </row>
    <row r="247" spans="2:27" x14ac:dyDescent="0.25">
      <c r="B247">
        <v>4673469387.7551003</v>
      </c>
      <c r="C247">
        <v>18.794601</v>
      </c>
      <c r="D247">
        <v>9.9567499000000002</v>
      </c>
      <c r="Y247">
        <v>4673469387.7551003</v>
      </c>
      <c r="Z247">
        <v>20.065840000000001</v>
      </c>
      <c r="AA247">
        <v>11.579723</v>
      </c>
    </row>
    <row r="248" spans="2:27" x14ac:dyDescent="0.25">
      <c r="B248">
        <v>4795918367.3469</v>
      </c>
      <c r="C248">
        <v>19.212503000000002</v>
      </c>
      <c r="D248">
        <v>10.527768</v>
      </c>
      <c r="Y248">
        <v>4795918367.3469</v>
      </c>
      <c r="Z248">
        <v>22.084506999999999</v>
      </c>
      <c r="AA248">
        <v>13.588559</v>
      </c>
    </row>
    <row r="249" spans="2:27" x14ac:dyDescent="0.25">
      <c r="B249">
        <v>4918367346.9387999</v>
      </c>
      <c r="C249">
        <v>19.185155999999999</v>
      </c>
      <c r="D249">
        <v>10.532696</v>
      </c>
      <c r="Y249">
        <v>4918367346.9387999</v>
      </c>
      <c r="Z249">
        <v>23.576993999999999</v>
      </c>
      <c r="AA249">
        <v>15.048149</v>
      </c>
    </row>
    <row r="250" spans="2:27" x14ac:dyDescent="0.25">
      <c r="B250">
        <v>5040816326.5305996</v>
      </c>
      <c r="C250">
        <v>19.012691</v>
      </c>
      <c r="D250">
        <v>10.281601</v>
      </c>
      <c r="Y250">
        <v>5040816326.5305996</v>
      </c>
      <c r="Z250">
        <v>23.917926999999999</v>
      </c>
      <c r="AA250">
        <v>15.33197</v>
      </c>
    </row>
    <row r="251" spans="2:27" x14ac:dyDescent="0.25">
      <c r="B251">
        <v>5163265306.1224003</v>
      </c>
      <c r="C251">
        <v>19.401178000000002</v>
      </c>
      <c r="D251">
        <v>10.637634</v>
      </c>
      <c r="Y251">
        <v>5163265306.1224003</v>
      </c>
      <c r="Z251">
        <v>22.617100000000001</v>
      </c>
      <c r="AA251">
        <v>14.069096</v>
      </c>
    </row>
    <row r="252" spans="2:27" x14ac:dyDescent="0.25">
      <c r="B252">
        <v>5285714285.7143002</v>
      </c>
      <c r="C252">
        <v>20.271587</v>
      </c>
      <c r="D252">
        <v>11.555213999999999</v>
      </c>
      <c r="Y252">
        <v>5285714285.7143002</v>
      </c>
      <c r="Z252">
        <v>21.600961999999999</v>
      </c>
      <c r="AA252">
        <v>13.153712000000001</v>
      </c>
    </row>
    <row r="253" spans="2:27" x14ac:dyDescent="0.25">
      <c r="B253">
        <v>5408163265.3060999</v>
      </c>
      <c r="C253">
        <v>20.971924000000001</v>
      </c>
      <c r="D253">
        <v>12.295667</v>
      </c>
      <c r="Y253">
        <v>5408163265.3060999</v>
      </c>
      <c r="Z253">
        <v>20.907532</v>
      </c>
      <c r="AA253">
        <v>12.522902999999999</v>
      </c>
    </row>
    <row r="254" spans="2:27" x14ac:dyDescent="0.25">
      <c r="B254">
        <v>5530612244.8979998</v>
      </c>
      <c r="C254">
        <v>21.207277000000001</v>
      </c>
      <c r="D254">
        <v>12.540808999999999</v>
      </c>
      <c r="Y254">
        <v>5530612244.8979998</v>
      </c>
      <c r="Z254">
        <v>20.649920999999999</v>
      </c>
      <c r="AA254">
        <v>12.270020000000001</v>
      </c>
    </row>
    <row r="255" spans="2:27" x14ac:dyDescent="0.25">
      <c r="B255">
        <v>5653061224.4898005</v>
      </c>
      <c r="C255">
        <v>21.118742000000001</v>
      </c>
      <c r="D255">
        <v>12.469224000000001</v>
      </c>
      <c r="Y255">
        <v>5653061224.4898005</v>
      </c>
      <c r="Z255">
        <v>20.552216000000001</v>
      </c>
      <c r="AA255">
        <v>12.169371999999999</v>
      </c>
    </row>
    <row r="256" spans="2:27" x14ac:dyDescent="0.25">
      <c r="B256">
        <v>5775510204.0816002</v>
      </c>
      <c r="C256">
        <v>20.630405</v>
      </c>
      <c r="D256">
        <v>12.054833</v>
      </c>
      <c r="Y256">
        <v>5775510204.0816002</v>
      </c>
      <c r="Z256">
        <v>20.411315999999999</v>
      </c>
      <c r="AA256">
        <v>12.057828000000001</v>
      </c>
    </row>
    <row r="257" spans="2:27" x14ac:dyDescent="0.25">
      <c r="B257">
        <v>5897959183.6735001</v>
      </c>
      <c r="C257">
        <v>20.209028</v>
      </c>
      <c r="D257">
        <v>11.755523999999999</v>
      </c>
      <c r="Y257">
        <v>5897959183.6735001</v>
      </c>
      <c r="Z257">
        <v>20.353355000000001</v>
      </c>
      <c r="AA257">
        <v>12.03983</v>
      </c>
    </row>
    <row r="258" spans="2:27" x14ac:dyDescent="0.25">
      <c r="B258">
        <v>6020408163.2652998</v>
      </c>
      <c r="C258">
        <v>19.94932</v>
      </c>
      <c r="D258">
        <v>11.585470000000001</v>
      </c>
      <c r="Y258">
        <v>6020408163.2652998</v>
      </c>
      <c r="Z258">
        <v>20.565874000000001</v>
      </c>
      <c r="AA258">
        <v>12.256819</v>
      </c>
    </row>
    <row r="259" spans="2:27" x14ac:dyDescent="0.25">
      <c r="B259">
        <v>6142857142.8570995</v>
      </c>
      <c r="C259">
        <v>19.94228</v>
      </c>
      <c r="D259">
        <v>11.658187</v>
      </c>
      <c r="Y259">
        <v>6142857142.8570995</v>
      </c>
      <c r="Z259">
        <v>20.706278000000001</v>
      </c>
      <c r="AA259">
        <v>12.412188</v>
      </c>
    </row>
    <row r="260" spans="2:27" x14ac:dyDescent="0.25">
      <c r="B260">
        <v>6265306122.4490004</v>
      </c>
      <c r="C260">
        <v>19.839903</v>
      </c>
      <c r="D260">
        <v>11.575780999999999</v>
      </c>
      <c r="Y260">
        <v>6265306122.4490004</v>
      </c>
      <c r="Z260">
        <v>20.589024999999999</v>
      </c>
      <c r="AA260">
        <v>12.297953</v>
      </c>
    </row>
    <row r="261" spans="2:27" x14ac:dyDescent="0.25">
      <c r="B261">
        <v>6387755102.0408001</v>
      </c>
      <c r="C261">
        <v>19.678621</v>
      </c>
      <c r="D261">
        <v>11.379517999999999</v>
      </c>
      <c r="Y261">
        <v>6387755102.0408001</v>
      </c>
      <c r="Z261">
        <v>20.18261</v>
      </c>
      <c r="AA261">
        <v>11.866002999999999</v>
      </c>
    </row>
    <row r="262" spans="2:27" x14ac:dyDescent="0.25">
      <c r="B262">
        <v>6510204081.6327</v>
      </c>
      <c r="C262">
        <v>19.791822</v>
      </c>
      <c r="D262">
        <v>11.453987</v>
      </c>
      <c r="Y262">
        <v>6510204081.6327</v>
      </c>
      <c r="Z262">
        <v>20.284407000000002</v>
      </c>
      <c r="AA262">
        <v>11.957098</v>
      </c>
    </row>
    <row r="263" spans="2:27" x14ac:dyDescent="0.25">
      <c r="B263">
        <v>6632653061.2244997</v>
      </c>
      <c r="C263">
        <v>19.644548</v>
      </c>
      <c r="D263">
        <v>11.265506999999999</v>
      </c>
      <c r="Y263">
        <v>6632653061.2244997</v>
      </c>
      <c r="Z263">
        <v>20.238299999999999</v>
      </c>
      <c r="AA263">
        <v>11.899361000000001</v>
      </c>
    </row>
    <row r="264" spans="2:27" x14ac:dyDescent="0.25">
      <c r="B264">
        <v>6755102040.8163004</v>
      </c>
      <c r="C264">
        <v>19.273899</v>
      </c>
      <c r="D264">
        <v>10.882339</v>
      </c>
      <c r="Y264">
        <v>6755102040.8163004</v>
      </c>
      <c r="Z264">
        <v>20.003983999999999</v>
      </c>
      <c r="AA264">
        <v>11.676625</v>
      </c>
    </row>
    <row r="265" spans="2:27" x14ac:dyDescent="0.25">
      <c r="B265">
        <v>6877551020.4082003</v>
      </c>
      <c r="C265">
        <v>18.944607000000001</v>
      </c>
      <c r="D265">
        <v>10.508867</v>
      </c>
      <c r="Y265">
        <v>6877551020.4082003</v>
      </c>
      <c r="Z265">
        <v>19.640774</v>
      </c>
      <c r="AA265">
        <v>11.286612</v>
      </c>
    </row>
    <row r="266" spans="2:27" x14ac:dyDescent="0.25">
      <c r="B266">
        <v>7000000000</v>
      </c>
      <c r="C266">
        <v>19.095469999999999</v>
      </c>
      <c r="D266">
        <v>10.615532</v>
      </c>
      <c r="Y266">
        <v>7000000000</v>
      </c>
      <c r="Z266">
        <v>19.516331000000001</v>
      </c>
      <c r="AA266">
        <v>11.126671</v>
      </c>
    </row>
    <row r="267" spans="2:27" x14ac:dyDescent="0.25">
      <c r="B267">
        <v>7122448979.5917997</v>
      </c>
      <c r="C267">
        <v>19.386607999999999</v>
      </c>
      <c r="D267">
        <v>10.848848</v>
      </c>
      <c r="Y267">
        <v>7122448979.5917997</v>
      </c>
      <c r="Z267">
        <v>19.537230999999998</v>
      </c>
      <c r="AA267">
        <v>11.09911</v>
      </c>
    </row>
    <row r="268" spans="2:27" x14ac:dyDescent="0.25">
      <c r="B268">
        <v>7244897959.1836996</v>
      </c>
      <c r="C268">
        <v>19.490093000000002</v>
      </c>
      <c r="D268">
        <v>10.889683</v>
      </c>
      <c r="Y268">
        <v>7244897959.1836996</v>
      </c>
      <c r="Z268">
        <v>19.396498000000001</v>
      </c>
      <c r="AA268">
        <v>10.901494</v>
      </c>
    </row>
    <row r="269" spans="2:27" x14ac:dyDescent="0.25">
      <c r="B269">
        <v>7367346938.7755003</v>
      </c>
      <c r="C269">
        <v>19.636769999999999</v>
      </c>
      <c r="D269">
        <v>10.996243</v>
      </c>
      <c r="Y269">
        <v>7367346938.7755003</v>
      </c>
      <c r="Z269">
        <v>19.411283000000001</v>
      </c>
      <c r="AA269">
        <v>10.889194</v>
      </c>
    </row>
    <row r="270" spans="2:27" x14ac:dyDescent="0.25">
      <c r="B270">
        <v>7489795918.3673</v>
      </c>
      <c r="C270">
        <v>20.120445</v>
      </c>
      <c r="D270">
        <v>11.411830999999999</v>
      </c>
      <c r="Y270">
        <v>7489795918.3673</v>
      </c>
      <c r="Z270">
        <v>19.481297000000001</v>
      </c>
      <c r="AA270">
        <v>10.910233</v>
      </c>
    </row>
    <row r="271" spans="2:27" x14ac:dyDescent="0.25">
      <c r="B271">
        <v>7612244897.9591999</v>
      </c>
      <c r="C271">
        <v>20.413958000000001</v>
      </c>
      <c r="D271">
        <v>11.651813000000001</v>
      </c>
      <c r="Y271">
        <v>7612244897.9591999</v>
      </c>
      <c r="Z271">
        <v>19.486902000000001</v>
      </c>
      <c r="AA271">
        <v>10.876889</v>
      </c>
    </row>
    <row r="272" spans="2:27" x14ac:dyDescent="0.25">
      <c r="B272">
        <v>7734693877.5509996</v>
      </c>
      <c r="C272">
        <v>20.563099000000001</v>
      </c>
      <c r="D272">
        <v>11.706068</v>
      </c>
      <c r="Y272">
        <v>7734693877.5509996</v>
      </c>
      <c r="Z272">
        <v>19.610150999999998</v>
      </c>
      <c r="AA272">
        <v>10.889004999999999</v>
      </c>
    </row>
    <row r="273" spans="2:27" x14ac:dyDescent="0.25">
      <c r="B273">
        <v>7857142857.1429005</v>
      </c>
      <c r="C273">
        <v>20.401484</v>
      </c>
      <c r="D273">
        <v>11.467191</v>
      </c>
      <c r="Y273">
        <v>7857142857.1429005</v>
      </c>
      <c r="Z273">
        <v>19.748301000000001</v>
      </c>
      <c r="AA273">
        <v>10.910149000000001</v>
      </c>
    </row>
    <row r="274" spans="2:27" x14ac:dyDescent="0.25">
      <c r="B274">
        <v>7979591836.7347002</v>
      </c>
      <c r="C274">
        <v>20.172464000000002</v>
      </c>
      <c r="D274">
        <v>11.155396</v>
      </c>
      <c r="Y274">
        <v>7979591836.7347002</v>
      </c>
      <c r="Z274">
        <v>19.764790999999999</v>
      </c>
      <c r="AA274">
        <v>10.797081</v>
      </c>
    </row>
    <row r="275" spans="2:27" x14ac:dyDescent="0.25">
      <c r="B275">
        <v>8102040816.3264999</v>
      </c>
      <c r="C275">
        <v>19.845602</v>
      </c>
      <c r="D275">
        <v>10.751187</v>
      </c>
      <c r="Y275">
        <v>8102040816.3264999</v>
      </c>
      <c r="Z275">
        <v>19.655251</v>
      </c>
      <c r="AA275">
        <v>10.560533</v>
      </c>
    </row>
    <row r="276" spans="2:27" x14ac:dyDescent="0.25">
      <c r="B276">
        <v>8224489795.9183998</v>
      </c>
      <c r="C276">
        <v>19.566883000000001</v>
      </c>
      <c r="D276">
        <v>10.448861000000001</v>
      </c>
      <c r="Y276">
        <v>8224489795.9183998</v>
      </c>
      <c r="Z276">
        <v>19.625153999999998</v>
      </c>
      <c r="AA276">
        <v>10.452245</v>
      </c>
    </row>
    <row r="277" spans="2:27" x14ac:dyDescent="0.25">
      <c r="B277">
        <v>8346938775.5101995</v>
      </c>
      <c r="C277">
        <v>19.213263000000001</v>
      </c>
      <c r="D277">
        <v>10.094922</v>
      </c>
      <c r="Y277">
        <v>8346938775.5101995</v>
      </c>
      <c r="Z277">
        <v>19.790842000000001</v>
      </c>
      <c r="AA277">
        <v>10.544750000000001</v>
      </c>
    </row>
    <row r="278" spans="2:27" x14ac:dyDescent="0.25">
      <c r="B278">
        <v>8469387755.1020002</v>
      </c>
      <c r="C278">
        <v>18.832636000000001</v>
      </c>
      <c r="D278">
        <v>9.7572126000000008</v>
      </c>
      <c r="Y278">
        <v>8469387755.1020002</v>
      </c>
      <c r="Z278">
        <v>19.943408999999999</v>
      </c>
      <c r="AA278">
        <v>10.682003</v>
      </c>
    </row>
    <row r="279" spans="2:27" x14ac:dyDescent="0.25">
      <c r="B279">
        <v>8591836734.6938992</v>
      </c>
      <c r="C279">
        <v>18.477876999999999</v>
      </c>
      <c r="D279">
        <v>9.3694877999999999</v>
      </c>
      <c r="Y279">
        <v>8591836734.6938992</v>
      </c>
      <c r="Z279">
        <v>20.066355000000001</v>
      </c>
      <c r="AA279">
        <v>10.751395</v>
      </c>
    </row>
    <row r="280" spans="2:27" x14ac:dyDescent="0.25">
      <c r="B280">
        <v>8714285714.2856998</v>
      </c>
      <c r="C280">
        <v>18.315178</v>
      </c>
      <c r="D280">
        <v>9.1556157999999996</v>
      </c>
      <c r="Y280">
        <v>8714285714.2856998</v>
      </c>
      <c r="Z280">
        <v>20.059345</v>
      </c>
      <c r="AA280">
        <v>10.704312</v>
      </c>
    </row>
    <row r="281" spans="2:27" x14ac:dyDescent="0.25">
      <c r="B281">
        <v>8836734693.8775997</v>
      </c>
      <c r="C281">
        <v>18.109480000000001</v>
      </c>
      <c r="D281">
        <v>8.9037609</v>
      </c>
      <c r="Y281">
        <v>8836734693.8775997</v>
      </c>
      <c r="Z281">
        <v>19.838318000000001</v>
      </c>
      <c r="AA281">
        <v>10.487902999999999</v>
      </c>
    </row>
    <row r="282" spans="2:27" x14ac:dyDescent="0.25">
      <c r="B282">
        <v>8959183673.4694004</v>
      </c>
      <c r="C282">
        <v>17.935210999999999</v>
      </c>
      <c r="D282">
        <v>8.7027397000000004</v>
      </c>
      <c r="Y282">
        <v>8959183673.4694004</v>
      </c>
      <c r="Z282">
        <v>19.337136999999998</v>
      </c>
      <c r="AA282">
        <v>10.030089</v>
      </c>
    </row>
    <row r="283" spans="2:27" x14ac:dyDescent="0.25">
      <c r="B283">
        <v>9081632653.0611992</v>
      </c>
      <c r="C283">
        <v>17.994399999999999</v>
      </c>
      <c r="D283">
        <v>8.7446059999999992</v>
      </c>
      <c r="Y283">
        <v>9081632653.0611992</v>
      </c>
      <c r="Z283">
        <v>18.899456000000001</v>
      </c>
      <c r="AA283">
        <v>9.6772738</v>
      </c>
    </row>
    <row r="284" spans="2:27" x14ac:dyDescent="0.25">
      <c r="B284">
        <v>9204081632.6530991</v>
      </c>
      <c r="C284">
        <v>18.132242000000002</v>
      </c>
      <c r="D284">
        <v>8.8247852000000009</v>
      </c>
      <c r="Y284">
        <v>9204081632.6530991</v>
      </c>
      <c r="Z284">
        <v>18.612971999999999</v>
      </c>
      <c r="AA284">
        <v>9.4239922000000007</v>
      </c>
    </row>
    <row r="285" spans="2:27" x14ac:dyDescent="0.25">
      <c r="B285">
        <v>9326530612.2448997</v>
      </c>
      <c r="C285">
        <v>18.257287999999999</v>
      </c>
      <c r="D285">
        <v>8.9602565999999992</v>
      </c>
      <c r="Y285">
        <v>9326530612.2448997</v>
      </c>
      <c r="Z285">
        <v>18.454471999999999</v>
      </c>
      <c r="AA285">
        <v>9.3436699000000001</v>
      </c>
    </row>
    <row r="286" spans="2:27" x14ac:dyDescent="0.25">
      <c r="B286">
        <v>9448979591.8367004</v>
      </c>
      <c r="C286">
        <v>18.322265999999999</v>
      </c>
      <c r="D286">
        <v>9.0398025999999998</v>
      </c>
      <c r="Y286">
        <v>9448979591.8367004</v>
      </c>
      <c r="Z286">
        <v>18.384823000000001</v>
      </c>
      <c r="AA286">
        <v>9.3129109999999997</v>
      </c>
    </row>
    <row r="287" spans="2:27" x14ac:dyDescent="0.25">
      <c r="B287">
        <v>9571428571.4286003</v>
      </c>
      <c r="C287">
        <v>18.649469</v>
      </c>
      <c r="D287">
        <v>9.3757353000000005</v>
      </c>
      <c r="Y287">
        <v>9571428571.4286003</v>
      </c>
      <c r="Z287">
        <v>18.491472000000002</v>
      </c>
      <c r="AA287">
        <v>9.4146842999999993</v>
      </c>
    </row>
    <row r="288" spans="2:27" x14ac:dyDescent="0.25">
      <c r="B288">
        <v>9693877551.0203991</v>
      </c>
      <c r="C288">
        <v>18.808482999999999</v>
      </c>
      <c r="D288">
        <v>9.4965525</v>
      </c>
      <c r="Y288">
        <v>9693877551.0203991</v>
      </c>
      <c r="Z288">
        <v>18.602952999999999</v>
      </c>
      <c r="AA288">
        <v>9.4518795000000004</v>
      </c>
    </row>
    <row r="289" spans="2:27" x14ac:dyDescent="0.25">
      <c r="B289">
        <v>9816326530.6121998</v>
      </c>
      <c r="C289">
        <v>18.874127999999999</v>
      </c>
      <c r="D289">
        <v>9.5103006000000008</v>
      </c>
      <c r="Y289">
        <v>9816326530.6121998</v>
      </c>
      <c r="Z289">
        <v>18.687954000000001</v>
      </c>
      <c r="AA289">
        <v>9.4364614000000007</v>
      </c>
    </row>
    <row r="290" spans="2:27" x14ac:dyDescent="0.25">
      <c r="B290">
        <v>9938775510.2040997</v>
      </c>
      <c r="C290">
        <v>18.837216999999999</v>
      </c>
      <c r="D290">
        <v>9.4686564999999998</v>
      </c>
      <c r="Y290">
        <v>9938775510.2040997</v>
      </c>
      <c r="Z290">
        <v>18.928567999999999</v>
      </c>
      <c r="AA290">
        <v>9.6359452999999995</v>
      </c>
    </row>
    <row r="291" spans="2:27" x14ac:dyDescent="0.25">
      <c r="B291">
        <v>10061224489.796</v>
      </c>
      <c r="C291">
        <v>18.889621999999999</v>
      </c>
      <c r="D291">
        <v>9.5236940000000008</v>
      </c>
      <c r="Y291">
        <v>10061224489.796</v>
      </c>
      <c r="Z291">
        <v>19.343178000000002</v>
      </c>
      <c r="AA291">
        <v>10.008409</v>
      </c>
    </row>
    <row r="292" spans="2:27" x14ac:dyDescent="0.25">
      <c r="B292">
        <v>10183673469.388</v>
      </c>
      <c r="C292">
        <v>18.853241000000001</v>
      </c>
      <c r="D292">
        <v>9.5237082999999991</v>
      </c>
      <c r="Y292">
        <v>10183673469.388</v>
      </c>
      <c r="Z292">
        <v>19.624624000000001</v>
      </c>
      <c r="AA292">
        <v>10.286508</v>
      </c>
    </row>
    <row r="293" spans="2:27" x14ac:dyDescent="0.25">
      <c r="B293">
        <v>10306122448.98</v>
      </c>
      <c r="C293">
        <v>18.760096000000001</v>
      </c>
      <c r="D293">
        <v>9.4787674000000006</v>
      </c>
      <c r="Y293">
        <v>10306122448.98</v>
      </c>
      <c r="Z293">
        <v>19.609044999999998</v>
      </c>
      <c r="AA293">
        <v>10.297200999999999</v>
      </c>
    </row>
    <row r="294" spans="2:27" x14ac:dyDescent="0.25">
      <c r="B294">
        <v>10428571428.570999</v>
      </c>
      <c r="C294">
        <v>18.804963999999998</v>
      </c>
      <c r="D294">
        <v>9.5445623000000008</v>
      </c>
      <c r="Y294">
        <v>10428571428.570999</v>
      </c>
      <c r="Z294">
        <v>19.584299000000001</v>
      </c>
      <c r="AA294">
        <v>10.283302000000001</v>
      </c>
    </row>
    <row r="295" spans="2:27" x14ac:dyDescent="0.25">
      <c r="B295">
        <v>10551020408.163</v>
      </c>
      <c r="C295">
        <v>18.937457999999999</v>
      </c>
      <c r="D295">
        <v>9.6560992999999993</v>
      </c>
      <c r="Y295">
        <v>10551020408.163</v>
      </c>
      <c r="Z295">
        <v>19.766100000000002</v>
      </c>
      <c r="AA295">
        <v>10.450426999999999</v>
      </c>
    </row>
    <row r="296" spans="2:27" x14ac:dyDescent="0.25">
      <c r="B296">
        <v>10673469387.754999</v>
      </c>
      <c r="C296">
        <v>18.983339000000001</v>
      </c>
      <c r="D296">
        <v>9.6582632000000004</v>
      </c>
      <c r="Y296">
        <v>10673469387.754999</v>
      </c>
      <c r="Z296">
        <v>19.812270999999999</v>
      </c>
      <c r="AA296">
        <v>10.434927</v>
      </c>
    </row>
    <row r="297" spans="2:27" x14ac:dyDescent="0.25">
      <c r="B297">
        <v>10795918367.347</v>
      </c>
      <c r="C297">
        <v>19.150959</v>
      </c>
      <c r="D297">
        <v>9.8265858000000001</v>
      </c>
      <c r="Y297">
        <v>10795918367.347</v>
      </c>
      <c r="Z297">
        <v>19.836196999999999</v>
      </c>
      <c r="AA297">
        <v>10.454775</v>
      </c>
    </row>
    <row r="298" spans="2:27" x14ac:dyDescent="0.25">
      <c r="B298">
        <v>10918367346.938999</v>
      </c>
      <c r="C298">
        <v>19.286059999999999</v>
      </c>
      <c r="D298">
        <v>9.9308844000000001</v>
      </c>
      <c r="Y298">
        <v>10918367346.938999</v>
      </c>
      <c r="Z298">
        <v>19.714524999999998</v>
      </c>
      <c r="AA298">
        <v>10.296048000000001</v>
      </c>
    </row>
    <row r="299" spans="2:27" x14ac:dyDescent="0.25">
      <c r="B299">
        <v>11040816326.531</v>
      </c>
      <c r="C299">
        <v>19.446009</v>
      </c>
      <c r="D299">
        <v>10.039400000000001</v>
      </c>
      <c r="Y299">
        <v>11040816326.531</v>
      </c>
      <c r="Z299">
        <v>19.581151999999999</v>
      </c>
      <c r="AA299">
        <v>10.111691</v>
      </c>
    </row>
    <row r="300" spans="2:27" x14ac:dyDescent="0.25">
      <c r="B300">
        <v>11163265306.122</v>
      </c>
      <c r="C300">
        <v>19.300046999999999</v>
      </c>
      <c r="D300">
        <v>9.7774353000000005</v>
      </c>
      <c r="Y300">
        <v>11163265306.122</v>
      </c>
      <c r="Z300">
        <v>19.214447</v>
      </c>
      <c r="AA300">
        <v>9.6444425999999996</v>
      </c>
    </row>
    <row r="301" spans="2:27" x14ac:dyDescent="0.25">
      <c r="B301">
        <v>11285714285.714001</v>
      </c>
      <c r="C301">
        <v>19.390457000000001</v>
      </c>
      <c r="D301">
        <v>9.8262882000000005</v>
      </c>
      <c r="Y301">
        <v>11285714285.714001</v>
      </c>
      <c r="Z301">
        <v>19.046855999999998</v>
      </c>
      <c r="AA301">
        <v>9.4510287999999996</v>
      </c>
    </row>
    <row r="302" spans="2:27" x14ac:dyDescent="0.25">
      <c r="B302">
        <v>11408163265.306</v>
      </c>
      <c r="C302">
        <v>19.380351999999998</v>
      </c>
      <c r="D302">
        <v>9.7537030999999992</v>
      </c>
      <c r="Y302">
        <v>11408163265.306</v>
      </c>
      <c r="Z302">
        <v>18.979375999999998</v>
      </c>
      <c r="AA302">
        <v>9.3635321000000005</v>
      </c>
    </row>
    <row r="303" spans="2:27" x14ac:dyDescent="0.25">
      <c r="B303">
        <v>11530612244.898001</v>
      </c>
      <c r="C303">
        <v>19.258215</v>
      </c>
      <c r="D303">
        <v>9.5687064999999993</v>
      </c>
      <c r="Y303">
        <v>11530612244.898001</v>
      </c>
      <c r="Z303">
        <v>18.825346</v>
      </c>
      <c r="AA303">
        <v>9.1438006999999999</v>
      </c>
    </row>
    <row r="304" spans="2:27" x14ac:dyDescent="0.25">
      <c r="B304">
        <v>11653061224.49</v>
      </c>
      <c r="C304">
        <v>19.031057000000001</v>
      </c>
      <c r="D304">
        <v>9.2362155999999995</v>
      </c>
      <c r="Y304">
        <v>11653061224.49</v>
      </c>
      <c r="Z304">
        <v>18.638945</v>
      </c>
      <c r="AA304">
        <v>8.8600148999999995</v>
      </c>
    </row>
    <row r="305" spans="2:27" x14ac:dyDescent="0.25">
      <c r="B305">
        <v>11775510204.082001</v>
      </c>
      <c r="C305">
        <v>18.81617</v>
      </c>
      <c r="D305">
        <v>8.9249620000000007</v>
      </c>
      <c r="Y305">
        <v>11775510204.082001</v>
      </c>
      <c r="Z305">
        <v>18.444745999999999</v>
      </c>
      <c r="AA305">
        <v>8.5546427000000005</v>
      </c>
    </row>
    <row r="306" spans="2:27" x14ac:dyDescent="0.25">
      <c r="B306">
        <v>11897959183.673</v>
      </c>
      <c r="C306">
        <v>18.757715000000001</v>
      </c>
      <c r="D306">
        <v>8.7693100000000008</v>
      </c>
      <c r="Y306">
        <v>11897959183.673</v>
      </c>
      <c r="Z306">
        <v>18.490147</v>
      </c>
      <c r="AA306">
        <v>8.5588951000000009</v>
      </c>
    </row>
    <row r="307" spans="2:27" x14ac:dyDescent="0.25">
      <c r="B307">
        <v>12020408163.264999</v>
      </c>
      <c r="C307">
        <v>18.382328000000001</v>
      </c>
      <c r="D307">
        <v>8.2294636000000008</v>
      </c>
      <c r="Y307">
        <v>12020408163.264999</v>
      </c>
      <c r="Z307">
        <v>18.266628000000001</v>
      </c>
      <c r="AA307">
        <v>8.2089280999999996</v>
      </c>
    </row>
    <row r="308" spans="2:27" x14ac:dyDescent="0.25">
      <c r="B308">
        <v>12142857142.857</v>
      </c>
      <c r="C308">
        <v>18.246179999999999</v>
      </c>
      <c r="D308">
        <v>7.9863849</v>
      </c>
      <c r="Y308">
        <v>12142857142.857</v>
      </c>
      <c r="Z308">
        <v>18.24823</v>
      </c>
      <c r="AA308">
        <v>8.1211357</v>
      </c>
    </row>
    <row r="309" spans="2:27" x14ac:dyDescent="0.25">
      <c r="B309">
        <v>12265306122.448999</v>
      </c>
      <c r="C309">
        <v>18.030646999999998</v>
      </c>
      <c r="D309">
        <v>7.6409587999999999</v>
      </c>
      <c r="Y309">
        <v>12265306122.448999</v>
      </c>
      <c r="Z309">
        <v>18.248594000000001</v>
      </c>
      <c r="AA309">
        <v>8.0042171</v>
      </c>
    </row>
    <row r="310" spans="2:27" x14ac:dyDescent="0.25">
      <c r="B310">
        <v>12387755102.041</v>
      </c>
      <c r="C310">
        <v>17.869966999999999</v>
      </c>
      <c r="D310">
        <v>7.4211086999999996</v>
      </c>
      <c r="Y310">
        <v>12387755102.041</v>
      </c>
      <c r="Z310">
        <v>18.211172000000001</v>
      </c>
      <c r="AA310">
        <v>7.9048862</v>
      </c>
    </row>
    <row r="311" spans="2:27" x14ac:dyDescent="0.25">
      <c r="B311">
        <v>12510204081.632999</v>
      </c>
      <c r="C311">
        <v>17.619394</v>
      </c>
      <c r="D311">
        <v>6.9605440999999999</v>
      </c>
      <c r="Y311">
        <v>12510204081.632999</v>
      </c>
      <c r="Z311">
        <v>18.018647999999999</v>
      </c>
      <c r="AA311">
        <v>7.5490408000000002</v>
      </c>
    </row>
    <row r="312" spans="2:27" x14ac:dyDescent="0.25">
      <c r="B312">
        <v>12632653061.224001</v>
      </c>
      <c r="C312">
        <v>17.496587999999999</v>
      </c>
      <c r="D312">
        <v>6.6612901999999998</v>
      </c>
      <c r="Y312">
        <v>12632653061.224001</v>
      </c>
      <c r="Z312">
        <v>17.836676000000001</v>
      </c>
      <c r="AA312">
        <v>7.2425021999999997</v>
      </c>
    </row>
    <row r="313" spans="2:27" x14ac:dyDescent="0.25">
      <c r="B313">
        <v>12755102040.816</v>
      </c>
      <c r="C313">
        <v>17.520966000000001</v>
      </c>
      <c r="D313">
        <v>6.5382170999999998</v>
      </c>
      <c r="Y313">
        <v>12755102040.816</v>
      </c>
      <c r="Z313">
        <v>17.862418999999999</v>
      </c>
      <c r="AA313">
        <v>7.1766930000000002</v>
      </c>
    </row>
    <row r="314" spans="2:27" x14ac:dyDescent="0.25">
      <c r="B314">
        <v>12877551020.408001</v>
      </c>
      <c r="C314">
        <v>17.440472</v>
      </c>
      <c r="D314">
        <v>6.3513970000000004</v>
      </c>
      <c r="Y314">
        <v>12877551020.408001</v>
      </c>
      <c r="Z314">
        <v>17.768946</v>
      </c>
      <c r="AA314">
        <v>6.9948940000000004</v>
      </c>
    </row>
    <row r="315" spans="2:27" x14ac:dyDescent="0.25">
      <c r="B315">
        <v>13000000000</v>
      </c>
      <c r="C315">
        <v>17.315947000000001</v>
      </c>
      <c r="D315">
        <v>6.1704454000000002</v>
      </c>
      <c r="Y315">
        <v>13000000000</v>
      </c>
      <c r="Z315">
        <v>17.633953000000002</v>
      </c>
      <c r="AA315">
        <v>6.7919140000000002</v>
      </c>
    </row>
    <row r="316" spans="2:27" x14ac:dyDescent="0.25">
      <c r="B316" t="s">
        <v>25</v>
      </c>
      <c r="Y316" t="s">
        <v>25</v>
      </c>
    </row>
    <row r="319" spans="2:27" x14ac:dyDescent="0.25">
      <c r="B319" t="s">
        <v>27</v>
      </c>
      <c r="Y319" t="s">
        <v>27</v>
      </c>
    </row>
    <row r="320" spans="2:27" x14ac:dyDescent="0.25">
      <c r="B320" t="s">
        <v>23</v>
      </c>
      <c r="C320" t="s">
        <v>309</v>
      </c>
      <c r="D320" t="s">
        <v>310</v>
      </c>
      <c r="Y320" t="s">
        <v>23</v>
      </c>
      <c r="Z320" t="s">
        <v>309</v>
      </c>
      <c r="AA320" t="s">
        <v>310</v>
      </c>
    </row>
    <row r="321" spans="2:27" x14ac:dyDescent="0.25">
      <c r="B321">
        <v>1000000000</v>
      </c>
      <c r="C321">
        <v>16.539673000000001</v>
      </c>
      <c r="D321">
        <v>4.9418997999999998</v>
      </c>
      <c r="Y321">
        <v>1000000000</v>
      </c>
      <c r="Z321">
        <v>18.385113</v>
      </c>
      <c r="AA321">
        <v>4.8696332</v>
      </c>
    </row>
    <row r="322" spans="2:27" x14ac:dyDescent="0.25">
      <c r="B322">
        <v>1122448979.5918</v>
      </c>
      <c r="C322">
        <v>16.138725000000001</v>
      </c>
      <c r="D322">
        <v>4.9314070000000001</v>
      </c>
      <c r="Y322">
        <v>1122448979.5918</v>
      </c>
      <c r="Z322">
        <v>17.689478000000001</v>
      </c>
      <c r="AA322">
        <v>4.6164421999999998</v>
      </c>
    </row>
    <row r="323" spans="2:27" x14ac:dyDescent="0.25">
      <c r="B323">
        <v>1244897959.1837001</v>
      </c>
      <c r="C323">
        <v>15.791217</v>
      </c>
      <c r="D323">
        <v>5.2039961999999997</v>
      </c>
      <c r="Y323">
        <v>1244897959.1837001</v>
      </c>
      <c r="Z323">
        <v>16.970725999999999</v>
      </c>
      <c r="AA323">
        <v>4.6415620000000004</v>
      </c>
    </row>
    <row r="324" spans="2:27" x14ac:dyDescent="0.25">
      <c r="B324">
        <v>1367346938.7755001</v>
      </c>
      <c r="C324">
        <v>15.781802000000001</v>
      </c>
      <c r="D324">
        <v>5.7971367999999996</v>
      </c>
      <c r="Y324">
        <v>1367346938.7755001</v>
      </c>
      <c r="Z324">
        <v>16.70928</v>
      </c>
      <c r="AA324">
        <v>5.1527862999999998</v>
      </c>
    </row>
    <row r="325" spans="2:27" x14ac:dyDescent="0.25">
      <c r="B325">
        <v>1489795918.3673</v>
      </c>
      <c r="C325">
        <v>15.634314</v>
      </c>
      <c r="D325">
        <v>6.1184640000000003</v>
      </c>
      <c r="Y325">
        <v>1489795918.3673</v>
      </c>
      <c r="Z325">
        <v>16.371673999999999</v>
      </c>
      <c r="AA325">
        <v>5.4715495000000001</v>
      </c>
    </row>
    <row r="326" spans="2:27" x14ac:dyDescent="0.25">
      <c r="B326">
        <v>1612244897.9591999</v>
      </c>
      <c r="C326">
        <v>15.514566</v>
      </c>
      <c r="D326">
        <v>6.3247346999999996</v>
      </c>
      <c r="Y326">
        <v>1612244897.9591999</v>
      </c>
      <c r="Z326">
        <v>16.113292999999999</v>
      </c>
      <c r="AA326">
        <v>5.6974958999999998</v>
      </c>
    </row>
    <row r="327" spans="2:27" x14ac:dyDescent="0.25">
      <c r="B327">
        <v>1734693877.5510001</v>
      </c>
      <c r="C327">
        <v>15.536773</v>
      </c>
      <c r="D327">
        <v>6.5813316999999998</v>
      </c>
      <c r="Y327">
        <v>1734693877.5510001</v>
      </c>
      <c r="Z327">
        <v>16.271312999999999</v>
      </c>
      <c r="AA327">
        <v>6.2571678000000004</v>
      </c>
    </row>
    <row r="328" spans="2:27" x14ac:dyDescent="0.25">
      <c r="B328">
        <v>1857142857.1429</v>
      </c>
      <c r="C328">
        <v>15.544261000000001</v>
      </c>
      <c r="D328">
        <v>6.7692275000000004</v>
      </c>
      <c r="Y328">
        <v>1857142857.1429</v>
      </c>
      <c r="Z328">
        <v>16.429441000000001</v>
      </c>
      <c r="AA328">
        <v>6.7843780999999996</v>
      </c>
    </row>
    <row r="329" spans="2:27" x14ac:dyDescent="0.25">
      <c r="B329">
        <v>1979591836.7347</v>
      </c>
      <c r="C329">
        <v>15.665773</v>
      </c>
      <c r="D329">
        <v>7.0332422000000001</v>
      </c>
      <c r="Y329">
        <v>1979591836.7347</v>
      </c>
      <c r="Z329">
        <v>16.67905</v>
      </c>
      <c r="AA329">
        <v>7.3263258999999996</v>
      </c>
    </row>
    <row r="330" spans="2:27" x14ac:dyDescent="0.25">
      <c r="B330">
        <v>2102040816.3264999</v>
      </c>
      <c r="C330">
        <v>15.665378</v>
      </c>
      <c r="D330">
        <v>7.1824402999999997</v>
      </c>
      <c r="Y330">
        <v>2102040816.3264999</v>
      </c>
      <c r="Z330">
        <v>16.580373999999999</v>
      </c>
      <c r="AA330">
        <v>7.4885731</v>
      </c>
    </row>
    <row r="331" spans="2:27" x14ac:dyDescent="0.25">
      <c r="B331">
        <v>2224489795.9183998</v>
      </c>
      <c r="C331">
        <v>15.283618000000001</v>
      </c>
      <c r="D331">
        <v>6.8742074999999998</v>
      </c>
      <c r="Y331">
        <v>2224489795.9183998</v>
      </c>
      <c r="Z331">
        <v>16.110765000000001</v>
      </c>
      <c r="AA331">
        <v>7.1289176999999997</v>
      </c>
    </row>
    <row r="332" spans="2:27" x14ac:dyDescent="0.25">
      <c r="B332">
        <v>2346938775.5102</v>
      </c>
      <c r="C332">
        <v>14.7752</v>
      </c>
      <c r="D332">
        <v>6.4115337999999999</v>
      </c>
      <c r="Y332">
        <v>2346938775.5102</v>
      </c>
      <c r="Z332">
        <v>15.489876000000001</v>
      </c>
      <c r="AA332">
        <v>6.6354331999999996</v>
      </c>
    </row>
    <row r="333" spans="2:27" x14ac:dyDescent="0.25">
      <c r="B333">
        <v>2469387755.1020002</v>
      </c>
      <c r="C333">
        <v>14.645314000000001</v>
      </c>
      <c r="D333">
        <v>6.2526292999999997</v>
      </c>
      <c r="Y333">
        <v>2469387755.1020002</v>
      </c>
      <c r="Z333">
        <v>15.024018</v>
      </c>
      <c r="AA333">
        <v>6.2259149999999996</v>
      </c>
    </row>
    <row r="334" spans="2:27" x14ac:dyDescent="0.25">
      <c r="B334">
        <v>2591836734.6939001</v>
      </c>
      <c r="C334">
        <v>14.889498</v>
      </c>
      <c r="D334">
        <v>6.4425631000000001</v>
      </c>
      <c r="Y334">
        <v>2591836734.6939001</v>
      </c>
      <c r="Z334">
        <v>14.895690999999999</v>
      </c>
      <c r="AA334">
        <v>6.1304793000000002</v>
      </c>
    </row>
    <row r="335" spans="2:27" x14ac:dyDescent="0.25">
      <c r="B335">
        <v>2714285714.2856998</v>
      </c>
      <c r="C335">
        <v>14.773315</v>
      </c>
      <c r="D335">
        <v>6.2653184</v>
      </c>
      <c r="Y335">
        <v>2714285714.2856998</v>
      </c>
      <c r="Z335">
        <v>14.624750000000001</v>
      </c>
      <c r="AA335">
        <v>5.8791112999999999</v>
      </c>
    </row>
    <row r="336" spans="2:27" x14ac:dyDescent="0.25">
      <c r="B336">
        <v>2836734693.8776002</v>
      </c>
      <c r="C336">
        <v>14.481002999999999</v>
      </c>
      <c r="D336">
        <v>5.9330235</v>
      </c>
      <c r="Y336">
        <v>2836734693.8776002</v>
      </c>
      <c r="Z336">
        <v>14.443484</v>
      </c>
      <c r="AA336">
        <v>5.7465371999999997</v>
      </c>
    </row>
    <row r="337" spans="2:27" x14ac:dyDescent="0.25">
      <c r="B337">
        <v>2959183673.4693999</v>
      </c>
      <c r="C337">
        <v>14.680289999999999</v>
      </c>
      <c r="D337">
        <v>6.1071444000000001</v>
      </c>
      <c r="Y337">
        <v>2959183673.4693999</v>
      </c>
      <c r="Z337">
        <v>14.653285</v>
      </c>
      <c r="AA337">
        <v>6.0307316999999996</v>
      </c>
    </row>
    <row r="338" spans="2:27" x14ac:dyDescent="0.25">
      <c r="B338">
        <v>3081632653.0612001</v>
      </c>
      <c r="C338">
        <v>15.104452999999999</v>
      </c>
      <c r="D338">
        <v>6.4331402999999998</v>
      </c>
      <c r="Y338">
        <v>3081632653.0612001</v>
      </c>
      <c r="Z338">
        <v>14.96814</v>
      </c>
      <c r="AA338">
        <v>6.3266926000000003</v>
      </c>
    </row>
    <row r="339" spans="2:27" x14ac:dyDescent="0.25">
      <c r="B339">
        <v>3204081632.6531</v>
      </c>
      <c r="C339">
        <v>15.018268000000001</v>
      </c>
      <c r="D339">
        <v>6.1944780000000002</v>
      </c>
      <c r="Y339">
        <v>3204081632.6531</v>
      </c>
      <c r="Z339">
        <v>14.85281</v>
      </c>
      <c r="AA339">
        <v>6.1463140999999997</v>
      </c>
    </row>
    <row r="340" spans="2:27" x14ac:dyDescent="0.25">
      <c r="B340">
        <v>3326530612.2449002</v>
      </c>
      <c r="C340">
        <v>14.604590999999999</v>
      </c>
      <c r="D340">
        <v>5.5972375999999997</v>
      </c>
      <c r="Y340">
        <v>3326530612.2449002</v>
      </c>
      <c r="Z340">
        <v>14.44825</v>
      </c>
      <c r="AA340">
        <v>5.6911415999999999</v>
      </c>
    </row>
    <row r="341" spans="2:27" x14ac:dyDescent="0.25">
      <c r="B341">
        <v>3448979591.8367</v>
      </c>
      <c r="C341">
        <v>14.391412000000001</v>
      </c>
      <c r="D341">
        <v>5.3194293999999998</v>
      </c>
      <c r="Y341">
        <v>3448979591.8367</v>
      </c>
      <c r="Z341">
        <v>14.251163</v>
      </c>
      <c r="AA341">
        <v>5.5478468000000003</v>
      </c>
    </row>
    <row r="342" spans="2:27" x14ac:dyDescent="0.25">
      <c r="B342">
        <v>3571428571.4285998</v>
      </c>
      <c r="C342">
        <v>14.694232</v>
      </c>
      <c r="D342">
        <v>5.5577148999999997</v>
      </c>
      <c r="Y342">
        <v>3571428571.4285998</v>
      </c>
      <c r="Z342">
        <v>14.596209999999999</v>
      </c>
      <c r="AA342">
        <v>5.9049038999999999</v>
      </c>
    </row>
    <row r="343" spans="2:27" x14ac:dyDescent="0.25">
      <c r="B343">
        <v>3693877551.0204</v>
      </c>
      <c r="C343">
        <v>15.029650999999999</v>
      </c>
      <c r="D343">
        <v>5.8687639000000003</v>
      </c>
      <c r="Y343">
        <v>3693877551.0204</v>
      </c>
      <c r="Z343">
        <v>15.075597</v>
      </c>
      <c r="AA343">
        <v>6.3826900000000002</v>
      </c>
    </row>
    <row r="344" spans="2:27" x14ac:dyDescent="0.25">
      <c r="B344">
        <v>3816326530.6121998</v>
      </c>
      <c r="C344">
        <v>15.231066999999999</v>
      </c>
      <c r="D344">
        <v>6.0167060000000001</v>
      </c>
      <c r="Y344">
        <v>3816326530.6121998</v>
      </c>
      <c r="Z344">
        <v>15.446346</v>
      </c>
      <c r="AA344">
        <v>6.7368354999999998</v>
      </c>
    </row>
    <row r="345" spans="2:27" x14ac:dyDescent="0.25">
      <c r="B345">
        <v>3938775510.2041001</v>
      </c>
      <c r="C345">
        <v>15.147698</v>
      </c>
      <c r="D345">
        <v>5.8043975999999997</v>
      </c>
      <c r="Y345">
        <v>3938775510.2041001</v>
      </c>
      <c r="Z345">
        <v>15.679271</v>
      </c>
      <c r="AA345">
        <v>6.9124894000000001</v>
      </c>
    </row>
    <row r="346" spans="2:27" x14ac:dyDescent="0.25">
      <c r="B346">
        <v>4061224489.7958999</v>
      </c>
      <c r="C346">
        <v>15.092057</v>
      </c>
      <c r="D346">
        <v>5.6777134</v>
      </c>
      <c r="Y346">
        <v>4061224489.7958999</v>
      </c>
      <c r="Z346">
        <v>15.979399000000001</v>
      </c>
      <c r="AA346">
        <v>7.1949258</v>
      </c>
    </row>
    <row r="347" spans="2:27" x14ac:dyDescent="0.25">
      <c r="B347">
        <v>4183673469.3878002</v>
      </c>
      <c r="C347">
        <v>14.984666000000001</v>
      </c>
      <c r="D347">
        <v>5.5229464000000004</v>
      </c>
      <c r="Y347">
        <v>4183673469.3878002</v>
      </c>
      <c r="Z347">
        <v>16.066268999999998</v>
      </c>
      <c r="AA347">
        <v>7.2680898000000003</v>
      </c>
    </row>
    <row r="348" spans="2:27" x14ac:dyDescent="0.25">
      <c r="B348">
        <v>4306122448.9796</v>
      </c>
      <c r="C348">
        <v>15.421097</v>
      </c>
      <c r="D348">
        <v>5.9757794999999998</v>
      </c>
      <c r="Y348">
        <v>4306122448.9796</v>
      </c>
      <c r="Z348">
        <v>16.51042</v>
      </c>
      <c r="AA348">
        <v>7.7544436000000001</v>
      </c>
    </row>
    <row r="349" spans="2:27" x14ac:dyDescent="0.25">
      <c r="B349">
        <v>4428571428.5713997</v>
      </c>
      <c r="C349">
        <v>15.943007</v>
      </c>
      <c r="D349">
        <v>6.4888721</v>
      </c>
      <c r="Y349">
        <v>4428571428.5713997</v>
      </c>
      <c r="Z349">
        <v>17.044725</v>
      </c>
      <c r="AA349">
        <v>8.2664670999999998</v>
      </c>
    </row>
    <row r="350" spans="2:27" x14ac:dyDescent="0.25">
      <c r="B350">
        <v>4551020408.1632996</v>
      </c>
      <c r="C350">
        <v>16.600452000000001</v>
      </c>
      <c r="D350">
        <v>7.1626114999999997</v>
      </c>
      <c r="Y350">
        <v>4551020408.1632996</v>
      </c>
      <c r="Z350">
        <v>17.801221999999999</v>
      </c>
      <c r="AA350">
        <v>8.9474382000000006</v>
      </c>
    </row>
    <row r="351" spans="2:27" x14ac:dyDescent="0.25">
      <c r="B351">
        <v>4673469387.7551003</v>
      </c>
      <c r="C351">
        <v>17.194008</v>
      </c>
      <c r="D351">
        <v>7.9123535</v>
      </c>
      <c r="Y351">
        <v>4673469387.7551003</v>
      </c>
      <c r="Z351">
        <v>18.966614</v>
      </c>
      <c r="AA351">
        <v>10.106738</v>
      </c>
    </row>
    <row r="352" spans="2:27" x14ac:dyDescent="0.25">
      <c r="B352">
        <v>4795918367.3469</v>
      </c>
      <c r="C352">
        <v>17.551248999999999</v>
      </c>
      <c r="D352">
        <v>8.4199246999999993</v>
      </c>
      <c r="Y352">
        <v>4795918367.3469</v>
      </c>
      <c r="Z352">
        <v>20.914753000000001</v>
      </c>
      <c r="AA352">
        <v>12.056482000000001</v>
      </c>
    </row>
    <row r="353" spans="2:27" x14ac:dyDescent="0.25">
      <c r="B353">
        <v>4918367346.9387999</v>
      </c>
      <c r="C353">
        <v>17.805073</v>
      </c>
      <c r="D353">
        <v>8.7021093</v>
      </c>
      <c r="Y353">
        <v>4918367346.9387999</v>
      </c>
      <c r="Z353">
        <v>22.128164000000002</v>
      </c>
      <c r="AA353">
        <v>13.238863</v>
      </c>
    </row>
    <row r="354" spans="2:27" x14ac:dyDescent="0.25">
      <c r="B354">
        <v>5040816326.5305996</v>
      </c>
      <c r="C354">
        <v>17.993248000000001</v>
      </c>
      <c r="D354">
        <v>8.8228836000000008</v>
      </c>
      <c r="Y354">
        <v>5040816326.5305996</v>
      </c>
      <c r="Z354">
        <v>22.225641</v>
      </c>
      <c r="AA354">
        <v>13.278846</v>
      </c>
    </row>
    <row r="355" spans="2:27" x14ac:dyDescent="0.25">
      <c r="B355">
        <v>5163265306.1224003</v>
      </c>
      <c r="C355">
        <v>18.527740000000001</v>
      </c>
      <c r="D355">
        <v>9.3539180999999996</v>
      </c>
      <c r="Y355">
        <v>5163265306.1224003</v>
      </c>
      <c r="Z355">
        <v>21.021549</v>
      </c>
      <c r="AA355">
        <v>12.113344</v>
      </c>
    </row>
    <row r="356" spans="2:27" x14ac:dyDescent="0.25">
      <c r="B356">
        <v>5285714285.7143002</v>
      </c>
      <c r="C356">
        <v>19.277525000000001</v>
      </c>
      <c r="D356">
        <v>10.186661000000001</v>
      </c>
      <c r="Y356">
        <v>5285714285.7143002</v>
      </c>
      <c r="Z356">
        <v>20.353161</v>
      </c>
      <c r="AA356">
        <v>11.548741</v>
      </c>
    </row>
    <row r="357" spans="2:27" x14ac:dyDescent="0.25">
      <c r="B357">
        <v>5408163265.3060999</v>
      </c>
      <c r="C357">
        <v>19.818024000000001</v>
      </c>
      <c r="D357">
        <v>10.791359</v>
      </c>
      <c r="Y357">
        <v>5408163265.3060999</v>
      </c>
      <c r="Z357">
        <v>19.871195</v>
      </c>
      <c r="AA357">
        <v>11.127314999999999</v>
      </c>
    </row>
    <row r="358" spans="2:27" x14ac:dyDescent="0.25">
      <c r="B358">
        <v>5530612244.8979998</v>
      </c>
      <c r="C358">
        <v>19.944277</v>
      </c>
      <c r="D358">
        <v>10.941193</v>
      </c>
      <c r="Y358">
        <v>5530612244.8979998</v>
      </c>
      <c r="Z358">
        <v>19.482797999999999</v>
      </c>
      <c r="AA358">
        <v>10.74587</v>
      </c>
    </row>
    <row r="359" spans="2:27" x14ac:dyDescent="0.25">
      <c r="B359">
        <v>5653061224.4898005</v>
      </c>
      <c r="C359">
        <v>19.865402</v>
      </c>
      <c r="D359">
        <v>10.894503</v>
      </c>
      <c r="Y359">
        <v>5653061224.4898005</v>
      </c>
      <c r="Z359">
        <v>19.306978000000001</v>
      </c>
      <c r="AA359">
        <v>10.579957</v>
      </c>
    </row>
    <row r="360" spans="2:27" x14ac:dyDescent="0.25">
      <c r="B360">
        <v>5775510204.0816002</v>
      </c>
      <c r="C360">
        <v>19.410558999999999</v>
      </c>
      <c r="D360">
        <v>10.516400000000001</v>
      </c>
      <c r="Y360">
        <v>5775510204.0816002</v>
      </c>
      <c r="Z360">
        <v>19.116989</v>
      </c>
      <c r="AA360">
        <v>10.429048999999999</v>
      </c>
    </row>
    <row r="361" spans="2:27" x14ac:dyDescent="0.25">
      <c r="B361">
        <v>5897959183.6735001</v>
      </c>
      <c r="C361">
        <v>19.041491000000001</v>
      </c>
      <c r="D361">
        <v>10.266474000000001</v>
      </c>
      <c r="Y361">
        <v>5897959183.6735001</v>
      </c>
      <c r="Z361">
        <v>19.024754999999999</v>
      </c>
      <c r="AA361">
        <v>10.38261</v>
      </c>
    </row>
    <row r="362" spans="2:27" x14ac:dyDescent="0.25">
      <c r="B362">
        <v>6020408163.2652998</v>
      </c>
      <c r="C362">
        <v>18.753119000000002</v>
      </c>
      <c r="D362">
        <v>10.062386999999999</v>
      </c>
      <c r="Y362">
        <v>6020408163.2652998</v>
      </c>
      <c r="Z362">
        <v>19.121098</v>
      </c>
      <c r="AA362">
        <v>10.48607</v>
      </c>
    </row>
    <row r="363" spans="2:27" x14ac:dyDescent="0.25">
      <c r="B363">
        <v>6142857142.8570995</v>
      </c>
      <c r="C363">
        <v>18.718315</v>
      </c>
      <c r="D363">
        <v>10.099985</v>
      </c>
      <c r="Y363">
        <v>6142857142.8570995</v>
      </c>
      <c r="Z363">
        <v>19.198101000000001</v>
      </c>
      <c r="AA363">
        <v>10.576077</v>
      </c>
    </row>
    <row r="364" spans="2:27" x14ac:dyDescent="0.25">
      <c r="B364">
        <v>6265306122.4490004</v>
      </c>
      <c r="C364">
        <v>18.561402999999999</v>
      </c>
      <c r="D364">
        <v>9.9612750999999999</v>
      </c>
      <c r="Y364">
        <v>6265306122.4490004</v>
      </c>
      <c r="Z364">
        <v>19.106558</v>
      </c>
      <c r="AA364">
        <v>10.486473</v>
      </c>
    </row>
    <row r="365" spans="2:27" x14ac:dyDescent="0.25">
      <c r="B365">
        <v>6387755102.0408001</v>
      </c>
      <c r="C365">
        <v>18.440049999999999</v>
      </c>
      <c r="D365">
        <v>9.7988529</v>
      </c>
      <c r="Y365">
        <v>6387755102.0408001</v>
      </c>
      <c r="Z365">
        <v>18.744291</v>
      </c>
      <c r="AA365">
        <v>10.08963</v>
      </c>
    </row>
    <row r="366" spans="2:27" x14ac:dyDescent="0.25">
      <c r="B366">
        <v>6510204081.6327</v>
      </c>
      <c r="C366">
        <v>18.593218</v>
      </c>
      <c r="D366">
        <v>9.9170732000000008</v>
      </c>
      <c r="Y366">
        <v>6510204081.6327</v>
      </c>
      <c r="Z366">
        <v>18.743967000000001</v>
      </c>
      <c r="AA366">
        <v>10.079174999999999</v>
      </c>
    </row>
    <row r="367" spans="2:27" x14ac:dyDescent="0.25">
      <c r="B367">
        <v>6632653061.2244997</v>
      </c>
      <c r="C367">
        <v>18.442599999999999</v>
      </c>
      <c r="D367">
        <v>9.7306328000000004</v>
      </c>
      <c r="Y367">
        <v>6632653061.2244997</v>
      </c>
      <c r="Z367">
        <v>18.539868999999999</v>
      </c>
      <c r="AA367">
        <v>9.8604298000000004</v>
      </c>
    </row>
    <row r="368" spans="2:27" x14ac:dyDescent="0.25">
      <c r="B368">
        <v>6755102040.8163004</v>
      </c>
      <c r="C368">
        <v>18.075738999999999</v>
      </c>
      <c r="D368">
        <v>9.3553715000000004</v>
      </c>
      <c r="Y368">
        <v>6755102040.8163004</v>
      </c>
      <c r="Z368">
        <v>18.202379000000001</v>
      </c>
      <c r="AA368">
        <v>9.5320482000000002</v>
      </c>
    </row>
    <row r="369" spans="2:27" x14ac:dyDescent="0.25">
      <c r="B369">
        <v>6877551020.4082003</v>
      </c>
      <c r="C369">
        <v>17.793575000000001</v>
      </c>
      <c r="D369">
        <v>9.0284242999999993</v>
      </c>
      <c r="Y369">
        <v>6877551020.4082003</v>
      </c>
      <c r="Z369">
        <v>17.832284999999999</v>
      </c>
      <c r="AA369">
        <v>9.1240653999999992</v>
      </c>
    </row>
    <row r="370" spans="2:27" x14ac:dyDescent="0.25">
      <c r="B370">
        <v>7000000000</v>
      </c>
      <c r="C370">
        <v>17.884785000000001</v>
      </c>
      <c r="D370">
        <v>9.0768451999999993</v>
      </c>
      <c r="Y370">
        <v>7000000000</v>
      </c>
      <c r="Z370">
        <v>17.725546000000001</v>
      </c>
      <c r="AA370">
        <v>8.9763020999999998</v>
      </c>
    </row>
    <row r="371" spans="2:27" x14ac:dyDescent="0.25">
      <c r="B371">
        <v>7122448979.5917997</v>
      </c>
      <c r="C371">
        <v>17.995493</v>
      </c>
      <c r="D371">
        <v>9.1248970000000007</v>
      </c>
      <c r="Y371">
        <v>7122448979.5917997</v>
      </c>
      <c r="Z371">
        <v>17.665427999999999</v>
      </c>
      <c r="AA371">
        <v>8.8617171999999993</v>
      </c>
    </row>
    <row r="372" spans="2:27" x14ac:dyDescent="0.25">
      <c r="B372">
        <v>7244897959.1836996</v>
      </c>
      <c r="C372">
        <v>17.854085999999999</v>
      </c>
      <c r="D372">
        <v>8.9190760000000004</v>
      </c>
      <c r="Y372">
        <v>7244897959.1836996</v>
      </c>
      <c r="Z372">
        <v>17.406139</v>
      </c>
      <c r="AA372">
        <v>8.5460519999999995</v>
      </c>
    </row>
    <row r="373" spans="2:27" x14ac:dyDescent="0.25">
      <c r="B373">
        <v>7367346938.7755003</v>
      </c>
      <c r="C373">
        <v>17.866610000000001</v>
      </c>
      <c r="D373">
        <v>8.8874759999999995</v>
      </c>
      <c r="Y373">
        <v>7367346938.7755003</v>
      </c>
      <c r="Z373">
        <v>17.305081999999999</v>
      </c>
      <c r="AA373">
        <v>8.4147262999999999</v>
      </c>
    </row>
    <row r="374" spans="2:27" x14ac:dyDescent="0.25">
      <c r="B374">
        <v>7489795918.3673</v>
      </c>
      <c r="C374">
        <v>18.142759000000002</v>
      </c>
      <c r="D374">
        <v>9.0976944</v>
      </c>
      <c r="Y374">
        <v>7489795918.3673</v>
      </c>
      <c r="Z374">
        <v>17.41433</v>
      </c>
      <c r="AA374">
        <v>8.4711970999999995</v>
      </c>
    </row>
    <row r="375" spans="2:27" x14ac:dyDescent="0.25">
      <c r="B375">
        <v>7612244897.9591999</v>
      </c>
      <c r="C375">
        <v>18.226969</v>
      </c>
      <c r="D375">
        <v>9.1322373999999993</v>
      </c>
      <c r="Y375">
        <v>7612244897.9591999</v>
      </c>
      <c r="Z375">
        <v>17.505056</v>
      </c>
      <c r="AA375">
        <v>8.5217524000000004</v>
      </c>
    </row>
    <row r="376" spans="2:27" x14ac:dyDescent="0.25">
      <c r="B376">
        <v>7734693877.5509996</v>
      </c>
      <c r="C376">
        <v>18.150198</v>
      </c>
      <c r="D376">
        <v>8.9542035999999996</v>
      </c>
      <c r="Y376">
        <v>7734693877.5509996</v>
      </c>
      <c r="Z376">
        <v>17.618379999999998</v>
      </c>
      <c r="AA376">
        <v>8.5185002999999995</v>
      </c>
    </row>
    <row r="377" spans="2:27" x14ac:dyDescent="0.25">
      <c r="B377">
        <v>7857142857.1429005</v>
      </c>
      <c r="C377">
        <v>17.879874999999998</v>
      </c>
      <c r="D377">
        <v>8.5951786000000006</v>
      </c>
      <c r="Y377">
        <v>7857142857.1429005</v>
      </c>
      <c r="Z377">
        <v>17.670752</v>
      </c>
      <c r="AA377">
        <v>8.4515352000000004</v>
      </c>
    </row>
    <row r="378" spans="2:27" x14ac:dyDescent="0.25">
      <c r="B378">
        <v>7979591836.7347002</v>
      </c>
      <c r="C378">
        <v>17.587582000000001</v>
      </c>
      <c r="D378">
        <v>8.2081251000000002</v>
      </c>
      <c r="Y378">
        <v>7979591836.7347002</v>
      </c>
      <c r="Z378">
        <v>17.630856999999999</v>
      </c>
      <c r="AA378">
        <v>8.2872056999999995</v>
      </c>
    </row>
    <row r="379" spans="2:27" x14ac:dyDescent="0.25">
      <c r="B379">
        <v>8102040816.3264999</v>
      </c>
      <c r="C379">
        <v>17.289847999999999</v>
      </c>
      <c r="D379">
        <v>7.8182945000000004</v>
      </c>
      <c r="Y379">
        <v>8102040816.3264999</v>
      </c>
      <c r="Z379">
        <v>17.595832999999999</v>
      </c>
      <c r="AA379">
        <v>8.1324986999999993</v>
      </c>
    </row>
    <row r="380" spans="2:27" x14ac:dyDescent="0.25">
      <c r="B380">
        <v>8224489795.9183998</v>
      </c>
      <c r="C380">
        <v>17.088450999999999</v>
      </c>
      <c r="D380">
        <v>7.5821886000000003</v>
      </c>
      <c r="Y380">
        <v>8224489795.9183998</v>
      </c>
      <c r="Z380">
        <v>17.659846999999999</v>
      </c>
      <c r="AA380">
        <v>8.1294556</v>
      </c>
    </row>
    <row r="381" spans="2:27" x14ac:dyDescent="0.25">
      <c r="B381">
        <v>8346938775.5101995</v>
      </c>
      <c r="C381">
        <v>16.850871999999999</v>
      </c>
      <c r="D381">
        <v>7.3172264</v>
      </c>
      <c r="Y381">
        <v>8346938775.5101995</v>
      </c>
      <c r="Z381">
        <v>17.897826999999999</v>
      </c>
      <c r="AA381">
        <v>8.2943125000000002</v>
      </c>
    </row>
    <row r="382" spans="2:27" x14ac:dyDescent="0.25">
      <c r="B382">
        <v>8469387755.1020002</v>
      </c>
      <c r="C382">
        <v>16.617446999999999</v>
      </c>
      <c r="D382">
        <v>7.1172085000000003</v>
      </c>
      <c r="Y382">
        <v>8469387755.1020002</v>
      </c>
      <c r="Z382">
        <v>18.075953999999999</v>
      </c>
      <c r="AA382">
        <v>8.4748038999999995</v>
      </c>
    </row>
    <row r="383" spans="2:27" x14ac:dyDescent="0.25">
      <c r="B383">
        <v>8591836734.6938992</v>
      </c>
      <c r="C383">
        <v>16.359425999999999</v>
      </c>
      <c r="D383">
        <v>6.8030381000000002</v>
      </c>
      <c r="Y383">
        <v>8591836734.6938992</v>
      </c>
      <c r="Z383">
        <v>18.107230999999999</v>
      </c>
      <c r="AA383">
        <v>8.4611234999999994</v>
      </c>
    </row>
    <row r="384" spans="2:27" x14ac:dyDescent="0.25">
      <c r="B384">
        <v>8714285714.2856998</v>
      </c>
      <c r="C384">
        <v>16.318187999999999</v>
      </c>
      <c r="D384">
        <v>6.7007184000000004</v>
      </c>
      <c r="Y384">
        <v>8714285714.2856998</v>
      </c>
      <c r="Z384">
        <v>18.052213999999999</v>
      </c>
      <c r="AA384">
        <v>8.3719605999999995</v>
      </c>
    </row>
    <row r="385" spans="2:27" x14ac:dyDescent="0.25">
      <c r="B385">
        <v>8836734693.8775997</v>
      </c>
      <c r="C385">
        <v>16.228638</v>
      </c>
      <c r="D385">
        <v>6.5518589</v>
      </c>
      <c r="Y385">
        <v>8836734693.8775997</v>
      </c>
      <c r="Z385">
        <v>17.843233000000001</v>
      </c>
      <c r="AA385">
        <v>8.1627711999999999</v>
      </c>
    </row>
    <row r="386" spans="2:27" x14ac:dyDescent="0.25">
      <c r="B386">
        <v>8959183673.4694004</v>
      </c>
      <c r="C386">
        <v>16.160150999999999</v>
      </c>
      <c r="D386">
        <v>6.4632940000000003</v>
      </c>
      <c r="Y386">
        <v>8959183673.4694004</v>
      </c>
      <c r="Z386">
        <v>17.472466000000001</v>
      </c>
      <c r="AA386">
        <v>7.8273191000000004</v>
      </c>
    </row>
    <row r="387" spans="2:27" x14ac:dyDescent="0.25">
      <c r="B387">
        <v>9081632653.0611992</v>
      </c>
      <c r="C387">
        <v>16.220821000000001</v>
      </c>
      <c r="D387">
        <v>6.5171479999999997</v>
      </c>
      <c r="Y387">
        <v>9081632653.0611992</v>
      </c>
      <c r="Z387">
        <v>17.133821000000001</v>
      </c>
      <c r="AA387">
        <v>7.5623174000000004</v>
      </c>
    </row>
    <row r="388" spans="2:27" x14ac:dyDescent="0.25">
      <c r="B388">
        <v>9204081632.6530991</v>
      </c>
      <c r="C388">
        <v>16.406880999999998</v>
      </c>
      <c r="D388">
        <v>6.6530724000000001</v>
      </c>
      <c r="Y388">
        <v>9204081632.6530991</v>
      </c>
      <c r="Z388">
        <v>16.989205999999999</v>
      </c>
      <c r="AA388">
        <v>7.4212623000000004</v>
      </c>
    </row>
    <row r="389" spans="2:27" x14ac:dyDescent="0.25">
      <c r="B389">
        <v>9326530612.2448997</v>
      </c>
      <c r="C389">
        <v>16.606373000000001</v>
      </c>
      <c r="D389">
        <v>6.8818397999999998</v>
      </c>
      <c r="Y389">
        <v>9326530612.2448997</v>
      </c>
      <c r="Z389">
        <v>16.927135</v>
      </c>
      <c r="AA389">
        <v>7.4202452000000001</v>
      </c>
    </row>
    <row r="390" spans="2:27" x14ac:dyDescent="0.25">
      <c r="B390">
        <v>9448979591.8367004</v>
      </c>
      <c r="C390">
        <v>16.774878000000001</v>
      </c>
      <c r="D390">
        <v>7.0767721999999997</v>
      </c>
      <c r="Y390">
        <v>9448979591.8367004</v>
      </c>
      <c r="Z390">
        <v>16.904071999999999</v>
      </c>
      <c r="AA390">
        <v>7.4168285999999997</v>
      </c>
    </row>
    <row r="391" spans="2:27" x14ac:dyDescent="0.25">
      <c r="B391">
        <v>9571428571.4286003</v>
      </c>
      <c r="C391">
        <v>17.133606</v>
      </c>
      <c r="D391">
        <v>7.4592285</v>
      </c>
      <c r="Y391">
        <v>9571428571.4286003</v>
      </c>
      <c r="Z391">
        <v>16.977922</v>
      </c>
      <c r="AA391">
        <v>7.4833588999999998</v>
      </c>
    </row>
    <row r="392" spans="2:27" x14ac:dyDescent="0.25">
      <c r="B392">
        <v>9693877551.0203991</v>
      </c>
      <c r="C392">
        <v>17.318307999999998</v>
      </c>
      <c r="D392">
        <v>7.6024288999999996</v>
      </c>
      <c r="Y392">
        <v>9693877551.0203991</v>
      </c>
      <c r="Z392">
        <v>17.06963</v>
      </c>
      <c r="AA392">
        <v>7.4917178</v>
      </c>
    </row>
    <row r="393" spans="2:27" x14ac:dyDescent="0.25">
      <c r="B393">
        <v>9816326530.6121998</v>
      </c>
      <c r="C393">
        <v>17.315602999999999</v>
      </c>
      <c r="D393">
        <v>7.5476593999999997</v>
      </c>
      <c r="Y393">
        <v>9816326530.6121998</v>
      </c>
      <c r="Z393">
        <v>17.084661000000001</v>
      </c>
      <c r="AA393">
        <v>7.4029641000000002</v>
      </c>
    </row>
    <row r="394" spans="2:27" x14ac:dyDescent="0.25">
      <c r="B394">
        <v>9938775510.2040997</v>
      </c>
      <c r="C394">
        <v>17.198927000000001</v>
      </c>
      <c r="D394">
        <v>7.4201158999999999</v>
      </c>
      <c r="Y394">
        <v>9938775510.2040997</v>
      </c>
      <c r="Z394">
        <v>17.190466000000001</v>
      </c>
      <c r="AA394">
        <v>7.4692755000000002</v>
      </c>
    </row>
    <row r="395" spans="2:27" x14ac:dyDescent="0.25">
      <c r="B395">
        <v>10061224489.796</v>
      </c>
      <c r="C395">
        <v>17.171323999999998</v>
      </c>
      <c r="D395">
        <v>7.3851437999999998</v>
      </c>
      <c r="Y395">
        <v>10061224489.796</v>
      </c>
      <c r="Z395">
        <v>17.420696</v>
      </c>
      <c r="AA395">
        <v>7.6546358999999997</v>
      </c>
    </row>
    <row r="396" spans="2:27" x14ac:dyDescent="0.25">
      <c r="B396">
        <v>10183673469.388</v>
      </c>
      <c r="C396">
        <v>17.152934999999999</v>
      </c>
      <c r="D396">
        <v>7.3895783000000002</v>
      </c>
      <c r="Y396">
        <v>10183673469.388</v>
      </c>
      <c r="Z396">
        <v>17.614758999999999</v>
      </c>
      <c r="AA396">
        <v>7.8438376999999999</v>
      </c>
    </row>
    <row r="397" spans="2:27" x14ac:dyDescent="0.25">
      <c r="B397">
        <v>10306122448.98</v>
      </c>
      <c r="C397">
        <v>17.091721</v>
      </c>
      <c r="D397">
        <v>7.3651198999999998</v>
      </c>
      <c r="Y397">
        <v>10306122448.98</v>
      </c>
      <c r="Z397">
        <v>17.587816</v>
      </c>
      <c r="AA397">
        <v>7.8345479999999998</v>
      </c>
    </row>
    <row r="398" spans="2:27" x14ac:dyDescent="0.25">
      <c r="B398">
        <v>10428571428.570999</v>
      </c>
      <c r="C398">
        <v>17.175068</v>
      </c>
      <c r="D398">
        <v>7.4509005999999998</v>
      </c>
      <c r="Y398">
        <v>10428571428.570999</v>
      </c>
      <c r="Z398">
        <v>17.699397999999999</v>
      </c>
      <c r="AA398">
        <v>7.9394850999999997</v>
      </c>
    </row>
    <row r="399" spans="2:27" x14ac:dyDescent="0.25">
      <c r="B399">
        <v>10551020408.163</v>
      </c>
      <c r="C399">
        <v>17.356515999999999</v>
      </c>
      <c r="D399">
        <v>7.5968285</v>
      </c>
      <c r="Y399">
        <v>10551020408.163</v>
      </c>
      <c r="Z399">
        <v>18.010235000000002</v>
      </c>
      <c r="AA399">
        <v>8.2207956000000006</v>
      </c>
    </row>
    <row r="400" spans="2:27" x14ac:dyDescent="0.25">
      <c r="B400">
        <v>10673469387.754999</v>
      </c>
      <c r="C400">
        <v>17.370514</v>
      </c>
      <c r="D400">
        <v>7.5389933999999998</v>
      </c>
      <c r="Y400">
        <v>10673469387.754999</v>
      </c>
      <c r="Z400">
        <v>18.065384000000002</v>
      </c>
      <c r="AA400">
        <v>8.1842918000000004</v>
      </c>
    </row>
    <row r="401" spans="2:27" x14ac:dyDescent="0.25">
      <c r="B401">
        <v>10795918367.347</v>
      </c>
      <c r="C401">
        <v>17.394686</v>
      </c>
      <c r="D401">
        <v>7.5600962999999997</v>
      </c>
      <c r="Y401">
        <v>10795918367.347</v>
      </c>
      <c r="Z401">
        <v>17.960501000000001</v>
      </c>
      <c r="AA401">
        <v>8.0720091000000007</v>
      </c>
    </row>
    <row r="402" spans="2:27" x14ac:dyDescent="0.25">
      <c r="B402">
        <v>10918367346.938999</v>
      </c>
      <c r="C402">
        <v>17.309868000000002</v>
      </c>
      <c r="D402">
        <v>7.4155363999999997</v>
      </c>
      <c r="Y402">
        <v>10918367346.938999</v>
      </c>
      <c r="Z402">
        <v>17.655649</v>
      </c>
      <c r="AA402">
        <v>7.7078484999999999</v>
      </c>
    </row>
    <row r="403" spans="2:27" x14ac:dyDescent="0.25">
      <c r="B403">
        <v>11040816326.531</v>
      </c>
      <c r="C403">
        <v>17.369167000000001</v>
      </c>
      <c r="D403">
        <v>7.4254251</v>
      </c>
      <c r="Y403">
        <v>11040816326.531</v>
      </c>
      <c r="Z403">
        <v>17.531647</v>
      </c>
      <c r="AA403">
        <v>7.5364041000000004</v>
      </c>
    </row>
    <row r="404" spans="2:27" x14ac:dyDescent="0.25">
      <c r="B404">
        <v>11163265306.122</v>
      </c>
      <c r="C404">
        <v>17.102007</v>
      </c>
      <c r="D404">
        <v>6.9996885999999998</v>
      </c>
      <c r="Y404">
        <v>11163265306.122</v>
      </c>
      <c r="Z404">
        <v>17.149426999999999</v>
      </c>
      <c r="AA404">
        <v>7.0195413000000002</v>
      </c>
    </row>
    <row r="405" spans="2:27" x14ac:dyDescent="0.25">
      <c r="B405">
        <v>11285714285.714001</v>
      </c>
      <c r="C405">
        <v>17.106985000000002</v>
      </c>
      <c r="D405">
        <v>6.9637880000000001</v>
      </c>
      <c r="Y405">
        <v>11285714285.714001</v>
      </c>
      <c r="Z405">
        <v>16.939661000000001</v>
      </c>
      <c r="AA405">
        <v>6.7756676999999996</v>
      </c>
    </row>
    <row r="406" spans="2:27" x14ac:dyDescent="0.25">
      <c r="B406">
        <v>11408163265.306</v>
      </c>
      <c r="C406">
        <v>16.941343</v>
      </c>
      <c r="D406">
        <v>6.7029414000000003</v>
      </c>
      <c r="Y406">
        <v>11408163265.306</v>
      </c>
      <c r="Z406">
        <v>16.802804999999999</v>
      </c>
      <c r="AA406">
        <v>6.5987530000000003</v>
      </c>
    </row>
    <row r="407" spans="2:27" x14ac:dyDescent="0.25">
      <c r="B407">
        <v>11530612244.898001</v>
      </c>
      <c r="C407">
        <v>16.814283</v>
      </c>
      <c r="D407">
        <v>6.5049824999999997</v>
      </c>
      <c r="Y407">
        <v>11530612244.898001</v>
      </c>
      <c r="Z407">
        <v>16.648766999999999</v>
      </c>
      <c r="AA407">
        <v>6.3675417999999997</v>
      </c>
    </row>
    <row r="408" spans="2:27" x14ac:dyDescent="0.25">
      <c r="B408">
        <v>11653061224.49</v>
      </c>
      <c r="C408">
        <v>16.546806</v>
      </c>
      <c r="D408">
        <v>6.1043719999999997</v>
      </c>
      <c r="Y408">
        <v>11653061224.49</v>
      </c>
      <c r="Z408">
        <v>16.469298999999999</v>
      </c>
      <c r="AA408">
        <v>6.0857191000000004</v>
      </c>
    </row>
    <row r="409" spans="2:27" x14ac:dyDescent="0.25">
      <c r="B409">
        <v>11775510204.082001</v>
      </c>
      <c r="C409">
        <v>16.366308</v>
      </c>
      <c r="D409">
        <v>5.7934603999999998</v>
      </c>
      <c r="Y409">
        <v>11775510204.082001</v>
      </c>
      <c r="Z409">
        <v>16.213588999999999</v>
      </c>
      <c r="AA409">
        <v>5.6882739000000004</v>
      </c>
    </row>
    <row r="410" spans="2:27" x14ac:dyDescent="0.25">
      <c r="B410">
        <v>11897959183.673</v>
      </c>
      <c r="C410">
        <v>16.378488999999998</v>
      </c>
      <c r="D410">
        <v>5.7048106000000001</v>
      </c>
      <c r="Y410">
        <v>11897959183.673</v>
      </c>
      <c r="Z410">
        <v>16.266715999999999</v>
      </c>
      <c r="AA410">
        <v>5.7176523000000001</v>
      </c>
    </row>
    <row r="411" spans="2:27" x14ac:dyDescent="0.25">
      <c r="B411">
        <v>12020408163.264999</v>
      </c>
      <c r="C411">
        <v>16.109051000000001</v>
      </c>
      <c r="D411">
        <v>5.2287121000000001</v>
      </c>
      <c r="Y411">
        <v>12020408163.264999</v>
      </c>
      <c r="Z411">
        <v>16.020454000000001</v>
      </c>
      <c r="AA411">
        <v>5.3028502</v>
      </c>
    </row>
    <row r="412" spans="2:27" x14ac:dyDescent="0.25">
      <c r="B412">
        <v>12142857142.857</v>
      </c>
      <c r="C412">
        <v>16.040095999999998</v>
      </c>
      <c r="D412">
        <v>5.0604266999999998</v>
      </c>
      <c r="Y412">
        <v>12142857142.857</v>
      </c>
      <c r="Z412">
        <v>16.040424000000002</v>
      </c>
      <c r="AA412">
        <v>5.2640491000000003</v>
      </c>
    </row>
    <row r="413" spans="2:27" x14ac:dyDescent="0.25">
      <c r="B413">
        <v>12265306122.448999</v>
      </c>
      <c r="C413">
        <v>15.904738</v>
      </c>
      <c r="D413">
        <v>4.7642898999999996</v>
      </c>
      <c r="Y413">
        <v>12265306122.448999</v>
      </c>
      <c r="Z413">
        <v>16.004764999999999</v>
      </c>
      <c r="AA413">
        <v>5.0827955999999999</v>
      </c>
    </row>
    <row r="414" spans="2:27" x14ac:dyDescent="0.25">
      <c r="B414">
        <v>12387755102.041</v>
      </c>
      <c r="C414">
        <v>15.870761999999999</v>
      </c>
      <c r="D414">
        <v>4.6799355</v>
      </c>
      <c r="Y414">
        <v>12387755102.041</v>
      </c>
      <c r="Z414">
        <v>16.028631000000001</v>
      </c>
      <c r="AA414">
        <v>5.0471295999999999</v>
      </c>
    </row>
    <row r="415" spans="2:27" x14ac:dyDescent="0.25">
      <c r="B415">
        <v>12510204081.632999</v>
      </c>
      <c r="C415">
        <v>15.704751999999999</v>
      </c>
      <c r="D415">
        <v>4.2644900999999997</v>
      </c>
      <c r="Y415">
        <v>12510204081.632999</v>
      </c>
      <c r="Z415">
        <v>15.839721000000001</v>
      </c>
      <c r="AA415">
        <v>4.6553244999999999</v>
      </c>
    </row>
    <row r="416" spans="2:27" x14ac:dyDescent="0.25">
      <c r="B416">
        <v>12632653061.224001</v>
      </c>
      <c r="C416">
        <v>15.577192999999999</v>
      </c>
      <c r="D416">
        <v>3.9294726999999998</v>
      </c>
      <c r="Y416">
        <v>12632653061.224001</v>
      </c>
      <c r="Z416">
        <v>15.656611</v>
      </c>
      <c r="AA416">
        <v>4.3044719999999996</v>
      </c>
    </row>
    <row r="417" spans="2:27" x14ac:dyDescent="0.25">
      <c r="B417">
        <v>12755102040.816</v>
      </c>
      <c r="C417">
        <v>15.575654</v>
      </c>
      <c r="D417">
        <v>3.7520821</v>
      </c>
      <c r="Y417">
        <v>12755102040.816</v>
      </c>
      <c r="Z417">
        <v>15.682672999999999</v>
      </c>
      <c r="AA417">
        <v>4.2145815000000004</v>
      </c>
    </row>
    <row r="418" spans="2:27" x14ac:dyDescent="0.25">
      <c r="B418">
        <v>12877551020.408001</v>
      </c>
      <c r="C418">
        <v>15.471470999999999</v>
      </c>
      <c r="D418">
        <v>3.5175936000000001</v>
      </c>
      <c r="Y418">
        <v>12877551020.408001</v>
      </c>
      <c r="Z418">
        <v>15.626562</v>
      </c>
      <c r="AA418">
        <v>4.0403662000000002</v>
      </c>
    </row>
    <row r="419" spans="2:27" x14ac:dyDescent="0.25">
      <c r="B419">
        <v>13000000000</v>
      </c>
      <c r="C419">
        <v>15.334752</v>
      </c>
      <c r="D419">
        <v>3.3089466000000001</v>
      </c>
      <c r="Y419">
        <v>13000000000</v>
      </c>
      <c r="Z419">
        <v>15.532621000000001</v>
      </c>
      <c r="AA419">
        <v>3.8604424000000002</v>
      </c>
    </row>
    <row r="420" spans="2:27" x14ac:dyDescent="0.25">
      <c r="B420" t="s">
        <v>25</v>
      </c>
      <c r="Y420" t="s">
        <v>25</v>
      </c>
    </row>
    <row r="423" spans="2:27" x14ac:dyDescent="0.25">
      <c r="B423" t="s">
        <v>28</v>
      </c>
      <c r="Y423" t="s">
        <v>28</v>
      </c>
    </row>
    <row r="424" spans="2:27" x14ac:dyDescent="0.25">
      <c r="B424" t="s">
        <v>23</v>
      </c>
      <c r="C424" t="s">
        <v>311</v>
      </c>
      <c r="D424" t="s">
        <v>312</v>
      </c>
      <c r="Y424" t="s">
        <v>23</v>
      </c>
      <c r="Z424" t="s">
        <v>311</v>
      </c>
      <c r="AA424" t="s">
        <v>312</v>
      </c>
    </row>
    <row r="425" spans="2:27" x14ac:dyDescent="0.25">
      <c r="B425">
        <v>1000000000</v>
      </c>
      <c r="C425">
        <v>15.772466</v>
      </c>
      <c r="D425">
        <v>3.5830510000000002</v>
      </c>
      <c r="Y425">
        <v>1000000000</v>
      </c>
      <c r="Z425">
        <v>17.325362999999999</v>
      </c>
      <c r="AA425">
        <v>3.2691119</v>
      </c>
    </row>
    <row r="426" spans="2:27" x14ac:dyDescent="0.25">
      <c r="B426">
        <v>1122448979.5918</v>
      </c>
      <c r="C426">
        <v>15.284421999999999</v>
      </c>
      <c r="D426">
        <v>3.4905515</v>
      </c>
      <c r="Y426">
        <v>1122448979.5918</v>
      </c>
      <c r="Z426">
        <v>16.536707</v>
      </c>
      <c r="AA426">
        <v>2.899864</v>
      </c>
    </row>
    <row r="427" spans="2:27" x14ac:dyDescent="0.25">
      <c r="B427">
        <v>1244897959.1837001</v>
      </c>
      <c r="C427">
        <v>14.833788</v>
      </c>
      <c r="D427">
        <v>3.6728692000000001</v>
      </c>
      <c r="Y427">
        <v>1244897959.1837001</v>
      </c>
      <c r="Z427">
        <v>15.705768000000001</v>
      </c>
      <c r="AA427">
        <v>2.7954425999999999</v>
      </c>
    </row>
    <row r="428" spans="2:27" x14ac:dyDescent="0.25">
      <c r="B428">
        <v>1367346938.7755001</v>
      </c>
      <c r="C428">
        <v>14.687156999999999</v>
      </c>
      <c r="D428">
        <v>4.1596928000000002</v>
      </c>
      <c r="Y428">
        <v>1367346938.7755001</v>
      </c>
      <c r="Z428">
        <v>15.408255</v>
      </c>
      <c r="AA428">
        <v>3.2860813000000002</v>
      </c>
    </row>
    <row r="429" spans="2:27" x14ac:dyDescent="0.25">
      <c r="B429">
        <v>1489795918.3673</v>
      </c>
      <c r="C429">
        <v>14.476398</v>
      </c>
      <c r="D429">
        <v>4.4291214999999999</v>
      </c>
      <c r="Y429">
        <v>1489795918.3673</v>
      </c>
      <c r="Z429">
        <v>15.084255000000001</v>
      </c>
      <c r="AA429">
        <v>3.6303043000000002</v>
      </c>
    </row>
    <row r="430" spans="2:27" x14ac:dyDescent="0.25">
      <c r="B430">
        <v>1612244897.9591999</v>
      </c>
      <c r="C430">
        <v>14.307492999999999</v>
      </c>
      <c r="D430">
        <v>4.5955348000000003</v>
      </c>
      <c r="Y430">
        <v>1612244897.9591999</v>
      </c>
      <c r="Z430">
        <v>14.855278999999999</v>
      </c>
      <c r="AA430">
        <v>3.8907785000000001</v>
      </c>
    </row>
    <row r="431" spans="2:27" x14ac:dyDescent="0.25">
      <c r="B431">
        <v>1734693877.5510001</v>
      </c>
      <c r="C431">
        <v>14.422259</v>
      </c>
      <c r="D431">
        <v>4.9537978000000003</v>
      </c>
      <c r="Y431">
        <v>1734693877.5510001</v>
      </c>
      <c r="Z431">
        <v>15.050241</v>
      </c>
      <c r="AA431">
        <v>4.4984627000000001</v>
      </c>
    </row>
    <row r="432" spans="2:27" x14ac:dyDescent="0.25">
      <c r="B432">
        <v>1857142857.1429</v>
      </c>
      <c r="C432">
        <v>14.431735</v>
      </c>
      <c r="D432">
        <v>5.1461296000000001</v>
      </c>
      <c r="Y432">
        <v>1857142857.1429</v>
      </c>
      <c r="Z432">
        <v>15.146747</v>
      </c>
      <c r="AA432">
        <v>4.9605836999999999</v>
      </c>
    </row>
    <row r="433" spans="2:27" x14ac:dyDescent="0.25">
      <c r="B433">
        <v>1979591836.7347</v>
      </c>
      <c r="C433">
        <v>14.533756</v>
      </c>
      <c r="D433">
        <v>5.3830008999999999</v>
      </c>
      <c r="Y433">
        <v>1979591836.7347</v>
      </c>
      <c r="Z433">
        <v>15.315731</v>
      </c>
      <c r="AA433">
        <v>5.4167851999999996</v>
      </c>
    </row>
    <row r="434" spans="2:27" x14ac:dyDescent="0.25">
      <c r="B434">
        <v>2102040816.3264999</v>
      </c>
      <c r="C434">
        <v>14.335974</v>
      </c>
      <c r="D434">
        <v>5.3306817999999998</v>
      </c>
      <c r="Y434">
        <v>2102040816.3264999</v>
      </c>
      <c r="Z434">
        <v>14.944592999999999</v>
      </c>
      <c r="AA434">
        <v>5.3027787000000002</v>
      </c>
    </row>
    <row r="435" spans="2:27" x14ac:dyDescent="0.25">
      <c r="B435">
        <v>2224489795.9183998</v>
      </c>
      <c r="C435">
        <v>13.935724</v>
      </c>
      <c r="D435">
        <v>5.0022010999999997</v>
      </c>
      <c r="Y435">
        <v>2224489795.9183998</v>
      </c>
      <c r="Z435">
        <v>14.415402</v>
      </c>
      <c r="AA435">
        <v>4.8847503999999997</v>
      </c>
    </row>
    <row r="436" spans="2:27" x14ac:dyDescent="0.25">
      <c r="B436">
        <v>2346938775.5102</v>
      </c>
      <c r="C436">
        <v>13.345977</v>
      </c>
      <c r="D436">
        <v>4.4534763999999996</v>
      </c>
      <c r="Y436">
        <v>2346938775.5102</v>
      </c>
      <c r="Z436">
        <v>13.775618</v>
      </c>
      <c r="AA436">
        <v>4.3700365999999997</v>
      </c>
    </row>
    <row r="437" spans="2:27" x14ac:dyDescent="0.25">
      <c r="B437">
        <v>2469387755.1020002</v>
      </c>
      <c r="C437">
        <v>13.137613</v>
      </c>
      <c r="D437">
        <v>4.1996378999999999</v>
      </c>
      <c r="Y437">
        <v>2469387755.1020002</v>
      </c>
      <c r="Z437">
        <v>13.385503999999999</v>
      </c>
      <c r="AA437">
        <v>4.0261040000000001</v>
      </c>
    </row>
    <row r="438" spans="2:27" x14ac:dyDescent="0.25">
      <c r="B438">
        <v>2591836734.6939001</v>
      </c>
      <c r="C438">
        <v>13.223782999999999</v>
      </c>
      <c r="D438">
        <v>4.2111324999999997</v>
      </c>
      <c r="Y438">
        <v>2591836734.6939001</v>
      </c>
      <c r="Z438">
        <v>13.290414</v>
      </c>
      <c r="AA438">
        <v>3.9453486999999998</v>
      </c>
    </row>
    <row r="439" spans="2:27" x14ac:dyDescent="0.25">
      <c r="B439">
        <v>2714285714.2856998</v>
      </c>
      <c r="C439">
        <v>13.092494</v>
      </c>
      <c r="D439">
        <v>4.0078649999999998</v>
      </c>
      <c r="Y439">
        <v>2714285714.2856998</v>
      </c>
      <c r="Z439">
        <v>13.069221000000001</v>
      </c>
      <c r="AA439">
        <v>3.7448583000000002</v>
      </c>
    </row>
    <row r="440" spans="2:27" x14ac:dyDescent="0.25">
      <c r="B440">
        <v>2836734693.8776002</v>
      </c>
      <c r="C440">
        <v>12.851497999999999</v>
      </c>
      <c r="D440">
        <v>3.7165759</v>
      </c>
      <c r="Y440">
        <v>2836734693.8776002</v>
      </c>
      <c r="Z440">
        <v>12.922397</v>
      </c>
      <c r="AA440">
        <v>3.6473618000000001</v>
      </c>
    </row>
    <row r="441" spans="2:27" x14ac:dyDescent="0.25">
      <c r="B441">
        <v>2959183673.4693999</v>
      </c>
      <c r="C441">
        <v>13.067019</v>
      </c>
      <c r="D441">
        <v>3.8804569</v>
      </c>
      <c r="Y441">
        <v>2959183673.4693999</v>
      </c>
      <c r="Z441">
        <v>13.116472999999999</v>
      </c>
      <c r="AA441">
        <v>3.8981957</v>
      </c>
    </row>
    <row r="442" spans="2:27" x14ac:dyDescent="0.25">
      <c r="B442">
        <v>3081632653.0612001</v>
      </c>
      <c r="C442">
        <v>13.506259999999999</v>
      </c>
      <c r="D442">
        <v>4.2015571999999999</v>
      </c>
      <c r="Y442">
        <v>3081632653.0612001</v>
      </c>
      <c r="Z442">
        <v>13.496119</v>
      </c>
      <c r="AA442">
        <v>4.2323399000000004</v>
      </c>
    </row>
    <row r="443" spans="2:27" x14ac:dyDescent="0.25">
      <c r="B443">
        <v>3204081632.6531</v>
      </c>
      <c r="C443">
        <v>13.480631000000001</v>
      </c>
      <c r="D443">
        <v>4.0099359000000003</v>
      </c>
      <c r="Y443">
        <v>3204081632.6531</v>
      </c>
      <c r="Z443">
        <v>13.504441999999999</v>
      </c>
      <c r="AA443">
        <v>4.1506615</v>
      </c>
    </row>
    <row r="444" spans="2:27" x14ac:dyDescent="0.25">
      <c r="B444">
        <v>3326530612.2449002</v>
      </c>
      <c r="C444">
        <v>13.171307000000001</v>
      </c>
      <c r="D444">
        <v>3.5282102000000002</v>
      </c>
      <c r="Y444">
        <v>3326530612.2449002</v>
      </c>
      <c r="Z444">
        <v>13.228901</v>
      </c>
      <c r="AA444">
        <v>3.8266499</v>
      </c>
    </row>
    <row r="445" spans="2:27" x14ac:dyDescent="0.25">
      <c r="B445">
        <v>3448979591.8367</v>
      </c>
      <c r="C445">
        <v>12.964824</v>
      </c>
      <c r="D445">
        <v>3.2564156</v>
      </c>
      <c r="Y445">
        <v>3448979591.8367</v>
      </c>
      <c r="Z445">
        <v>13.067245</v>
      </c>
      <c r="AA445">
        <v>3.7141530999999999</v>
      </c>
    </row>
    <row r="446" spans="2:27" x14ac:dyDescent="0.25">
      <c r="B446">
        <v>3571428571.4285998</v>
      </c>
      <c r="C446">
        <v>13.270806</v>
      </c>
      <c r="D446">
        <v>3.4858463</v>
      </c>
      <c r="Y446">
        <v>3571428571.4285998</v>
      </c>
      <c r="Z446">
        <v>13.523488</v>
      </c>
      <c r="AA446">
        <v>4.1709813999999996</v>
      </c>
    </row>
    <row r="447" spans="2:27" x14ac:dyDescent="0.25">
      <c r="B447">
        <v>3693877551.0204</v>
      </c>
      <c r="C447">
        <v>13.56284</v>
      </c>
      <c r="D447">
        <v>3.7425437000000001</v>
      </c>
      <c r="Y447">
        <v>3693877551.0204</v>
      </c>
      <c r="Z447">
        <v>14.048769999999999</v>
      </c>
      <c r="AA447">
        <v>4.6936584000000003</v>
      </c>
    </row>
    <row r="448" spans="2:27" x14ac:dyDescent="0.25">
      <c r="B448">
        <v>3816326530.6121998</v>
      </c>
      <c r="C448">
        <v>13.804287</v>
      </c>
      <c r="D448">
        <v>3.9407445999999999</v>
      </c>
      <c r="Y448">
        <v>3816326530.6121998</v>
      </c>
      <c r="Z448">
        <v>14.495728</v>
      </c>
      <c r="AA448">
        <v>5.1442642000000003</v>
      </c>
    </row>
    <row r="449" spans="2:27" x14ac:dyDescent="0.25">
      <c r="B449">
        <v>3938775510.2041001</v>
      </c>
      <c r="C449">
        <v>13.802148000000001</v>
      </c>
      <c r="D449">
        <v>3.8126196999999999</v>
      </c>
      <c r="Y449">
        <v>3938775510.2041001</v>
      </c>
      <c r="Z449">
        <v>14.793271000000001</v>
      </c>
      <c r="AA449">
        <v>5.4001435999999998</v>
      </c>
    </row>
    <row r="450" spans="2:27" x14ac:dyDescent="0.25">
      <c r="B450">
        <v>4061224489.7958999</v>
      </c>
      <c r="C450">
        <v>13.840648</v>
      </c>
      <c r="D450">
        <v>3.7972454999999998</v>
      </c>
      <c r="Y450">
        <v>4061224489.7958999</v>
      </c>
      <c r="Z450">
        <v>15.159376999999999</v>
      </c>
      <c r="AA450">
        <v>5.7719312</v>
      </c>
    </row>
    <row r="451" spans="2:27" x14ac:dyDescent="0.25">
      <c r="B451">
        <v>4183673469.3878002</v>
      </c>
      <c r="C451">
        <v>13.724977000000001</v>
      </c>
      <c r="D451">
        <v>3.6321298999999998</v>
      </c>
      <c r="Y451">
        <v>4183673469.3878002</v>
      </c>
      <c r="Z451">
        <v>15.211480999999999</v>
      </c>
      <c r="AA451">
        <v>5.8178191000000004</v>
      </c>
    </row>
    <row r="452" spans="2:27" x14ac:dyDescent="0.25">
      <c r="B452">
        <v>4306122448.9796</v>
      </c>
      <c r="C452">
        <v>14.173484999999999</v>
      </c>
      <c r="D452">
        <v>4.1108313000000001</v>
      </c>
      <c r="Y452">
        <v>4306122448.9796</v>
      </c>
      <c r="Z452">
        <v>15.693527</v>
      </c>
      <c r="AA452">
        <v>6.36836</v>
      </c>
    </row>
    <row r="453" spans="2:27" x14ac:dyDescent="0.25">
      <c r="B453">
        <v>4428571428.5713997</v>
      </c>
      <c r="C453">
        <v>14.687696000000001</v>
      </c>
      <c r="D453">
        <v>4.6141762999999996</v>
      </c>
      <c r="Y453">
        <v>4428571428.5713997</v>
      </c>
      <c r="Z453">
        <v>16.312738</v>
      </c>
      <c r="AA453">
        <v>6.9787306999999998</v>
      </c>
    </row>
    <row r="454" spans="2:27" x14ac:dyDescent="0.25">
      <c r="B454">
        <v>4551020408.1632996</v>
      </c>
      <c r="C454">
        <v>15.277767000000001</v>
      </c>
      <c r="D454">
        <v>5.2161483999999998</v>
      </c>
      <c r="Y454">
        <v>4551020408.1632996</v>
      </c>
      <c r="Z454">
        <v>17.125919</v>
      </c>
      <c r="AA454">
        <v>7.7362475000000002</v>
      </c>
    </row>
    <row r="455" spans="2:27" x14ac:dyDescent="0.25">
      <c r="B455">
        <v>4673469387.7551003</v>
      </c>
      <c r="C455">
        <v>15.697507</v>
      </c>
      <c r="D455">
        <v>5.7922411</v>
      </c>
      <c r="Y455">
        <v>4673469387.7551003</v>
      </c>
      <c r="Z455">
        <v>18.153987999999998</v>
      </c>
      <c r="AA455">
        <v>8.7823334000000006</v>
      </c>
    </row>
    <row r="456" spans="2:27" x14ac:dyDescent="0.25">
      <c r="B456">
        <v>4795918367.3469</v>
      </c>
      <c r="C456">
        <v>16.056228999999998</v>
      </c>
      <c r="D456">
        <v>6.2957124999999996</v>
      </c>
      <c r="Y456">
        <v>4795918367.3469</v>
      </c>
      <c r="Z456">
        <v>19.742912</v>
      </c>
      <c r="AA456">
        <v>10.3889</v>
      </c>
    </row>
    <row r="457" spans="2:27" x14ac:dyDescent="0.25">
      <c r="B457">
        <v>4918367346.9387999</v>
      </c>
      <c r="C457">
        <v>16.540955</v>
      </c>
      <c r="D457">
        <v>6.8134537000000002</v>
      </c>
      <c r="Y457">
        <v>4918367346.9387999</v>
      </c>
      <c r="Z457">
        <v>20.656862</v>
      </c>
      <c r="AA457">
        <v>11.276958</v>
      </c>
    </row>
    <row r="458" spans="2:27" x14ac:dyDescent="0.25">
      <c r="B458">
        <v>5040816326.5305996</v>
      </c>
      <c r="C458">
        <v>16.867125999999999</v>
      </c>
      <c r="D458">
        <v>7.0964985</v>
      </c>
      <c r="Y458">
        <v>5040816326.5305996</v>
      </c>
      <c r="Z458">
        <v>20.553467000000001</v>
      </c>
      <c r="AA458">
        <v>11.117023</v>
      </c>
    </row>
    <row r="459" spans="2:27" x14ac:dyDescent="0.25">
      <c r="B459">
        <v>5163265306.1224003</v>
      </c>
      <c r="C459">
        <v>17.342699</v>
      </c>
      <c r="D459">
        <v>7.6084847</v>
      </c>
      <c r="Y459">
        <v>5163265306.1224003</v>
      </c>
      <c r="Z459">
        <v>19.481556000000001</v>
      </c>
      <c r="AA459">
        <v>10.08516</v>
      </c>
    </row>
    <row r="460" spans="2:27" x14ac:dyDescent="0.25">
      <c r="B460">
        <v>5285714285.7143002</v>
      </c>
      <c r="C460">
        <v>17.836328999999999</v>
      </c>
      <c r="D460">
        <v>8.2193117000000004</v>
      </c>
      <c r="Y460">
        <v>5285714285.7143002</v>
      </c>
      <c r="Z460">
        <v>19.004878999999999</v>
      </c>
      <c r="AA460">
        <v>9.7101039999999994</v>
      </c>
    </row>
    <row r="461" spans="2:27" x14ac:dyDescent="0.25">
      <c r="B461">
        <v>5408163265.3060999</v>
      </c>
      <c r="C461">
        <v>18.261122</v>
      </c>
      <c r="D461">
        <v>8.7310514000000001</v>
      </c>
      <c r="Y461">
        <v>5408163265.3060999</v>
      </c>
      <c r="Z461">
        <v>18.563110000000002</v>
      </c>
      <c r="AA461">
        <v>9.3228512000000006</v>
      </c>
    </row>
    <row r="462" spans="2:27" x14ac:dyDescent="0.25">
      <c r="B462">
        <v>5530612244.8979998</v>
      </c>
      <c r="C462">
        <v>18.42868</v>
      </c>
      <c r="D462">
        <v>8.9340209999999995</v>
      </c>
      <c r="Y462">
        <v>5530612244.8979998</v>
      </c>
      <c r="Z462">
        <v>18.100439000000001</v>
      </c>
      <c r="AA462">
        <v>8.8631773000000003</v>
      </c>
    </row>
    <row r="463" spans="2:27" x14ac:dyDescent="0.25">
      <c r="B463">
        <v>5653061224.4898005</v>
      </c>
      <c r="C463">
        <v>18.474211</v>
      </c>
      <c r="D463">
        <v>9.0306721000000003</v>
      </c>
      <c r="Y463">
        <v>5653061224.4898005</v>
      </c>
      <c r="Z463">
        <v>17.749382000000001</v>
      </c>
      <c r="AA463">
        <v>8.5322618000000006</v>
      </c>
    </row>
    <row r="464" spans="2:27" x14ac:dyDescent="0.25">
      <c r="B464">
        <v>5775510204.0816002</v>
      </c>
      <c r="C464">
        <v>18.147243</v>
      </c>
      <c r="D464">
        <v>8.7851228999999993</v>
      </c>
      <c r="Y464">
        <v>5775510204.0816002</v>
      </c>
      <c r="Z464">
        <v>17.492364999999999</v>
      </c>
      <c r="AA464">
        <v>8.3236112999999996</v>
      </c>
    </row>
    <row r="465" spans="2:27" x14ac:dyDescent="0.25">
      <c r="B465">
        <v>5897959183.6735001</v>
      </c>
      <c r="C465">
        <v>17.687743999999999</v>
      </c>
      <c r="D465">
        <v>8.4415493000000001</v>
      </c>
      <c r="Y465">
        <v>5897959183.6735001</v>
      </c>
      <c r="Z465">
        <v>17.290220000000001</v>
      </c>
      <c r="AA465">
        <v>8.1729669999999999</v>
      </c>
    </row>
    <row r="466" spans="2:27" x14ac:dyDescent="0.25">
      <c r="B466">
        <v>6020408163.2652998</v>
      </c>
      <c r="C466">
        <v>17.319058999999999</v>
      </c>
      <c r="D466">
        <v>8.1504288000000003</v>
      </c>
      <c r="Y466">
        <v>6020408163.2652998</v>
      </c>
      <c r="Z466">
        <v>17.311845999999999</v>
      </c>
      <c r="AA466">
        <v>8.2054205000000007</v>
      </c>
    </row>
    <row r="467" spans="2:27" x14ac:dyDescent="0.25">
      <c r="B467">
        <v>6142857142.8570995</v>
      </c>
      <c r="C467">
        <v>17.230053000000002</v>
      </c>
      <c r="D467">
        <v>8.1247691999999994</v>
      </c>
      <c r="Y467">
        <v>6142857142.8570995</v>
      </c>
      <c r="Z467">
        <v>17.482893000000001</v>
      </c>
      <c r="AA467">
        <v>8.3854083999999993</v>
      </c>
    </row>
    <row r="468" spans="2:27" x14ac:dyDescent="0.25">
      <c r="B468">
        <v>6265306122.4490004</v>
      </c>
      <c r="C468">
        <v>17.157076</v>
      </c>
      <c r="D468">
        <v>8.0706462999999999</v>
      </c>
      <c r="Y468">
        <v>6265306122.4490004</v>
      </c>
      <c r="Z468">
        <v>17.517026999999999</v>
      </c>
      <c r="AA468">
        <v>8.4227152000000007</v>
      </c>
    </row>
    <row r="469" spans="2:27" x14ac:dyDescent="0.25">
      <c r="B469">
        <v>6387755102.0408001</v>
      </c>
      <c r="C469">
        <v>17.098386999999999</v>
      </c>
      <c r="D469">
        <v>7.9697237000000003</v>
      </c>
      <c r="Y469">
        <v>6387755102.0408001</v>
      </c>
      <c r="Z469">
        <v>17.249147000000001</v>
      </c>
      <c r="AA469">
        <v>8.1121415999999993</v>
      </c>
    </row>
    <row r="470" spans="2:27" x14ac:dyDescent="0.25">
      <c r="B470">
        <v>6510204081.6327</v>
      </c>
      <c r="C470">
        <v>17.221841999999999</v>
      </c>
      <c r="D470">
        <v>8.0644951000000002</v>
      </c>
      <c r="Y470">
        <v>6510204081.6327</v>
      </c>
      <c r="Z470">
        <v>17.113848000000001</v>
      </c>
      <c r="AA470">
        <v>7.9662790000000001</v>
      </c>
    </row>
    <row r="471" spans="2:27" x14ac:dyDescent="0.25">
      <c r="B471">
        <v>6632653061.2244997</v>
      </c>
      <c r="C471">
        <v>16.972815000000001</v>
      </c>
      <c r="D471">
        <v>7.7797746999999999</v>
      </c>
      <c r="Y471">
        <v>6632653061.2244997</v>
      </c>
      <c r="Z471">
        <v>16.748783</v>
      </c>
      <c r="AA471">
        <v>7.5755754</v>
      </c>
    </row>
    <row r="472" spans="2:27" x14ac:dyDescent="0.25">
      <c r="B472">
        <v>6755102040.8163004</v>
      </c>
      <c r="C472">
        <v>16.593886999999999</v>
      </c>
      <c r="D472">
        <v>7.3945293000000003</v>
      </c>
      <c r="Y472">
        <v>6755102040.8163004</v>
      </c>
      <c r="Z472">
        <v>16.348206000000001</v>
      </c>
      <c r="AA472">
        <v>7.1774038999999998</v>
      </c>
    </row>
    <row r="473" spans="2:27" x14ac:dyDescent="0.25">
      <c r="B473">
        <v>6877551020.4082003</v>
      </c>
      <c r="C473">
        <v>16.290312</v>
      </c>
      <c r="D473">
        <v>7.0400628999999997</v>
      </c>
      <c r="Y473">
        <v>6877551020.4082003</v>
      </c>
      <c r="Z473">
        <v>15.908256</v>
      </c>
      <c r="AA473">
        <v>6.6824516999999997</v>
      </c>
    </row>
    <row r="474" spans="2:27" x14ac:dyDescent="0.25">
      <c r="B474">
        <v>7000000000</v>
      </c>
      <c r="C474">
        <v>16.236899999999999</v>
      </c>
      <c r="D474">
        <v>6.9425812000000002</v>
      </c>
      <c r="Y474">
        <v>7000000000</v>
      </c>
      <c r="Z474">
        <v>15.703036000000001</v>
      </c>
      <c r="AA474">
        <v>6.4264989000000003</v>
      </c>
    </row>
    <row r="475" spans="2:27" x14ac:dyDescent="0.25">
      <c r="B475">
        <v>7122448979.5917997</v>
      </c>
      <c r="C475">
        <v>16.072700999999999</v>
      </c>
      <c r="D475">
        <v>6.7016248999999997</v>
      </c>
      <c r="Y475">
        <v>7122448979.5917997</v>
      </c>
      <c r="Z475">
        <v>15.507343000000001</v>
      </c>
      <c r="AA475">
        <v>6.1617946999999997</v>
      </c>
    </row>
    <row r="476" spans="2:27" x14ac:dyDescent="0.25">
      <c r="B476">
        <v>7244897959.1836996</v>
      </c>
      <c r="C476">
        <v>15.682399</v>
      </c>
      <c r="D476">
        <v>6.2420796999999997</v>
      </c>
      <c r="Y476">
        <v>7244897959.1836996</v>
      </c>
      <c r="Z476">
        <v>15.141693999999999</v>
      </c>
      <c r="AA476">
        <v>5.7358456000000002</v>
      </c>
    </row>
    <row r="477" spans="2:27" x14ac:dyDescent="0.25">
      <c r="B477">
        <v>7367346938.7755003</v>
      </c>
      <c r="C477">
        <v>15.473413000000001</v>
      </c>
      <c r="D477">
        <v>5.9743966999999998</v>
      </c>
      <c r="Y477">
        <v>7367346938.7755003</v>
      </c>
      <c r="Z477">
        <v>14.959622</v>
      </c>
      <c r="AA477">
        <v>5.5114751000000002</v>
      </c>
    </row>
    <row r="478" spans="2:27" x14ac:dyDescent="0.25">
      <c r="B478">
        <v>7489795918.3673</v>
      </c>
      <c r="C478">
        <v>15.519345</v>
      </c>
      <c r="D478">
        <v>5.9442902000000002</v>
      </c>
      <c r="Y478">
        <v>7489795918.3673</v>
      </c>
      <c r="Z478">
        <v>15.000175</v>
      </c>
      <c r="AA478">
        <v>5.4885798000000001</v>
      </c>
    </row>
    <row r="479" spans="2:27" x14ac:dyDescent="0.25">
      <c r="B479">
        <v>7612244897.9591999</v>
      </c>
      <c r="C479">
        <v>15.444625</v>
      </c>
      <c r="D479">
        <v>5.8131208000000001</v>
      </c>
      <c r="Y479">
        <v>7612244897.9591999</v>
      </c>
      <c r="Z479">
        <v>15.052263999999999</v>
      </c>
      <c r="AA479">
        <v>5.4991145000000001</v>
      </c>
    </row>
    <row r="480" spans="2:27" x14ac:dyDescent="0.25">
      <c r="B480">
        <v>7734693877.5509996</v>
      </c>
      <c r="C480">
        <v>15.276403</v>
      </c>
      <c r="D480">
        <v>5.5268188</v>
      </c>
      <c r="Y480">
        <v>7734693877.5509996</v>
      </c>
      <c r="Z480">
        <v>15.054104000000001</v>
      </c>
      <c r="AA480">
        <v>5.3786177999999998</v>
      </c>
    </row>
    <row r="481" spans="2:27" x14ac:dyDescent="0.25">
      <c r="B481">
        <v>7857142857.1429005</v>
      </c>
      <c r="C481">
        <v>14.989107000000001</v>
      </c>
      <c r="D481">
        <v>5.1293234999999999</v>
      </c>
      <c r="Y481">
        <v>7857142857.1429005</v>
      </c>
      <c r="Z481">
        <v>14.986243</v>
      </c>
      <c r="AA481">
        <v>5.1883439999999998</v>
      </c>
    </row>
    <row r="482" spans="2:27" x14ac:dyDescent="0.25">
      <c r="B482">
        <v>7979591836.7347002</v>
      </c>
      <c r="C482">
        <v>14.727990999999999</v>
      </c>
      <c r="D482">
        <v>4.7512121</v>
      </c>
      <c r="Y482">
        <v>7979591836.7347002</v>
      </c>
      <c r="Z482">
        <v>14.954208</v>
      </c>
      <c r="AA482">
        <v>5.0333405000000004</v>
      </c>
    </row>
    <row r="483" spans="2:27" x14ac:dyDescent="0.25">
      <c r="B483">
        <v>8102040816.3264999</v>
      </c>
      <c r="C483">
        <v>14.571691</v>
      </c>
      <c r="D483">
        <v>4.4830122000000001</v>
      </c>
      <c r="Y483">
        <v>8102040816.3264999</v>
      </c>
      <c r="Z483">
        <v>15.030661</v>
      </c>
      <c r="AA483">
        <v>4.9962773</v>
      </c>
    </row>
    <row r="484" spans="2:27" x14ac:dyDescent="0.25">
      <c r="B484">
        <v>8224489795.9183998</v>
      </c>
      <c r="C484">
        <v>14.531134</v>
      </c>
      <c r="D484">
        <v>4.3987230999999998</v>
      </c>
      <c r="Y484">
        <v>8224489795.9183998</v>
      </c>
      <c r="Z484">
        <v>15.209064</v>
      </c>
      <c r="AA484">
        <v>5.1192545999999997</v>
      </c>
    </row>
    <row r="485" spans="2:27" x14ac:dyDescent="0.25">
      <c r="B485">
        <v>8346938775.5101995</v>
      </c>
      <c r="C485">
        <v>14.441781000000001</v>
      </c>
      <c r="D485">
        <v>4.2437186000000002</v>
      </c>
      <c r="Y485">
        <v>8346938775.5101995</v>
      </c>
      <c r="Z485">
        <v>15.405155000000001</v>
      </c>
      <c r="AA485">
        <v>5.2278637999999997</v>
      </c>
    </row>
    <row r="486" spans="2:27" x14ac:dyDescent="0.25">
      <c r="B486">
        <v>8469387755.1020002</v>
      </c>
      <c r="C486">
        <v>14.355867999999999</v>
      </c>
      <c r="D486">
        <v>4.1857227999999997</v>
      </c>
      <c r="Y486">
        <v>8469387755.1020002</v>
      </c>
      <c r="Z486">
        <v>15.566459</v>
      </c>
      <c r="AA486">
        <v>5.4061985000000004</v>
      </c>
    </row>
    <row r="487" spans="2:27" x14ac:dyDescent="0.25">
      <c r="B487">
        <v>8591836734.6938992</v>
      </c>
      <c r="C487">
        <v>14.194744</v>
      </c>
      <c r="D487">
        <v>3.9377955999999998</v>
      </c>
      <c r="Y487">
        <v>8591836734.6938992</v>
      </c>
      <c r="Z487">
        <v>15.445415000000001</v>
      </c>
      <c r="AA487">
        <v>5.2295742000000001</v>
      </c>
    </row>
    <row r="488" spans="2:27" x14ac:dyDescent="0.25">
      <c r="B488">
        <v>8714285714.2856998</v>
      </c>
      <c r="C488">
        <v>14.242649999999999</v>
      </c>
      <c r="D488">
        <v>3.9192203999999999</v>
      </c>
      <c r="Y488">
        <v>8714285714.2856998</v>
      </c>
      <c r="Z488">
        <v>15.32888</v>
      </c>
      <c r="AA488">
        <v>5.0734434000000004</v>
      </c>
    </row>
    <row r="489" spans="2:27" x14ac:dyDescent="0.25">
      <c r="B489">
        <v>8836734693.8775997</v>
      </c>
      <c r="C489">
        <v>14.232962000000001</v>
      </c>
      <c r="D489">
        <v>3.8283111999999999</v>
      </c>
      <c r="Y489">
        <v>8836734693.8775997</v>
      </c>
      <c r="Z489">
        <v>15.152537000000001</v>
      </c>
      <c r="AA489">
        <v>4.8707174999999996</v>
      </c>
    </row>
    <row r="490" spans="2:27" x14ac:dyDescent="0.25">
      <c r="B490">
        <v>8959183673.4694004</v>
      </c>
      <c r="C490">
        <v>14.250753</v>
      </c>
      <c r="D490">
        <v>3.8343634999999998</v>
      </c>
      <c r="Y490">
        <v>8959183673.4694004</v>
      </c>
      <c r="Z490">
        <v>14.973526</v>
      </c>
      <c r="AA490">
        <v>4.7099995999999997</v>
      </c>
    </row>
    <row r="491" spans="2:27" x14ac:dyDescent="0.25">
      <c r="B491">
        <v>9081632653.0611992</v>
      </c>
      <c r="C491">
        <v>14.309357</v>
      </c>
      <c r="D491">
        <v>3.8922172000000002</v>
      </c>
      <c r="Y491">
        <v>9081632653.0611992</v>
      </c>
      <c r="Z491">
        <v>14.807342999999999</v>
      </c>
      <c r="AA491">
        <v>4.5975633</v>
      </c>
    </row>
    <row r="492" spans="2:27" x14ac:dyDescent="0.25">
      <c r="B492">
        <v>9204081632.6530991</v>
      </c>
      <c r="C492">
        <v>14.553430000000001</v>
      </c>
      <c r="D492">
        <v>4.0844984000000002</v>
      </c>
      <c r="Y492">
        <v>9204081632.6530991</v>
      </c>
      <c r="Z492">
        <v>14.827871</v>
      </c>
      <c r="AA492">
        <v>4.5808654000000004</v>
      </c>
    </row>
    <row r="493" spans="2:27" x14ac:dyDescent="0.25">
      <c r="B493">
        <v>9326530612.2448997</v>
      </c>
      <c r="C493">
        <v>14.804244000000001</v>
      </c>
      <c r="D493">
        <v>4.3752107999999996</v>
      </c>
      <c r="Y493">
        <v>9326530612.2448997</v>
      </c>
      <c r="Z493">
        <v>14.943853000000001</v>
      </c>
      <c r="AA493">
        <v>4.7433094999999996</v>
      </c>
    </row>
    <row r="494" spans="2:27" x14ac:dyDescent="0.25">
      <c r="B494">
        <v>9448979591.8367004</v>
      </c>
      <c r="C494">
        <v>14.995210999999999</v>
      </c>
      <c r="D494">
        <v>4.5877118000000001</v>
      </c>
      <c r="Y494">
        <v>9448979591.8367004</v>
      </c>
      <c r="Z494">
        <v>15.026017</v>
      </c>
      <c r="AA494">
        <v>4.8224812000000004</v>
      </c>
    </row>
    <row r="495" spans="2:27" x14ac:dyDescent="0.25">
      <c r="B495">
        <v>9571428571.4286003</v>
      </c>
      <c r="C495">
        <v>15.257910000000001</v>
      </c>
      <c r="D495">
        <v>4.8841270999999997</v>
      </c>
      <c r="Y495">
        <v>9571428571.4286003</v>
      </c>
      <c r="Z495">
        <v>15.133120999999999</v>
      </c>
      <c r="AA495">
        <v>4.9261308000000001</v>
      </c>
    </row>
    <row r="496" spans="2:27" x14ac:dyDescent="0.25">
      <c r="B496">
        <v>9693877551.0203991</v>
      </c>
      <c r="C496">
        <v>15.335971000000001</v>
      </c>
      <c r="D496">
        <v>4.8971065999999999</v>
      </c>
      <c r="Y496">
        <v>9693877551.0203991</v>
      </c>
      <c r="Z496">
        <v>15.215813000000001</v>
      </c>
      <c r="AA496">
        <v>4.9076218999999996</v>
      </c>
    </row>
    <row r="497" spans="2:27" x14ac:dyDescent="0.25">
      <c r="B497">
        <v>9816326530.6121998</v>
      </c>
      <c r="C497">
        <v>15.230559</v>
      </c>
      <c r="D497">
        <v>4.7340549999999997</v>
      </c>
      <c r="Y497">
        <v>9816326530.6121998</v>
      </c>
      <c r="Z497">
        <v>15.172148</v>
      </c>
      <c r="AA497">
        <v>4.7560653999999998</v>
      </c>
    </row>
    <row r="498" spans="2:27" x14ac:dyDescent="0.25">
      <c r="B498">
        <v>9938775510.2040997</v>
      </c>
      <c r="C498">
        <v>14.996199000000001</v>
      </c>
      <c r="D498">
        <v>4.4667969000000003</v>
      </c>
      <c r="Y498">
        <v>9938775510.2040997</v>
      </c>
      <c r="Z498">
        <v>15.096946000000001</v>
      </c>
      <c r="AA498">
        <v>4.6370009999999997</v>
      </c>
    </row>
    <row r="499" spans="2:27" x14ac:dyDescent="0.25">
      <c r="B499">
        <v>10061224489.796</v>
      </c>
      <c r="C499">
        <v>14.994935999999999</v>
      </c>
      <c r="D499">
        <v>4.4442529999999998</v>
      </c>
      <c r="Y499">
        <v>10061224489.796</v>
      </c>
      <c r="Z499">
        <v>15.191106</v>
      </c>
      <c r="AA499">
        <v>4.6821117000000001</v>
      </c>
    </row>
    <row r="500" spans="2:27" x14ac:dyDescent="0.25">
      <c r="B500">
        <v>10183673469.388</v>
      </c>
      <c r="C500">
        <v>15.086152999999999</v>
      </c>
      <c r="D500">
        <v>4.5408119999999998</v>
      </c>
      <c r="Y500">
        <v>10183673469.388</v>
      </c>
      <c r="Z500">
        <v>15.369253</v>
      </c>
      <c r="AA500">
        <v>4.8531861000000003</v>
      </c>
    </row>
    <row r="501" spans="2:27" x14ac:dyDescent="0.25">
      <c r="B501">
        <v>10306122448.98</v>
      </c>
      <c r="C501">
        <v>15.199403999999999</v>
      </c>
      <c r="D501">
        <v>4.6856833</v>
      </c>
      <c r="Y501">
        <v>10306122448.98</v>
      </c>
      <c r="Z501">
        <v>15.431668</v>
      </c>
      <c r="AA501">
        <v>4.9285188</v>
      </c>
    </row>
    <row r="502" spans="2:27" x14ac:dyDescent="0.25">
      <c r="B502">
        <v>10428571428.570999</v>
      </c>
      <c r="C502">
        <v>15.419439000000001</v>
      </c>
      <c r="D502">
        <v>4.8896522999999998</v>
      </c>
      <c r="Y502">
        <v>10428571428.570999</v>
      </c>
      <c r="Z502">
        <v>15.562719</v>
      </c>
      <c r="AA502">
        <v>5.0291033000000001</v>
      </c>
    </row>
    <row r="503" spans="2:27" x14ac:dyDescent="0.25">
      <c r="B503">
        <v>10551020408.163</v>
      </c>
      <c r="C503">
        <v>15.699916999999999</v>
      </c>
      <c r="D503">
        <v>5.1252541999999996</v>
      </c>
      <c r="Y503">
        <v>10551020408.163</v>
      </c>
      <c r="Z503">
        <v>15.881539</v>
      </c>
      <c r="AA503">
        <v>5.3070588000000001</v>
      </c>
    </row>
    <row r="504" spans="2:27" x14ac:dyDescent="0.25">
      <c r="B504">
        <v>10673469387.754999</v>
      </c>
      <c r="C504">
        <v>15.661277999999999</v>
      </c>
      <c r="D504">
        <v>4.9808577999999999</v>
      </c>
      <c r="Y504">
        <v>10673469387.754999</v>
      </c>
      <c r="Z504">
        <v>15.847334999999999</v>
      </c>
      <c r="AA504">
        <v>5.1344376</v>
      </c>
    </row>
    <row r="505" spans="2:27" x14ac:dyDescent="0.25">
      <c r="B505">
        <v>10795918367.347</v>
      </c>
      <c r="C505">
        <v>15.489371999999999</v>
      </c>
      <c r="D505">
        <v>4.8094878000000003</v>
      </c>
      <c r="Y505">
        <v>10795918367.347</v>
      </c>
      <c r="Z505">
        <v>15.633049</v>
      </c>
      <c r="AA505">
        <v>4.9099263999999998</v>
      </c>
    </row>
    <row r="506" spans="2:27" x14ac:dyDescent="0.25">
      <c r="B506">
        <v>10918367346.938999</v>
      </c>
      <c r="C506">
        <v>15.196225</v>
      </c>
      <c r="D506">
        <v>4.4025601999999999</v>
      </c>
      <c r="Y506">
        <v>10918367346.938999</v>
      </c>
      <c r="Z506">
        <v>15.220523</v>
      </c>
      <c r="AA506">
        <v>4.3800125000000003</v>
      </c>
    </row>
    <row r="507" spans="2:27" x14ac:dyDescent="0.25">
      <c r="B507">
        <v>11040816326.531</v>
      </c>
      <c r="C507">
        <v>15.208800999999999</v>
      </c>
      <c r="D507">
        <v>4.3723945999999998</v>
      </c>
      <c r="Y507">
        <v>11040816326.531</v>
      </c>
      <c r="Z507">
        <v>15.194995</v>
      </c>
      <c r="AA507">
        <v>4.304379</v>
      </c>
    </row>
    <row r="508" spans="2:27" x14ac:dyDescent="0.25">
      <c r="B508">
        <v>11163265306.122</v>
      </c>
      <c r="C508">
        <v>14.853327999999999</v>
      </c>
      <c r="D508">
        <v>3.7782887999999999</v>
      </c>
      <c r="Y508">
        <v>11163265306.122</v>
      </c>
      <c r="Z508">
        <v>14.869733</v>
      </c>
      <c r="AA508">
        <v>3.7688440999999999</v>
      </c>
    </row>
    <row r="509" spans="2:27" x14ac:dyDescent="0.25">
      <c r="B509">
        <v>11285714285.714001</v>
      </c>
      <c r="C509">
        <v>14.751877</v>
      </c>
      <c r="D509">
        <v>3.6386126999999999</v>
      </c>
      <c r="Y509">
        <v>11285714285.714001</v>
      </c>
      <c r="Z509">
        <v>14.635645</v>
      </c>
      <c r="AA509">
        <v>3.4858623</v>
      </c>
    </row>
    <row r="510" spans="2:27" x14ac:dyDescent="0.25">
      <c r="B510">
        <v>11408163265.306</v>
      </c>
      <c r="C510">
        <v>14.491709</v>
      </c>
      <c r="D510">
        <v>3.2114986999999999</v>
      </c>
      <c r="Y510">
        <v>11408163265.306</v>
      </c>
      <c r="Z510">
        <v>14.358382000000001</v>
      </c>
      <c r="AA510">
        <v>3.1207267999999999</v>
      </c>
    </row>
    <row r="511" spans="2:27" x14ac:dyDescent="0.25">
      <c r="B511">
        <v>11530612244.898001</v>
      </c>
      <c r="C511">
        <v>14.445499</v>
      </c>
      <c r="D511">
        <v>3.0776534</v>
      </c>
      <c r="Y511">
        <v>11530612244.898001</v>
      </c>
      <c r="Z511">
        <v>14.205253000000001</v>
      </c>
      <c r="AA511">
        <v>2.8585433999999998</v>
      </c>
    </row>
    <row r="512" spans="2:27" x14ac:dyDescent="0.25">
      <c r="B512">
        <v>11653061224.49</v>
      </c>
      <c r="C512">
        <v>14.242112000000001</v>
      </c>
      <c r="D512">
        <v>2.6925116</v>
      </c>
      <c r="Y512">
        <v>11653061224.49</v>
      </c>
      <c r="Z512">
        <v>14.052785</v>
      </c>
      <c r="AA512">
        <v>2.584549</v>
      </c>
    </row>
    <row r="513" spans="2:27" x14ac:dyDescent="0.25">
      <c r="B513">
        <v>11775510204.082001</v>
      </c>
      <c r="C513">
        <v>14.077233</v>
      </c>
      <c r="D513">
        <v>2.3395041999999999</v>
      </c>
      <c r="Y513">
        <v>11775510204.082001</v>
      </c>
      <c r="Z513">
        <v>13.790348</v>
      </c>
      <c r="AA513">
        <v>2.1027870000000002</v>
      </c>
    </row>
    <row r="514" spans="2:27" x14ac:dyDescent="0.25">
      <c r="B514">
        <v>11897959183.673</v>
      </c>
      <c r="C514">
        <v>14.114992000000001</v>
      </c>
      <c r="D514">
        <v>2.2741093999999999</v>
      </c>
      <c r="Y514">
        <v>11897959183.673</v>
      </c>
      <c r="Z514">
        <v>13.820297999999999</v>
      </c>
      <c r="AA514">
        <v>2.1301429000000001</v>
      </c>
    </row>
    <row r="515" spans="2:27" x14ac:dyDescent="0.25">
      <c r="B515">
        <v>12020408163.264999</v>
      </c>
      <c r="C515">
        <v>13.946482</v>
      </c>
      <c r="D515">
        <v>1.8204317999999999</v>
      </c>
      <c r="Y515">
        <v>12020408163.264999</v>
      </c>
      <c r="Z515">
        <v>13.623803000000001</v>
      </c>
      <c r="AA515">
        <v>1.6605493</v>
      </c>
    </row>
    <row r="516" spans="2:27" x14ac:dyDescent="0.25">
      <c r="B516">
        <v>12142857142.857</v>
      </c>
      <c r="C516">
        <v>13.966799</v>
      </c>
      <c r="D516">
        <v>1.7528348</v>
      </c>
      <c r="Y516">
        <v>12142857142.857</v>
      </c>
      <c r="Z516">
        <v>13.691848999999999</v>
      </c>
      <c r="AA516">
        <v>1.6854969</v>
      </c>
    </row>
    <row r="517" spans="2:27" x14ac:dyDescent="0.25">
      <c r="B517">
        <v>12265306122.448999</v>
      </c>
      <c r="C517">
        <v>13.874663999999999</v>
      </c>
      <c r="D517">
        <v>1.4324517000000001</v>
      </c>
      <c r="Y517">
        <v>12265306122.448999</v>
      </c>
      <c r="Z517">
        <v>13.670045</v>
      </c>
      <c r="AA517">
        <v>1.4479567</v>
      </c>
    </row>
    <row r="518" spans="2:27" x14ac:dyDescent="0.25">
      <c r="B518">
        <v>12387755102.041</v>
      </c>
      <c r="C518">
        <v>13.903395</v>
      </c>
      <c r="D518">
        <v>1.4218865999999999</v>
      </c>
      <c r="Y518">
        <v>12387755102.041</v>
      </c>
      <c r="Z518">
        <v>13.761884999999999</v>
      </c>
      <c r="AA518">
        <v>1.4802788</v>
      </c>
    </row>
    <row r="519" spans="2:27" x14ac:dyDescent="0.25">
      <c r="B519">
        <v>12510204081.632999</v>
      </c>
      <c r="C519">
        <v>13.817674999999999</v>
      </c>
      <c r="D519">
        <v>0.99861436999999997</v>
      </c>
      <c r="Y519">
        <v>12510204081.632999</v>
      </c>
      <c r="Z519">
        <v>13.748137</v>
      </c>
      <c r="AA519">
        <v>1.1673779</v>
      </c>
    </row>
    <row r="520" spans="2:27" x14ac:dyDescent="0.25">
      <c r="B520">
        <v>12632653061.224001</v>
      </c>
      <c r="C520">
        <v>13.736483</v>
      </c>
      <c r="D520">
        <v>0.63775157999999998</v>
      </c>
      <c r="Y520">
        <v>12632653061.224001</v>
      </c>
      <c r="Z520">
        <v>13.742359</v>
      </c>
      <c r="AA520">
        <v>0.89726114000000001</v>
      </c>
    </row>
    <row r="521" spans="2:27" x14ac:dyDescent="0.25">
      <c r="B521">
        <v>12755102040.816</v>
      </c>
      <c r="C521">
        <v>13.727627</v>
      </c>
      <c r="D521">
        <v>0.38054830000000001</v>
      </c>
      <c r="Y521">
        <v>12755102040.816</v>
      </c>
      <c r="Z521">
        <v>13.858199000000001</v>
      </c>
      <c r="AA521">
        <v>0.83288795000000004</v>
      </c>
    </row>
    <row r="522" spans="2:27" x14ac:dyDescent="0.25">
      <c r="B522">
        <v>12877551020.408001</v>
      </c>
      <c r="C522">
        <v>13.664465</v>
      </c>
      <c r="D522">
        <v>0.13270517000000001</v>
      </c>
      <c r="Y522">
        <v>12877551020.408001</v>
      </c>
      <c r="Z522">
        <v>13.951214999999999</v>
      </c>
      <c r="AA522">
        <v>0.74832242999999998</v>
      </c>
    </row>
    <row r="523" spans="2:27" x14ac:dyDescent="0.25">
      <c r="B523">
        <v>13000000000</v>
      </c>
      <c r="C523">
        <v>13.579145</v>
      </c>
      <c r="D523">
        <v>-5.8180910000000002E-2</v>
      </c>
      <c r="Y523">
        <v>13000000000</v>
      </c>
      <c r="Z523">
        <v>13.993244000000001</v>
      </c>
      <c r="AA523">
        <v>0.66919202</v>
      </c>
    </row>
    <row r="524" spans="2:27" x14ac:dyDescent="0.25">
      <c r="B524" t="s">
        <v>25</v>
      </c>
      <c r="Y524" t="s">
        <v>25</v>
      </c>
    </row>
    <row r="527" spans="2:27" x14ac:dyDescent="0.25">
      <c r="B527" t="s">
        <v>29</v>
      </c>
      <c r="Y527" t="s">
        <v>29</v>
      </c>
    </row>
    <row r="528" spans="2:27" x14ac:dyDescent="0.25">
      <c r="B528" t="s">
        <v>23</v>
      </c>
      <c r="C528" t="s">
        <v>313</v>
      </c>
      <c r="D528" t="s">
        <v>314</v>
      </c>
      <c r="Y528" t="s">
        <v>23</v>
      </c>
      <c r="Z528" t="s">
        <v>313</v>
      </c>
      <c r="AA528" t="s">
        <v>314</v>
      </c>
    </row>
    <row r="529" spans="2:27" x14ac:dyDescent="0.25">
      <c r="B529">
        <v>1000000000</v>
      </c>
      <c r="C529">
        <v>15.211447</v>
      </c>
      <c r="D529">
        <v>2.1471143000000001</v>
      </c>
      <c r="Y529">
        <v>1000000000</v>
      </c>
      <c r="Z529">
        <v>16.382483000000001</v>
      </c>
      <c r="AA529">
        <v>1.5595387000000001</v>
      </c>
    </row>
    <row r="530" spans="2:27" x14ac:dyDescent="0.25">
      <c r="B530">
        <v>1122448979.5918</v>
      </c>
      <c r="C530">
        <v>14.615174</v>
      </c>
      <c r="D530">
        <v>1.9643995999999999</v>
      </c>
      <c r="Y530">
        <v>1122448979.5918</v>
      </c>
      <c r="Z530">
        <v>15.519553999999999</v>
      </c>
      <c r="AA530">
        <v>1.0846150000000001</v>
      </c>
    </row>
    <row r="531" spans="2:27" x14ac:dyDescent="0.25">
      <c r="B531">
        <v>1244897959.1837001</v>
      </c>
      <c r="C531">
        <v>14.021637999999999</v>
      </c>
      <c r="D531">
        <v>2.0315761999999999</v>
      </c>
      <c r="Y531">
        <v>1244897959.1837001</v>
      </c>
      <c r="Z531">
        <v>14.584657999999999</v>
      </c>
      <c r="AA531">
        <v>0.84587175000000003</v>
      </c>
    </row>
    <row r="532" spans="2:27" x14ac:dyDescent="0.25">
      <c r="B532">
        <v>1367346938.7755001</v>
      </c>
      <c r="C532">
        <v>13.760227</v>
      </c>
      <c r="D532">
        <v>2.443368</v>
      </c>
      <c r="Y532">
        <v>1367346938.7755001</v>
      </c>
      <c r="Z532">
        <v>14.199002</v>
      </c>
      <c r="AA532">
        <v>1.2657239</v>
      </c>
    </row>
    <row r="533" spans="2:27" x14ac:dyDescent="0.25">
      <c r="B533">
        <v>1489795918.3673</v>
      </c>
      <c r="C533">
        <v>13.462106</v>
      </c>
      <c r="D533">
        <v>2.6401659999999998</v>
      </c>
      <c r="Y533">
        <v>1489795918.3673</v>
      </c>
      <c r="Z533">
        <v>13.836447</v>
      </c>
      <c r="AA533">
        <v>1.5743480000000001</v>
      </c>
    </row>
    <row r="534" spans="2:27" x14ac:dyDescent="0.25">
      <c r="B534">
        <v>1612244897.9591999</v>
      </c>
      <c r="C534">
        <v>13.231071999999999</v>
      </c>
      <c r="D534">
        <v>2.7511863999999999</v>
      </c>
      <c r="Y534">
        <v>1612244897.9591999</v>
      </c>
      <c r="Z534">
        <v>13.524820999999999</v>
      </c>
      <c r="AA534">
        <v>1.7449102000000001</v>
      </c>
    </row>
    <row r="535" spans="2:27" x14ac:dyDescent="0.25">
      <c r="B535">
        <v>1734693877.5510001</v>
      </c>
      <c r="C535">
        <v>13.387309</v>
      </c>
      <c r="D535">
        <v>3.1638088</v>
      </c>
      <c r="Y535">
        <v>1734693877.5510001</v>
      </c>
      <c r="Z535">
        <v>13.709068</v>
      </c>
      <c r="AA535">
        <v>2.3512754</v>
      </c>
    </row>
    <row r="536" spans="2:27" x14ac:dyDescent="0.25">
      <c r="B536">
        <v>1857142857.1429</v>
      </c>
      <c r="C536">
        <v>13.339456999999999</v>
      </c>
      <c r="D536">
        <v>3.2958631999999999</v>
      </c>
      <c r="Y536">
        <v>1857142857.1429</v>
      </c>
      <c r="Z536">
        <v>13.668032999999999</v>
      </c>
      <c r="AA536">
        <v>2.6579231999999999</v>
      </c>
    </row>
    <row r="537" spans="2:27" x14ac:dyDescent="0.25">
      <c r="B537">
        <v>1979591836.7347</v>
      </c>
      <c r="C537">
        <v>13.296822000000001</v>
      </c>
      <c r="D537">
        <v>3.3691502</v>
      </c>
      <c r="Y537">
        <v>1979591836.7347</v>
      </c>
      <c r="Z537">
        <v>13.653752000000001</v>
      </c>
      <c r="AA537">
        <v>2.9143677000000001</v>
      </c>
    </row>
    <row r="538" spans="2:27" x14ac:dyDescent="0.25">
      <c r="B538">
        <v>2102040816.3264999</v>
      </c>
      <c r="C538">
        <v>12.857250000000001</v>
      </c>
      <c r="D538">
        <v>3.0635971999999998</v>
      </c>
      <c r="Y538">
        <v>2102040816.3264999</v>
      </c>
      <c r="Z538">
        <v>13.025064</v>
      </c>
      <c r="AA538">
        <v>2.534411</v>
      </c>
    </row>
    <row r="539" spans="2:27" x14ac:dyDescent="0.25">
      <c r="B539">
        <v>2224489795.9183998</v>
      </c>
      <c r="C539">
        <v>12.442199</v>
      </c>
      <c r="D539">
        <v>2.7201035</v>
      </c>
      <c r="Y539">
        <v>2224489795.9183998</v>
      </c>
      <c r="Z539">
        <v>12.483038000000001</v>
      </c>
      <c r="AA539">
        <v>2.1099953999999999</v>
      </c>
    </row>
    <row r="540" spans="2:27" x14ac:dyDescent="0.25">
      <c r="B540">
        <v>2346938775.5102</v>
      </c>
      <c r="C540">
        <v>11.85378</v>
      </c>
      <c r="D540">
        <v>2.1726081000000002</v>
      </c>
      <c r="Y540">
        <v>2346938775.5102</v>
      </c>
      <c r="Z540">
        <v>11.92206</v>
      </c>
      <c r="AA540">
        <v>1.672995</v>
      </c>
    </row>
    <row r="541" spans="2:27" x14ac:dyDescent="0.25">
      <c r="B541">
        <v>2469387755.1020002</v>
      </c>
      <c r="C541">
        <v>11.572749</v>
      </c>
      <c r="D541">
        <v>1.8312936</v>
      </c>
      <c r="Y541">
        <v>2469387755.1020002</v>
      </c>
      <c r="Z541">
        <v>11.611478</v>
      </c>
      <c r="AA541">
        <v>1.3972511000000001</v>
      </c>
    </row>
    <row r="542" spans="2:27" x14ac:dyDescent="0.25">
      <c r="B542">
        <v>2591836734.6939001</v>
      </c>
      <c r="C542">
        <v>11.515497</v>
      </c>
      <c r="D542">
        <v>1.6694365</v>
      </c>
      <c r="Y542">
        <v>2591836734.6939001</v>
      </c>
      <c r="Z542">
        <v>11.52882</v>
      </c>
      <c r="AA542">
        <v>1.2955078</v>
      </c>
    </row>
    <row r="543" spans="2:27" x14ac:dyDescent="0.25">
      <c r="B543">
        <v>2714285714.2856998</v>
      </c>
      <c r="C543">
        <v>11.394971999999999</v>
      </c>
      <c r="D543">
        <v>1.4659647</v>
      </c>
      <c r="Y543">
        <v>2714285714.2856998</v>
      </c>
      <c r="Z543">
        <v>11.422985000000001</v>
      </c>
      <c r="AA543">
        <v>1.2059683000000001</v>
      </c>
    </row>
    <row r="544" spans="2:27" x14ac:dyDescent="0.25">
      <c r="B544">
        <v>2836734693.8776002</v>
      </c>
      <c r="C544">
        <v>11.181520000000001</v>
      </c>
      <c r="D544">
        <v>1.1875271999999999</v>
      </c>
      <c r="Y544">
        <v>2836734693.8776002</v>
      </c>
      <c r="Z544">
        <v>11.37523</v>
      </c>
      <c r="AA544">
        <v>1.1901348</v>
      </c>
    </row>
    <row r="545" spans="2:27" x14ac:dyDescent="0.25">
      <c r="B545">
        <v>2959183673.4693999</v>
      </c>
      <c r="C545">
        <v>11.340711000000001</v>
      </c>
      <c r="D545">
        <v>1.2530885</v>
      </c>
      <c r="Y545">
        <v>2959183673.4693999</v>
      </c>
      <c r="Z545">
        <v>11.685241</v>
      </c>
      <c r="AA545">
        <v>1.5266986</v>
      </c>
    </row>
    <row r="546" spans="2:27" x14ac:dyDescent="0.25">
      <c r="B546">
        <v>3081632653.0612001</v>
      </c>
      <c r="C546">
        <v>11.782517</v>
      </c>
      <c r="D546">
        <v>1.5538737</v>
      </c>
      <c r="Y546">
        <v>3081632653.0612001</v>
      </c>
      <c r="Z546">
        <v>12.203257000000001</v>
      </c>
      <c r="AA546">
        <v>1.9741679000000001</v>
      </c>
    </row>
    <row r="547" spans="2:27" x14ac:dyDescent="0.25">
      <c r="B547">
        <v>3204081632.6531</v>
      </c>
      <c r="C547">
        <v>11.896138000000001</v>
      </c>
      <c r="D547">
        <v>1.4830388999999999</v>
      </c>
      <c r="Y547">
        <v>3204081632.6531</v>
      </c>
      <c r="Z547">
        <v>12.355615999999999</v>
      </c>
      <c r="AA547">
        <v>2.0163549999999999</v>
      </c>
    </row>
    <row r="548" spans="2:27" x14ac:dyDescent="0.25">
      <c r="B548">
        <v>3326530612.2449002</v>
      </c>
      <c r="C548">
        <v>11.815852</v>
      </c>
      <c r="D548">
        <v>1.2582808000000001</v>
      </c>
      <c r="Y548">
        <v>3326530612.2449002</v>
      </c>
      <c r="Z548">
        <v>12.152243</v>
      </c>
      <c r="AA548">
        <v>1.7852933</v>
      </c>
    </row>
    <row r="549" spans="2:27" x14ac:dyDescent="0.25">
      <c r="B549">
        <v>3448979591.8367</v>
      </c>
      <c r="C549">
        <v>11.694808999999999</v>
      </c>
      <c r="D549">
        <v>1.0721499999999999</v>
      </c>
      <c r="Y549">
        <v>3448979591.8367</v>
      </c>
      <c r="Z549">
        <v>11.989279</v>
      </c>
      <c r="AA549">
        <v>1.6716801999999999</v>
      </c>
    </row>
    <row r="550" spans="2:27" x14ac:dyDescent="0.25">
      <c r="B550">
        <v>3571428571.4285998</v>
      </c>
      <c r="C550">
        <v>12.041304999999999</v>
      </c>
      <c r="D550">
        <v>1.3289108999999999</v>
      </c>
      <c r="Y550">
        <v>3571428571.4285998</v>
      </c>
      <c r="Z550">
        <v>12.482487000000001</v>
      </c>
      <c r="AA550">
        <v>2.1621112999999998</v>
      </c>
    </row>
    <row r="551" spans="2:27" x14ac:dyDescent="0.25">
      <c r="B551">
        <v>3693877551.0204</v>
      </c>
      <c r="C551">
        <v>12.296136000000001</v>
      </c>
      <c r="D551">
        <v>1.5355878999999999</v>
      </c>
      <c r="Y551">
        <v>3693877551.0204</v>
      </c>
      <c r="Z551">
        <v>13.025660999999999</v>
      </c>
      <c r="AA551">
        <v>2.7075396</v>
      </c>
    </row>
    <row r="552" spans="2:27" x14ac:dyDescent="0.25">
      <c r="B552">
        <v>3816326530.6121998</v>
      </c>
      <c r="C552">
        <v>12.545429</v>
      </c>
      <c r="D552">
        <v>1.7538294999999999</v>
      </c>
      <c r="Y552">
        <v>3816326530.6121998</v>
      </c>
      <c r="Z552">
        <v>13.500443000000001</v>
      </c>
      <c r="AA552">
        <v>3.2182753000000002</v>
      </c>
    </row>
    <row r="553" spans="2:27" x14ac:dyDescent="0.25">
      <c r="B553">
        <v>3938775510.2041001</v>
      </c>
      <c r="C553">
        <v>12.607013</v>
      </c>
      <c r="D553">
        <v>1.6926000000000001</v>
      </c>
      <c r="Y553">
        <v>3938775510.2041001</v>
      </c>
      <c r="Z553">
        <v>13.90446</v>
      </c>
      <c r="AA553">
        <v>3.606179</v>
      </c>
    </row>
    <row r="554" spans="2:27" x14ac:dyDescent="0.25">
      <c r="B554">
        <v>4061224489.7958999</v>
      </c>
      <c r="C554">
        <v>12.667035</v>
      </c>
      <c r="D554">
        <v>1.7219418</v>
      </c>
      <c r="Y554">
        <v>4061224489.7958999</v>
      </c>
      <c r="Z554">
        <v>14.294286</v>
      </c>
      <c r="AA554">
        <v>4.0387430000000002</v>
      </c>
    </row>
    <row r="555" spans="2:27" x14ac:dyDescent="0.25">
      <c r="B555">
        <v>4183673469.3878002</v>
      </c>
      <c r="C555">
        <v>12.459016999999999</v>
      </c>
      <c r="D555">
        <v>1.4551269</v>
      </c>
      <c r="Y555">
        <v>4183673469.3878002</v>
      </c>
      <c r="Z555">
        <v>14.234953000000001</v>
      </c>
      <c r="AA555">
        <v>3.9792966999999999</v>
      </c>
    </row>
    <row r="556" spans="2:27" x14ac:dyDescent="0.25">
      <c r="B556">
        <v>4306122448.9796</v>
      </c>
      <c r="C556">
        <v>12.794425</v>
      </c>
      <c r="D556">
        <v>1.8329548</v>
      </c>
      <c r="Y556">
        <v>4306122448.9796</v>
      </c>
      <c r="Z556">
        <v>14.547649</v>
      </c>
      <c r="AA556">
        <v>4.3869199999999999</v>
      </c>
    </row>
    <row r="557" spans="2:27" x14ac:dyDescent="0.25">
      <c r="B557">
        <v>4428571428.5713997</v>
      </c>
      <c r="C557">
        <v>13.257277999999999</v>
      </c>
      <c r="D557">
        <v>2.2742171</v>
      </c>
      <c r="Y557">
        <v>4428571428.5713997</v>
      </c>
      <c r="Z557">
        <v>15.221947999999999</v>
      </c>
      <c r="AA557">
        <v>5.0646706000000004</v>
      </c>
    </row>
    <row r="558" spans="2:27" x14ac:dyDescent="0.25">
      <c r="B558">
        <v>4551020408.1632996</v>
      </c>
      <c r="C558">
        <v>13.785753</v>
      </c>
      <c r="D558">
        <v>2.8049531000000001</v>
      </c>
      <c r="Y558">
        <v>4551020408.1632996</v>
      </c>
      <c r="Z558">
        <v>16.110161000000002</v>
      </c>
      <c r="AA558">
        <v>5.9231410000000002</v>
      </c>
    </row>
    <row r="559" spans="2:27" x14ac:dyDescent="0.25">
      <c r="B559">
        <v>4673469387.7551003</v>
      </c>
      <c r="C559">
        <v>13.969784000000001</v>
      </c>
      <c r="D559">
        <v>3.1458609000000002</v>
      </c>
      <c r="Y559">
        <v>4673469387.7551003</v>
      </c>
      <c r="Z559">
        <v>16.703527000000001</v>
      </c>
      <c r="AA559">
        <v>6.5736169999999996</v>
      </c>
    </row>
    <row r="560" spans="2:27" x14ac:dyDescent="0.25">
      <c r="B560">
        <v>4795918367.3469</v>
      </c>
      <c r="C560">
        <v>14.169181</v>
      </c>
      <c r="D560">
        <v>3.4783504000000001</v>
      </c>
      <c r="Y560">
        <v>4795918367.3469</v>
      </c>
      <c r="Z560">
        <v>17.195088999999999</v>
      </c>
      <c r="AA560">
        <v>7.1012135000000001</v>
      </c>
    </row>
    <row r="561" spans="2:27" x14ac:dyDescent="0.25">
      <c r="B561">
        <v>4918367346.9387999</v>
      </c>
      <c r="C561">
        <v>14.665958</v>
      </c>
      <c r="D561">
        <v>4.0246772999999996</v>
      </c>
      <c r="Y561">
        <v>4918367346.9387999</v>
      </c>
      <c r="Z561">
        <v>17.809615999999998</v>
      </c>
      <c r="AA561">
        <v>7.7040005000000003</v>
      </c>
    </row>
    <row r="562" spans="2:27" x14ac:dyDescent="0.25">
      <c r="B562">
        <v>5040816326.5305996</v>
      </c>
      <c r="C562">
        <v>14.915626</v>
      </c>
      <c r="D562">
        <v>4.2676635000000003</v>
      </c>
      <c r="Y562">
        <v>5040816326.5305996</v>
      </c>
      <c r="Z562">
        <v>17.735844</v>
      </c>
      <c r="AA562">
        <v>7.5776171999999997</v>
      </c>
    </row>
    <row r="563" spans="2:27" x14ac:dyDescent="0.25">
      <c r="B563">
        <v>5163265306.1224003</v>
      </c>
      <c r="C563">
        <v>15.200010000000001</v>
      </c>
      <c r="D563">
        <v>4.6368561000000001</v>
      </c>
      <c r="Y563">
        <v>5163265306.1224003</v>
      </c>
      <c r="Z563">
        <v>17.404291000000001</v>
      </c>
      <c r="AA563">
        <v>7.2911514999999998</v>
      </c>
    </row>
    <row r="564" spans="2:27" x14ac:dyDescent="0.25">
      <c r="B564">
        <v>5285714285.7143002</v>
      </c>
      <c r="C564">
        <v>15.338849</v>
      </c>
      <c r="D564">
        <v>4.9182606</v>
      </c>
      <c r="Y564">
        <v>5285714285.7143002</v>
      </c>
      <c r="Z564">
        <v>16.913354999999999</v>
      </c>
      <c r="AA564">
        <v>6.8958725999999997</v>
      </c>
    </row>
    <row r="565" spans="2:27" x14ac:dyDescent="0.25">
      <c r="B565">
        <v>5408163265.3060999</v>
      </c>
      <c r="C565">
        <v>15.62626</v>
      </c>
      <c r="D565">
        <v>5.3094362999999998</v>
      </c>
      <c r="Y565">
        <v>5408163265.3060999</v>
      </c>
      <c r="Z565">
        <v>16.580057</v>
      </c>
      <c r="AA565">
        <v>6.6066151</v>
      </c>
    </row>
    <row r="566" spans="2:27" x14ac:dyDescent="0.25">
      <c r="B566">
        <v>5530612244.8979998</v>
      </c>
      <c r="C566">
        <v>15.799395000000001</v>
      </c>
      <c r="D566">
        <v>5.5309986999999996</v>
      </c>
      <c r="Y566">
        <v>5530612244.8979998</v>
      </c>
      <c r="Z566">
        <v>16.057960999999999</v>
      </c>
      <c r="AA566">
        <v>6.0798930999999996</v>
      </c>
    </row>
    <row r="567" spans="2:27" x14ac:dyDescent="0.25">
      <c r="B567">
        <v>5653061224.4898005</v>
      </c>
      <c r="C567">
        <v>15.844512</v>
      </c>
      <c r="D567">
        <v>5.6537103999999996</v>
      </c>
      <c r="Y567">
        <v>5653061224.4898005</v>
      </c>
      <c r="Z567">
        <v>15.545251</v>
      </c>
      <c r="AA567">
        <v>5.5957455999999999</v>
      </c>
    </row>
    <row r="568" spans="2:27" x14ac:dyDescent="0.25">
      <c r="B568">
        <v>5775510204.0816002</v>
      </c>
      <c r="C568">
        <v>15.719205000000001</v>
      </c>
      <c r="D568">
        <v>5.6155790999999997</v>
      </c>
      <c r="Y568">
        <v>5775510204.0816002</v>
      </c>
      <c r="Z568">
        <v>15.203424</v>
      </c>
      <c r="AA568">
        <v>5.3070592999999997</v>
      </c>
    </row>
    <row r="569" spans="2:27" x14ac:dyDescent="0.25">
      <c r="B569">
        <v>5897959183.6735001</v>
      </c>
      <c r="C569">
        <v>15.402521999999999</v>
      </c>
      <c r="D569">
        <v>5.4123758999999998</v>
      </c>
      <c r="Y569">
        <v>5897959183.6735001</v>
      </c>
      <c r="Z569">
        <v>14.944634000000001</v>
      </c>
      <c r="AA569">
        <v>5.1014961999999997</v>
      </c>
    </row>
    <row r="570" spans="2:27" x14ac:dyDescent="0.25">
      <c r="B570">
        <v>6020408163.2652998</v>
      </c>
      <c r="C570">
        <v>15.220378</v>
      </c>
      <c r="D570">
        <v>5.2988567</v>
      </c>
      <c r="Y570">
        <v>6020408163.2652998</v>
      </c>
      <c r="Z570">
        <v>14.959834000000001</v>
      </c>
      <c r="AA570">
        <v>5.1260839000000002</v>
      </c>
    </row>
    <row r="571" spans="2:27" x14ac:dyDescent="0.25">
      <c r="B571">
        <v>6142857142.8570995</v>
      </c>
      <c r="C571">
        <v>15.102328999999999</v>
      </c>
      <c r="D571">
        <v>5.2328687</v>
      </c>
      <c r="Y571">
        <v>6142857142.8570995</v>
      </c>
      <c r="Z571">
        <v>15.047610000000001</v>
      </c>
      <c r="AA571">
        <v>5.2128420000000002</v>
      </c>
    </row>
    <row r="572" spans="2:27" x14ac:dyDescent="0.25">
      <c r="B572">
        <v>6265306122.4490004</v>
      </c>
      <c r="C572">
        <v>15.024084</v>
      </c>
      <c r="D572">
        <v>5.1730814000000001</v>
      </c>
      <c r="Y572">
        <v>6265306122.4490004</v>
      </c>
      <c r="Z572">
        <v>15.068775</v>
      </c>
      <c r="AA572">
        <v>5.2366805000000003</v>
      </c>
    </row>
    <row r="573" spans="2:27" x14ac:dyDescent="0.25">
      <c r="B573">
        <v>6387755102.0408001</v>
      </c>
      <c r="C573">
        <v>14.933173</v>
      </c>
      <c r="D573">
        <v>5.0402874999999998</v>
      </c>
      <c r="Y573">
        <v>6387755102.0408001</v>
      </c>
      <c r="Z573">
        <v>14.846101000000001</v>
      </c>
      <c r="AA573">
        <v>4.9584751000000002</v>
      </c>
    </row>
    <row r="574" spans="2:27" x14ac:dyDescent="0.25">
      <c r="B574">
        <v>6510204081.6327</v>
      </c>
      <c r="C574">
        <v>14.83257</v>
      </c>
      <c r="D574">
        <v>4.9144629999999996</v>
      </c>
      <c r="Y574">
        <v>6510204081.6327</v>
      </c>
      <c r="Z574">
        <v>14.636915</v>
      </c>
      <c r="AA574">
        <v>4.7334275000000003</v>
      </c>
    </row>
    <row r="575" spans="2:27" x14ac:dyDescent="0.25">
      <c r="B575">
        <v>6632653061.2244997</v>
      </c>
      <c r="C575">
        <v>14.406185000000001</v>
      </c>
      <c r="D575">
        <v>4.4399033000000001</v>
      </c>
      <c r="Y575">
        <v>6632653061.2244997</v>
      </c>
      <c r="Z575">
        <v>14.153005</v>
      </c>
      <c r="AA575">
        <v>4.1921252999999998</v>
      </c>
    </row>
    <row r="576" spans="2:27" x14ac:dyDescent="0.25">
      <c r="B576">
        <v>6755102040.8163004</v>
      </c>
      <c r="C576">
        <v>14.023216</v>
      </c>
      <c r="D576">
        <v>4.0432104999999998</v>
      </c>
      <c r="Y576">
        <v>6755102040.8163004</v>
      </c>
      <c r="Z576">
        <v>13.772660999999999</v>
      </c>
      <c r="AA576">
        <v>3.7978136999999998</v>
      </c>
    </row>
    <row r="577" spans="2:27" x14ac:dyDescent="0.25">
      <c r="B577">
        <v>6877551020.4082003</v>
      </c>
      <c r="C577">
        <v>13.721541999999999</v>
      </c>
      <c r="D577">
        <v>3.6703131</v>
      </c>
      <c r="Y577">
        <v>6877551020.4082003</v>
      </c>
      <c r="Z577">
        <v>13.353356</v>
      </c>
      <c r="AA577">
        <v>3.2901864000000001</v>
      </c>
    </row>
    <row r="578" spans="2:27" x14ac:dyDescent="0.25">
      <c r="B578">
        <v>7000000000</v>
      </c>
      <c r="C578">
        <v>13.498303</v>
      </c>
      <c r="D578">
        <v>3.3901143</v>
      </c>
      <c r="Y578">
        <v>7000000000</v>
      </c>
      <c r="Z578">
        <v>13.060845</v>
      </c>
      <c r="AA578">
        <v>2.9291147999999998</v>
      </c>
    </row>
    <row r="579" spans="2:27" x14ac:dyDescent="0.25">
      <c r="B579">
        <v>7122448979.5917997</v>
      </c>
      <c r="C579">
        <v>13.152896</v>
      </c>
      <c r="D579">
        <v>2.9310252999999999</v>
      </c>
      <c r="Y579">
        <v>7122448979.5917997</v>
      </c>
      <c r="Z579">
        <v>12.738566</v>
      </c>
      <c r="AA579">
        <v>2.5016550999999998</v>
      </c>
    </row>
    <row r="580" spans="2:27" x14ac:dyDescent="0.25">
      <c r="B580">
        <v>7244897959.1836996</v>
      </c>
      <c r="C580">
        <v>12.804873000000001</v>
      </c>
      <c r="D580">
        <v>2.5022215999999999</v>
      </c>
      <c r="Y580">
        <v>7244897959.1836996</v>
      </c>
      <c r="Z580">
        <v>12.381549</v>
      </c>
      <c r="AA580">
        <v>2.0732477</v>
      </c>
    </row>
    <row r="581" spans="2:27" x14ac:dyDescent="0.25">
      <c r="B581">
        <v>7367346938.7755003</v>
      </c>
      <c r="C581">
        <v>12.593728</v>
      </c>
      <c r="D581">
        <v>2.1952216999999998</v>
      </c>
      <c r="Y581">
        <v>7367346938.7755003</v>
      </c>
      <c r="Z581">
        <v>12.17755</v>
      </c>
      <c r="AA581">
        <v>1.7945861000000001</v>
      </c>
    </row>
    <row r="582" spans="2:27" x14ac:dyDescent="0.25">
      <c r="B582">
        <v>7489795918.3673</v>
      </c>
      <c r="C582">
        <v>12.542956999999999</v>
      </c>
      <c r="D582">
        <v>2.0412400000000002</v>
      </c>
      <c r="Y582">
        <v>7489795918.3673</v>
      </c>
      <c r="Z582">
        <v>12.096931</v>
      </c>
      <c r="AA582">
        <v>1.6266516</v>
      </c>
    </row>
    <row r="583" spans="2:27" x14ac:dyDescent="0.25">
      <c r="B583">
        <v>7612244897.9591999</v>
      </c>
      <c r="C583">
        <v>12.396962</v>
      </c>
      <c r="D583">
        <v>1.8107504999999999</v>
      </c>
      <c r="Y583">
        <v>7612244897.9591999</v>
      </c>
      <c r="Z583">
        <v>12.040647999999999</v>
      </c>
      <c r="AA583">
        <v>1.5140864000000001</v>
      </c>
    </row>
    <row r="584" spans="2:27" x14ac:dyDescent="0.25">
      <c r="B584">
        <v>7734693877.5509996</v>
      </c>
      <c r="C584">
        <v>12.295465</v>
      </c>
      <c r="D584">
        <v>1.5660238</v>
      </c>
      <c r="Y584">
        <v>7734693877.5509996</v>
      </c>
      <c r="Z584">
        <v>12.011229999999999</v>
      </c>
      <c r="AA584">
        <v>1.3518289000000001</v>
      </c>
    </row>
    <row r="585" spans="2:27" x14ac:dyDescent="0.25">
      <c r="B585">
        <v>7857142857.1429005</v>
      </c>
      <c r="C585">
        <v>12.104774000000001</v>
      </c>
      <c r="D585">
        <v>1.2248957</v>
      </c>
      <c r="Y585">
        <v>7857142857.1429005</v>
      </c>
      <c r="Z585">
        <v>11.931089999999999</v>
      </c>
      <c r="AA585">
        <v>1.1300994</v>
      </c>
    </row>
    <row r="586" spans="2:27" x14ac:dyDescent="0.25">
      <c r="B586">
        <v>7979591836.7347002</v>
      </c>
      <c r="C586">
        <v>11.983312</v>
      </c>
      <c r="D586">
        <v>0.95258677000000003</v>
      </c>
      <c r="Y586">
        <v>7979591836.7347002</v>
      </c>
      <c r="Z586">
        <v>11.948924</v>
      </c>
      <c r="AA586">
        <v>1.0145922000000001</v>
      </c>
    </row>
    <row r="587" spans="2:27" x14ac:dyDescent="0.25">
      <c r="B587">
        <v>8102040816.3264999</v>
      </c>
      <c r="C587">
        <v>12.043775</v>
      </c>
      <c r="D587">
        <v>0.87225229000000004</v>
      </c>
      <c r="Y587">
        <v>8102040816.3264999</v>
      </c>
      <c r="Z587">
        <v>12.13889</v>
      </c>
      <c r="AA587">
        <v>1.0852291999999999</v>
      </c>
    </row>
    <row r="588" spans="2:27" x14ac:dyDescent="0.25">
      <c r="B588">
        <v>8224489795.9183998</v>
      </c>
      <c r="C588">
        <v>12.221902</v>
      </c>
      <c r="D588">
        <v>1.0105803</v>
      </c>
      <c r="Y588">
        <v>8224489795.9183998</v>
      </c>
      <c r="Z588">
        <v>12.432299</v>
      </c>
      <c r="AA588">
        <v>1.3400391</v>
      </c>
    </row>
    <row r="589" spans="2:27" x14ac:dyDescent="0.25">
      <c r="B589">
        <v>8346938775.5101995</v>
      </c>
      <c r="C589">
        <v>12.362503</v>
      </c>
      <c r="D589">
        <v>1.0345797999999999</v>
      </c>
      <c r="Y589">
        <v>8346938775.5101995</v>
      </c>
      <c r="Z589">
        <v>12.649910999999999</v>
      </c>
      <c r="AA589">
        <v>1.4273256000000001</v>
      </c>
    </row>
    <row r="590" spans="2:27" x14ac:dyDescent="0.25">
      <c r="B590">
        <v>8469387755.1020002</v>
      </c>
      <c r="C590">
        <v>12.420358999999999</v>
      </c>
      <c r="D590">
        <v>1.1255459999999999</v>
      </c>
      <c r="Y590">
        <v>8469387755.1020002</v>
      </c>
      <c r="Z590">
        <v>12.780813999999999</v>
      </c>
      <c r="AA590">
        <v>1.5818403000000001</v>
      </c>
    </row>
    <row r="591" spans="2:27" x14ac:dyDescent="0.25">
      <c r="B591">
        <v>8591836734.6938992</v>
      </c>
      <c r="C591">
        <v>12.345685</v>
      </c>
      <c r="D591">
        <v>0.91739994000000002</v>
      </c>
      <c r="Y591">
        <v>8591836734.6938992</v>
      </c>
      <c r="Z591">
        <v>12.644887000000001</v>
      </c>
      <c r="AA591">
        <v>1.3422057999999999</v>
      </c>
    </row>
    <row r="592" spans="2:27" x14ac:dyDescent="0.25">
      <c r="B592">
        <v>8714285714.2856998</v>
      </c>
      <c r="C592">
        <v>12.387238999999999</v>
      </c>
      <c r="D592">
        <v>0.89129685999999997</v>
      </c>
      <c r="Y592">
        <v>8714285714.2856998</v>
      </c>
      <c r="Z592">
        <v>12.556829</v>
      </c>
      <c r="AA592">
        <v>1.1947745999999999</v>
      </c>
    </row>
    <row r="593" spans="2:27" x14ac:dyDescent="0.25">
      <c r="B593">
        <v>8836734693.8775997</v>
      </c>
      <c r="C593">
        <v>12.361748</v>
      </c>
      <c r="D593">
        <v>0.74178666000000004</v>
      </c>
      <c r="Y593">
        <v>8836734693.8775997</v>
      </c>
      <c r="Z593">
        <v>12.479687</v>
      </c>
      <c r="AA593">
        <v>1.0387955</v>
      </c>
    </row>
    <row r="594" spans="2:27" x14ac:dyDescent="0.25">
      <c r="B594">
        <v>8959183673.4694004</v>
      </c>
      <c r="C594">
        <v>12.369178</v>
      </c>
      <c r="D594">
        <v>0.74271756</v>
      </c>
      <c r="Y594">
        <v>8959183673.4694004</v>
      </c>
      <c r="Z594">
        <v>12.489875</v>
      </c>
      <c r="AA594">
        <v>1.0443547</v>
      </c>
    </row>
    <row r="595" spans="2:27" x14ac:dyDescent="0.25">
      <c r="B595">
        <v>9081632653.0611992</v>
      </c>
      <c r="C595">
        <v>12.384411</v>
      </c>
      <c r="D595">
        <v>0.74245106999999999</v>
      </c>
      <c r="Y595">
        <v>9081632653.0611992</v>
      </c>
      <c r="Z595">
        <v>12.523405</v>
      </c>
      <c r="AA595">
        <v>1.1072392</v>
      </c>
    </row>
    <row r="596" spans="2:27" x14ac:dyDescent="0.25">
      <c r="B596">
        <v>9204081632.6530991</v>
      </c>
      <c r="C596">
        <v>12.714059000000001</v>
      </c>
      <c r="D596">
        <v>0.98995763000000003</v>
      </c>
      <c r="Y596">
        <v>9204081632.6530991</v>
      </c>
      <c r="Z596">
        <v>12.796792</v>
      </c>
      <c r="AA596">
        <v>1.2908238000000001</v>
      </c>
    </row>
    <row r="597" spans="2:27" x14ac:dyDescent="0.25">
      <c r="B597">
        <v>9326530612.2448997</v>
      </c>
      <c r="C597">
        <v>13.023745999999999</v>
      </c>
      <c r="D597">
        <v>1.3325081000000001</v>
      </c>
      <c r="Y597">
        <v>9326530612.2448997</v>
      </c>
      <c r="Z597">
        <v>13.117492</v>
      </c>
      <c r="AA597">
        <v>1.6537626999999999</v>
      </c>
    </row>
    <row r="598" spans="2:27" x14ac:dyDescent="0.25">
      <c r="B598">
        <v>9448979591.8367004</v>
      </c>
      <c r="C598">
        <v>13.253591999999999</v>
      </c>
      <c r="D598">
        <v>1.5603669</v>
      </c>
      <c r="Y598">
        <v>9448979591.8367004</v>
      </c>
      <c r="Z598">
        <v>13.35459</v>
      </c>
      <c r="AA598">
        <v>1.8655301</v>
      </c>
    </row>
    <row r="599" spans="2:27" x14ac:dyDescent="0.25">
      <c r="B599">
        <v>9571428571.4286003</v>
      </c>
      <c r="C599">
        <v>13.384249000000001</v>
      </c>
      <c r="D599">
        <v>1.7347657999999999</v>
      </c>
      <c r="Y599">
        <v>9571428571.4286003</v>
      </c>
      <c r="Z599">
        <v>13.434032999999999</v>
      </c>
      <c r="AA599">
        <v>1.9629863999999999</v>
      </c>
    </row>
    <row r="600" spans="2:27" x14ac:dyDescent="0.25">
      <c r="B600">
        <v>9693877551.0203991</v>
      </c>
      <c r="C600">
        <v>13.445691</v>
      </c>
      <c r="D600">
        <v>1.6850628000000001</v>
      </c>
      <c r="Y600">
        <v>9693877551.0203991</v>
      </c>
      <c r="Z600">
        <v>13.464608999999999</v>
      </c>
      <c r="AA600">
        <v>1.8654497000000001</v>
      </c>
    </row>
    <row r="601" spans="2:27" x14ac:dyDescent="0.25">
      <c r="B601">
        <v>9816326530.6121998</v>
      </c>
      <c r="C601">
        <v>13.316326999999999</v>
      </c>
      <c r="D601">
        <v>1.491438</v>
      </c>
      <c r="Y601">
        <v>9816326530.6121998</v>
      </c>
      <c r="Z601">
        <v>13.318716999999999</v>
      </c>
      <c r="AA601">
        <v>1.6140753000000001</v>
      </c>
    </row>
    <row r="602" spans="2:27" x14ac:dyDescent="0.25">
      <c r="B602">
        <v>9938775510.2040997</v>
      </c>
      <c r="C602">
        <v>13.119142</v>
      </c>
      <c r="D602">
        <v>1.2235198</v>
      </c>
      <c r="Y602">
        <v>9938775510.2040997</v>
      </c>
      <c r="Z602">
        <v>13.139099</v>
      </c>
      <c r="AA602">
        <v>1.3776876</v>
      </c>
    </row>
    <row r="603" spans="2:27" x14ac:dyDescent="0.25">
      <c r="B603">
        <v>10061224489.796</v>
      </c>
      <c r="C603">
        <v>13.190867000000001</v>
      </c>
      <c r="D603">
        <v>1.2646029999999999</v>
      </c>
      <c r="Y603">
        <v>10061224489.796</v>
      </c>
      <c r="Z603">
        <v>13.165948</v>
      </c>
      <c r="AA603">
        <v>1.3530252</v>
      </c>
    </row>
    <row r="604" spans="2:27" x14ac:dyDescent="0.25">
      <c r="B604">
        <v>10183673469.388</v>
      </c>
      <c r="C604">
        <v>13.471856000000001</v>
      </c>
      <c r="D604">
        <v>1.5363939</v>
      </c>
      <c r="Y604">
        <v>10183673469.388</v>
      </c>
      <c r="Z604">
        <v>13.423000999999999</v>
      </c>
      <c r="AA604">
        <v>1.5960175000000001</v>
      </c>
    </row>
    <row r="605" spans="2:27" x14ac:dyDescent="0.25">
      <c r="B605">
        <v>10306122448.98</v>
      </c>
      <c r="C605">
        <v>13.740252999999999</v>
      </c>
      <c r="D605">
        <v>1.8506149000000001</v>
      </c>
      <c r="Y605">
        <v>10306122448.98</v>
      </c>
      <c r="Z605">
        <v>13.613421000000001</v>
      </c>
      <c r="AA605">
        <v>1.7993032</v>
      </c>
    </row>
    <row r="606" spans="2:27" x14ac:dyDescent="0.25">
      <c r="B606">
        <v>10428571428.570999</v>
      </c>
      <c r="C606">
        <v>14.034268000000001</v>
      </c>
      <c r="D606">
        <v>2.1129644000000001</v>
      </c>
      <c r="Y606">
        <v>10428571428.570999</v>
      </c>
      <c r="Z606">
        <v>13.789876</v>
      </c>
      <c r="AA606">
        <v>1.9082596000000001</v>
      </c>
    </row>
    <row r="607" spans="2:27" x14ac:dyDescent="0.25">
      <c r="B607">
        <v>10551020408.163</v>
      </c>
      <c r="C607">
        <v>14.309403</v>
      </c>
      <c r="D607">
        <v>2.3399581999999999</v>
      </c>
      <c r="Y607">
        <v>10551020408.163</v>
      </c>
      <c r="Z607">
        <v>14.014334</v>
      </c>
      <c r="AA607">
        <v>2.0772712000000002</v>
      </c>
    </row>
    <row r="608" spans="2:27" x14ac:dyDescent="0.25">
      <c r="B608">
        <v>10673469387.754999</v>
      </c>
      <c r="C608">
        <v>14.205268</v>
      </c>
      <c r="D608">
        <v>2.0800375999999998</v>
      </c>
      <c r="Y608">
        <v>10673469387.754999</v>
      </c>
      <c r="Z608">
        <v>13.946732000000001</v>
      </c>
      <c r="AA608">
        <v>1.7892934</v>
      </c>
    </row>
    <row r="609" spans="2:27" x14ac:dyDescent="0.25">
      <c r="B609">
        <v>10795918367.347</v>
      </c>
      <c r="C609">
        <v>13.835437000000001</v>
      </c>
      <c r="D609">
        <v>1.7163942999999999</v>
      </c>
      <c r="Y609">
        <v>10795918367.347</v>
      </c>
      <c r="Z609">
        <v>13.629327999999999</v>
      </c>
      <c r="AA609">
        <v>1.4463675</v>
      </c>
    </row>
    <row r="610" spans="2:27" x14ac:dyDescent="0.25">
      <c r="B610">
        <v>10918367346.938999</v>
      </c>
      <c r="C610">
        <v>13.470038000000001</v>
      </c>
      <c r="D610">
        <v>1.1396949999999999</v>
      </c>
      <c r="Y610">
        <v>10918367346.938999</v>
      </c>
      <c r="Z610">
        <v>13.267355999999999</v>
      </c>
      <c r="AA610">
        <v>0.85222202999999996</v>
      </c>
    </row>
    <row r="611" spans="2:27" x14ac:dyDescent="0.25">
      <c r="B611">
        <v>11040816326.531</v>
      </c>
      <c r="C611">
        <v>13.427581</v>
      </c>
      <c r="D611">
        <v>1.0640312000000001</v>
      </c>
      <c r="Y611">
        <v>11040816326.531</v>
      </c>
      <c r="Z611">
        <v>13.266018000000001</v>
      </c>
      <c r="AA611">
        <v>0.79264765999999998</v>
      </c>
    </row>
    <row r="612" spans="2:27" x14ac:dyDescent="0.25">
      <c r="B612">
        <v>11163265306.122</v>
      </c>
      <c r="C612">
        <v>13.220665</v>
      </c>
      <c r="D612">
        <v>0.48723176000000001</v>
      </c>
      <c r="Y612">
        <v>11163265306.122</v>
      </c>
      <c r="Z612">
        <v>13.228868</v>
      </c>
      <c r="AA612">
        <v>0.41957188000000001</v>
      </c>
    </row>
    <row r="613" spans="2:27" x14ac:dyDescent="0.25">
      <c r="B613">
        <v>11285714285.714001</v>
      </c>
      <c r="C613">
        <v>13.062858</v>
      </c>
      <c r="D613">
        <v>0.29294377999999999</v>
      </c>
      <c r="Y613">
        <v>11285714285.714001</v>
      </c>
      <c r="Z613">
        <v>13.101861</v>
      </c>
      <c r="AA613">
        <v>0.21673008999999999</v>
      </c>
    </row>
    <row r="614" spans="2:27" x14ac:dyDescent="0.25">
      <c r="B614">
        <v>11408163265.306</v>
      </c>
      <c r="C614">
        <v>12.959123999999999</v>
      </c>
      <c r="D614">
        <v>-0.10054660999999999</v>
      </c>
      <c r="Y614">
        <v>11408163265.306</v>
      </c>
      <c r="Z614">
        <v>12.989564</v>
      </c>
      <c r="AA614">
        <v>-7.5167432000000006E-2</v>
      </c>
    </row>
    <row r="615" spans="2:27" x14ac:dyDescent="0.25">
      <c r="B615">
        <v>11530612244.898001</v>
      </c>
      <c r="C615">
        <v>12.991631999999999</v>
      </c>
      <c r="D615">
        <v>-0.18185230999999999</v>
      </c>
      <c r="Y615">
        <v>11530612244.898001</v>
      </c>
      <c r="Z615">
        <v>12.99511</v>
      </c>
      <c r="AA615">
        <v>-0.23382527</v>
      </c>
    </row>
    <row r="616" spans="2:27" x14ac:dyDescent="0.25">
      <c r="B616">
        <v>11653061224.49</v>
      </c>
      <c r="C616">
        <v>12.902863999999999</v>
      </c>
      <c r="D616">
        <v>-0.52612548999999997</v>
      </c>
      <c r="Y616">
        <v>11653061224.49</v>
      </c>
      <c r="Z616">
        <v>12.939366</v>
      </c>
      <c r="AA616">
        <v>-0.45036986000000001</v>
      </c>
    </row>
    <row r="617" spans="2:27" x14ac:dyDescent="0.25">
      <c r="B617">
        <v>11775510204.082001</v>
      </c>
      <c r="C617">
        <v>12.820732</v>
      </c>
      <c r="D617">
        <v>-0.87902473999999997</v>
      </c>
      <c r="Y617">
        <v>11775510204.082001</v>
      </c>
      <c r="Z617">
        <v>12.958793999999999</v>
      </c>
      <c r="AA617">
        <v>-0.76371281999999996</v>
      </c>
    </row>
    <row r="618" spans="2:27" x14ac:dyDescent="0.25">
      <c r="B618">
        <v>11897959183.673</v>
      </c>
      <c r="C618">
        <v>12.826364999999999</v>
      </c>
      <c r="D618">
        <v>-0.98931800999999997</v>
      </c>
      <c r="Y618">
        <v>11897959183.673</v>
      </c>
      <c r="Z618">
        <v>12.911417</v>
      </c>
      <c r="AA618">
        <v>-0.79681462000000003</v>
      </c>
    </row>
    <row r="619" spans="2:27" x14ac:dyDescent="0.25">
      <c r="B619">
        <v>12020408163.264999</v>
      </c>
      <c r="C619">
        <v>12.642644000000001</v>
      </c>
      <c r="D619">
        <v>-1.5738932000000001</v>
      </c>
      <c r="Y619">
        <v>12020408163.264999</v>
      </c>
      <c r="Z619">
        <v>12.854385000000001</v>
      </c>
      <c r="AA619">
        <v>-1.2746335</v>
      </c>
    </row>
    <row r="620" spans="2:27" x14ac:dyDescent="0.25">
      <c r="B620">
        <v>12142857142.857</v>
      </c>
      <c r="C620">
        <v>12.554836</v>
      </c>
      <c r="D620">
        <v>-1.7447333</v>
      </c>
      <c r="Y620">
        <v>12142857142.857</v>
      </c>
      <c r="Z620">
        <v>12.845121000000001</v>
      </c>
      <c r="AA620">
        <v>-1.319331</v>
      </c>
    </row>
    <row r="621" spans="2:27" x14ac:dyDescent="0.25">
      <c r="B621">
        <v>12265306122.448999</v>
      </c>
      <c r="C621">
        <v>12.446973</v>
      </c>
      <c r="D621">
        <v>-2.1891003000000002</v>
      </c>
      <c r="Y621">
        <v>12265306122.448999</v>
      </c>
      <c r="Z621">
        <v>13.013063000000001</v>
      </c>
      <c r="AA621">
        <v>-1.4760302999999999</v>
      </c>
    </row>
    <row r="622" spans="2:27" x14ac:dyDescent="0.25">
      <c r="B622">
        <v>12387755102.041</v>
      </c>
      <c r="C622">
        <v>12.393336</v>
      </c>
      <c r="D622">
        <v>-2.2775693000000001</v>
      </c>
      <c r="Y622">
        <v>12387755102.041</v>
      </c>
      <c r="Z622">
        <v>13.046540999999999</v>
      </c>
      <c r="AA622">
        <v>-1.5134316999999999</v>
      </c>
    </row>
    <row r="623" spans="2:27" x14ac:dyDescent="0.25">
      <c r="B623">
        <v>12510204081.632999</v>
      </c>
      <c r="C623">
        <v>12.036801000000001</v>
      </c>
      <c r="D623">
        <v>-3.0928830999999999</v>
      </c>
      <c r="Y623">
        <v>12510204081.632999</v>
      </c>
      <c r="Z623">
        <v>12.723107000000001</v>
      </c>
      <c r="AA623">
        <v>-2.2604332</v>
      </c>
    </row>
    <row r="624" spans="2:27" x14ac:dyDescent="0.25">
      <c r="B624">
        <v>12632653061.224001</v>
      </c>
      <c r="C624">
        <v>11.646201</v>
      </c>
      <c r="D624">
        <v>-3.8583777000000001</v>
      </c>
      <c r="Y624">
        <v>12632653061.224001</v>
      </c>
      <c r="Z624">
        <v>12.286915</v>
      </c>
      <c r="AA624">
        <v>-3.0834291</v>
      </c>
    </row>
    <row r="625" spans="2:27" x14ac:dyDescent="0.25">
      <c r="B625">
        <v>12755102040.816</v>
      </c>
      <c r="C625">
        <v>11.371999000000001</v>
      </c>
      <c r="D625">
        <v>-4.4838996</v>
      </c>
      <c r="Y625">
        <v>12755102040.816</v>
      </c>
      <c r="Z625">
        <v>12.163781999999999</v>
      </c>
      <c r="AA625">
        <v>-3.4755897999999998</v>
      </c>
    </row>
    <row r="626" spans="2:27" x14ac:dyDescent="0.25">
      <c r="B626">
        <v>12877551020.408001</v>
      </c>
      <c r="C626">
        <v>11.019560999999999</v>
      </c>
      <c r="D626">
        <v>-5.0878357999999997</v>
      </c>
      <c r="Y626">
        <v>12877551020.408001</v>
      </c>
      <c r="Z626">
        <v>11.830225</v>
      </c>
      <c r="AA626">
        <v>-4.0608044000000003</v>
      </c>
    </row>
    <row r="627" spans="2:27" x14ac:dyDescent="0.25">
      <c r="B627">
        <v>13000000000</v>
      </c>
      <c r="C627">
        <v>10.693567</v>
      </c>
      <c r="D627">
        <v>-5.5539912999999999</v>
      </c>
      <c r="Y627">
        <v>13000000000</v>
      </c>
      <c r="Z627">
        <v>11.493968000000001</v>
      </c>
      <c r="AA627">
        <v>-4.5551957999999999</v>
      </c>
    </row>
    <row r="628" spans="2:27" x14ac:dyDescent="0.25">
      <c r="B628" t="s">
        <v>25</v>
      </c>
      <c r="Y628" t="s">
        <v>25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V628"/>
  <sheetViews>
    <sheetView workbookViewId="0">
      <selection activeCell="AS2" sqref="AS2"/>
    </sheetView>
  </sheetViews>
  <sheetFormatPr defaultRowHeight="15" x14ac:dyDescent="0.25"/>
  <cols>
    <col min="1" max="1" width="13.7109375" style="40" customWidth="1"/>
    <col min="8" max="8" width="2" style="7" customWidth="1"/>
    <col min="9" max="9" width="13.7109375" style="5" customWidth="1"/>
    <col min="10" max="10" width="14.42578125" style="5" customWidth="1"/>
    <col min="11" max="23" width="14.28515625" style="5" customWidth="1"/>
    <col min="24" max="24" width="13.7109375" style="40" customWidth="1"/>
    <col min="31" max="31" width="2" style="7" customWidth="1"/>
    <col min="32" max="32" width="13.7109375" style="5" customWidth="1"/>
    <col min="33" max="34" width="14.5703125" style="5" customWidth="1"/>
    <col min="47" max="47" width="1.42578125" style="7" customWidth="1"/>
    <col min="48" max="48" width="16.28515625" style="3" customWidth="1"/>
    <col min="49" max="16384" width="9.140625" style="3"/>
  </cols>
  <sheetData>
    <row r="1" spans="1:48" x14ac:dyDescent="0.25">
      <c r="B1" t="s">
        <v>101</v>
      </c>
      <c r="I1" s="5" t="s">
        <v>202</v>
      </c>
      <c r="J1" s="43" t="str">
        <f>E8</f>
        <v>IIP3 +17 dBm Log Mag(dBm)</v>
      </c>
      <c r="K1" s="43" t="str">
        <f>D8</f>
        <v>OIP3 +15dBm Log Mag(dBm)</v>
      </c>
      <c r="L1" s="5" t="s">
        <v>202</v>
      </c>
      <c r="M1" s="43" t="str">
        <f>C112</f>
        <v>IIP3 +14 dBm Log Mag(dBm)</v>
      </c>
      <c r="N1" s="43" t="str">
        <f>D112</f>
        <v>OIP3 +13dBm Log Mag(dBm)</v>
      </c>
      <c r="O1" s="5" t="s">
        <v>202</v>
      </c>
      <c r="P1" s="43" t="str">
        <f>C216</f>
        <v>IIP3 +11 dBm Log Mag(dBm)</v>
      </c>
      <c r="Q1" s="43" t="str">
        <f>D216</f>
        <v>OIP3 +11dBm Log Mag(dBm)</v>
      </c>
      <c r="R1" s="5" t="s">
        <v>202</v>
      </c>
      <c r="S1" s="43" t="str">
        <f>C320</f>
        <v>IIP3 +14 dBm Log Mag(dBm)</v>
      </c>
      <c r="T1" s="43" t="str">
        <f>D320</f>
        <v>OIP3 +9dBm Log Mag(dBm)</v>
      </c>
      <c r="U1" s="5" t="s">
        <v>202</v>
      </c>
      <c r="V1" s="43" t="str">
        <f>C424</f>
        <v>IIP3 +11 dBm Log Mag(dBm)</v>
      </c>
      <c r="W1" s="43" t="str">
        <f>D424</f>
        <v>OIP3 +7dBm Log Mag(dBm)</v>
      </c>
      <c r="Y1" t="s">
        <v>101</v>
      </c>
      <c r="AF1" s="5" t="s">
        <v>202</v>
      </c>
      <c r="AG1" s="43" t="str">
        <f>AB8</f>
        <v>IIP3 +17 dBm Log Mag(dBm)</v>
      </c>
      <c r="AH1" s="43" t="str">
        <f>AA8</f>
        <v>OIP3 +15dBm Log Mag(dBm)</v>
      </c>
      <c r="AI1" s="5" t="s">
        <v>202</v>
      </c>
      <c r="AJ1" s="43" t="str">
        <f>Z112</f>
        <v>IIP3 +14 dBm Log Mag(dBm)</v>
      </c>
      <c r="AK1" s="43" t="str">
        <f>AA112</f>
        <v>OIP3 +13dBm Log Mag(dBm)</v>
      </c>
      <c r="AL1" s="5" t="s">
        <v>202</v>
      </c>
      <c r="AM1" s="43" t="str">
        <f>Z216</f>
        <v>IIP3 +11 dBm Log Mag(dBm)</v>
      </c>
      <c r="AN1" s="43" t="str">
        <f>AA216</f>
        <v>OIP3 +11dBm Log Mag(dBm)</v>
      </c>
      <c r="AO1" s="5" t="s">
        <v>202</v>
      </c>
      <c r="AP1" s="43" t="str">
        <f>Z320</f>
        <v>IIP3 +14 dBm Log Mag(dBm)</v>
      </c>
      <c r="AQ1" s="43" t="str">
        <f>AA320</f>
        <v>OIP3 +9dBm Log Mag(dBm)</v>
      </c>
      <c r="AR1" s="5" t="s">
        <v>202</v>
      </c>
      <c r="AS1" s="43" t="str">
        <f>Z424</f>
        <v>IIP3 +11 dBm Log Mag(dBm)</v>
      </c>
      <c r="AT1" s="43" t="str">
        <f>AA424</f>
        <v>OIP3 +7dBm Log Mag(dBm)</v>
      </c>
    </row>
    <row r="2" spans="1:48" x14ac:dyDescent="0.25">
      <c r="A2" s="39" t="s">
        <v>114</v>
      </c>
      <c r="B2" t="s">
        <v>102</v>
      </c>
      <c r="C2" t="s">
        <v>103</v>
      </c>
      <c r="D2" t="s">
        <v>104</v>
      </c>
      <c r="E2" t="s">
        <v>212</v>
      </c>
      <c r="J2" s="73" t="s">
        <v>364</v>
      </c>
      <c r="M2" s="73" t="s">
        <v>251</v>
      </c>
      <c r="P2" s="73" t="s">
        <v>318</v>
      </c>
      <c r="S2" s="73" t="s">
        <v>365</v>
      </c>
      <c r="V2" s="73" t="s">
        <v>216</v>
      </c>
      <c r="X2" s="39" t="s">
        <v>115</v>
      </c>
      <c r="Y2" t="s">
        <v>102</v>
      </c>
      <c r="Z2" t="s">
        <v>103</v>
      </c>
      <c r="AA2" t="s">
        <v>104</v>
      </c>
      <c r="AB2" t="s">
        <v>212</v>
      </c>
      <c r="AG2" s="73" t="s">
        <v>364</v>
      </c>
      <c r="AI2" s="5"/>
      <c r="AJ2" s="73" t="s">
        <v>251</v>
      </c>
      <c r="AK2" s="5"/>
      <c r="AL2" s="5"/>
      <c r="AM2" s="73" t="s">
        <v>318</v>
      </c>
      <c r="AN2" s="5"/>
      <c r="AO2" s="5"/>
      <c r="AP2" s="73" t="s">
        <v>365</v>
      </c>
      <c r="AQ2" s="5"/>
      <c r="AR2" s="5"/>
      <c r="AS2" s="73" t="s">
        <v>365</v>
      </c>
      <c r="AT2" s="5"/>
    </row>
    <row r="3" spans="1:48" s="18" customFormat="1" x14ac:dyDescent="0.25">
      <c r="A3" s="40"/>
      <c r="B3" t="s">
        <v>213</v>
      </c>
      <c r="C3"/>
      <c r="D3"/>
      <c r="E3"/>
      <c r="F3"/>
      <c r="G3"/>
      <c r="H3" s="16"/>
      <c r="I3" s="13" t="s">
        <v>12</v>
      </c>
      <c r="J3" s="17">
        <f>AVERAGE(J26:J97)</f>
        <v>25.089101486111119</v>
      </c>
      <c r="K3" s="17">
        <f>AVERAGE(K26:K97)</f>
        <v>11.872892250000001</v>
      </c>
      <c r="L3" s="13" t="s">
        <v>12</v>
      </c>
      <c r="M3" s="17">
        <f>AVERAGE(M26:M97)</f>
        <v>22.343878986111108</v>
      </c>
      <c r="N3" s="17">
        <f>AVERAGE(N26:N97)</f>
        <v>8.94718106944444</v>
      </c>
      <c r="O3" s="13" t="s">
        <v>12</v>
      </c>
      <c r="P3" s="17">
        <f>AVERAGE(P26:P97)</f>
        <v>19.85993647222222</v>
      </c>
      <c r="Q3" s="17">
        <f>AVERAGE(Q26:Q97)</f>
        <v>6.1487996152777784</v>
      </c>
      <c r="R3" s="13" t="s">
        <v>12</v>
      </c>
      <c r="S3" s="17">
        <f>AVERAGE(S26:S97)</f>
        <v>21.833969837500003</v>
      </c>
      <c r="T3" s="17">
        <f>AVERAGE(T26:T97)</f>
        <v>5.9522770930555575</v>
      </c>
      <c r="U3" s="13" t="s">
        <v>12</v>
      </c>
      <c r="V3" s="17">
        <f>AVERAGE(V26:V97)</f>
        <v>7.1457080904166679</v>
      </c>
      <c r="W3" s="17">
        <f>AVERAGE(W26:W97)</f>
        <v>-20.520913448402784</v>
      </c>
      <c r="X3" s="40"/>
      <c r="Y3" t="s">
        <v>213</v>
      </c>
      <c r="Z3"/>
      <c r="AA3"/>
      <c r="AB3"/>
      <c r="AC3"/>
      <c r="AD3"/>
      <c r="AE3" s="16"/>
      <c r="AF3" s="13" t="s">
        <v>12</v>
      </c>
      <c r="AG3" s="17">
        <f>AVERAGE(AG26:AG97)</f>
        <v>24.96424440277778</v>
      </c>
      <c r="AH3" s="17">
        <f>AVERAGE(AH26:AH97)</f>
        <v>11.791701569444447</v>
      </c>
      <c r="AI3" s="13" t="s">
        <v>12</v>
      </c>
      <c r="AJ3" s="17">
        <f>AVERAGE(AJ26:AJ97)</f>
        <v>22.438604819444453</v>
      </c>
      <c r="AK3" s="17">
        <f>AVERAGE(AK26:AK97)</f>
        <v>9.1418438888888858</v>
      </c>
      <c r="AL3" s="13" t="s">
        <v>12</v>
      </c>
      <c r="AM3" s="17">
        <f>AVERAGE(AM26:AM97)</f>
        <v>20.032145611111112</v>
      </c>
      <c r="AN3" s="17">
        <f>AVERAGE(AN26:AN97)</f>
        <v>6.3963732263888859</v>
      </c>
      <c r="AO3" s="13" t="s">
        <v>12</v>
      </c>
      <c r="AP3" s="17">
        <f>AVERAGE(AP26:AP97)</f>
        <v>21.833969837500003</v>
      </c>
      <c r="AQ3" s="17">
        <f>AVERAGE(AQ26:AQ97)</f>
        <v>5.9522770930555575</v>
      </c>
      <c r="AR3" s="13" t="s">
        <v>12</v>
      </c>
      <c r="AS3" s="17">
        <f>AVERAGE(AS26:AS97)</f>
        <v>7.1457080904166679</v>
      </c>
      <c r="AT3" s="17">
        <f>AVERAGE(AT26:AT97)</f>
        <v>-20.520913448402784</v>
      </c>
      <c r="AU3" s="16"/>
    </row>
    <row r="4" spans="1:48" x14ac:dyDescent="0.25">
      <c r="B4" t="s">
        <v>217</v>
      </c>
      <c r="C4" t="s">
        <v>358</v>
      </c>
      <c r="D4" t="s">
        <v>359</v>
      </c>
      <c r="H4" s="8"/>
      <c r="Y4" t="s">
        <v>217</v>
      </c>
      <c r="Z4" t="s">
        <v>358</v>
      </c>
      <c r="AA4" t="s">
        <v>363</v>
      </c>
      <c r="AE4" s="8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8"/>
    </row>
    <row r="5" spans="1:48" x14ac:dyDescent="0.25">
      <c r="B5" t="s">
        <v>105</v>
      </c>
      <c r="H5" s="8"/>
      <c r="I5" s="82">
        <f t="shared" ref="I5:I36" si="0">B9/1000000000</f>
        <v>1</v>
      </c>
      <c r="J5" s="82">
        <f t="shared" ref="J5:J36" si="1">E9</f>
        <v>30.784687000000002</v>
      </c>
      <c r="K5" s="82">
        <f>D9-6</f>
        <v>15.712285999999999</v>
      </c>
      <c r="L5" s="82">
        <f t="shared" ref="L5:L36" si="2">B9/1000000000</f>
        <v>1</v>
      </c>
      <c r="M5" s="82">
        <f>C113</f>
        <v>31.685503000000001</v>
      </c>
      <c r="N5" s="82">
        <f>D113-6</f>
        <v>16.334845000000001</v>
      </c>
      <c r="O5" s="82">
        <f t="shared" ref="O5:O36" si="3">B9/1000000000</f>
        <v>1</v>
      </c>
      <c r="P5" s="82">
        <f>C217</f>
        <v>30.321315999999999</v>
      </c>
      <c r="Q5" s="82">
        <f>D217-6</f>
        <v>14.544740999999998</v>
      </c>
      <c r="R5" s="82">
        <f t="shared" ref="R5:R36" si="4">B9/1000000000</f>
        <v>1</v>
      </c>
      <c r="S5" s="82">
        <f>C321</f>
        <v>28.030704</v>
      </c>
      <c r="T5" s="82">
        <f>D321-6</f>
        <v>9.9243690000000004</v>
      </c>
      <c r="U5" s="82">
        <f t="shared" ref="U5:U36" si="5">B9/1000000000</f>
        <v>1</v>
      </c>
      <c r="V5" s="82">
        <f>C425</f>
        <v>14.456060000000001</v>
      </c>
      <c r="W5" s="82">
        <f>D425-6</f>
        <v>-9.0459990999999995</v>
      </c>
      <c r="Y5" t="s">
        <v>105</v>
      </c>
      <c r="AE5" s="8"/>
      <c r="AF5" s="82">
        <f t="shared" ref="AF5:AF36" si="6">Y9/1000000000</f>
        <v>1</v>
      </c>
      <c r="AG5" s="82">
        <f t="shared" ref="AG5:AG36" si="7">AB9</f>
        <v>33.308922000000003</v>
      </c>
      <c r="AH5" s="82">
        <f>AA9-6</f>
        <v>16.442889999999998</v>
      </c>
      <c r="AI5" s="82">
        <f t="shared" ref="AI5" si="8">Y9/1000000000</f>
        <v>1</v>
      </c>
      <c r="AJ5" s="82">
        <f>Z113</f>
        <v>30.907281999999999</v>
      </c>
      <c r="AK5" s="82">
        <f>AA113-6</f>
        <v>13.919326999999999</v>
      </c>
      <c r="AL5" s="82">
        <f t="shared" ref="AL5" si="9">Y9/1000000000</f>
        <v>1</v>
      </c>
      <c r="AM5" s="43">
        <f>Z217</f>
        <v>29.3111</v>
      </c>
      <c r="AN5" s="82">
        <f>AA217-6</f>
        <v>11.996797999999998</v>
      </c>
      <c r="AO5" s="82">
        <f t="shared" ref="AO5" si="10">Y9/1000000000</f>
        <v>1</v>
      </c>
      <c r="AP5" s="82">
        <f>Z321</f>
        <v>28.030704</v>
      </c>
      <c r="AQ5" s="82">
        <f>AA321-6</f>
        <v>9.9243690000000004</v>
      </c>
      <c r="AR5" s="82">
        <f t="shared" ref="AR5" si="11">Y9/1000000000</f>
        <v>1</v>
      </c>
      <c r="AS5" s="82">
        <f>Z425</f>
        <v>14.456060000000001</v>
      </c>
      <c r="AT5" s="82">
        <f>AA425-6</f>
        <v>-9.0459990999999995</v>
      </c>
      <c r="AU5" s="8"/>
      <c r="AV5" s="82"/>
    </row>
    <row r="6" spans="1:48" x14ac:dyDescent="0.25">
      <c r="H6" s="8"/>
      <c r="I6" s="82">
        <f t="shared" si="0"/>
        <v>1.1224489795918</v>
      </c>
      <c r="J6" s="82">
        <f t="shared" si="1"/>
        <v>30.950047999999999</v>
      </c>
      <c r="K6" s="88">
        <f t="shared" ref="K6:K69" si="12">D10-6</f>
        <v>16.428281999999999</v>
      </c>
      <c r="L6" s="82">
        <f t="shared" si="2"/>
        <v>1.1224489795918</v>
      </c>
      <c r="M6" s="88">
        <f t="shared" ref="M6:M69" si="13">C114</f>
        <v>30.121245999999999</v>
      </c>
      <c r="N6" s="88">
        <f t="shared" ref="N6:N69" si="14">D114-6</f>
        <v>15.377621000000001</v>
      </c>
      <c r="O6" s="82">
        <f t="shared" si="3"/>
        <v>1.1224489795918</v>
      </c>
      <c r="P6" s="89">
        <f t="shared" ref="P6:P69" si="15">C218</f>
        <v>27.830338000000001</v>
      </c>
      <c r="Q6" s="88">
        <f t="shared" ref="Q6:Q69" si="16">D218-6</f>
        <v>12.695119999999999</v>
      </c>
      <c r="R6" s="82">
        <f t="shared" si="4"/>
        <v>1.1224489795918</v>
      </c>
      <c r="S6" s="88">
        <f t="shared" ref="S6:S69" si="17">C322</f>
        <v>28.948246000000001</v>
      </c>
      <c r="T6" s="88">
        <f t="shared" ref="T6:T69" si="18">D322-6</f>
        <v>11.596661000000001</v>
      </c>
      <c r="U6" s="82">
        <f t="shared" si="5"/>
        <v>1.1224489795918</v>
      </c>
      <c r="V6" s="88">
        <f t="shared" ref="V6:V69" si="19">C426</f>
        <v>14.183882000000001</v>
      </c>
      <c r="W6" s="88">
        <f t="shared" ref="W6:W69" si="20">D426-6</f>
        <v>-8.7654814999999999</v>
      </c>
      <c r="AE6" s="8"/>
      <c r="AF6" s="82">
        <f t="shared" si="6"/>
        <v>1.1224489795918</v>
      </c>
      <c r="AG6" s="82">
        <f t="shared" si="7"/>
        <v>32.637900999999999</v>
      </c>
      <c r="AH6" s="88">
        <f t="shared" ref="AH6:AH69" si="21">AA10-6</f>
        <v>16.451637000000002</v>
      </c>
      <c r="AI6" s="88">
        <f t="shared" ref="AI6:AI69" si="22">Y10/1000000000</f>
        <v>1.1224489795918</v>
      </c>
      <c r="AJ6" s="88">
        <f t="shared" ref="AJ6:AJ69" si="23">Z114</f>
        <v>30.119373</v>
      </c>
      <c r="AK6" s="88">
        <f t="shared" ref="AK6:AK69" si="24">AA114-6</f>
        <v>13.830072000000001</v>
      </c>
      <c r="AL6" s="88">
        <f t="shared" ref="AL6:AL69" si="25">Y10/1000000000</f>
        <v>1.1224489795918</v>
      </c>
      <c r="AM6" s="43">
        <f t="shared" ref="AM6:AM69" si="26">Z218</f>
        <v>28.121272999999999</v>
      </c>
      <c r="AN6" s="88">
        <f t="shared" ref="AN6:AN69" si="27">AA218-6</f>
        <v>11.514465000000001</v>
      </c>
      <c r="AO6" s="88">
        <f t="shared" ref="AO6:AO69" si="28">Y10/1000000000</f>
        <v>1.1224489795918</v>
      </c>
      <c r="AP6" s="88">
        <f t="shared" ref="AP6:AP69" si="29">Z322</f>
        <v>28.948246000000001</v>
      </c>
      <c r="AQ6" s="88">
        <f t="shared" ref="AQ6:AQ69" si="30">AA322-6</f>
        <v>11.596661000000001</v>
      </c>
      <c r="AR6" s="88">
        <f t="shared" ref="AR6:AR69" si="31">Y10/1000000000</f>
        <v>1.1224489795918</v>
      </c>
      <c r="AS6" s="88">
        <f t="shared" ref="AS6:AS69" si="32">Z426</f>
        <v>14.183882000000001</v>
      </c>
      <c r="AT6" s="88">
        <f t="shared" ref="AT6:AT69" si="33">AA426-6</f>
        <v>-8.7654814999999999</v>
      </c>
      <c r="AU6" s="8"/>
      <c r="AV6" s="82"/>
    </row>
    <row r="7" spans="1:48" x14ac:dyDescent="0.25">
      <c r="B7" t="s">
        <v>106</v>
      </c>
      <c r="H7" s="8"/>
      <c r="I7" s="82">
        <f t="shared" si="0"/>
        <v>1.2448979591837002</v>
      </c>
      <c r="J7" s="82">
        <f t="shared" si="1"/>
        <v>30.154785</v>
      </c>
      <c r="K7" s="88">
        <f t="shared" si="12"/>
        <v>16.288506999999999</v>
      </c>
      <c r="L7" s="82">
        <f t="shared" si="2"/>
        <v>1.2448979591837002</v>
      </c>
      <c r="M7" s="88">
        <f t="shared" si="13"/>
        <v>27.741887999999999</v>
      </c>
      <c r="N7" s="88">
        <f t="shared" si="14"/>
        <v>13.719366000000001</v>
      </c>
      <c r="O7" s="82">
        <f t="shared" si="3"/>
        <v>1.2448979591837002</v>
      </c>
      <c r="P7" s="89">
        <f t="shared" si="15"/>
        <v>24.710342000000001</v>
      </c>
      <c r="Q7" s="88">
        <f t="shared" si="16"/>
        <v>10.327555</v>
      </c>
      <c r="R7" s="82">
        <f t="shared" si="4"/>
        <v>1.2448979591837002</v>
      </c>
      <c r="S7" s="88">
        <f t="shared" si="17"/>
        <v>28.962589000000001</v>
      </c>
      <c r="T7" s="88">
        <f t="shared" si="18"/>
        <v>12.484632000000001</v>
      </c>
      <c r="U7" s="82">
        <f t="shared" si="5"/>
        <v>1.2448979591837002</v>
      </c>
      <c r="V7" s="88">
        <f t="shared" si="19"/>
        <v>13.707649</v>
      </c>
      <c r="W7" s="88">
        <f t="shared" si="20"/>
        <v>-8.2983003000000011</v>
      </c>
      <c r="Y7" t="s">
        <v>106</v>
      </c>
      <c r="AE7" s="8"/>
      <c r="AF7" s="82">
        <f t="shared" si="6"/>
        <v>1.2448979591837002</v>
      </c>
      <c r="AG7" s="82">
        <f t="shared" si="7"/>
        <v>31.946936000000001</v>
      </c>
      <c r="AH7" s="88">
        <f t="shared" si="21"/>
        <v>16.574418999999999</v>
      </c>
      <c r="AI7" s="88">
        <f t="shared" si="22"/>
        <v>1.2448979591837002</v>
      </c>
      <c r="AJ7" s="88">
        <f t="shared" si="23"/>
        <v>28.905180000000001</v>
      </c>
      <c r="AK7" s="88">
        <f t="shared" si="24"/>
        <v>13.447759999999999</v>
      </c>
      <c r="AL7" s="88">
        <f t="shared" si="25"/>
        <v>1.2448979591837002</v>
      </c>
      <c r="AM7" s="43">
        <f t="shared" si="26"/>
        <v>26.511557</v>
      </c>
      <c r="AN7" s="88">
        <f t="shared" si="27"/>
        <v>10.748199</v>
      </c>
      <c r="AO7" s="88">
        <f t="shared" si="28"/>
        <v>1.2448979591837002</v>
      </c>
      <c r="AP7" s="88">
        <f t="shared" si="29"/>
        <v>28.962589000000001</v>
      </c>
      <c r="AQ7" s="88">
        <f t="shared" si="30"/>
        <v>12.484632000000001</v>
      </c>
      <c r="AR7" s="88">
        <f t="shared" si="31"/>
        <v>1.2448979591837002</v>
      </c>
      <c r="AS7" s="88">
        <f t="shared" si="32"/>
        <v>13.707649</v>
      </c>
      <c r="AT7" s="88">
        <f t="shared" si="33"/>
        <v>-8.2983003000000011</v>
      </c>
      <c r="AU7" s="8"/>
      <c r="AV7" s="82"/>
    </row>
    <row r="8" spans="1:48" x14ac:dyDescent="0.25">
      <c r="B8" t="s">
        <v>23</v>
      </c>
      <c r="C8" t="s">
        <v>118</v>
      </c>
      <c r="D8" t="s">
        <v>303</v>
      </c>
      <c r="E8" t="s">
        <v>360</v>
      </c>
      <c r="F8" t="s">
        <v>119</v>
      </c>
      <c r="G8" t="s">
        <v>250</v>
      </c>
      <c r="H8" s="8"/>
      <c r="I8" s="82">
        <f t="shared" si="0"/>
        <v>1.3673469387755</v>
      </c>
      <c r="J8" s="82">
        <f t="shared" si="1"/>
        <v>29.827099</v>
      </c>
      <c r="K8" s="88">
        <f t="shared" si="12"/>
        <v>16.466128999999999</v>
      </c>
      <c r="L8" s="82">
        <f t="shared" si="2"/>
        <v>1.3673469387755</v>
      </c>
      <c r="M8" s="88">
        <f t="shared" si="13"/>
        <v>25.801120999999998</v>
      </c>
      <c r="N8" s="88">
        <f t="shared" si="14"/>
        <v>12.331075999999999</v>
      </c>
      <c r="O8" s="82">
        <f t="shared" si="3"/>
        <v>1.3673469387755</v>
      </c>
      <c r="P8" s="89">
        <f t="shared" si="15"/>
        <v>22.446867000000001</v>
      </c>
      <c r="Q8" s="88">
        <f t="shared" si="16"/>
        <v>8.6407059999999998</v>
      </c>
      <c r="R8" s="82">
        <f t="shared" si="4"/>
        <v>1.3673469387755</v>
      </c>
      <c r="S8" s="88">
        <f t="shared" si="17"/>
        <v>26.829433000000002</v>
      </c>
      <c r="T8" s="88">
        <f t="shared" si="18"/>
        <v>11.074549000000001</v>
      </c>
      <c r="U8" s="82">
        <f t="shared" si="5"/>
        <v>1.3673469387755</v>
      </c>
      <c r="V8" s="88">
        <f t="shared" si="19"/>
        <v>13.150081</v>
      </c>
      <c r="W8" s="88">
        <f t="shared" si="20"/>
        <v>-7.6781991000000005</v>
      </c>
      <c r="Y8" t="s">
        <v>23</v>
      </c>
      <c r="Z8" t="s">
        <v>118</v>
      </c>
      <c r="AA8" t="s">
        <v>303</v>
      </c>
      <c r="AB8" t="s">
        <v>360</v>
      </c>
      <c r="AC8" t="s">
        <v>119</v>
      </c>
      <c r="AD8" t="s">
        <v>250</v>
      </c>
      <c r="AE8" s="8"/>
      <c r="AF8" s="82">
        <f t="shared" si="6"/>
        <v>1.3673469387755</v>
      </c>
      <c r="AG8" s="82">
        <f t="shared" si="7"/>
        <v>31.155237</v>
      </c>
      <c r="AH8" s="88">
        <f t="shared" si="21"/>
        <v>16.368935</v>
      </c>
      <c r="AI8" s="88">
        <f t="shared" si="22"/>
        <v>1.3673469387755</v>
      </c>
      <c r="AJ8" s="88">
        <f t="shared" si="23"/>
        <v>28.108837000000001</v>
      </c>
      <c r="AK8" s="88">
        <f t="shared" si="24"/>
        <v>13.249624000000001</v>
      </c>
      <c r="AL8" s="88">
        <f t="shared" si="25"/>
        <v>1.3673469387755</v>
      </c>
      <c r="AM8" s="43">
        <f t="shared" si="26"/>
        <v>25.253779999999999</v>
      </c>
      <c r="AN8" s="88">
        <f t="shared" si="27"/>
        <v>10.109465</v>
      </c>
      <c r="AO8" s="88">
        <f t="shared" si="28"/>
        <v>1.3673469387755</v>
      </c>
      <c r="AP8" s="88">
        <f t="shared" si="29"/>
        <v>26.829433000000002</v>
      </c>
      <c r="AQ8" s="88">
        <f t="shared" si="30"/>
        <v>11.074549000000001</v>
      </c>
      <c r="AR8" s="88">
        <f t="shared" si="31"/>
        <v>1.3673469387755</v>
      </c>
      <c r="AS8" s="88">
        <f t="shared" si="32"/>
        <v>13.150081</v>
      </c>
      <c r="AT8" s="88">
        <f t="shared" si="33"/>
        <v>-7.6781991000000005</v>
      </c>
      <c r="AU8" s="8"/>
      <c r="AV8" s="82"/>
    </row>
    <row r="9" spans="1:48" x14ac:dyDescent="0.25">
      <c r="B9">
        <v>1000000000</v>
      </c>
      <c r="C9">
        <v>-20.211352999999999</v>
      </c>
      <c r="D9">
        <v>21.712285999999999</v>
      </c>
      <c r="E9">
        <v>30.784687000000002</v>
      </c>
      <c r="F9">
        <v>-92.778587000000002</v>
      </c>
      <c r="G9">
        <v>-9.0724009999999993</v>
      </c>
      <c r="H9" s="8"/>
      <c r="I9" s="82">
        <f t="shared" si="0"/>
        <v>1.4897959183673</v>
      </c>
      <c r="J9" s="82">
        <f t="shared" si="1"/>
        <v>28.646957</v>
      </c>
      <c r="K9" s="88">
        <f t="shared" si="12"/>
        <v>15.655483</v>
      </c>
      <c r="L9" s="82">
        <f t="shared" si="2"/>
        <v>1.4897959183673</v>
      </c>
      <c r="M9" s="88">
        <f t="shared" si="13"/>
        <v>24.873251</v>
      </c>
      <c r="N9" s="88">
        <f t="shared" si="14"/>
        <v>11.795522999999999</v>
      </c>
      <c r="O9" s="82">
        <f t="shared" si="3"/>
        <v>1.4897959183673</v>
      </c>
      <c r="P9" s="89">
        <f t="shared" si="15"/>
        <v>21.626265</v>
      </c>
      <c r="Q9" s="88">
        <f t="shared" si="16"/>
        <v>8.2332169999999998</v>
      </c>
      <c r="R9" s="82">
        <f t="shared" si="4"/>
        <v>1.4897959183673</v>
      </c>
      <c r="S9" s="88">
        <f t="shared" si="17"/>
        <v>24.618998999999999</v>
      </c>
      <c r="T9" s="88">
        <f t="shared" si="18"/>
        <v>9.4299060000000008</v>
      </c>
      <c r="U9" s="82">
        <f t="shared" si="5"/>
        <v>1.4897959183673</v>
      </c>
      <c r="V9" s="88">
        <f t="shared" si="19"/>
        <v>12.502193</v>
      </c>
      <c r="W9" s="88">
        <f t="shared" si="20"/>
        <v>-7.4058948000000004</v>
      </c>
      <c r="Y9">
        <v>1000000000</v>
      </c>
      <c r="Z9">
        <v>-22.057783000000001</v>
      </c>
      <c r="AA9">
        <v>22.442889999999998</v>
      </c>
      <c r="AB9">
        <v>33.308922000000003</v>
      </c>
      <c r="AC9">
        <v>-98.846794000000003</v>
      </c>
      <c r="AD9">
        <v>-10.866028999999999</v>
      </c>
      <c r="AE9" s="8"/>
      <c r="AF9" s="82">
        <f t="shared" si="6"/>
        <v>1.4897959183673</v>
      </c>
      <c r="AG9" s="82">
        <f t="shared" si="7"/>
        <v>30.880882</v>
      </c>
      <c r="AH9" s="88">
        <f t="shared" si="21"/>
        <v>16.590993999999998</v>
      </c>
      <c r="AI9" s="88">
        <f t="shared" si="22"/>
        <v>1.4897959183673</v>
      </c>
      <c r="AJ9" s="88">
        <f t="shared" si="23"/>
        <v>27.429058000000001</v>
      </c>
      <c r="AK9" s="88">
        <f t="shared" si="24"/>
        <v>13.081202000000001</v>
      </c>
      <c r="AL9" s="88">
        <f t="shared" si="25"/>
        <v>1.4897959183673</v>
      </c>
      <c r="AM9" s="43">
        <f t="shared" si="26"/>
        <v>24.729675</v>
      </c>
      <c r="AN9" s="88">
        <f t="shared" si="27"/>
        <v>10.125986000000001</v>
      </c>
      <c r="AO9" s="88">
        <f t="shared" si="28"/>
        <v>1.4897959183673</v>
      </c>
      <c r="AP9" s="88">
        <f t="shared" si="29"/>
        <v>24.618998999999999</v>
      </c>
      <c r="AQ9" s="88">
        <f t="shared" si="30"/>
        <v>9.4299060000000008</v>
      </c>
      <c r="AR9" s="88">
        <f t="shared" si="31"/>
        <v>1.4897959183673</v>
      </c>
      <c r="AS9" s="88">
        <f t="shared" si="32"/>
        <v>12.502193</v>
      </c>
      <c r="AT9" s="88">
        <f t="shared" si="33"/>
        <v>-7.4058948000000004</v>
      </c>
      <c r="AU9" s="8"/>
      <c r="AV9" s="82"/>
    </row>
    <row r="10" spans="1:48" x14ac:dyDescent="0.25">
      <c r="B10">
        <v>1122448979.5918</v>
      </c>
      <c r="C10">
        <v>-19.513479</v>
      </c>
      <c r="D10">
        <v>22.428281999999999</v>
      </c>
      <c r="E10">
        <v>30.950047999999999</v>
      </c>
      <c r="F10">
        <v>-88.525092999999998</v>
      </c>
      <c r="G10">
        <v>-8.5217676000000004</v>
      </c>
      <c r="H10" s="8"/>
      <c r="I10" s="82">
        <f t="shared" si="0"/>
        <v>1.6122448979591999</v>
      </c>
      <c r="J10" s="82">
        <f t="shared" si="1"/>
        <v>28.432473999999999</v>
      </c>
      <c r="K10" s="88">
        <f t="shared" si="12"/>
        <v>15.696558</v>
      </c>
      <c r="L10" s="82">
        <f t="shared" si="2"/>
        <v>1.6122448979591999</v>
      </c>
      <c r="M10" s="88">
        <f t="shared" si="13"/>
        <v>25.099689000000001</v>
      </c>
      <c r="N10" s="88">
        <f t="shared" si="14"/>
        <v>12.294263999999998</v>
      </c>
      <c r="O10" s="82">
        <f t="shared" si="3"/>
        <v>1.6122448979591999</v>
      </c>
      <c r="P10" s="89">
        <f t="shared" si="15"/>
        <v>21.598997000000001</v>
      </c>
      <c r="Q10" s="88">
        <f t="shared" si="16"/>
        <v>8.5071150000000006</v>
      </c>
      <c r="R10" s="82">
        <f t="shared" si="4"/>
        <v>1.6122448979591999</v>
      </c>
      <c r="S10" s="88">
        <f t="shared" si="17"/>
        <v>23.834212999999998</v>
      </c>
      <c r="T10" s="88">
        <f t="shared" si="18"/>
        <v>9.1863779999999995</v>
      </c>
      <c r="U10" s="82">
        <f t="shared" si="5"/>
        <v>1.6122448979591999</v>
      </c>
      <c r="V10" s="88">
        <f t="shared" si="19"/>
        <v>12.079858</v>
      </c>
      <c r="W10" s="88">
        <f t="shared" si="20"/>
        <v>-7.3091593000000001</v>
      </c>
      <c r="Y10">
        <v>1122448979.5918</v>
      </c>
      <c r="Z10">
        <v>-21.10417</v>
      </c>
      <c r="AA10">
        <v>22.451637000000002</v>
      </c>
      <c r="AB10">
        <v>32.637900999999999</v>
      </c>
      <c r="AC10">
        <v>-96.622971000000007</v>
      </c>
      <c r="AD10">
        <v>-10.186263</v>
      </c>
      <c r="AE10" s="8"/>
      <c r="AF10" s="82">
        <f t="shared" si="6"/>
        <v>1.6122448979591999</v>
      </c>
      <c r="AG10" s="82">
        <f t="shared" si="7"/>
        <v>30.937296</v>
      </c>
      <c r="AH10" s="88">
        <f t="shared" si="21"/>
        <v>17.068476</v>
      </c>
      <c r="AI10" s="88">
        <f t="shared" si="22"/>
        <v>1.6122448979591999</v>
      </c>
      <c r="AJ10" s="88">
        <f t="shared" si="23"/>
        <v>27.527349000000001</v>
      </c>
      <c r="AK10" s="88">
        <f t="shared" si="24"/>
        <v>13.615632999999999</v>
      </c>
      <c r="AL10" s="88">
        <f t="shared" si="25"/>
        <v>1.6122448979591999</v>
      </c>
      <c r="AM10" s="43">
        <f t="shared" si="26"/>
        <v>24.741313999999999</v>
      </c>
      <c r="AN10" s="88">
        <f t="shared" si="27"/>
        <v>10.597784000000001</v>
      </c>
      <c r="AO10" s="88">
        <f t="shared" si="28"/>
        <v>1.6122448979591999</v>
      </c>
      <c r="AP10" s="88">
        <f t="shared" si="29"/>
        <v>23.834212999999998</v>
      </c>
      <c r="AQ10" s="88">
        <f t="shared" si="30"/>
        <v>9.1863779999999995</v>
      </c>
      <c r="AR10" s="88">
        <f t="shared" si="31"/>
        <v>1.6122448979591999</v>
      </c>
      <c r="AS10" s="88">
        <f t="shared" si="32"/>
        <v>12.079858</v>
      </c>
      <c r="AT10" s="88">
        <f t="shared" si="33"/>
        <v>-7.3091593000000001</v>
      </c>
      <c r="AU10" s="8"/>
      <c r="AV10" s="82"/>
    </row>
    <row r="11" spans="1:48" x14ac:dyDescent="0.25">
      <c r="B11">
        <v>1244897959.1837001</v>
      </c>
      <c r="C11">
        <v>-18.69322</v>
      </c>
      <c r="D11">
        <v>22.288506999999999</v>
      </c>
      <c r="E11">
        <v>30.154785</v>
      </c>
      <c r="F11">
        <v>-92.520172000000002</v>
      </c>
      <c r="G11">
        <v>-7.8662777000000004</v>
      </c>
      <c r="H11" s="8"/>
      <c r="I11" s="82">
        <f t="shared" si="0"/>
        <v>1.7346938775510001</v>
      </c>
      <c r="J11" s="82">
        <f t="shared" si="1"/>
        <v>28.50808</v>
      </c>
      <c r="K11" s="88">
        <f t="shared" si="12"/>
        <v>15.925260999999999</v>
      </c>
      <c r="L11" s="82">
        <f t="shared" si="2"/>
        <v>1.7346938775510001</v>
      </c>
      <c r="M11" s="88">
        <f t="shared" si="13"/>
        <v>25.167110000000001</v>
      </c>
      <c r="N11" s="88">
        <f t="shared" si="14"/>
        <v>12.521152000000001</v>
      </c>
      <c r="O11" s="82">
        <f t="shared" si="3"/>
        <v>1.7346938775510001</v>
      </c>
      <c r="P11" s="89">
        <f t="shared" si="15"/>
        <v>21.692834999999999</v>
      </c>
      <c r="Q11" s="88">
        <f t="shared" si="16"/>
        <v>8.7776309999999995</v>
      </c>
      <c r="R11" s="82">
        <f t="shared" si="4"/>
        <v>1.7346938775510001</v>
      </c>
      <c r="S11" s="88">
        <f t="shared" si="17"/>
        <v>24.166855000000002</v>
      </c>
      <c r="T11" s="88">
        <f t="shared" si="18"/>
        <v>9.9179189999999995</v>
      </c>
      <c r="U11" s="82">
        <f t="shared" si="5"/>
        <v>1.7346938775510001</v>
      </c>
      <c r="V11" s="88">
        <f t="shared" si="19"/>
        <v>12.194734</v>
      </c>
      <c r="W11" s="88">
        <f t="shared" si="20"/>
        <v>-6.8310663700000003</v>
      </c>
      <c r="Y11">
        <v>1244897959.1837001</v>
      </c>
      <c r="Z11">
        <v>-20.100697</v>
      </c>
      <c r="AA11">
        <v>22.574418999999999</v>
      </c>
      <c r="AB11">
        <v>31.946936000000001</v>
      </c>
      <c r="AC11">
        <v>-93.028023000000005</v>
      </c>
      <c r="AD11">
        <v>-9.3725156999999992</v>
      </c>
      <c r="AE11" s="8"/>
      <c r="AF11" s="82">
        <f t="shared" si="6"/>
        <v>1.7346938775510001</v>
      </c>
      <c r="AG11" s="82">
        <f t="shared" si="7"/>
        <v>30.824611999999998</v>
      </c>
      <c r="AH11" s="88">
        <f t="shared" si="21"/>
        <v>17.347864000000001</v>
      </c>
      <c r="AI11" s="88">
        <f t="shared" si="22"/>
        <v>1.7346938775510001</v>
      </c>
      <c r="AJ11" s="88">
        <f t="shared" si="23"/>
        <v>27.311706999999998</v>
      </c>
      <c r="AK11" s="88">
        <f t="shared" si="24"/>
        <v>13.797446999999998</v>
      </c>
      <c r="AL11" s="88">
        <f t="shared" si="25"/>
        <v>1.7346938775510001</v>
      </c>
      <c r="AM11" s="43">
        <f t="shared" si="26"/>
        <v>24.299726</v>
      </c>
      <c r="AN11" s="88">
        <f t="shared" si="27"/>
        <v>10.562593</v>
      </c>
      <c r="AO11" s="88">
        <f t="shared" si="28"/>
        <v>1.7346938775510001</v>
      </c>
      <c r="AP11" s="88">
        <f t="shared" si="29"/>
        <v>24.166855000000002</v>
      </c>
      <c r="AQ11" s="88">
        <f t="shared" si="30"/>
        <v>9.9179189999999995</v>
      </c>
      <c r="AR11" s="88">
        <f t="shared" si="31"/>
        <v>1.7346938775510001</v>
      </c>
      <c r="AS11" s="88">
        <f t="shared" si="32"/>
        <v>12.194734</v>
      </c>
      <c r="AT11" s="88">
        <f t="shared" si="33"/>
        <v>-6.8310663700000003</v>
      </c>
      <c r="AU11" s="8"/>
      <c r="AV11" s="82"/>
    </row>
    <row r="12" spans="1:48" x14ac:dyDescent="0.25">
      <c r="B12">
        <v>1367346938.7755001</v>
      </c>
      <c r="C12">
        <v>-18.512519999999999</v>
      </c>
      <c r="D12">
        <v>22.466128999999999</v>
      </c>
      <c r="E12">
        <v>29.827099</v>
      </c>
      <c r="F12">
        <v>-86.843451999999999</v>
      </c>
      <c r="G12">
        <v>-7.36097</v>
      </c>
      <c r="H12" s="8"/>
      <c r="I12" s="82">
        <f t="shared" si="0"/>
        <v>1.8571428571429001</v>
      </c>
      <c r="J12" s="82">
        <f t="shared" si="1"/>
        <v>28.432994999999998</v>
      </c>
      <c r="K12" s="88">
        <f t="shared" si="12"/>
        <v>15.946373000000001</v>
      </c>
      <c r="L12" s="82">
        <f t="shared" si="2"/>
        <v>1.8571428571429001</v>
      </c>
      <c r="M12" s="88">
        <f t="shared" si="13"/>
        <v>25.118786</v>
      </c>
      <c r="N12" s="88">
        <f t="shared" si="14"/>
        <v>12.566517000000001</v>
      </c>
      <c r="O12" s="82">
        <f t="shared" si="3"/>
        <v>1.8571428571429001</v>
      </c>
      <c r="P12" s="89">
        <f t="shared" si="15"/>
        <v>21.686952999999999</v>
      </c>
      <c r="Q12" s="88">
        <f t="shared" si="16"/>
        <v>8.8662890000000001</v>
      </c>
      <c r="R12" s="82">
        <f t="shared" si="4"/>
        <v>1.8571428571429001</v>
      </c>
      <c r="S12" s="88">
        <f t="shared" si="17"/>
        <v>27.101475000000001</v>
      </c>
      <c r="T12" s="88">
        <f t="shared" si="18"/>
        <v>13.119698</v>
      </c>
      <c r="U12" s="82">
        <f t="shared" si="5"/>
        <v>1.8571428571429001</v>
      </c>
      <c r="V12" s="88">
        <f t="shared" si="19"/>
        <v>11.959576</v>
      </c>
      <c r="W12" s="88">
        <f t="shared" si="20"/>
        <v>-7.1376803999999998</v>
      </c>
      <c r="Y12">
        <v>1367346938.7755001</v>
      </c>
      <c r="Z12">
        <v>-19.915030000000002</v>
      </c>
      <c r="AA12">
        <v>22.368935</v>
      </c>
      <c r="AB12">
        <v>31.155237</v>
      </c>
      <c r="AC12">
        <v>-93.15522</v>
      </c>
      <c r="AD12">
        <v>-8.7863015999999998</v>
      </c>
      <c r="AE12" s="8"/>
      <c r="AF12" s="82">
        <f t="shared" si="6"/>
        <v>1.8571428571429001</v>
      </c>
      <c r="AG12" s="82">
        <f t="shared" si="7"/>
        <v>30.587603000000001</v>
      </c>
      <c r="AH12" s="88">
        <f t="shared" si="21"/>
        <v>17.381678000000001</v>
      </c>
      <c r="AI12" s="88">
        <f t="shared" si="22"/>
        <v>1.8571428571429001</v>
      </c>
      <c r="AJ12" s="88">
        <f t="shared" si="23"/>
        <v>27.090361000000001</v>
      </c>
      <c r="AK12" s="88">
        <f t="shared" si="24"/>
        <v>13.841908</v>
      </c>
      <c r="AL12" s="88">
        <f t="shared" si="25"/>
        <v>1.8571428571429001</v>
      </c>
      <c r="AM12" s="43">
        <f t="shared" si="26"/>
        <v>23.673532000000002</v>
      </c>
      <c r="AN12" s="88">
        <f t="shared" si="27"/>
        <v>10.197308</v>
      </c>
      <c r="AO12" s="88">
        <f t="shared" si="28"/>
        <v>1.8571428571429001</v>
      </c>
      <c r="AP12" s="88">
        <f t="shared" si="29"/>
        <v>27.101475000000001</v>
      </c>
      <c r="AQ12" s="88">
        <f t="shared" si="30"/>
        <v>13.119698</v>
      </c>
      <c r="AR12" s="88">
        <f t="shared" si="31"/>
        <v>1.8571428571429001</v>
      </c>
      <c r="AS12" s="88">
        <f t="shared" si="32"/>
        <v>11.959576</v>
      </c>
      <c r="AT12" s="88">
        <f t="shared" si="33"/>
        <v>-7.1376803999999998</v>
      </c>
      <c r="AU12" s="8"/>
      <c r="AV12" s="82"/>
    </row>
    <row r="13" spans="1:48" x14ac:dyDescent="0.25">
      <c r="B13">
        <v>1489795918.3673</v>
      </c>
      <c r="C13">
        <v>-17.926141999999999</v>
      </c>
      <c r="D13">
        <v>21.655483</v>
      </c>
      <c r="E13">
        <v>28.646957</v>
      </c>
      <c r="F13">
        <v>-84.828811999999999</v>
      </c>
      <c r="G13">
        <v>-6.9914750999999997</v>
      </c>
      <c r="H13" s="8"/>
      <c r="I13" s="82">
        <f t="shared" si="0"/>
        <v>1.9795918367347001</v>
      </c>
      <c r="J13" s="82">
        <f t="shared" si="1"/>
        <v>27.598013000000002</v>
      </c>
      <c r="K13" s="88">
        <f t="shared" si="12"/>
        <v>15.288515</v>
      </c>
      <c r="L13" s="82">
        <f t="shared" si="2"/>
        <v>1.9795918367347001</v>
      </c>
      <c r="M13" s="88">
        <f t="shared" si="13"/>
        <v>24.365265000000001</v>
      </c>
      <c r="N13" s="88">
        <f t="shared" si="14"/>
        <v>11.976627000000001</v>
      </c>
      <c r="O13" s="82">
        <f t="shared" si="3"/>
        <v>1.9795918367347001</v>
      </c>
      <c r="P13" s="89">
        <f t="shared" si="15"/>
        <v>21.791245</v>
      </c>
      <c r="Q13" s="88">
        <f t="shared" si="16"/>
        <v>9.1265359999999998</v>
      </c>
      <c r="R13" s="82">
        <f t="shared" si="4"/>
        <v>1.9795918367347001</v>
      </c>
      <c r="S13" s="88">
        <f t="shared" si="17"/>
        <v>29.397031999999999</v>
      </c>
      <c r="T13" s="88">
        <f t="shared" si="18"/>
        <v>15.646151</v>
      </c>
      <c r="U13" s="82">
        <f t="shared" si="5"/>
        <v>1.9795918367347001</v>
      </c>
      <c r="V13" s="88">
        <f t="shared" si="19"/>
        <v>11.931549</v>
      </c>
      <c r="W13" s="88">
        <f t="shared" si="20"/>
        <v>-6.9873010500000001</v>
      </c>
      <c r="Y13">
        <v>1489795918.3673</v>
      </c>
      <c r="Z13">
        <v>-19.313883000000001</v>
      </c>
      <c r="AA13">
        <v>22.590993999999998</v>
      </c>
      <c r="AB13">
        <v>30.880882</v>
      </c>
      <c r="AC13">
        <v>-90.019203000000005</v>
      </c>
      <c r="AD13">
        <v>-8.2898884000000006</v>
      </c>
      <c r="AE13" s="8"/>
      <c r="AF13" s="82">
        <f t="shared" si="6"/>
        <v>1.9795918367347001</v>
      </c>
      <c r="AG13" s="82">
        <f t="shared" si="7"/>
        <v>29.312546000000001</v>
      </c>
      <c r="AH13" s="88">
        <f t="shared" si="21"/>
        <v>16.453420999999999</v>
      </c>
      <c r="AI13" s="88">
        <f t="shared" si="22"/>
        <v>1.9795918367347001</v>
      </c>
      <c r="AJ13" s="88">
        <f t="shared" si="23"/>
        <v>26.006397</v>
      </c>
      <c r="AK13" s="88">
        <f t="shared" si="24"/>
        <v>13.100515000000001</v>
      </c>
      <c r="AL13" s="88">
        <f t="shared" si="25"/>
        <v>1.9795918367347001</v>
      </c>
      <c r="AM13" s="43">
        <f t="shared" si="26"/>
        <v>22.685258999999999</v>
      </c>
      <c r="AN13" s="88">
        <f t="shared" si="27"/>
        <v>9.5469779999999993</v>
      </c>
      <c r="AO13" s="88">
        <f t="shared" si="28"/>
        <v>1.9795918367347001</v>
      </c>
      <c r="AP13" s="88">
        <f t="shared" si="29"/>
        <v>29.397031999999999</v>
      </c>
      <c r="AQ13" s="88">
        <f t="shared" si="30"/>
        <v>15.646151</v>
      </c>
      <c r="AR13" s="88">
        <f t="shared" si="31"/>
        <v>1.9795918367347001</v>
      </c>
      <c r="AS13" s="88">
        <f t="shared" si="32"/>
        <v>11.931549</v>
      </c>
      <c r="AT13" s="88">
        <f t="shared" si="33"/>
        <v>-6.9873010500000001</v>
      </c>
      <c r="AU13" s="8"/>
      <c r="AV13" s="82"/>
    </row>
    <row r="14" spans="1:48" x14ac:dyDescent="0.25">
      <c r="B14">
        <v>1612244897.9591999</v>
      </c>
      <c r="C14">
        <v>-17.575793999999998</v>
      </c>
      <c r="D14">
        <v>21.696558</v>
      </c>
      <c r="E14">
        <v>28.432473999999999</v>
      </c>
      <c r="F14">
        <v>-84.304001</v>
      </c>
      <c r="G14">
        <v>-6.7359160999999999</v>
      </c>
      <c r="H14" s="8"/>
      <c r="I14" s="82">
        <f t="shared" si="0"/>
        <v>2.1020408163264999</v>
      </c>
      <c r="J14" s="82">
        <f t="shared" si="1"/>
        <v>28.214500000000001</v>
      </c>
      <c r="K14" s="88">
        <f t="shared" si="12"/>
        <v>16.053345</v>
      </c>
      <c r="L14" s="82">
        <f t="shared" si="2"/>
        <v>2.1020408163264999</v>
      </c>
      <c r="M14" s="88">
        <f t="shared" si="13"/>
        <v>24.834343000000001</v>
      </c>
      <c r="N14" s="88">
        <f t="shared" si="14"/>
        <v>12.582657000000001</v>
      </c>
      <c r="O14" s="82">
        <f t="shared" si="3"/>
        <v>2.1020408163264999</v>
      </c>
      <c r="P14" s="89">
        <f t="shared" si="15"/>
        <v>22.360696999999998</v>
      </c>
      <c r="Q14" s="88">
        <f t="shared" si="16"/>
        <v>9.8343889999999998</v>
      </c>
      <c r="R14" s="82">
        <f t="shared" si="4"/>
        <v>2.1020408163264999</v>
      </c>
      <c r="S14" s="88">
        <f t="shared" si="17"/>
        <v>30.1616</v>
      </c>
      <c r="T14" s="88">
        <f t="shared" si="18"/>
        <v>16.656834</v>
      </c>
      <c r="U14" s="82">
        <f t="shared" si="5"/>
        <v>2.1020408163264999</v>
      </c>
      <c r="V14" s="88">
        <f t="shared" si="19"/>
        <v>11.842298</v>
      </c>
      <c r="W14" s="88">
        <f t="shared" si="20"/>
        <v>-7.0144697000000003</v>
      </c>
      <c r="Y14">
        <v>1612244897.9591999</v>
      </c>
      <c r="Z14">
        <v>-18.719138999999998</v>
      </c>
      <c r="AA14">
        <v>23.068476</v>
      </c>
      <c r="AB14">
        <v>30.937296</v>
      </c>
      <c r="AC14">
        <v>-90.215698000000003</v>
      </c>
      <c r="AD14">
        <v>-7.8688206999999997</v>
      </c>
      <c r="AE14" s="8"/>
      <c r="AF14" s="82">
        <f t="shared" si="6"/>
        <v>2.1020408163264999</v>
      </c>
      <c r="AG14" s="82">
        <f t="shared" si="7"/>
        <v>28.514237999999999</v>
      </c>
      <c r="AH14" s="88">
        <f t="shared" si="21"/>
        <v>15.902204999999999</v>
      </c>
      <c r="AI14" s="88">
        <f t="shared" si="22"/>
        <v>2.1020408163264999</v>
      </c>
      <c r="AJ14" s="88">
        <f t="shared" si="23"/>
        <v>25.349769999999999</v>
      </c>
      <c r="AK14" s="88">
        <f t="shared" si="24"/>
        <v>12.687674000000001</v>
      </c>
      <c r="AL14" s="88">
        <f t="shared" si="25"/>
        <v>2.1020408163264999</v>
      </c>
      <c r="AM14" s="43">
        <f t="shared" si="26"/>
        <v>22.157136999999999</v>
      </c>
      <c r="AN14" s="88">
        <f t="shared" si="27"/>
        <v>9.2599450000000001</v>
      </c>
      <c r="AO14" s="88">
        <f t="shared" si="28"/>
        <v>2.1020408163264999</v>
      </c>
      <c r="AP14" s="88">
        <f t="shared" si="29"/>
        <v>30.1616</v>
      </c>
      <c r="AQ14" s="88">
        <f t="shared" si="30"/>
        <v>16.656834</v>
      </c>
      <c r="AR14" s="88">
        <f t="shared" si="31"/>
        <v>2.1020408163264999</v>
      </c>
      <c r="AS14" s="88">
        <f t="shared" si="32"/>
        <v>11.842298</v>
      </c>
      <c r="AT14" s="88">
        <f t="shared" si="33"/>
        <v>-7.0144697000000003</v>
      </c>
      <c r="AU14" s="8"/>
      <c r="AV14" s="82"/>
    </row>
    <row r="15" spans="1:48" x14ac:dyDescent="0.25">
      <c r="B15">
        <v>1734693877.5510001</v>
      </c>
      <c r="C15">
        <v>-17.702856000000001</v>
      </c>
      <c r="D15">
        <v>21.925260999999999</v>
      </c>
      <c r="E15">
        <v>28.50808</v>
      </c>
      <c r="F15">
        <v>-84.660911999999996</v>
      </c>
      <c r="G15">
        <v>-6.5828185000000001</v>
      </c>
      <c r="H15" s="8"/>
      <c r="I15" s="82">
        <f t="shared" si="0"/>
        <v>2.2244897959183998</v>
      </c>
      <c r="J15" s="82">
        <f t="shared" si="1"/>
        <v>28.757277999999999</v>
      </c>
      <c r="K15" s="88">
        <f t="shared" si="12"/>
        <v>16.682203000000001</v>
      </c>
      <c r="L15" s="82">
        <f t="shared" si="2"/>
        <v>2.2244897959183998</v>
      </c>
      <c r="M15" s="88">
        <f t="shared" si="13"/>
        <v>25.642410000000002</v>
      </c>
      <c r="N15" s="88">
        <f t="shared" si="14"/>
        <v>13.474959999999999</v>
      </c>
      <c r="O15" s="82">
        <f t="shared" si="3"/>
        <v>2.2244897959183998</v>
      </c>
      <c r="P15" s="89">
        <f t="shared" si="15"/>
        <v>22.945457000000001</v>
      </c>
      <c r="Q15" s="88">
        <f t="shared" si="16"/>
        <v>10.512802000000001</v>
      </c>
      <c r="R15" s="82">
        <f t="shared" si="4"/>
        <v>2.2244897959183998</v>
      </c>
      <c r="S15" s="88">
        <f t="shared" si="17"/>
        <v>27.543837</v>
      </c>
      <c r="T15" s="88">
        <f t="shared" si="18"/>
        <v>14.220597999999999</v>
      </c>
      <c r="U15" s="82">
        <f t="shared" si="5"/>
        <v>2.2244897959183998</v>
      </c>
      <c r="V15" s="88">
        <f t="shared" si="19"/>
        <v>11.991286000000001</v>
      </c>
      <c r="W15" s="88">
        <f t="shared" si="20"/>
        <v>-6.6398538399999998</v>
      </c>
      <c r="Y15">
        <v>1734693877.5510001</v>
      </c>
      <c r="Z15">
        <v>-18.655563000000001</v>
      </c>
      <c r="AA15">
        <v>23.347864000000001</v>
      </c>
      <c r="AB15">
        <v>30.824611999999998</v>
      </c>
      <c r="AC15">
        <v>-92.241714000000002</v>
      </c>
      <c r="AD15">
        <v>-7.4767475000000001</v>
      </c>
      <c r="AE15" s="8"/>
      <c r="AF15" s="82">
        <f t="shared" si="6"/>
        <v>2.2244897959183998</v>
      </c>
      <c r="AG15" s="82">
        <f t="shared" si="7"/>
        <v>27.681639000000001</v>
      </c>
      <c r="AH15" s="88">
        <f t="shared" si="21"/>
        <v>15.227423000000002</v>
      </c>
      <c r="AI15" s="88">
        <f t="shared" si="22"/>
        <v>2.2244897959183998</v>
      </c>
      <c r="AJ15" s="88">
        <f t="shared" si="23"/>
        <v>24.675768000000001</v>
      </c>
      <c r="AK15" s="88">
        <f t="shared" si="24"/>
        <v>12.172135999999998</v>
      </c>
      <c r="AL15" s="88">
        <f t="shared" si="25"/>
        <v>2.2244897959183998</v>
      </c>
      <c r="AM15" s="43">
        <f t="shared" si="26"/>
        <v>21.921271999999998</v>
      </c>
      <c r="AN15" s="88">
        <f t="shared" si="27"/>
        <v>9.1831460000000007</v>
      </c>
      <c r="AO15" s="88">
        <f t="shared" si="28"/>
        <v>2.2244897959183998</v>
      </c>
      <c r="AP15" s="88">
        <f t="shared" si="29"/>
        <v>27.543837</v>
      </c>
      <c r="AQ15" s="88">
        <f t="shared" si="30"/>
        <v>14.220597999999999</v>
      </c>
      <c r="AR15" s="88">
        <f t="shared" si="31"/>
        <v>2.2244897959183998</v>
      </c>
      <c r="AS15" s="88">
        <f t="shared" si="32"/>
        <v>11.991286000000001</v>
      </c>
      <c r="AT15" s="88">
        <f t="shared" si="33"/>
        <v>-6.6398538399999998</v>
      </c>
      <c r="AU15" s="8"/>
      <c r="AV15" s="82"/>
    </row>
    <row r="16" spans="1:48" x14ac:dyDescent="0.25">
      <c r="B16">
        <v>1857142857.1429</v>
      </c>
      <c r="C16">
        <v>-17.578244999999999</v>
      </c>
      <c r="D16">
        <v>21.946373000000001</v>
      </c>
      <c r="E16">
        <v>28.432994999999998</v>
      </c>
      <c r="F16">
        <v>-85.157332999999994</v>
      </c>
      <c r="G16">
        <v>-6.4866209000000001</v>
      </c>
      <c r="H16" s="8"/>
      <c r="I16" s="82">
        <f t="shared" si="0"/>
        <v>2.3469387755101998</v>
      </c>
      <c r="J16" s="82">
        <f t="shared" si="1"/>
        <v>29.943284999999999</v>
      </c>
      <c r="K16" s="88">
        <f t="shared" si="12"/>
        <v>17.903092999999998</v>
      </c>
      <c r="L16" s="82">
        <f t="shared" si="2"/>
        <v>2.3469387755101998</v>
      </c>
      <c r="M16" s="88">
        <f t="shared" si="13"/>
        <v>26.613240999999999</v>
      </c>
      <c r="N16" s="88">
        <f t="shared" si="14"/>
        <v>14.488385999999998</v>
      </c>
      <c r="O16" s="82">
        <f t="shared" si="3"/>
        <v>2.3469387755101998</v>
      </c>
      <c r="P16" s="89">
        <f t="shared" si="15"/>
        <v>23.098355999999999</v>
      </c>
      <c r="Q16" s="88">
        <f t="shared" si="16"/>
        <v>10.721475999999999</v>
      </c>
      <c r="R16" s="82">
        <f t="shared" si="4"/>
        <v>2.3469387755101998</v>
      </c>
      <c r="S16" s="88">
        <f t="shared" si="17"/>
        <v>24.370774999999998</v>
      </c>
      <c r="T16" s="88">
        <f t="shared" si="18"/>
        <v>11.157537000000001</v>
      </c>
      <c r="U16" s="82">
        <f t="shared" si="5"/>
        <v>2.3469387755101998</v>
      </c>
      <c r="V16" s="88">
        <f t="shared" si="19"/>
        <v>11.479277</v>
      </c>
      <c r="W16" s="88">
        <f t="shared" si="20"/>
        <v>-7.4818132999999998</v>
      </c>
      <c r="Y16">
        <v>1857142857.1429</v>
      </c>
      <c r="Z16">
        <v>-18.298254</v>
      </c>
      <c r="AA16">
        <v>23.381678000000001</v>
      </c>
      <c r="AB16">
        <v>30.587603000000001</v>
      </c>
      <c r="AC16">
        <v>-88.648635999999996</v>
      </c>
      <c r="AD16">
        <v>-7.2059236000000002</v>
      </c>
      <c r="AE16" s="8"/>
      <c r="AF16" s="82">
        <f t="shared" si="6"/>
        <v>2.3469387755101998</v>
      </c>
      <c r="AG16" s="82">
        <f t="shared" si="7"/>
        <v>27.089656999999999</v>
      </c>
      <c r="AH16" s="88">
        <f t="shared" si="21"/>
        <v>14.689126999999999</v>
      </c>
      <c r="AI16" s="88">
        <f t="shared" si="22"/>
        <v>2.3469387755101998</v>
      </c>
      <c r="AJ16" s="88">
        <f t="shared" si="23"/>
        <v>24.299181000000001</v>
      </c>
      <c r="AK16" s="88">
        <f t="shared" si="24"/>
        <v>11.849029999999999</v>
      </c>
      <c r="AL16" s="88">
        <f t="shared" si="25"/>
        <v>2.3469387755101998</v>
      </c>
      <c r="AM16" s="43">
        <f t="shared" si="26"/>
        <v>21.919810999999999</v>
      </c>
      <c r="AN16" s="88">
        <f t="shared" si="27"/>
        <v>9.2381580000000003</v>
      </c>
      <c r="AO16" s="88">
        <f t="shared" si="28"/>
        <v>2.3469387755101998</v>
      </c>
      <c r="AP16" s="88">
        <f t="shared" si="29"/>
        <v>24.370774999999998</v>
      </c>
      <c r="AQ16" s="88">
        <f t="shared" si="30"/>
        <v>11.157537000000001</v>
      </c>
      <c r="AR16" s="88">
        <f t="shared" si="31"/>
        <v>2.3469387755101998</v>
      </c>
      <c r="AS16" s="88">
        <f t="shared" si="32"/>
        <v>11.479277</v>
      </c>
      <c r="AT16" s="88">
        <f t="shared" si="33"/>
        <v>-7.4818132999999998</v>
      </c>
      <c r="AU16" s="8"/>
      <c r="AV16" s="82"/>
    </row>
    <row r="17" spans="2:48" x14ac:dyDescent="0.25">
      <c r="B17">
        <v>1979591836.7347</v>
      </c>
      <c r="C17">
        <v>-17.321672</v>
      </c>
      <c r="D17">
        <v>21.288515</v>
      </c>
      <c r="E17">
        <v>27.598013000000002</v>
      </c>
      <c r="F17">
        <v>-83.668319999999994</v>
      </c>
      <c r="G17">
        <v>-6.3094977999999999</v>
      </c>
      <c r="H17" s="8"/>
      <c r="I17" s="82">
        <f t="shared" si="0"/>
        <v>2.4693877551020003</v>
      </c>
      <c r="J17" s="82">
        <f t="shared" si="1"/>
        <v>29.076163999999999</v>
      </c>
      <c r="K17" s="88">
        <f t="shared" si="12"/>
        <v>17.08606</v>
      </c>
      <c r="L17" s="82">
        <f t="shared" si="2"/>
        <v>2.4693877551020003</v>
      </c>
      <c r="M17" s="88">
        <f t="shared" si="13"/>
        <v>26.146376</v>
      </c>
      <c r="N17" s="88">
        <f t="shared" si="14"/>
        <v>14.078012000000001</v>
      </c>
      <c r="O17" s="82">
        <f t="shared" si="3"/>
        <v>2.4693877551020003</v>
      </c>
      <c r="P17" s="89">
        <f t="shared" si="15"/>
        <v>22.761175000000001</v>
      </c>
      <c r="Q17" s="88">
        <f t="shared" si="16"/>
        <v>10.448208000000001</v>
      </c>
      <c r="R17" s="82">
        <f t="shared" si="4"/>
        <v>2.4693877551020003</v>
      </c>
      <c r="S17" s="88">
        <f t="shared" si="17"/>
        <v>22.542750999999999</v>
      </c>
      <c r="T17" s="88">
        <f t="shared" si="18"/>
        <v>9.4044299999999996</v>
      </c>
      <c r="U17" s="82">
        <f t="shared" si="5"/>
        <v>2.4693877551020003</v>
      </c>
      <c r="V17" s="88">
        <f t="shared" si="19"/>
        <v>12.114319999999999</v>
      </c>
      <c r="W17" s="88">
        <f t="shared" si="20"/>
        <v>-6.55987966</v>
      </c>
      <c r="Y17">
        <v>1979591836.7347</v>
      </c>
      <c r="Z17">
        <v>-17.890180999999998</v>
      </c>
      <c r="AA17">
        <v>22.453420999999999</v>
      </c>
      <c r="AB17">
        <v>29.312546000000001</v>
      </c>
      <c r="AC17">
        <v>-87.931708999999998</v>
      </c>
      <c r="AD17">
        <v>-6.8591246999999997</v>
      </c>
      <c r="AE17" s="8"/>
      <c r="AF17" s="82">
        <f t="shared" si="6"/>
        <v>2.4693877551020003</v>
      </c>
      <c r="AG17" s="82">
        <f t="shared" si="7"/>
        <v>26.710125000000001</v>
      </c>
      <c r="AH17" s="88">
        <f t="shared" si="21"/>
        <v>14.370018000000002</v>
      </c>
      <c r="AI17" s="88">
        <f t="shared" si="22"/>
        <v>2.4693877551020003</v>
      </c>
      <c r="AJ17" s="88">
        <f t="shared" si="23"/>
        <v>24.017545999999999</v>
      </c>
      <c r="AK17" s="88">
        <f t="shared" si="24"/>
        <v>11.636322</v>
      </c>
      <c r="AL17" s="88">
        <f t="shared" si="25"/>
        <v>2.4693877551020003</v>
      </c>
      <c r="AM17" s="43">
        <f t="shared" si="26"/>
        <v>21.878344999999999</v>
      </c>
      <c r="AN17" s="88">
        <f t="shared" si="27"/>
        <v>9.2751149999999996</v>
      </c>
      <c r="AO17" s="88">
        <f t="shared" si="28"/>
        <v>2.4693877551020003</v>
      </c>
      <c r="AP17" s="88">
        <f t="shared" si="29"/>
        <v>22.542750999999999</v>
      </c>
      <c r="AQ17" s="88">
        <f t="shared" si="30"/>
        <v>9.4044299999999996</v>
      </c>
      <c r="AR17" s="88">
        <f t="shared" si="31"/>
        <v>2.4693877551020003</v>
      </c>
      <c r="AS17" s="88">
        <f t="shared" si="32"/>
        <v>12.114319999999999</v>
      </c>
      <c r="AT17" s="88">
        <f t="shared" si="33"/>
        <v>-6.55987966</v>
      </c>
      <c r="AU17" s="8"/>
      <c r="AV17" s="82"/>
    </row>
    <row r="18" spans="2:48" x14ac:dyDescent="0.25">
      <c r="B18">
        <v>2102040816.3264999</v>
      </c>
      <c r="C18">
        <v>-17.090736</v>
      </c>
      <c r="D18">
        <v>22.053345</v>
      </c>
      <c r="E18">
        <v>28.214500000000001</v>
      </c>
      <c r="F18">
        <v>-78.877403000000001</v>
      </c>
      <c r="G18">
        <v>-6.1611570999999996</v>
      </c>
      <c r="H18" s="8"/>
      <c r="I18" s="82">
        <f t="shared" si="0"/>
        <v>2.5918367346939002</v>
      </c>
      <c r="J18" s="82">
        <f t="shared" si="1"/>
        <v>28.915001</v>
      </c>
      <c r="K18" s="88">
        <f t="shared" si="12"/>
        <v>16.908204999999999</v>
      </c>
      <c r="L18" s="82">
        <f t="shared" si="2"/>
        <v>2.5918367346939002</v>
      </c>
      <c r="M18" s="88">
        <f t="shared" si="13"/>
        <v>25.803450000000002</v>
      </c>
      <c r="N18" s="88">
        <f t="shared" si="14"/>
        <v>13.715807000000002</v>
      </c>
      <c r="O18" s="82">
        <f t="shared" si="3"/>
        <v>2.5918367346939002</v>
      </c>
      <c r="P18" s="89">
        <f t="shared" si="15"/>
        <v>22.706282000000002</v>
      </c>
      <c r="Q18" s="88">
        <f t="shared" si="16"/>
        <v>10.378246000000001</v>
      </c>
      <c r="R18" s="82">
        <f t="shared" si="4"/>
        <v>2.5918367346939002</v>
      </c>
      <c r="S18" s="88">
        <f t="shared" si="17"/>
        <v>21.325818999999999</v>
      </c>
      <c r="T18" s="88">
        <f t="shared" si="18"/>
        <v>8.2565399999999993</v>
      </c>
      <c r="U18" s="82">
        <f t="shared" si="5"/>
        <v>2.5918367346939002</v>
      </c>
      <c r="V18" s="88">
        <f t="shared" si="19"/>
        <v>12.081049999999999</v>
      </c>
      <c r="W18" s="88">
        <f t="shared" si="20"/>
        <v>-7.1839066000000003</v>
      </c>
      <c r="Y18">
        <v>2102040816.3264999</v>
      </c>
      <c r="Z18">
        <v>-17.473355999999999</v>
      </c>
      <c r="AA18">
        <v>21.902204999999999</v>
      </c>
      <c r="AB18">
        <v>28.514237999999999</v>
      </c>
      <c r="AC18">
        <v>-83.125541999999996</v>
      </c>
      <c r="AD18">
        <v>-6.6120333999999996</v>
      </c>
      <c r="AE18" s="8"/>
      <c r="AF18" s="82">
        <f t="shared" si="6"/>
        <v>2.5918367346939002</v>
      </c>
      <c r="AG18" s="82">
        <f t="shared" si="7"/>
        <v>26.181844999999999</v>
      </c>
      <c r="AH18" s="88">
        <f t="shared" si="21"/>
        <v>13.886761</v>
      </c>
      <c r="AI18" s="88">
        <f t="shared" si="22"/>
        <v>2.5918367346939002</v>
      </c>
      <c r="AJ18" s="88">
        <f t="shared" si="23"/>
        <v>23.702193999999999</v>
      </c>
      <c r="AK18" s="88">
        <f t="shared" si="24"/>
        <v>11.3645</v>
      </c>
      <c r="AL18" s="88">
        <f t="shared" si="25"/>
        <v>2.5918367346939002</v>
      </c>
      <c r="AM18" s="43">
        <f t="shared" si="26"/>
        <v>21.712032000000001</v>
      </c>
      <c r="AN18" s="88">
        <f t="shared" si="27"/>
        <v>9.1547699999999992</v>
      </c>
      <c r="AO18" s="88">
        <f t="shared" si="28"/>
        <v>2.5918367346939002</v>
      </c>
      <c r="AP18" s="88">
        <f t="shared" si="29"/>
        <v>21.325818999999999</v>
      </c>
      <c r="AQ18" s="88">
        <f t="shared" si="30"/>
        <v>8.2565399999999993</v>
      </c>
      <c r="AR18" s="88">
        <f t="shared" si="31"/>
        <v>2.5918367346939002</v>
      </c>
      <c r="AS18" s="88">
        <f t="shared" si="32"/>
        <v>12.081049999999999</v>
      </c>
      <c r="AT18" s="88">
        <f t="shared" si="33"/>
        <v>-7.1839066000000003</v>
      </c>
      <c r="AU18" s="8"/>
      <c r="AV18" s="82"/>
    </row>
    <row r="19" spans="2:48" x14ac:dyDescent="0.25">
      <c r="B19">
        <v>2224489795.9183998</v>
      </c>
      <c r="C19">
        <v>-17.169746</v>
      </c>
      <c r="D19">
        <v>22.682203000000001</v>
      </c>
      <c r="E19">
        <v>28.757277999999999</v>
      </c>
      <c r="F19">
        <v>-88.520813000000004</v>
      </c>
      <c r="G19">
        <v>-6.0750751000000003</v>
      </c>
      <c r="H19" s="8"/>
      <c r="I19" s="82">
        <f t="shared" si="0"/>
        <v>2.7142857142856998</v>
      </c>
      <c r="J19" s="82">
        <f t="shared" si="1"/>
        <v>28.698305000000001</v>
      </c>
      <c r="K19" s="88">
        <f t="shared" si="12"/>
        <v>16.634257999999999</v>
      </c>
      <c r="L19" s="82">
        <f t="shared" si="2"/>
        <v>2.7142857142856998</v>
      </c>
      <c r="M19" s="88">
        <f t="shared" si="13"/>
        <v>25.591818</v>
      </c>
      <c r="N19" s="88">
        <f t="shared" si="14"/>
        <v>13.442630999999999</v>
      </c>
      <c r="O19" s="82">
        <f t="shared" si="3"/>
        <v>2.7142857142856998</v>
      </c>
      <c r="P19" s="89">
        <f t="shared" si="15"/>
        <v>22.670387000000002</v>
      </c>
      <c r="Q19" s="88">
        <f t="shared" si="16"/>
        <v>10.289401999999999</v>
      </c>
      <c r="R19" s="82">
        <f t="shared" si="4"/>
        <v>2.7142857142856998</v>
      </c>
      <c r="S19" s="88">
        <f t="shared" si="17"/>
        <v>20.689527999999999</v>
      </c>
      <c r="T19" s="88">
        <f t="shared" si="18"/>
        <v>7.6557980000000008</v>
      </c>
      <c r="U19" s="82">
        <f t="shared" si="5"/>
        <v>2.7142857142856998</v>
      </c>
      <c r="V19" s="88">
        <f t="shared" si="19"/>
        <v>12.929708</v>
      </c>
      <c r="W19" s="88">
        <f t="shared" si="20"/>
        <v>-6.3919664899999997</v>
      </c>
      <c r="Y19">
        <v>2224489795.9183998</v>
      </c>
      <c r="Z19">
        <v>-17.519472</v>
      </c>
      <c r="AA19">
        <v>21.227423000000002</v>
      </c>
      <c r="AB19">
        <v>27.681639000000001</v>
      </c>
      <c r="AC19">
        <v>-83.005004999999997</v>
      </c>
      <c r="AD19">
        <v>-6.4542146000000002</v>
      </c>
      <c r="AE19" s="8"/>
      <c r="AF19" s="82">
        <f t="shared" si="6"/>
        <v>2.7142857142856998</v>
      </c>
      <c r="AG19" s="82">
        <f t="shared" si="7"/>
        <v>26.513978999999999</v>
      </c>
      <c r="AH19" s="88">
        <f t="shared" si="21"/>
        <v>14.265732</v>
      </c>
      <c r="AI19" s="88">
        <f t="shared" si="22"/>
        <v>2.7142857142856998</v>
      </c>
      <c r="AJ19" s="88">
        <f t="shared" si="23"/>
        <v>23.938997000000001</v>
      </c>
      <c r="AK19" s="88">
        <f t="shared" si="24"/>
        <v>11.645316999999999</v>
      </c>
      <c r="AL19" s="88">
        <f t="shared" si="25"/>
        <v>2.7142857142856998</v>
      </c>
      <c r="AM19" s="43">
        <f t="shared" si="26"/>
        <v>21.786117999999998</v>
      </c>
      <c r="AN19" s="88">
        <f t="shared" si="27"/>
        <v>9.2706940000000007</v>
      </c>
      <c r="AO19" s="88">
        <f t="shared" si="28"/>
        <v>2.7142857142856998</v>
      </c>
      <c r="AP19" s="88">
        <f t="shared" si="29"/>
        <v>20.689527999999999</v>
      </c>
      <c r="AQ19" s="88">
        <f t="shared" si="30"/>
        <v>7.6557980000000008</v>
      </c>
      <c r="AR19" s="88">
        <f t="shared" si="31"/>
        <v>2.7142857142856998</v>
      </c>
      <c r="AS19" s="88">
        <f t="shared" si="32"/>
        <v>12.929708</v>
      </c>
      <c r="AT19" s="88">
        <f t="shared" si="33"/>
        <v>-6.3919664899999997</v>
      </c>
      <c r="AU19" s="8"/>
      <c r="AV19" s="82"/>
    </row>
    <row r="20" spans="2:48" x14ac:dyDescent="0.25">
      <c r="B20">
        <v>2346938775.5102</v>
      </c>
      <c r="C20">
        <v>-17.092939000000001</v>
      </c>
      <c r="D20">
        <v>23.903092999999998</v>
      </c>
      <c r="E20">
        <v>29.943284999999999</v>
      </c>
      <c r="F20">
        <v>-86.755272000000005</v>
      </c>
      <c r="G20">
        <v>-6.0401920999999996</v>
      </c>
      <c r="H20" s="8"/>
      <c r="I20" s="82">
        <f t="shared" si="0"/>
        <v>2.8367346938776001</v>
      </c>
      <c r="J20" s="82">
        <f t="shared" si="1"/>
        <v>28.928277999999999</v>
      </c>
      <c r="K20" s="88">
        <f t="shared" si="12"/>
        <v>16.810123000000001</v>
      </c>
      <c r="L20" s="82">
        <f t="shared" si="2"/>
        <v>2.8367346938776001</v>
      </c>
      <c r="M20" s="88">
        <f t="shared" si="13"/>
        <v>25.509802000000001</v>
      </c>
      <c r="N20" s="88">
        <f t="shared" si="14"/>
        <v>13.307497000000001</v>
      </c>
      <c r="O20" s="82">
        <f t="shared" si="3"/>
        <v>2.8367346938776001</v>
      </c>
      <c r="P20" s="89">
        <f t="shared" si="15"/>
        <v>22.461061000000001</v>
      </c>
      <c r="Q20" s="88">
        <f t="shared" si="16"/>
        <v>10.037022</v>
      </c>
      <c r="R20" s="82">
        <f t="shared" si="4"/>
        <v>2.8367346938776001</v>
      </c>
      <c r="S20" s="88">
        <f t="shared" si="17"/>
        <v>20.073198000000001</v>
      </c>
      <c r="T20" s="88">
        <f t="shared" si="18"/>
        <v>7.0557390000000009</v>
      </c>
      <c r="U20" s="82">
        <f t="shared" si="5"/>
        <v>2.8367346938776001</v>
      </c>
      <c r="V20" s="88">
        <f t="shared" si="19"/>
        <v>12.529885999999999</v>
      </c>
      <c r="W20" s="88">
        <f t="shared" si="20"/>
        <v>-7.3222353</v>
      </c>
      <c r="Y20">
        <v>2346938775.5102</v>
      </c>
      <c r="Z20">
        <v>-17.449186000000001</v>
      </c>
      <c r="AA20">
        <v>20.689126999999999</v>
      </c>
      <c r="AB20">
        <v>27.089656999999999</v>
      </c>
      <c r="AC20">
        <v>-82.560042999999993</v>
      </c>
      <c r="AD20">
        <v>-6.4005302999999998</v>
      </c>
      <c r="AE20" s="8"/>
      <c r="AF20" s="82">
        <f t="shared" si="6"/>
        <v>2.8367346938776001</v>
      </c>
      <c r="AG20" s="82">
        <f t="shared" si="7"/>
        <v>26.667567999999999</v>
      </c>
      <c r="AH20" s="88">
        <f t="shared" si="21"/>
        <v>14.466974</v>
      </c>
      <c r="AI20" s="88">
        <f t="shared" si="22"/>
        <v>2.8367346938776001</v>
      </c>
      <c r="AJ20" s="88">
        <f t="shared" si="23"/>
        <v>24.103870000000001</v>
      </c>
      <c r="AK20" s="88">
        <f t="shared" si="24"/>
        <v>11.850674000000001</v>
      </c>
      <c r="AL20" s="88">
        <f t="shared" si="25"/>
        <v>2.8367346938776001</v>
      </c>
      <c r="AM20" s="43">
        <f t="shared" si="26"/>
        <v>21.758172999999999</v>
      </c>
      <c r="AN20" s="88">
        <f t="shared" si="27"/>
        <v>9.2774529999999995</v>
      </c>
      <c r="AO20" s="88">
        <f t="shared" si="28"/>
        <v>2.8367346938776001</v>
      </c>
      <c r="AP20" s="88">
        <f t="shared" si="29"/>
        <v>20.073198000000001</v>
      </c>
      <c r="AQ20" s="88">
        <f t="shared" si="30"/>
        <v>7.0557390000000009</v>
      </c>
      <c r="AR20" s="88">
        <f t="shared" si="31"/>
        <v>2.8367346938776001</v>
      </c>
      <c r="AS20" s="88">
        <f t="shared" si="32"/>
        <v>12.529885999999999</v>
      </c>
      <c r="AT20" s="88">
        <f t="shared" si="33"/>
        <v>-7.3222353</v>
      </c>
      <c r="AU20" s="8"/>
      <c r="AV20" s="82"/>
    </row>
    <row r="21" spans="2:48" x14ac:dyDescent="0.25">
      <c r="B21">
        <v>2469387755.1020002</v>
      </c>
      <c r="C21">
        <v>-17.020695</v>
      </c>
      <c r="D21">
        <v>23.08606</v>
      </c>
      <c r="E21">
        <v>29.076163999999999</v>
      </c>
      <c r="F21">
        <v>-85.992607000000007</v>
      </c>
      <c r="G21">
        <v>-5.9901042000000002</v>
      </c>
      <c r="H21" s="8"/>
      <c r="I21" s="82">
        <f t="shared" si="0"/>
        <v>2.9591836734694001</v>
      </c>
      <c r="J21" s="82">
        <f t="shared" si="1"/>
        <v>28.833653999999999</v>
      </c>
      <c r="K21" s="88">
        <f t="shared" si="12"/>
        <v>16.668339</v>
      </c>
      <c r="L21" s="82">
        <f t="shared" si="2"/>
        <v>2.9591836734694001</v>
      </c>
      <c r="M21" s="88">
        <f t="shared" si="13"/>
        <v>25.270567</v>
      </c>
      <c r="N21" s="88">
        <f t="shared" si="14"/>
        <v>13.021533999999999</v>
      </c>
      <c r="O21" s="82">
        <f t="shared" si="3"/>
        <v>2.9591836734694001</v>
      </c>
      <c r="P21" s="89">
        <f t="shared" si="15"/>
        <v>22.044765000000002</v>
      </c>
      <c r="Q21" s="88">
        <f t="shared" si="16"/>
        <v>9.5733820000000005</v>
      </c>
      <c r="R21" s="82">
        <f t="shared" si="4"/>
        <v>2.9591836734694001</v>
      </c>
      <c r="S21" s="88">
        <f t="shared" si="17"/>
        <v>20.233936</v>
      </c>
      <c r="T21" s="88">
        <f t="shared" si="18"/>
        <v>7.1801820000000003</v>
      </c>
      <c r="U21" s="82">
        <f t="shared" si="5"/>
        <v>2.9591836734694001</v>
      </c>
      <c r="V21" s="88">
        <f t="shared" si="19"/>
        <v>13.162001999999999</v>
      </c>
      <c r="W21" s="88">
        <f t="shared" si="20"/>
        <v>-6.7419581400000004</v>
      </c>
      <c r="Y21">
        <v>2469387755.1020002</v>
      </c>
      <c r="Z21">
        <v>-17.378966999999999</v>
      </c>
      <c r="AA21">
        <v>20.370018000000002</v>
      </c>
      <c r="AB21">
        <v>26.710125000000001</v>
      </c>
      <c r="AC21">
        <v>-79.612601999999995</v>
      </c>
      <c r="AD21">
        <v>-6.3401073999999999</v>
      </c>
      <c r="AE21" s="8"/>
      <c r="AF21" s="82">
        <f t="shared" si="6"/>
        <v>2.9591836734694001</v>
      </c>
      <c r="AG21" s="82">
        <f t="shared" si="7"/>
        <v>26.737776</v>
      </c>
      <c r="AH21" s="88">
        <f t="shared" si="21"/>
        <v>14.555797999999999</v>
      </c>
      <c r="AI21" s="88">
        <f t="shared" si="22"/>
        <v>2.9591836734694001</v>
      </c>
      <c r="AJ21" s="88">
        <f t="shared" si="23"/>
        <v>24.234691999999999</v>
      </c>
      <c r="AK21" s="88">
        <f t="shared" si="24"/>
        <v>12.000685000000001</v>
      </c>
      <c r="AL21" s="88">
        <f t="shared" si="25"/>
        <v>2.9591836734694001</v>
      </c>
      <c r="AM21" s="43">
        <f t="shared" si="26"/>
        <v>21.646218999999999</v>
      </c>
      <c r="AN21" s="88">
        <f t="shared" si="27"/>
        <v>9.1789740000000002</v>
      </c>
      <c r="AO21" s="88">
        <f t="shared" si="28"/>
        <v>2.9591836734694001</v>
      </c>
      <c r="AP21" s="88">
        <f t="shared" si="29"/>
        <v>20.233936</v>
      </c>
      <c r="AQ21" s="88">
        <f t="shared" si="30"/>
        <v>7.1801820000000003</v>
      </c>
      <c r="AR21" s="88">
        <f t="shared" si="31"/>
        <v>2.9591836734694001</v>
      </c>
      <c r="AS21" s="88">
        <f t="shared" si="32"/>
        <v>13.162001999999999</v>
      </c>
      <c r="AT21" s="88">
        <f t="shared" si="33"/>
        <v>-6.7419581400000004</v>
      </c>
      <c r="AU21" s="8"/>
      <c r="AV21" s="82"/>
    </row>
    <row r="22" spans="2:48" x14ac:dyDescent="0.25">
      <c r="B22">
        <v>2591836734.6939001</v>
      </c>
      <c r="C22">
        <v>-16.974588000000001</v>
      </c>
      <c r="D22">
        <v>22.908204999999999</v>
      </c>
      <c r="E22">
        <v>28.915001</v>
      </c>
      <c r="F22">
        <v>-83.033141999999998</v>
      </c>
      <c r="G22">
        <v>-6.0067953999999997</v>
      </c>
      <c r="H22" s="8"/>
      <c r="I22" s="82">
        <f t="shared" si="0"/>
        <v>3.0816326530612002</v>
      </c>
      <c r="J22" s="82">
        <f t="shared" si="1"/>
        <v>28.702739999999999</v>
      </c>
      <c r="K22" s="88">
        <f t="shared" si="12"/>
        <v>16.525092999999998</v>
      </c>
      <c r="L22" s="82">
        <f t="shared" si="2"/>
        <v>3.0816326530612002</v>
      </c>
      <c r="M22" s="88">
        <f t="shared" si="13"/>
        <v>24.874141999999999</v>
      </c>
      <c r="N22" s="88">
        <f t="shared" si="14"/>
        <v>12.615202</v>
      </c>
      <c r="O22" s="82">
        <f t="shared" si="3"/>
        <v>3.0816326530612002</v>
      </c>
      <c r="P22" s="89">
        <f t="shared" si="15"/>
        <v>21.608336999999999</v>
      </c>
      <c r="Q22" s="88">
        <f t="shared" si="16"/>
        <v>9.1179609999999993</v>
      </c>
      <c r="R22" s="82">
        <f t="shared" si="4"/>
        <v>3.0816326530612002</v>
      </c>
      <c r="S22" s="88">
        <f t="shared" si="17"/>
        <v>20.428709000000001</v>
      </c>
      <c r="T22" s="88">
        <f t="shared" si="18"/>
        <v>7.3651420000000005</v>
      </c>
      <c r="U22" s="82">
        <f t="shared" si="5"/>
        <v>3.0816326530612002</v>
      </c>
      <c r="V22" s="88">
        <f t="shared" si="19"/>
        <v>12.985765000000001</v>
      </c>
      <c r="W22" s="88">
        <f t="shared" si="20"/>
        <v>-7.1806773000000002</v>
      </c>
      <c r="Y22">
        <v>2591836734.6939001</v>
      </c>
      <c r="Z22">
        <v>-17.277971000000001</v>
      </c>
      <c r="AA22">
        <v>19.886761</v>
      </c>
      <c r="AB22">
        <v>26.181844999999999</v>
      </c>
      <c r="AC22">
        <v>-80.365844999999993</v>
      </c>
      <c r="AD22">
        <v>-6.2950850000000003</v>
      </c>
      <c r="AE22" s="8"/>
      <c r="AF22" s="82">
        <f t="shared" si="6"/>
        <v>3.0816326530612002</v>
      </c>
      <c r="AG22" s="82">
        <f t="shared" si="7"/>
        <v>26.362943999999999</v>
      </c>
      <c r="AH22" s="88">
        <f t="shared" si="21"/>
        <v>14.171178999999999</v>
      </c>
      <c r="AI22" s="88">
        <f t="shared" si="22"/>
        <v>3.0816326530612002</v>
      </c>
      <c r="AJ22" s="88">
        <f t="shared" si="23"/>
        <v>23.912395</v>
      </c>
      <c r="AK22" s="88">
        <f t="shared" si="24"/>
        <v>11.677595</v>
      </c>
      <c r="AL22" s="88">
        <f t="shared" si="25"/>
        <v>3.0816326530612002</v>
      </c>
      <c r="AM22" s="43">
        <f t="shared" si="26"/>
        <v>21.194559000000002</v>
      </c>
      <c r="AN22" s="88">
        <f t="shared" si="27"/>
        <v>8.7274670000000008</v>
      </c>
      <c r="AO22" s="88">
        <f t="shared" si="28"/>
        <v>3.0816326530612002</v>
      </c>
      <c r="AP22" s="88">
        <f t="shared" si="29"/>
        <v>20.428709000000001</v>
      </c>
      <c r="AQ22" s="88">
        <f t="shared" si="30"/>
        <v>7.3651420000000005</v>
      </c>
      <c r="AR22" s="88">
        <f t="shared" si="31"/>
        <v>3.0816326530612002</v>
      </c>
      <c r="AS22" s="88">
        <f t="shared" si="32"/>
        <v>12.985765000000001</v>
      </c>
      <c r="AT22" s="88">
        <f t="shared" si="33"/>
        <v>-7.1806773000000002</v>
      </c>
      <c r="AU22" s="8"/>
      <c r="AV22" s="82"/>
    </row>
    <row r="23" spans="2:48" x14ac:dyDescent="0.25">
      <c r="B23">
        <v>2714285714.2856998</v>
      </c>
      <c r="C23">
        <v>-17.106068</v>
      </c>
      <c r="D23">
        <v>22.634257999999999</v>
      </c>
      <c r="E23">
        <v>28.698305000000001</v>
      </c>
      <c r="F23">
        <v>-85.727530999999999</v>
      </c>
      <c r="G23">
        <v>-6.0640450000000001</v>
      </c>
      <c r="H23" s="8"/>
      <c r="I23" s="82">
        <f t="shared" si="0"/>
        <v>3.2040816326531001</v>
      </c>
      <c r="J23" s="82">
        <f t="shared" si="1"/>
        <v>28.025141000000001</v>
      </c>
      <c r="K23" s="88">
        <f t="shared" si="12"/>
        <v>15.768896000000002</v>
      </c>
      <c r="L23" s="82">
        <f t="shared" si="2"/>
        <v>3.2040816326531001</v>
      </c>
      <c r="M23" s="88">
        <f t="shared" si="13"/>
        <v>24.497153999999998</v>
      </c>
      <c r="N23" s="88">
        <f t="shared" si="14"/>
        <v>12.153148999999999</v>
      </c>
      <c r="O23" s="82">
        <f t="shared" si="3"/>
        <v>3.2040816326531001</v>
      </c>
      <c r="P23" s="89">
        <f t="shared" si="15"/>
        <v>21.226845000000001</v>
      </c>
      <c r="Q23" s="88">
        <f t="shared" si="16"/>
        <v>8.626258</v>
      </c>
      <c r="R23" s="82">
        <f t="shared" si="4"/>
        <v>3.2040816326531001</v>
      </c>
      <c r="S23" s="88">
        <f t="shared" si="17"/>
        <v>21.301973</v>
      </c>
      <c r="T23" s="88">
        <f t="shared" si="18"/>
        <v>8.1180179999999993</v>
      </c>
      <c r="U23" s="82">
        <f t="shared" si="5"/>
        <v>3.2040816326531001</v>
      </c>
      <c r="V23" s="88">
        <f t="shared" si="19"/>
        <v>13.165559</v>
      </c>
      <c r="W23" s="88">
        <f t="shared" si="20"/>
        <v>-7.2626866999999997</v>
      </c>
      <c r="Y23">
        <v>2714285714.2856998</v>
      </c>
      <c r="Z23">
        <v>-17.274372</v>
      </c>
      <c r="AA23">
        <v>20.265732</v>
      </c>
      <c r="AB23">
        <v>26.513978999999999</v>
      </c>
      <c r="AC23">
        <v>-79.136054999999999</v>
      </c>
      <c r="AD23">
        <v>-6.2482471000000004</v>
      </c>
      <c r="AE23" s="8"/>
      <c r="AF23" s="82">
        <f t="shared" si="6"/>
        <v>3.2040816326531001</v>
      </c>
      <c r="AG23" s="82">
        <f t="shared" si="7"/>
        <v>26.042093000000001</v>
      </c>
      <c r="AH23" s="88">
        <f t="shared" si="21"/>
        <v>13.813330000000001</v>
      </c>
      <c r="AI23" s="88">
        <f t="shared" si="22"/>
        <v>3.2040816326531001</v>
      </c>
      <c r="AJ23" s="88">
        <f t="shared" si="23"/>
        <v>23.554870999999999</v>
      </c>
      <c r="AK23" s="88">
        <f t="shared" si="24"/>
        <v>11.289297000000001</v>
      </c>
      <c r="AL23" s="88">
        <f t="shared" si="25"/>
        <v>3.2040816326531001</v>
      </c>
      <c r="AM23" s="43">
        <f t="shared" si="26"/>
        <v>20.841301000000001</v>
      </c>
      <c r="AN23" s="88">
        <f t="shared" si="27"/>
        <v>8.3346239999999998</v>
      </c>
      <c r="AO23" s="88">
        <f t="shared" si="28"/>
        <v>3.2040816326531001</v>
      </c>
      <c r="AP23" s="88">
        <f t="shared" si="29"/>
        <v>21.301973</v>
      </c>
      <c r="AQ23" s="88">
        <f t="shared" si="30"/>
        <v>8.1180179999999993</v>
      </c>
      <c r="AR23" s="88">
        <f t="shared" si="31"/>
        <v>3.2040816326531001</v>
      </c>
      <c r="AS23" s="88">
        <f t="shared" si="32"/>
        <v>13.165559</v>
      </c>
      <c r="AT23" s="88">
        <f t="shared" si="33"/>
        <v>-7.2626866999999997</v>
      </c>
      <c r="AU23" s="8"/>
      <c r="AV23" s="82"/>
    </row>
    <row r="24" spans="2:48" x14ac:dyDescent="0.25">
      <c r="B24">
        <v>2836734693.8776002</v>
      </c>
      <c r="C24">
        <v>-17.247285999999999</v>
      </c>
      <c r="D24">
        <v>22.810123000000001</v>
      </c>
      <c r="E24">
        <v>28.928277999999999</v>
      </c>
      <c r="F24">
        <v>-85.028701999999996</v>
      </c>
      <c r="G24">
        <v>-6.1181555000000003</v>
      </c>
      <c r="H24" s="8"/>
      <c r="I24" s="82">
        <f t="shared" si="0"/>
        <v>3.3265306122449001</v>
      </c>
      <c r="J24" s="82">
        <f t="shared" si="1"/>
        <v>26.833480999999999</v>
      </c>
      <c r="K24" s="88">
        <f t="shared" si="12"/>
        <v>14.558443</v>
      </c>
      <c r="L24" s="82">
        <f t="shared" si="2"/>
        <v>3.3265306122449001</v>
      </c>
      <c r="M24" s="88">
        <f t="shared" si="13"/>
        <v>23.676119</v>
      </c>
      <c r="N24" s="88">
        <f t="shared" si="14"/>
        <v>11.309052999999999</v>
      </c>
      <c r="O24" s="82">
        <f t="shared" si="3"/>
        <v>3.3265306122449001</v>
      </c>
      <c r="P24" s="89">
        <f t="shared" si="15"/>
        <v>20.652718</v>
      </c>
      <c r="Q24" s="88">
        <f t="shared" si="16"/>
        <v>8.0085239999999995</v>
      </c>
      <c r="R24" s="82">
        <f t="shared" si="4"/>
        <v>3.3265306122449001</v>
      </c>
      <c r="S24" s="88">
        <f t="shared" si="17"/>
        <v>22.761424999999999</v>
      </c>
      <c r="T24" s="88">
        <f t="shared" si="18"/>
        <v>9.4954180000000008</v>
      </c>
      <c r="U24" s="82">
        <f t="shared" si="5"/>
        <v>3.3265306122449001</v>
      </c>
      <c r="V24" s="88">
        <f t="shared" si="19"/>
        <v>12.973903999999999</v>
      </c>
      <c r="W24" s="88">
        <f t="shared" si="20"/>
        <v>-7.5762314000000002</v>
      </c>
      <c r="Y24">
        <v>2836734693.8776002</v>
      </c>
      <c r="Z24">
        <v>-17.277946</v>
      </c>
      <c r="AA24">
        <v>20.466974</v>
      </c>
      <c r="AB24">
        <v>26.667567999999999</v>
      </c>
      <c r="AC24">
        <v>-81.583359000000002</v>
      </c>
      <c r="AD24">
        <v>-6.2005948999999996</v>
      </c>
      <c r="AE24" s="8"/>
      <c r="AF24" s="82">
        <f t="shared" si="6"/>
        <v>3.3265306122449001</v>
      </c>
      <c r="AG24" s="82">
        <f t="shared" si="7"/>
        <v>25.709907999999999</v>
      </c>
      <c r="AH24" s="88">
        <f t="shared" si="21"/>
        <v>13.489840999999998</v>
      </c>
      <c r="AI24" s="88">
        <f t="shared" si="22"/>
        <v>3.3265306122449001</v>
      </c>
      <c r="AJ24" s="88">
        <f t="shared" si="23"/>
        <v>23.110878</v>
      </c>
      <c r="AK24" s="88">
        <f t="shared" si="24"/>
        <v>10.855692000000001</v>
      </c>
      <c r="AL24" s="88">
        <f t="shared" si="25"/>
        <v>3.3265306122449001</v>
      </c>
      <c r="AM24" s="43">
        <f t="shared" si="26"/>
        <v>20.489142999999999</v>
      </c>
      <c r="AN24" s="88">
        <f t="shared" si="27"/>
        <v>7.9843659999999996</v>
      </c>
      <c r="AO24" s="88">
        <f t="shared" si="28"/>
        <v>3.3265306122449001</v>
      </c>
      <c r="AP24" s="88">
        <f t="shared" si="29"/>
        <v>22.761424999999999</v>
      </c>
      <c r="AQ24" s="88">
        <f t="shared" si="30"/>
        <v>9.4954180000000008</v>
      </c>
      <c r="AR24" s="88">
        <f t="shared" si="31"/>
        <v>3.3265306122449001</v>
      </c>
      <c r="AS24" s="88">
        <f t="shared" si="32"/>
        <v>12.973903999999999</v>
      </c>
      <c r="AT24" s="88">
        <f t="shared" si="33"/>
        <v>-7.5762314000000002</v>
      </c>
      <c r="AU24" s="8"/>
      <c r="AV24" s="82"/>
    </row>
    <row r="25" spans="2:48" x14ac:dyDescent="0.25">
      <c r="B25">
        <v>2959183673.4693999</v>
      </c>
      <c r="C25">
        <v>-17.095210999999999</v>
      </c>
      <c r="D25">
        <v>22.668339</v>
      </c>
      <c r="E25">
        <v>28.833653999999999</v>
      </c>
      <c r="F25">
        <v>-84.450194999999994</v>
      </c>
      <c r="G25">
        <v>-6.1653161000000001</v>
      </c>
      <c r="H25" s="8"/>
      <c r="I25" s="82">
        <f t="shared" si="0"/>
        <v>3.4489795918367001</v>
      </c>
      <c r="J25" s="82">
        <f t="shared" si="1"/>
        <v>25.754062999999999</v>
      </c>
      <c r="K25" s="88">
        <f t="shared" si="12"/>
        <v>13.422533000000001</v>
      </c>
      <c r="L25" s="82">
        <f t="shared" si="2"/>
        <v>3.4489795918367001</v>
      </c>
      <c r="M25" s="88">
        <f t="shared" si="13"/>
        <v>23.025407999999999</v>
      </c>
      <c r="N25" s="88">
        <f t="shared" si="14"/>
        <v>10.592533</v>
      </c>
      <c r="O25" s="82">
        <f t="shared" si="3"/>
        <v>3.4489795918367001</v>
      </c>
      <c r="P25" s="89">
        <f t="shared" si="15"/>
        <v>20.307997</v>
      </c>
      <c r="Q25" s="88">
        <f t="shared" si="16"/>
        <v>7.574821</v>
      </c>
      <c r="R25" s="82">
        <f t="shared" si="4"/>
        <v>3.4489795918367001</v>
      </c>
      <c r="S25" s="88">
        <f t="shared" si="17"/>
        <v>25.112183000000002</v>
      </c>
      <c r="T25" s="88">
        <f t="shared" si="18"/>
        <v>11.700168999999999</v>
      </c>
      <c r="U25" s="82">
        <f t="shared" si="5"/>
        <v>3.4489795918367001</v>
      </c>
      <c r="V25" s="88">
        <f t="shared" si="19"/>
        <v>13.040153</v>
      </c>
      <c r="W25" s="88">
        <f t="shared" si="20"/>
        <v>-7.3487349000000002</v>
      </c>
      <c r="Y25">
        <v>2959183673.4693999</v>
      </c>
      <c r="Z25">
        <v>-17.145455999999999</v>
      </c>
      <c r="AA25">
        <v>20.555797999999999</v>
      </c>
      <c r="AB25">
        <v>26.737776</v>
      </c>
      <c r="AC25">
        <v>-81.175758000000002</v>
      </c>
      <c r="AD25">
        <v>-6.1819806000000002</v>
      </c>
      <c r="AE25" s="8"/>
      <c r="AF25" s="82">
        <f t="shared" si="6"/>
        <v>3.4489795918367001</v>
      </c>
      <c r="AG25" s="82">
        <f t="shared" si="7"/>
        <v>25.398095999999999</v>
      </c>
      <c r="AH25" s="88">
        <f t="shared" si="21"/>
        <v>13.204892999999998</v>
      </c>
      <c r="AI25" s="88">
        <f t="shared" si="22"/>
        <v>3.4489795918367001</v>
      </c>
      <c r="AJ25" s="88">
        <f t="shared" si="23"/>
        <v>22.745547999999999</v>
      </c>
      <c r="AK25" s="88">
        <f t="shared" si="24"/>
        <v>10.511063</v>
      </c>
      <c r="AL25" s="88">
        <f t="shared" si="25"/>
        <v>3.4489795918367001</v>
      </c>
      <c r="AM25" s="43">
        <f t="shared" si="26"/>
        <v>20.156942000000001</v>
      </c>
      <c r="AN25" s="88">
        <f t="shared" si="27"/>
        <v>7.6598539999999993</v>
      </c>
      <c r="AO25" s="88">
        <f t="shared" si="28"/>
        <v>3.4489795918367001</v>
      </c>
      <c r="AP25" s="88">
        <f t="shared" si="29"/>
        <v>25.112183000000002</v>
      </c>
      <c r="AQ25" s="88">
        <f t="shared" si="30"/>
        <v>11.700168999999999</v>
      </c>
      <c r="AR25" s="88">
        <f t="shared" si="31"/>
        <v>3.4489795918367001</v>
      </c>
      <c r="AS25" s="88">
        <f t="shared" si="32"/>
        <v>13.040153</v>
      </c>
      <c r="AT25" s="88">
        <f t="shared" si="33"/>
        <v>-7.3487349000000002</v>
      </c>
      <c r="AU25" s="8"/>
      <c r="AV25" s="82"/>
    </row>
    <row r="26" spans="2:48" x14ac:dyDescent="0.25">
      <c r="B26">
        <v>3081632653.0612001</v>
      </c>
      <c r="C26">
        <v>-17.281307000000002</v>
      </c>
      <c r="D26">
        <v>22.525092999999998</v>
      </c>
      <c r="E26">
        <v>28.702739999999999</v>
      </c>
      <c r="F26">
        <v>-85.402541999999997</v>
      </c>
      <c r="G26">
        <v>-6.1776461999999999</v>
      </c>
      <c r="H26" s="8"/>
      <c r="I26" s="82">
        <f t="shared" si="0"/>
        <v>3.5714285714286</v>
      </c>
      <c r="J26" s="82">
        <f t="shared" si="1"/>
        <v>25.365244000000001</v>
      </c>
      <c r="K26" s="88">
        <f t="shared" si="12"/>
        <v>12.953976000000001</v>
      </c>
      <c r="L26" s="82">
        <f t="shared" si="2"/>
        <v>3.5714285714286</v>
      </c>
      <c r="M26" s="88">
        <f t="shared" si="13"/>
        <v>22.595248999999999</v>
      </c>
      <c r="N26" s="88">
        <f t="shared" si="14"/>
        <v>10.074316</v>
      </c>
      <c r="O26" s="82">
        <f t="shared" si="3"/>
        <v>3.5714285714286</v>
      </c>
      <c r="P26" s="89">
        <f t="shared" si="15"/>
        <v>20.250477</v>
      </c>
      <c r="Q26" s="88">
        <f t="shared" si="16"/>
        <v>7.4114050000000002</v>
      </c>
      <c r="R26" s="82">
        <f t="shared" si="4"/>
        <v>3.5714285714286</v>
      </c>
      <c r="S26" s="88">
        <f t="shared" si="17"/>
        <v>26.881233000000002</v>
      </c>
      <c r="T26" s="88">
        <f t="shared" si="18"/>
        <v>13.443829000000001</v>
      </c>
      <c r="U26" s="82">
        <f t="shared" si="5"/>
        <v>3.5714285714286</v>
      </c>
      <c r="V26" s="88">
        <f t="shared" si="19"/>
        <v>12.512366</v>
      </c>
      <c r="W26" s="88">
        <f t="shared" si="20"/>
        <v>-8.4326638999999997</v>
      </c>
      <c r="Y26">
        <v>3081632653.0612001</v>
      </c>
      <c r="Z26">
        <v>-17.277896999999999</v>
      </c>
      <c r="AA26">
        <v>20.171178999999999</v>
      </c>
      <c r="AB26">
        <v>26.362943999999999</v>
      </c>
      <c r="AC26">
        <v>-79.679558</v>
      </c>
      <c r="AD26">
        <v>-6.1917657999999998</v>
      </c>
      <c r="AE26" s="8"/>
      <c r="AF26" s="82">
        <f t="shared" si="6"/>
        <v>3.5714285714286</v>
      </c>
      <c r="AG26" s="82">
        <f t="shared" si="7"/>
        <v>24.968073</v>
      </c>
      <c r="AH26" s="88">
        <f t="shared" si="21"/>
        <v>12.761766000000001</v>
      </c>
      <c r="AI26" s="88">
        <f t="shared" si="22"/>
        <v>3.5714285714286</v>
      </c>
      <c r="AJ26" s="88">
        <f t="shared" si="23"/>
        <v>22.385034999999998</v>
      </c>
      <c r="AK26" s="88">
        <f t="shared" si="24"/>
        <v>10.13073</v>
      </c>
      <c r="AL26" s="88">
        <f t="shared" si="25"/>
        <v>3.5714285714286</v>
      </c>
      <c r="AM26" s="43">
        <f t="shared" si="26"/>
        <v>19.894129</v>
      </c>
      <c r="AN26" s="88">
        <f t="shared" si="27"/>
        <v>7.3648140000000009</v>
      </c>
      <c r="AO26" s="88">
        <f t="shared" si="28"/>
        <v>3.5714285714286</v>
      </c>
      <c r="AP26" s="88">
        <f t="shared" si="29"/>
        <v>26.881233000000002</v>
      </c>
      <c r="AQ26" s="88">
        <f t="shared" si="30"/>
        <v>13.443829000000001</v>
      </c>
      <c r="AR26" s="88">
        <f t="shared" si="31"/>
        <v>3.5714285714286</v>
      </c>
      <c r="AS26" s="88">
        <f t="shared" si="32"/>
        <v>12.512366</v>
      </c>
      <c r="AT26" s="88">
        <f t="shared" si="33"/>
        <v>-8.4326638999999997</v>
      </c>
      <c r="AU26" s="8"/>
      <c r="AV26" s="82"/>
    </row>
    <row r="27" spans="2:48" x14ac:dyDescent="0.25">
      <c r="B27">
        <v>3204081632.6531</v>
      </c>
      <c r="C27">
        <v>-17.268456</v>
      </c>
      <c r="D27">
        <v>21.768896000000002</v>
      </c>
      <c r="E27">
        <v>28.025141000000001</v>
      </c>
      <c r="F27">
        <v>-84.232735000000005</v>
      </c>
      <c r="G27">
        <v>-6.2562436999999997</v>
      </c>
      <c r="H27" s="8"/>
      <c r="I27" s="82">
        <f t="shared" si="0"/>
        <v>3.6938775510204001</v>
      </c>
      <c r="J27" s="82">
        <f t="shared" si="1"/>
        <v>25.222494000000001</v>
      </c>
      <c r="K27" s="88">
        <f t="shared" si="12"/>
        <v>12.76737</v>
      </c>
      <c r="L27" s="82">
        <f t="shared" si="2"/>
        <v>3.6938775510204001</v>
      </c>
      <c r="M27" s="88">
        <f t="shared" si="13"/>
        <v>22.549804999999999</v>
      </c>
      <c r="N27" s="88">
        <f t="shared" si="14"/>
        <v>9.9784439999999996</v>
      </c>
      <c r="O27" s="82">
        <f t="shared" si="3"/>
        <v>3.6938775510204001</v>
      </c>
      <c r="P27" s="89">
        <f t="shared" si="15"/>
        <v>20.542856</v>
      </c>
      <c r="Q27" s="88">
        <f t="shared" si="16"/>
        <v>7.644971</v>
      </c>
      <c r="R27" s="82">
        <f t="shared" si="4"/>
        <v>3.6938775510204001</v>
      </c>
      <c r="S27" s="88">
        <f t="shared" si="17"/>
        <v>28.189001000000001</v>
      </c>
      <c r="T27" s="88">
        <f t="shared" si="18"/>
        <v>14.684007999999999</v>
      </c>
      <c r="U27" s="82">
        <f t="shared" si="5"/>
        <v>3.6938775510204001</v>
      </c>
      <c r="V27" s="88">
        <f t="shared" si="19"/>
        <v>12.703586</v>
      </c>
      <c r="W27" s="88">
        <f t="shared" si="20"/>
        <v>-7.9592343999999997</v>
      </c>
      <c r="Y27">
        <v>3204081632.6531</v>
      </c>
      <c r="Z27">
        <v>-17.250513000000002</v>
      </c>
      <c r="AA27">
        <v>19.813330000000001</v>
      </c>
      <c r="AB27">
        <v>26.042093000000001</v>
      </c>
      <c r="AC27">
        <v>-79.193352000000004</v>
      </c>
      <c r="AD27">
        <v>-6.2287635999999997</v>
      </c>
      <c r="AE27" s="8"/>
      <c r="AF27" s="82">
        <f t="shared" si="6"/>
        <v>3.6938775510204001</v>
      </c>
      <c r="AG27" s="82">
        <f t="shared" si="7"/>
        <v>24.661321999999998</v>
      </c>
      <c r="AH27" s="88">
        <f t="shared" si="21"/>
        <v>12.479298</v>
      </c>
      <c r="AI27" s="88">
        <f t="shared" si="22"/>
        <v>3.6938775510204001</v>
      </c>
      <c r="AJ27" s="88">
        <f t="shared" si="23"/>
        <v>22.177389000000002</v>
      </c>
      <c r="AK27" s="88">
        <f t="shared" si="24"/>
        <v>9.9484399999999997</v>
      </c>
      <c r="AL27" s="88">
        <f t="shared" si="25"/>
        <v>3.6938775510204001</v>
      </c>
      <c r="AM27" s="43">
        <f t="shared" si="26"/>
        <v>19.808311</v>
      </c>
      <c r="AN27" s="88">
        <f t="shared" si="27"/>
        <v>7.2995509999999992</v>
      </c>
      <c r="AO27" s="88">
        <f t="shared" si="28"/>
        <v>3.6938775510204001</v>
      </c>
      <c r="AP27" s="88">
        <f t="shared" si="29"/>
        <v>28.189001000000001</v>
      </c>
      <c r="AQ27" s="88">
        <f t="shared" si="30"/>
        <v>14.684007999999999</v>
      </c>
      <c r="AR27" s="88">
        <f t="shared" si="31"/>
        <v>3.6938775510204001</v>
      </c>
      <c r="AS27" s="88">
        <f t="shared" si="32"/>
        <v>12.703586</v>
      </c>
      <c r="AT27" s="88">
        <f t="shared" si="33"/>
        <v>-7.9592343999999997</v>
      </c>
      <c r="AU27" s="8"/>
      <c r="AV27" s="82"/>
    </row>
    <row r="28" spans="2:48" x14ac:dyDescent="0.25">
      <c r="B28">
        <v>3326530612.2449002</v>
      </c>
      <c r="C28">
        <v>-17.331645999999999</v>
      </c>
      <c r="D28">
        <v>20.558443</v>
      </c>
      <c r="E28">
        <v>26.833480999999999</v>
      </c>
      <c r="F28">
        <v>-80.622330000000005</v>
      </c>
      <c r="G28">
        <v>-6.2750373000000002</v>
      </c>
      <c r="H28" s="8"/>
      <c r="I28" s="82">
        <f t="shared" si="0"/>
        <v>3.8163265306121996</v>
      </c>
      <c r="J28" s="82">
        <f t="shared" si="1"/>
        <v>25.261471</v>
      </c>
      <c r="K28" s="88">
        <f t="shared" si="12"/>
        <v>12.738533</v>
      </c>
      <c r="L28" s="82">
        <f t="shared" si="2"/>
        <v>3.8163265306121996</v>
      </c>
      <c r="M28" s="88">
        <f t="shared" si="13"/>
        <v>22.820345</v>
      </c>
      <c r="N28" s="88">
        <f t="shared" si="14"/>
        <v>10.165393999999999</v>
      </c>
      <c r="O28" s="82">
        <f t="shared" si="3"/>
        <v>3.8163265306121996</v>
      </c>
      <c r="P28" s="89">
        <f t="shared" si="15"/>
        <v>20.961977000000001</v>
      </c>
      <c r="Q28" s="88">
        <f t="shared" si="16"/>
        <v>7.9711890000000007</v>
      </c>
      <c r="R28" s="82">
        <f t="shared" si="4"/>
        <v>3.8163265306121996</v>
      </c>
      <c r="S28" s="88">
        <f t="shared" si="17"/>
        <v>29.519333</v>
      </c>
      <c r="T28" s="88">
        <f t="shared" si="18"/>
        <v>16.065093999999998</v>
      </c>
      <c r="U28" s="82">
        <f t="shared" si="5"/>
        <v>3.8163265306121996</v>
      </c>
      <c r="V28" s="88">
        <f t="shared" si="19"/>
        <v>13.271846999999999</v>
      </c>
      <c r="W28" s="88">
        <f t="shared" si="20"/>
        <v>-7.5704640000000003</v>
      </c>
      <c r="Y28">
        <v>3326530612.2449002</v>
      </c>
      <c r="Z28">
        <v>-17.263905999999999</v>
      </c>
      <c r="AA28">
        <v>19.489840999999998</v>
      </c>
      <c r="AB28">
        <v>25.709907999999999</v>
      </c>
      <c r="AC28">
        <v>-79.384010000000004</v>
      </c>
      <c r="AD28">
        <v>-6.2200661000000004</v>
      </c>
      <c r="AE28" s="8"/>
      <c r="AF28" s="82">
        <f t="shared" si="6"/>
        <v>3.8163265306121996</v>
      </c>
      <c r="AG28" s="82">
        <f t="shared" si="7"/>
        <v>24.477720000000001</v>
      </c>
      <c r="AH28" s="88">
        <f t="shared" si="21"/>
        <v>12.293123000000001</v>
      </c>
      <c r="AI28" s="88">
        <f t="shared" si="22"/>
        <v>3.8163265306121996</v>
      </c>
      <c r="AJ28" s="88">
        <f t="shared" si="23"/>
        <v>22.205034000000001</v>
      </c>
      <c r="AK28" s="88">
        <f t="shared" si="24"/>
        <v>9.9624199999999998</v>
      </c>
      <c r="AL28" s="88">
        <f t="shared" si="25"/>
        <v>3.8163265306121996</v>
      </c>
      <c r="AM28" s="43">
        <f t="shared" si="26"/>
        <v>19.983163999999999</v>
      </c>
      <c r="AN28" s="88">
        <f t="shared" si="27"/>
        <v>7.4432880000000008</v>
      </c>
      <c r="AO28" s="88">
        <f t="shared" si="28"/>
        <v>3.8163265306121996</v>
      </c>
      <c r="AP28" s="88">
        <f t="shared" si="29"/>
        <v>29.519333</v>
      </c>
      <c r="AQ28" s="88">
        <f t="shared" si="30"/>
        <v>16.065093999999998</v>
      </c>
      <c r="AR28" s="88">
        <f t="shared" si="31"/>
        <v>3.8163265306121996</v>
      </c>
      <c r="AS28" s="88">
        <f t="shared" si="32"/>
        <v>13.271846999999999</v>
      </c>
      <c r="AT28" s="88">
        <f t="shared" si="33"/>
        <v>-7.5704640000000003</v>
      </c>
      <c r="AU28" s="8"/>
      <c r="AV28" s="82"/>
    </row>
    <row r="29" spans="2:48" x14ac:dyDescent="0.25">
      <c r="B29">
        <v>3448979591.8367</v>
      </c>
      <c r="C29">
        <v>-17.428415000000001</v>
      </c>
      <c r="D29">
        <v>19.422533000000001</v>
      </c>
      <c r="E29">
        <v>25.754062999999999</v>
      </c>
      <c r="F29">
        <v>-78.581146000000004</v>
      </c>
      <c r="G29">
        <v>-6.3315295999999996</v>
      </c>
      <c r="H29" s="8"/>
      <c r="I29" s="82">
        <f t="shared" si="0"/>
        <v>3.9387755102041</v>
      </c>
      <c r="J29" s="82">
        <f t="shared" si="1"/>
        <v>25.360143999999998</v>
      </c>
      <c r="K29" s="88">
        <f t="shared" si="12"/>
        <v>12.820574000000001</v>
      </c>
      <c r="L29" s="82">
        <f t="shared" si="2"/>
        <v>3.9387755102041</v>
      </c>
      <c r="M29" s="88">
        <f t="shared" si="13"/>
        <v>23.096274999999999</v>
      </c>
      <c r="N29" s="88">
        <f t="shared" si="14"/>
        <v>10.412431999999999</v>
      </c>
      <c r="O29" s="82">
        <f t="shared" si="3"/>
        <v>3.9387755102041</v>
      </c>
      <c r="P29" s="89">
        <f t="shared" si="15"/>
        <v>21.159016000000001</v>
      </c>
      <c r="Q29" s="88">
        <f t="shared" si="16"/>
        <v>8.1324699999999996</v>
      </c>
      <c r="R29" s="82">
        <f t="shared" si="4"/>
        <v>3.9387755102041</v>
      </c>
      <c r="S29" s="88">
        <f t="shared" si="17"/>
        <v>31.662721999999999</v>
      </c>
      <c r="T29" s="88">
        <f t="shared" si="18"/>
        <v>18.130984999999999</v>
      </c>
      <c r="U29" s="82">
        <f t="shared" si="5"/>
        <v>3.9387755102041</v>
      </c>
      <c r="V29" s="88">
        <f t="shared" si="19"/>
        <v>13.295591999999999</v>
      </c>
      <c r="W29" s="88">
        <f t="shared" si="20"/>
        <v>-7.3886590999999999</v>
      </c>
      <c r="Y29">
        <v>3448979591.8367</v>
      </c>
      <c r="Z29">
        <v>-17.309951999999999</v>
      </c>
      <c r="AA29">
        <v>19.204892999999998</v>
      </c>
      <c r="AB29">
        <v>25.398095999999999</v>
      </c>
      <c r="AC29">
        <v>-77.834793000000005</v>
      </c>
      <c r="AD29">
        <v>-6.1932020000000003</v>
      </c>
      <c r="AE29" s="8"/>
      <c r="AF29" s="82">
        <f t="shared" si="6"/>
        <v>3.9387755102041</v>
      </c>
      <c r="AG29" s="82">
        <f t="shared" si="7"/>
        <v>24.625525</v>
      </c>
      <c r="AH29" s="88">
        <f t="shared" si="21"/>
        <v>12.518274000000002</v>
      </c>
      <c r="AI29" s="88">
        <f t="shared" si="22"/>
        <v>3.9387755102041</v>
      </c>
      <c r="AJ29" s="88">
        <f t="shared" si="23"/>
        <v>22.554711999999999</v>
      </c>
      <c r="AK29" s="88">
        <f t="shared" si="24"/>
        <v>10.374124999999999</v>
      </c>
      <c r="AL29" s="88">
        <f t="shared" si="25"/>
        <v>3.9387755102041</v>
      </c>
      <c r="AM29" s="43">
        <f t="shared" si="26"/>
        <v>20.101295</v>
      </c>
      <c r="AN29" s="88">
        <f t="shared" si="27"/>
        <v>7.6081380000000003</v>
      </c>
      <c r="AO29" s="88">
        <f t="shared" si="28"/>
        <v>3.9387755102041</v>
      </c>
      <c r="AP29" s="88">
        <f t="shared" si="29"/>
        <v>31.662721999999999</v>
      </c>
      <c r="AQ29" s="88">
        <f t="shared" si="30"/>
        <v>18.130984999999999</v>
      </c>
      <c r="AR29" s="88">
        <f t="shared" si="31"/>
        <v>3.9387755102041</v>
      </c>
      <c r="AS29" s="88">
        <f t="shared" si="32"/>
        <v>13.295591999999999</v>
      </c>
      <c r="AT29" s="88">
        <f t="shared" si="33"/>
        <v>-7.3886590999999999</v>
      </c>
      <c r="AU29" s="8"/>
      <c r="AV29" s="82"/>
    </row>
    <row r="30" spans="2:48" x14ac:dyDescent="0.25">
      <c r="B30">
        <v>3571428571.4285998</v>
      </c>
      <c r="C30">
        <v>-17.362368</v>
      </c>
      <c r="D30">
        <v>18.953976000000001</v>
      </c>
      <c r="E30">
        <v>25.365244000000001</v>
      </c>
      <c r="F30">
        <v>-77.699020000000004</v>
      </c>
      <c r="G30">
        <v>-6.4112678000000001</v>
      </c>
      <c r="H30" s="8"/>
      <c r="I30" s="82">
        <f t="shared" si="0"/>
        <v>4.0612244897959</v>
      </c>
      <c r="J30" s="82">
        <f t="shared" si="1"/>
        <v>25.701298000000001</v>
      </c>
      <c r="K30" s="88">
        <f t="shared" si="12"/>
        <v>13.080172999999998</v>
      </c>
      <c r="L30" s="82">
        <f t="shared" si="2"/>
        <v>4.0612244897959</v>
      </c>
      <c r="M30" s="88">
        <f t="shared" si="13"/>
        <v>23.462489999999999</v>
      </c>
      <c r="N30" s="88">
        <f t="shared" si="14"/>
        <v>10.686253000000001</v>
      </c>
      <c r="O30" s="82">
        <f t="shared" si="3"/>
        <v>4.0612244897959</v>
      </c>
      <c r="P30" s="89">
        <f t="shared" si="15"/>
        <v>21.054310000000001</v>
      </c>
      <c r="Q30" s="88">
        <f t="shared" si="16"/>
        <v>7.9263659999999998</v>
      </c>
      <c r="R30" s="82">
        <f t="shared" si="4"/>
        <v>4.0612244897959</v>
      </c>
      <c r="S30" s="88">
        <f t="shared" si="17"/>
        <v>32.049579999999999</v>
      </c>
      <c r="T30" s="88">
        <f t="shared" si="18"/>
        <v>18.475636000000002</v>
      </c>
      <c r="U30" s="82">
        <f t="shared" si="5"/>
        <v>4.0612244897959</v>
      </c>
      <c r="V30" s="88">
        <f t="shared" si="19"/>
        <v>13.260543999999999</v>
      </c>
      <c r="W30" s="88">
        <f t="shared" si="20"/>
        <v>-7.6038310999999998</v>
      </c>
      <c r="Y30">
        <v>3571428571.4285998</v>
      </c>
      <c r="Z30">
        <v>-17.111784</v>
      </c>
      <c r="AA30">
        <v>18.761766000000001</v>
      </c>
      <c r="AB30">
        <v>24.968073</v>
      </c>
      <c r="AC30">
        <v>-77.067481999999998</v>
      </c>
      <c r="AD30">
        <v>-6.2063059999999997</v>
      </c>
      <c r="AE30" s="8"/>
      <c r="AF30" s="82">
        <f t="shared" si="6"/>
        <v>4.0612244897959</v>
      </c>
      <c r="AG30" s="82">
        <f t="shared" si="7"/>
        <v>24.967381</v>
      </c>
      <c r="AH30" s="88">
        <f t="shared" si="21"/>
        <v>12.879989999999999</v>
      </c>
      <c r="AI30" s="88">
        <f t="shared" si="22"/>
        <v>4.0612244897959</v>
      </c>
      <c r="AJ30" s="88">
        <f t="shared" si="23"/>
        <v>22.769832999999998</v>
      </c>
      <c r="AK30" s="88">
        <f t="shared" si="24"/>
        <v>10.585678000000001</v>
      </c>
      <c r="AL30" s="88">
        <f t="shared" si="25"/>
        <v>4.0612244897959</v>
      </c>
      <c r="AM30" s="43">
        <f t="shared" si="26"/>
        <v>20.047367000000001</v>
      </c>
      <c r="AN30" s="88">
        <f t="shared" si="27"/>
        <v>7.5310109999999995</v>
      </c>
      <c r="AO30" s="88">
        <f t="shared" si="28"/>
        <v>4.0612244897959</v>
      </c>
      <c r="AP30" s="88">
        <f t="shared" si="29"/>
        <v>32.049579999999999</v>
      </c>
      <c r="AQ30" s="88">
        <f t="shared" si="30"/>
        <v>18.475636000000002</v>
      </c>
      <c r="AR30" s="88">
        <f t="shared" si="31"/>
        <v>4.0612244897959</v>
      </c>
      <c r="AS30" s="88">
        <f t="shared" si="32"/>
        <v>13.260543999999999</v>
      </c>
      <c r="AT30" s="88">
        <f t="shared" si="33"/>
        <v>-7.6038310999999998</v>
      </c>
      <c r="AU30" s="8"/>
      <c r="AV30" s="82"/>
    </row>
    <row r="31" spans="2:48" x14ac:dyDescent="0.25">
      <c r="B31">
        <v>3693877551.0204</v>
      </c>
      <c r="C31">
        <v>-17.602129000000001</v>
      </c>
      <c r="D31">
        <v>18.76737</v>
      </c>
      <c r="E31">
        <v>25.222494000000001</v>
      </c>
      <c r="F31">
        <v>-78.622428999999997</v>
      </c>
      <c r="G31">
        <v>-6.4551243999999999</v>
      </c>
      <c r="H31" s="8"/>
      <c r="I31" s="82">
        <f t="shared" si="0"/>
        <v>4.1836734693878004</v>
      </c>
      <c r="J31" s="82">
        <f t="shared" si="1"/>
        <v>26.257877000000001</v>
      </c>
      <c r="K31" s="88">
        <f t="shared" si="12"/>
        <v>13.568698999999999</v>
      </c>
      <c r="L31" s="82">
        <f t="shared" si="2"/>
        <v>4.1836734693878004</v>
      </c>
      <c r="M31" s="88">
        <f t="shared" si="13"/>
        <v>23.513059999999999</v>
      </c>
      <c r="N31" s="88">
        <f t="shared" si="14"/>
        <v>10.668240000000001</v>
      </c>
      <c r="O31" s="82">
        <f t="shared" si="3"/>
        <v>4.1836734693878004</v>
      </c>
      <c r="P31" s="89">
        <f t="shared" si="15"/>
        <v>20.645821000000002</v>
      </c>
      <c r="Q31" s="88">
        <f t="shared" si="16"/>
        <v>7.4507169999999991</v>
      </c>
      <c r="R31" s="82">
        <f t="shared" si="4"/>
        <v>4.1836734693878004</v>
      </c>
      <c r="S31" s="88">
        <f t="shared" si="17"/>
        <v>30.688459000000002</v>
      </c>
      <c r="T31" s="88">
        <f t="shared" si="18"/>
        <v>17.040261999999998</v>
      </c>
      <c r="U31" s="82">
        <f t="shared" si="5"/>
        <v>4.1836734693878004</v>
      </c>
      <c r="V31" s="88">
        <f t="shared" si="19"/>
        <v>13.072490999999999</v>
      </c>
      <c r="W31" s="88">
        <f t="shared" si="20"/>
        <v>-7.7210942999999999</v>
      </c>
      <c r="Y31">
        <v>3693877551.0204</v>
      </c>
      <c r="Z31">
        <v>-17.320879000000001</v>
      </c>
      <c r="AA31">
        <v>18.479298</v>
      </c>
      <c r="AB31">
        <v>24.661321999999998</v>
      </c>
      <c r="AC31">
        <v>-76.896163999999999</v>
      </c>
      <c r="AD31">
        <v>-6.1820244999999998</v>
      </c>
      <c r="AE31" s="8"/>
      <c r="AF31" s="82">
        <f t="shared" si="6"/>
        <v>4.1836734693878004</v>
      </c>
      <c r="AG31" s="82">
        <f t="shared" si="7"/>
        <v>25.067778000000001</v>
      </c>
      <c r="AH31" s="88">
        <f t="shared" si="21"/>
        <v>12.973351000000001</v>
      </c>
      <c r="AI31" s="88">
        <f t="shared" si="22"/>
        <v>4.1836734693878004</v>
      </c>
      <c r="AJ31" s="88">
        <f t="shared" si="23"/>
        <v>22.536829000000001</v>
      </c>
      <c r="AK31" s="88">
        <f t="shared" si="24"/>
        <v>10.331102000000001</v>
      </c>
      <c r="AL31" s="88">
        <f t="shared" si="25"/>
        <v>4.1836734693878004</v>
      </c>
      <c r="AM31" s="43">
        <f t="shared" si="26"/>
        <v>19.676579</v>
      </c>
      <c r="AN31" s="88">
        <f t="shared" si="27"/>
        <v>7.1354380000000006</v>
      </c>
      <c r="AO31" s="88">
        <f t="shared" si="28"/>
        <v>4.1836734693878004</v>
      </c>
      <c r="AP31" s="88">
        <f t="shared" si="29"/>
        <v>30.688459000000002</v>
      </c>
      <c r="AQ31" s="88">
        <f t="shared" si="30"/>
        <v>17.040261999999998</v>
      </c>
      <c r="AR31" s="88">
        <f t="shared" si="31"/>
        <v>4.1836734693878004</v>
      </c>
      <c r="AS31" s="88">
        <f t="shared" si="32"/>
        <v>13.072490999999999</v>
      </c>
      <c r="AT31" s="88">
        <f t="shared" si="33"/>
        <v>-7.7210942999999999</v>
      </c>
      <c r="AU31" s="8"/>
      <c r="AV31" s="82"/>
    </row>
    <row r="32" spans="2:48" x14ac:dyDescent="0.25">
      <c r="B32">
        <v>3816326530.6121998</v>
      </c>
      <c r="C32">
        <v>-17.463864999999998</v>
      </c>
      <c r="D32">
        <v>18.738533</v>
      </c>
      <c r="E32">
        <v>25.261471</v>
      </c>
      <c r="F32">
        <v>-77.567856000000006</v>
      </c>
      <c r="G32">
        <v>-6.5229378000000002</v>
      </c>
      <c r="H32" s="8"/>
      <c r="I32" s="82">
        <f t="shared" si="0"/>
        <v>4.3061224489796004</v>
      </c>
      <c r="J32" s="82">
        <f t="shared" si="1"/>
        <v>26.603377999999999</v>
      </c>
      <c r="K32" s="88">
        <f t="shared" si="12"/>
        <v>13.852781</v>
      </c>
      <c r="L32" s="82">
        <f t="shared" si="2"/>
        <v>4.3061224489796004</v>
      </c>
      <c r="M32" s="88">
        <f t="shared" si="13"/>
        <v>23.373819000000001</v>
      </c>
      <c r="N32" s="88">
        <f t="shared" si="14"/>
        <v>10.462812</v>
      </c>
      <c r="O32" s="82">
        <f t="shared" si="3"/>
        <v>4.3061224489796004</v>
      </c>
      <c r="P32" s="89">
        <f t="shared" si="15"/>
        <v>20.291620000000002</v>
      </c>
      <c r="Q32" s="88">
        <f t="shared" si="16"/>
        <v>7.0321169999999995</v>
      </c>
      <c r="R32" s="82">
        <f t="shared" si="4"/>
        <v>4.3061224489796004</v>
      </c>
      <c r="S32" s="88">
        <f t="shared" si="17"/>
        <v>28.140369</v>
      </c>
      <c r="T32" s="88">
        <f t="shared" si="18"/>
        <v>14.449558</v>
      </c>
      <c r="U32" s="82">
        <f t="shared" si="5"/>
        <v>4.3061224489796004</v>
      </c>
      <c r="V32" s="88">
        <f t="shared" si="19"/>
        <v>13.913836999999999</v>
      </c>
      <c r="W32" s="88">
        <f t="shared" si="20"/>
        <v>-6.7005189700000001</v>
      </c>
      <c r="Y32">
        <v>3816326530.6121998</v>
      </c>
      <c r="Z32">
        <v>-17.139935000000001</v>
      </c>
      <c r="AA32">
        <v>18.293123000000001</v>
      </c>
      <c r="AB32">
        <v>24.477720000000001</v>
      </c>
      <c r="AC32">
        <v>-75.629920999999996</v>
      </c>
      <c r="AD32">
        <v>-6.1845989000000001</v>
      </c>
      <c r="AE32" s="8"/>
      <c r="AF32" s="82">
        <f t="shared" si="6"/>
        <v>4.3061224489796004</v>
      </c>
      <c r="AG32" s="82">
        <f t="shared" si="7"/>
        <v>24.735786000000001</v>
      </c>
      <c r="AH32" s="88">
        <f t="shared" si="21"/>
        <v>12.578475999999998</v>
      </c>
      <c r="AI32" s="88">
        <f t="shared" si="22"/>
        <v>4.3061224489796004</v>
      </c>
      <c r="AJ32" s="88">
        <f t="shared" si="23"/>
        <v>21.945374999999999</v>
      </c>
      <c r="AK32" s="88">
        <f t="shared" si="24"/>
        <v>9.6719500000000007</v>
      </c>
      <c r="AL32" s="88">
        <f t="shared" si="25"/>
        <v>4.3061224489796004</v>
      </c>
      <c r="AM32" s="43">
        <f t="shared" si="26"/>
        <v>19.354244000000001</v>
      </c>
      <c r="AN32" s="88">
        <f t="shared" si="27"/>
        <v>6.7478990000000003</v>
      </c>
      <c r="AO32" s="88">
        <f t="shared" si="28"/>
        <v>4.3061224489796004</v>
      </c>
      <c r="AP32" s="88">
        <f t="shared" si="29"/>
        <v>28.140369</v>
      </c>
      <c r="AQ32" s="88">
        <f t="shared" si="30"/>
        <v>14.449558</v>
      </c>
      <c r="AR32" s="88">
        <f t="shared" si="31"/>
        <v>4.3061224489796004</v>
      </c>
      <c r="AS32" s="88">
        <f t="shared" si="32"/>
        <v>13.913836999999999</v>
      </c>
      <c r="AT32" s="88">
        <f t="shared" si="33"/>
        <v>-6.7005189700000001</v>
      </c>
      <c r="AU32" s="8"/>
      <c r="AV32" s="82"/>
    </row>
    <row r="33" spans="2:48" x14ac:dyDescent="0.25">
      <c r="B33">
        <v>3938775510.2041001</v>
      </c>
      <c r="C33">
        <v>-17.536104000000002</v>
      </c>
      <c r="D33">
        <v>18.820574000000001</v>
      </c>
      <c r="E33">
        <v>25.360143999999998</v>
      </c>
      <c r="F33">
        <v>-78.047202999999996</v>
      </c>
      <c r="G33">
        <v>-6.5395688999999999</v>
      </c>
      <c r="H33" s="8"/>
      <c r="I33" s="82">
        <f t="shared" si="0"/>
        <v>4.4285714285713995</v>
      </c>
      <c r="J33" s="82">
        <f t="shared" si="1"/>
        <v>26.441565000000001</v>
      </c>
      <c r="K33" s="88">
        <f t="shared" si="12"/>
        <v>13.616209000000001</v>
      </c>
      <c r="L33" s="82">
        <f t="shared" si="2"/>
        <v>4.4285714285713995</v>
      </c>
      <c r="M33" s="88">
        <f t="shared" si="13"/>
        <v>23.080096999999999</v>
      </c>
      <c r="N33" s="88">
        <f t="shared" si="14"/>
        <v>10.089642000000001</v>
      </c>
      <c r="O33" s="82">
        <f t="shared" si="3"/>
        <v>4.4285714285713995</v>
      </c>
      <c r="P33" s="89">
        <f t="shared" si="15"/>
        <v>20.222313</v>
      </c>
      <c r="Q33" s="88">
        <f t="shared" si="16"/>
        <v>6.8853749999999998</v>
      </c>
      <c r="R33" s="82">
        <f t="shared" si="4"/>
        <v>4.4285714285713995</v>
      </c>
      <c r="S33" s="88">
        <f t="shared" si="17"/>
        <v>26.758461</v>
      </c>
      <c r="T33" s="88">
        <f t="shared" si="18"/>
        <v>13.014061000000002</v>
      </c>
      <c r="U33" s="82">
        <f t="shared" si="5"/>
        <v>4.4285714285713995</v>
      </c>
      <c r="V33" s="88">
        <f t="shared" si="19"/>
        <v>14.202349999999999</v>
      </c>
      <c r="W33" s="88">
        <f t="shared" si="20"/>
        <v>-6.28922647</v>
      </c>
      <c r="Y33">
        <v>3938775510.2041001</v>
      </c>
      <c r="Z33">
        <v>-17.105561999999999</v>
      </c>
      <c r="AA33">
        <v>18.518274000000002</v>
      </c>
      <c r="AB33">
        <v>24.625525</v>
      </c>
      <c r="AC33">
        <v>-75.93177</v>
      </c>
      <c r="AD33">
        <v>-6.1072502000000002</v>
      </c>
      <c r="AE33" s="8"/>
      <c r="AF33" s="82">
        <f t="shared" si="6"/>
        <v>4.4285714285713995</v>
      </c>
      <c r="AG33" s="82">
        <f t="shared" si="7"/>
        <v>24.371013999999999</v>
      </c>
      <c r="AH33" s="88">
        <f t="shared" si="21"/>
        <v>12.090311</v>
      </c>
      <c r="AI33" s="88">
        <f t="shared" si="22"/>
        <v>4.4285714285713995</v>
      </c>
      <c r="AJ33" s="88">
        <f t="shared" si="23"/>
        <v>21.675712999999998</v>
      </c>
      <c r="AK33" s="88">
        <f t="shared" si="24"/>
        <v>9.2772830000000006</v>
      </c>
      <c r="AL33" s="88">
        <f t="shared" si="25"/>
        <v>4.4285714285713995</v>
      </c>
      <c r="AM33" s="43">
        <f t="shared" si="26"/>
        <v>19.365196000000001</v>
      </c>
      <c r="AN33" s="88">
        <f t="shared" si="27"/>
        <v>6.6350549999999995</v>
      </c>
      <c r="AO33" s="88">
        <f t="shared" si="28"/>
        <v>4.4285714285713995</v>
      </c>
      <c r="AP33" s="88">
        <f t="shared" si="29"/>
        <v>26.758461</v>
      </c>
      <c r="AQ33" s="88">
        <f t="shared" si="30"/>
        <v>13.014061000000002</v>
      </c>
      <c r="AR33" s="88">
        <f t="shared" si="31"/>
        <v>4.4285714285713995</v>
      </c>
      <c r="AS33" s="88">
        <f t="shared" si="32"/>
        <v>14.202349999999999</v>
      </c>
      <c r="AT33" s="88">
        <f t="shared" si="33"/>
        <v>-6.28922647</v>
      </c>
      <c r="AU33" s="8"/>
      <c r="AV33" s="82"/>
    </row>
    <row r="34" spans="2:48" x14ac:dyDescent="0.25">
      <c r="B34">
        <v>4061224489.7958999</v>
      </c>
      <c r="C34">
        <v>-17.672326999999999</v>
      </c>
      <c r="D34">
        <v>19.080172999999998</v>
      </c>
      <c r="E34">
        <v>25.701298000000001</v>
      </c>
      <c r="F34">
        <v>-79.325271999999998</v>
      </c>
      <c r="G34">
        <v>-6.6211251999999998</v>
      </c>
      <c r="H34" s="8"/>
      <c r="I34" s="82">
        <f t="shared" si="0"/>
        <v>4.5510204081632999</v>
      </c>
      <c r="J34" s="82">
        <f t="shared" si="1"/>
        <v>26.615203999999999</v>
      </c>
      <c r="K34" s="88">
        <f t="shared" si="12"/>
        <v>13.797096</v>
      </c>
      <c r="L34" s="82">
        <f t="shared" si="2"/>
        <v>4.5510204081632999</v>
      </c>
      <c r="M34" s="88">
        <f t="shared" si="13"/>
        <v>23.355877</v>
      </c>
      <c r="N34" s="88">
        <f t="shared" si="14"/>
        <v>10.377087</v>
      </c>
      <c r="O34" s="82">
        <f t="shared" si="3"/>
        <v>4.5510204081632999</v>
      </c>
      <c r="P34" s="89">
        <f t="shared" si="15"/>
        <v>20.647148000000001</v>
      </c>
      <c r="Q34" s="88">
        <f t="shared" si="16"/>
        <v>7.332808</v>
      </c>
      <c r="R34" s="82">
        <f t="shared" si="4"/>
        <v>4.5510204081632999</v>
      </c>
      <c r="S34" s="88">
        <f t="shared" si="17"/>
        <v>29.24297</v>
      </c>
      <c r="T34" s="88">
        <f t="shared" si="18"/>
        <v>15.41526</v>
      </c>
      <c r="U34" s="82">
        <f t="shared" si="5"/>
        <v>4.5510204081632999</v>
      </c>
      <c r="V34" s="88">
        <f t="shared" si="19"/>
        <v>13.745433999999999</v>
      </c>
      <c r="W34" s="88">
        <f t="shared" si="20"/>
        <v>-6.7331156700000001</v>
      </c>
      <c r="Y34">
        <v>4061224489.7958999</v>
      </c>
      <c r="Z34">
        <v>-17.098223000000001</v>
      </c>
      <c r="AA34">
        <v>18.879989999999999</v>
      </c>
      <c r="AB34">
        <v>24.967381</v>
      </c>
      <c r="AC34">
        <v>-77.579109000000003</v>
      </c>
      <c r="AD34">
        <v>-6.0873908999999999</v>
      </c>
      <c r="AE34" s="8"/>
      <c r="AF34" s="82">
        <f t="shared" si="6"/>
        <v>4.5510204081632999</v>
      </c>
      <c r="AG34" s="82">
        <f t="shared" si="7"/>
        <v>24.043467</v>
      </c>
      <c r="AH34" s="88">
        <f t="shared" si="21"/>
        <v>11.629352999999998</v>
      </c>
      <c r="AI34" s="88">
        <f t="shared" si="22"/>
        <v>4.5510204081632999</v>
      </c>
      <c r="AJ34" s="88">
        <f t="shared" si="23"/>
        <v>21.632695999999999</v>
      </c>
      <c r="AK34" s="88">
        <f t="shared" si="24"/>
        <v>9.1115060000000003</v>
      </c>
      <c r="AL34" s="88">
        <f t="shared" si="25"/>
        <v>4.5510204081632999</v>
      </c>
      <c r="AM34" s="43">
        <f t="shared" si="26"/>
        <v>19.609634</v>
      </c>
      <c r="AN34" s="88">
        <f t="shared" si="27"/>
        <v>6.7670549999999992</v>
      </c>
      <c r="AO34" s="88">
        <f t="shared" si="28"/>
        <v>4.5510204081632999</v>
      </c>
      <c r="AP34" s="88">
        <f t="shared" si="29"/>
        <v>29.24297</v>
      </c>
      <c r="AQ34" s="88">
        <f t="shared" si="30"/>
        <v>15.41526</v>
      </c>
      <c r="AR34" s="88">
        <f t="shared" si="31"/>
        <v>4.5510204081632999</v>
      </c>
      <c r="AS34" s="88">
        <f t="shared" si="32"/>
        <v>13.745433999999999</v>
      </c>
      <c r="AT34" s="88">
        <f t="shared" si="33"/>
        <v>-6.7331156700000001</v>
      </c>
      <c r="AU34" s="8"/>
      <c r="AV34" s="82"/>
    </row>
    <row r="35" spans="2:48" x14ac:dyDescent="0.25">
      <c r="B35">
        <v>4183673469.3878002</v>
      </c>
      <c r="C35">
        <v>-17.677982</v>
      </c>
      <c r="D35">
        <v>19.568698999999999</v>
      </c>
      <c r="E35">
        <v>26.257877000000001</v>
      </c>
      <c r="F35">
        <v>-79.767798999999997</v>
      </c>
      <c r="G35">
        <v>-6.6891788999999999</v>
      </c>
      <c r="H35" s="8"/>
      <c r="I35" s="82">
        <f t="shared" si="0"/>
        <v>4.6734693877550999</v>
      </c>
      <c r="J35" s="82">
        <f t="shared" si="1"/>
        <v>27.001514</v>
      </c>
      <c r="K35" s="88">
        <f t="shared" si="12"/>
        <v>14.240297000000002</v>
      </c>
      <c r="L35" s="82">
        <f t="shared" si="2"/>
        <v>4.6734693877550999</v>
      </c>
      <c r="M35" s="88">
        <f t="shared" si="13"/>
        <v>24.020163</v>
      </c>
      <c r="N35" s="88">
        <f t="shared" si="14"/>
        <v>11.107706</v>
      </c>
      <c r="O35" s="82">
        <f t="shared" si="3"/>
        <v>4.6734693877550999</v>
      </c>
      <c r="P35" s="89">
        <f t="shared" si="15"/>
        <v>21.230824999999999</v>
      </c>
      <c r="Q35" s="88">
        <f t="shared" si="16"/>
        <v>7.9987499999999994</v>
      </c>
      <c r="R35" s="82">
        <f t="shared" si="4"/>
        <v>4.6734693877550999</v>
      </c>
      <c r="S35" s="88">
        <f t="shared" si="17"/>
        <v>29.970313999999998</v>
      </c>
      <c r="T35" s="88">
        <f t="shared" si="18"/>
        <v>16.154430000000001</v>
      </c>
      <c r="U35" s="82">
        <f t="shared" si="5"/>
        <v>4.6734693877550999</v>
      </c>
      <c r="V35" s="88">
        <f t="shared" si="19"/>
        <v>13.235996</v>
      </c>
      <c r="W35" s="88">
        <f t="shared" si="20"/>
        <v>-6.8763539800000002</v>
      </c>
      <c r="Y35">
        <v>4183673469.3878002</v>
      </c>
      <c r="Z35">
        <v>-17.071238999999998</v>
      </c>
      <c r="AA35">
        <v>18.973351000000001</v>
      </c>
      <c r="AB35">
        <v>25.067778000000001</v>
      </c>
      <c r="AC35">
        <v>-77.594123999999994</v>
      </c>
      <c r="AD35">
        <v>-6.0944270999999999</v>
      </c>
      <c r="AE35" s="8"/>
      <c r="AF35" s="82">
        <f t="shared" si="6"/>
        <v>4.6734693877550999</v>
      </c>
      <c r="AG35" s="82">
        <f t="shared" si="7"/>
        <v>23.793738999999999</v>
      </c>
      <c r="AH35" s="88">
        <f t="shared" si="21"/>
        <v>11.260027000000001</v>
      </c>
      <c r="AI35" s="88">
        <f t="shared" si="22"/>
        <v>4.6734693877550999</v>
      </c>
      <c r="AJ35" s="88">
        <f t="shared" si="23"/>
        <v>21.708233</v>
      </c>
      <c r="AK35" s="88">
        <f t="shared" si="24"/>
        <v>9.073677</v>
      </c>
      <c r="AL35" s="88">
        <f t="shared" si="25"/>
        <v>4.6734693877550999</v>
      </c>
      <c r="AM35" s="43">
        <f t="shared" si="26"/>
        <v>20.003222999999998</v>
      </c>
      <c r="AN35" s="88">
        <f t="shared" si="27"/>
        <v>7.0554079999999999</v>
      </c>
      <c r="AO35" s="88">
        <f t="shared" si="28"/>
        <v>4.6734693877550999</v>
      </c>
      <c r="AP35" s="88">
        <f t="shared" si="29"/>
        <v>29.970313999999998</v>
      </c>
      <c r="AQ35" s="88">
        <f t="shared" si="30"/>
        <v>16.154430000000001</v>
      </c>
      <c r="AR35" s="88">
        <f t="shared" si="31"/>
        <v>4.6734693877550999</v>
      </c>
      <c r="AS35" s="88">
        <f t="shared" si="32"/>
        <v>13.235996</v>
      </c>
      <c r="AT35" s="88">
        <f t="shared" si="33"/>
        <v>-6.8763539800000002</v>
      </c>
      <c r="AU35" s="8"/>
      <c r="AV35" s="82"/>
    </row>
    <row r="36" spans="2:48" x14ac:dyDescent="0.25">
      <c r="B36">
        <v>4306122448.9796</v>
      </c>
      <c r="C36">
        <v>-17.845344999999998</v>
      </c>
      <c r="D36">
        <v>19.852781</v>
      </c>
      <c r="E36">
        <v>26.603377999999999</v>
      </c>
      <c r="F36">
        <v>-81.906081999999998</v>
      </c>
      <c r="G36">
        <v>-6.7505974999999996</v>
      </c>
      <c r="H36" s="8"/>
      <c r="I36" s="82">
        <f t="shared" si="0"/>
        <v>4.7959183673468999</v>
      </c>
      <c r="J36" s="82">
        <f t="shared" si="1"/>
        <v>27.667017000000001</v>
      </c>
      <c r="K36" s="88">
        <f t="shared" si="12"/>
        <v>14.977357999999999</v>
      </c>
      <c r="L36" s="82">
        <f t="shared" si="2"/>
        <v>4.7959183673468999</v>
      </c>
      <c r="M36" s="88">
        <f t="shared" si="13"/>
        <v>24.683577</v>
      </c>
      <c r="N36" s="88">
        <f t="shared" si="14"/>
        <v>11.849402999999999</v>
      </c>
      <c r="O36" s="82">
        <f t="shared" si="3"/>
        <v>4.7959183673468999</v>
      </c>
      <c r="P36" s="89">
        <f t="shared" si="15"/>
        <v>21.628187</v>
      </c>
      <c r="Q36" s="88">
        <f t="shared" si="16"/>
        <v>8.4857019999999999</v>
      </c>
      <c r="R36" s="82">
        <f t="shared" si="4"/>
        <v>4.7959183673468999</v>
      </c>
      <c r="S36" s="88">
        <f t="shared" si="17"/>
        <v>29.480101000000001</v>
      </c>
      <c r="T36" s="88">
        <f t="shared" si="18"/>
        <v>15.737390999999999</v>
      </c>
      <c r="U36" s="82">
        <f t="shared" si="5"/>
        <v>4.7959183673468999</v>
      </c>
      <c r="V36" s="88">
        <f t="shared" si="19"/>
        <v>12.983757000000001</v>
      </c>
      <c r="W36" s="88">
        <f t="shared" si="20"/>
        <v>-7.1091496000000003</v>
      </c>
      <c r="Y36">
        <v>4306122448.9796</v>
      </c>
      <c r="Z36">
        <v>-17.237555</v>
      </c>
      <c r="AA36">
        <v>18.578475999999998</v>
      </c>
      <c r="AB36">
        <v>24.735786000000001</v>
      </c>
      <c r="AC36">
        <v>-76.887908999999993</v>
      </c>
      <c r="AD36">
        <v>-6.157311</v>
      </c>
      <c r="AE36" s="8"/>
      <c r="AF36" s="82">
        <f t="shared" si="6"/>
        <v>4.7959183673468999</v>
      </c>
      <c r="AG36" s="82">
        <f t="shared" si="7"/>
        <v>24.195017</v>
      </c>
      <c r="AH36" s="88">
        <f t="shared" si="21"/>
        <v>11.561627999999999</v>
      </c>
      <c r="AI36" s="88">
        <f t="shared" si="22"/>
        <v>4.7959183673468999</v>
      </c>
      <c r="AJ36" s="88">
        <f t="shared" si="23"/>
        <v>22.328154000000001</v>
      </c>
      <c r="AK36" s="88">
        <f t="shared" si="24"/>
        <v>9.5990939999999991</v>
      </c>
      <c r="AL36" s="88">
        <f t="shared" si="25"/>
        <v>4.7959183673468999</v>
      </c>
      <c r="AM36" s="43">
        <f t="shared" si="26"/>
        <v>20.86908</v>
      </c>
      <c r="AN36" s="88">
        <f t="shared" si="27"/>
        <v>7.8351930000000003</v>
      </c>
      <c r="AO36" s="88">
        <f t="shared" si="28"/>
        <v>4.7959183673468999</v>
      </c>
      <c r="AP36" s="88">
        <f t="shared" si="29"/>
        <v>29.480101000000001</v>
      </c>
      <c r="AQ36" s="88">
        <f t="shared" si="30"/>
        <v>15.737390999999999</v>
      </c>
      <c r="AR36" s="88">
        <f t="shared" si="31"/>
        <v>4.7959183673468999</v>
      </c>
      <c r="AS36" s="88">
        <f t="shared" si="32"/>
        <v>12.983757000000001</v>
      </c>
      <c r="AT36" s="88">
        <f t="shared" si="33"/>
        <v>-7.1091496000000003</v>
      </c>
      <c r="AU36" s="8"/>
      <c r="AV36" s="82"/>
    </row>
    <row r="37" spans="2:48" x14ac:dyDescent="0.25">
      <c r="B37">
        <v>4428571428.5713997</v>
      </c>
      <c r="C37">
        <v>-17.812386</v>
      </c>
      <c r="D37">
        <v>19.616209000000001</v>
      </c>
      <c r="E37">
        <v>26.441565000000001</v>
      </c>
      <c r="F37">
        <v>-81.449944000000002</v>
      </c>
      <c r="G37">
        <v>-6.8253551000000003</v>
      </c>
      <c r="H37" s="8"/>
      <c r="I37" s="82">
        <f t="shared" ref="I37:I68" si="34">B41/1000000000</f>
        <v>4.9183673469388003</v>
      </c>
      <c r="J37" s="82">
        <f t="shared" ref="J37:J68" si="35">E41</f>
        <v>27.426497000000001</v>
      </c>
      <c r="K37" s="88">
        <f t="shared" si="12"/>
        <v>14.774764999999999</v>
      </c>
      <c r="L37" s="82">
        <f t="shared" ref="L37:L68" si="36">B41/1000000000</f>
        <v>4.9183673469388003</v>
      </c>
      <c r="M37" s="88">
        <f t="shared" si="13"/>
        <v>24.559646999999998</v>
      </c>
      <c r="N37" s="88">
        <f t="shared" si="14"/>
        <v>11.765682000000002</v>
      </c>
      <c r="O37" s="82">
        <f t="shared" ref="O37:O68" si="37">B41/1000000000</f>
        <v>4.9183673469388003</v>
      </c>
      <c r="P37" s="89">
        <f t="shared" si="15"/>
        <v>21.470950999999999</v>
      </c>
      <c r="Q37" s="88">
        <f t="shared" si="16"/>
        <v>8.3713820000000005</v>
      </c>
      <c r="R37" s="82">
        <f t="shared" ref="R37:R68" si="38">B41/1000000000</f>
        <v>4.9183673469388003</v>
      </c>
      <c r="S37" s="88">
        <f t="shared" si="17"/>
        <v>26.306763</v>
      </c>
      <c r="T37" s="88">
        <f t="shared" si="18"/>
        <v>12.61805</v>
      </c>
      <c r="U37" s="82">
        <f t="shared" ref="U37:U68" si="39">B41/1000000000</f>
        <v>4.9183673469388003</v>
      </c>
      <c r="V37" s="88">
        <f t="shared" si="19"/>
        <v>13.485303</v>
      </c>
      <c r="W37" s="88">
        <f t="shared" si="20"/>
        <v>-6.2965476499999999</v>
      </c>
      <c r="Y37">
        <v>4428571428.5713997</v>
      </c>
      <c r="Z37">
        <v>-17.250294</v>
      </c>
      <c r="AA37">
        <v>18.090311</v>
      </c>
      <c r="AB37">
        <v>24.371013999999999</v>
      </c>
      <c r="AC37">
        <v>-75.666077000000001</v>
      </c>
      <c r="AD37">
        <v>-6.2807040000000001</v>
      </c>
      <c r="AE37" s="8"/>
      <c r="AF37" s="82">
        <f t="shared" ref="AF37:AF68" si="40">Y41/1000000000</f>
        <v>4.9183673469388003</v>
      </c>
      <c r="AG37" s="82">
        <f t="shared" ref="AG37:AG68" si="41">AB41</f>
        <v>25.003119000000002</v>
      </c>
      <c r="AH37" s="88">
        <f t="shared" si="21"/>
        <v>12.314229999999998</v>
      </c>
      <c r="AI37" s="88">
        <f t="shared" si="22"/>
        <v>4.9183673469388003</v>
      </c>
      <c r="AJ37" s="88">
        <f t="shared" si="23"/>
        <v>23.262391999999998</v>
      </c>
      <c r="AK37" s="88">
        <f t="shared" si="24"/>
        <v>10.481075000000001</v>
      </c>
      <c r="AL37" s="88">
        <f t="shared" si="25"/>
        <v>4.9183673469388003</v>
      </c>
      <c r="AM37" s="43">
        <f t="shared" si="26"/>
        <v>21.81719</v>
      </c>
      <c r="AN37" s="88">
        <f t="shared" si="27"/>
        <v>8.733492</v>
      </c>
      <c r="AO37" s="88">
        <f t="shared" si="28"/>
        <v>4.9183673469388003</v>
      </c>
      <c r="AP37" s="88">
        <f t="shared" si="29"/>
        <v>26.306763</v>
      </c>
      <c r="AQ37" s="88">
        <f t="shared" si="30"/>
        <v>12.61805</v>
      </c>
      <c r="AR37" s="88">
        <f t="shared" si="31"/>
        <v>4.9183673469388003</v>
      </c>
      <c r="AS37" s="88">
        <f t="shared" si="32"/>
        <v>13.485303</v>
      </c>
      <c r="AT37" s="88">
        <f t="shared" si="33"/>
        <v>-6.2965476499999999</v>
      </c>
      <c r="AU37" s="8"/>
      <c r="AV37" s="82"/>
    </row>
    <row r="38" spans="2:48" x14ac:dyDescent="0.25">
      <c r="B38">
        <v>4551020408.1632996</v>
      </c>
      <c r="C38">
        <v>-17.972904</v>
      </c>
      <c r="D38">
        <v>19.797096</v>
      </c>
      <c r="E38">
        <v>26.615203999999999</v>
      </c>
      <c r="F38">
        <v>-79.233147000000002</v>
      </c>
      <c r="G38">
        <v>-6.8181076000000003</v>
      </c>
      <c r="H38" s="8"/>
      <c r="I38" s="82">
        <f t="shared" si="34"/>
        <v>5.0408163265305994</v>
      </c>
      <c r="J38" s="82">
        <f t="shared" si="35"/>
        <v>27.061108000000001</v>
      </c>
      <c r="K38" s="88">
        <f t="shared" si="12"/>
        <v>14.377044999999999</v>
      </c>
      <c r="L38" s="82">
        <f t="shared" si="36"/>
        <v>5.0408163265305994</v>
      </c>
      <c r="M38" s="88">
        <f t="shared" si="13"/>
        <v>24.143343000000002</v>
      </c>
      <c r="N38" s="88">
        <f t="shared" si="14"/>
        <v>11.320575999999999</v>
      </c>
      <c r="O38" s="82">
        <f t="shared" si="37"/>
        <v>5.0408163265305994</v>
      </c>
      <c r="P38" s="89">
        <f t="shared" si="15"/>
        <v>21.195383</v>
      </c>
      <c r="Q38" s="88">
        <f t="shared" si="16"/>
        <v>8.0678110000000007</v>
      </c>
      <c r="R38" s="82">
        <f t="shared" si="38"/>
        <v>5.0408163265305994</v>
      </c>
      <c r="S38" s="88">
        <f t="shared" si="17"/>
        <v>26.478476000000001</v>
      </c>
      <c r="T38" s="88">
        <f t="shared" si="18"/>
        <v>12.832871999999998</v>
      </c>
      <c r="U38" s="82">
        <f t="shared" si="39"/>
        <v>5.0408163265305994</v>
      </c>
      <c r="V38" s="88">
        <f t="shared" si="19"/>
        <v>14.106586</v>
      </c>
      <c r="W38" s="88">
        <f t="shared" si="20"/>
        <v>-5.2233917099999996</v>
      </c>
      <c r="Y38">
        <v>4551020408.1632996</v>
      </c>
      <c r="Z38">
        <v>-17.503776999999999</v>
      </c>
      <c r="AA38">
        <v>17.629352999999998</v>
      </c>
      <c r="AB38">
        <v>24.043467</v>
      </c>
      <c r="AC38">
        <v>-75.962753000000006</v>
      </c>
      <c r="AD38">
        <v>-6.4141154</v>
      </c>
      <c r="AE38" s="8"/>
      <c r="AF38" s="82">
        <f t="shared" si="40"/>
        <v>5.0408163265305994</v>
      </c>
      <c r="AG38" s="82">
        <f t="shared" si="41"/>
        <v>25.984328999999999</v>
      </c>
      <c r="AH38" s="88">
        <f t="shared" si="21"/>
        <v>13.238264000000001</v>
      </c>
      <c r="AI38" s="88">
        <f t="shared" si="22"/>
        <v>5.0408163265305994</v>
      </c>
      <c r="AJ38" s="88">
        <f t="shared" si="23"/>
        <v>24.141719999999999</v>
      </c>
      <c r="AK38" s="88">
        <f t="shared" si="24"/>
        <v>11.304047000000001</v>
      </c>
      <c r="AL38" s="88">
        <f t="shared" si="25"/>
        <v>5.0408163265305994</v>
      </c>
      <c r="AM38" s="43">
        <f t="shared" si="26"/>
        <v>22.603276999999999</v>
      </c>
      <c r="AN38" s="88">
        <f t="shared" si="27"/>
        <v>9.4643119999999996</v>
      </c>
      <c r="AO38" s="88">
        <f t="shared" si="28"/>
        <v>5.0408163265305994</v>
      </c>
      <c r="AP38" s="88">
        <f t="shared" si="29"/>
        <v>26.478476000000001</v>
      </c>
      <c r="AQ38" s="88">
        <f t="shared" si="30"/>
        <v>12.832871999999998</v>
      </c>
      <c r="AR38" s="88">
        <f t="shared" si="31"/>
        <v>5.0408163265305994</v>
      </c>
      <c r="AS38" s="88">
        <f t="shared" si="32"/>
        <v>14.106586</v>
      </c>
      <c r="AT38" s="88">
        <f t="shared" si="33"/>
        <v>-5.2233917099999996</v>
      </c>
      <c r="AU38" s="8"/>
      <c r="AV38" s="82"/>
    </row>
    <row r="39" spans="2:48" x14ac:dyDescent="0.25">
      <c r="B39">
        <v>4673469387.7551003</v>
      </c>
      <c r="C39">
        <v>-17.851369999999999</v>
      </c>
      <c r="D39">
        <v>20.240297000000002</v>
      </c>
      <c r="E39">
        <v>27.001514</v>
      </c>
      <c r="F39">
        <v>-83.009483000000003</v>
      </c>
      <c r="G39">
        <v>-6.7612185</v>
      </c>
      <c r="H39" s="8"/>
      <c r="I39" s="82">
        <f t="shared" si="34"/>
        <v>5.1632653061224003</v>
      </c>
      <c r="J39" s="82">
        <f t="shared" si="35"/>
        <v>26.748362</v>
      </c>
      <c r="K39" s="88">
        <f t="shared" si="12"/>
        <v>14.09272</v>
      </c>
      <c r="L39" s="82">
        <f t="shared" si="36"/>
        <v>5.1632653061224003</v>
      </c>
      <c r="M39" s="88">
        <f t="shared" si="13"/>
        <v>23.730630999999999</v>
      </c>
      <c r="N39" s="88">
        <f t="shared" si="14"/>
        <v>10.934108999999999</v>
      </c>
      <c r="O39" s="82">
        <f t="shared" si="37"/>
        <v>5.1632653061224003</v>
      </c>
      <c r="P39" s="89">
        <f t="shared" si="15"/>
        <v>20.928576</v>
      </c>
      <c r="Q39" s="88">
        <f t="shared" si="16"/>
        <v>7.8281480000000006</v>
      </c>
      <c r="R39" s="82">
        <f t="shared" si="38"/>
        <v>5.1632653061224003</v>
      </c>
      <c r="S39" s="88">
        <f t="shared" si="17"/>
        <v>28.842338999999999</v>
      </c>
      <c r="T39" s="88">
        <f t="shared" si="18"/>
        <v>15.17136</v>
      </c>
      <c r="U39" s="82">
        <f t="shared" si="39"/>
        <v>5.1632653061224003</v>
      </c>
      <c r="V39" s="88">
        <f t="shared" si="19"/>
        <v>14.459101</v>
      </c>
      <c r="W39" s="88">
        <f t="shared" si="20"/>
        <v>-4.4961836000000002</v>
      </c>
      <c r="Y39">
        <v>4673469387.7551003</v>
      </c>
      <c r="Z39">
        <v>-17.655055999999998</v>
      </c>
      <c r="AA39">
        <v>17.260027000000001</v>
      </c>
      <c r="AB39">
        <v>23.793738999999999</v>
      </c>
      <c r="AC39">
        <v>-75.374656999999999</v>
      </c>
      <c r="AD39">
        <v>-6.5337138000000001</v>
      </c>
      <c r="AE39" s="8"/>
      <c r="AF39" s="82">
        <f t="shared" si="40"/>
        <v>5.1632653061224003</v>
      </c>
      <c r="AG39" s="82">
        <f t="shared" si="41"/>
        <v>25.773371000000001</v>
      </c>
      <c r="AH39" s="88">
        <f t="shared" si="21"/>
        <v>13.079746</v>
      </c>
      <c r="AI39" s="88">
        <f t="shared" si="22"/>
        <v>5.1632653061224003</v>
      </c>
      <c r="AJ39" s="88">
        <f t="shared" si="23"/>
        <v>23.751978000000001</v>
      </c>
      <c r="AK39" s="88">
        <f t="shared" si="24"/>
        <v>10.965122000000001</v>
      </c>
      <c r="AL39" s="88">
        <f t="shared" si="25"/>
        <v>5.1632653061224003</v>
      </c>
      <c r="AM39" s="43">
        <f t="shared" si="26"/>
        <v>22.059248</v>
      </c>
      <c r="AN39" s="88">
        <f t="shared" si="27"/>
        <v>8.9713949999999993</v>
      </c>
      <c r="AO39" s="88">
        <f t="shared" si="28"/>
        <v>5.1632653061224003</v>
      </c>
      <c r="AP39" s="88">
        <f t="shared" si="29"/>
        <v>28.842338999999999</v>
      </c>
      <c r="AQ39" s="88">
        <f t="shared" si="30"/>
        <v>15.17136</v>
      </c>
      <c r="AR39" s="88">
        <f t="shared" si="31"/>
        <v>5.1632653061224003</v>
      </c>
      <c r="AS39" s="88">
        <f t="shared" si="32"/>
        <v>14.459101</v>
      </c>
      <c r="AT39" s="88">
        <f t="shared" si="33"/>
        <v>-4.4961836000000002</v>
      </c>
      <c r="AU39" s="8"/>
      <c r="AV39" s="82"/>
    </row>
    <row r="40" spans="2:48" x14ac:dyDescent="0.25">
      <c r="B40">
        <v>4795918367.3469</v>
      </c>
      <c r="C40">
        <v>-17.727457000000001</v>
      </c>
      <c r="D40">
        <v>20.977357999999999</v>
      </c>
      <c r="E40">
        <v>27.667017000000001</v>
      </c>
      <c r="F40">
        <v>-83.854354999999998</v>
      </c>
      <c r="G40">
        <v>-6.6896591000000001</v>
      </c>
      <c r="H40" s="8"/>
      <c r="I40" s="82">
        <f t="shared" si="34"/>
        <v>5.2857142857142998</v>
      </c>
      <c r="J40" s="82">
        <f t="shared" si="35"/>
        <v>26.532893999999999</v>
      </c>
      <c r="K40" s="88">
        <f t="shared" si="12"/>
        <v>13.837821999999999</v>
      </c>
      <c r="L40" s="82">
        <f t="shared" si="36"/>
        <v>5.2857142857142998</v>
      </c>
      <c r="M40" s="88">
        <f t="shared" si="13"/>
        <v>23.514513000000001</v>
      </c>
      <c r="N40" s="88">
        <f t="shared" si="14"/>
        <v>10.676670000000001</v>
      </c>
      <c r="O40" s="82">
        <f t="shared" si="37"/>
        <v>5.2857142857142998</v>
      </c>
      <c r="P40" s="89">
        <f t="shared" si="15"/>
        <v>20.939800000000002</v>
      </c>
      <c r="Q40" s="88">
        <f t="shared" si="16"/>
        <v>7.8017819999999993</v>
      </c>
      <c r="R40" s="82">
        <f t="shared" si="38"/>
        <v>5.2857142857142998</v>
      </c>
      <c r="S40" s="88">
        <f t="shared" si="17"/>
        <v>29.556304999999998</v>
      </c>
      <c r="T40" s="88">
        <f t="shared" si="18"/>
        <v>15.987597000000001</v>
      </c>
      <c r="U40" s="82">
        <f t="shared" si="39"/>
        <v>5.2857142857142998</v>
      </c>
      <c r="V40" s="88">
        <f t="shared" si="19"/>
        <v>14.517307000000001</v>
      </c>
      <c r="W40" s="88">
        <f t="shared" si="20"/>
        <v>-4.0144590000000004</v>
      </c>
      <c r="Y40">
        <v>4795918367.3469</v>
      </c>
      <c r="Z40">
        <v>-17.689709000000001</v>
      </c>
      <c r="AA40">
        <v>17.561627999999999</v>
      </c>
      <c r="AB40">
        <v>24.195017</v>
      </c>
      <c r="AC40">
        <v>-74.768364000000005</v>
      </c>
      <c r="AD40">
        <v>-6.6333890000000002</v>
      </c>
      <c r="AE40" s="8"/>
      <c r="AF40" s="82">
        <f t="shared" si="40"/>
        <v>5.2857142857142998</v>
      </c>
      <c r="AG40" s="82">
        <f t="shared" si="41"/>
        <v>25.140114000000001</v>
      </c>
      <c r="AH40" s="88">
        <f t="shared" si="21"/>
        <v>12.473108</v>
      </c>
      <c r="AI40" s="88">
        <f t="shared" si="22"/>
        <v>5.2857142857142998</v>
      </c>
      <c r="AJ40" s="88">
        <f t="shared" si="23"/>
        <v>23.058119000000001</v>
      </c>
      <c r="AK40" s="88">
        <f t="shared" si="24"/>
        <v>10.293763999999999</v>
      </c>
      <c r="AL40" s="88">
        <f t="shared" si="25"/>
        <v>5.2857142857142998</v>
      </c>
      <c r="AM40" s="43">
        <f t="shared" si="26"/>
        <v>21.368825999999999</v>
      </c>
      <c r="AN40" s="88">
        <f t="shared" si="27"/>
        <v>8.3066750000000003</v>
      </c>
      <c r="AO40" s="88">
        <f t="shared" si="28"/>
        <v>5.2857142857142998</v>
      </c>
      <c r="AP40" s="88">
        <f t="shared" si="29"/>
        <v>29.556304999999998</v>
      </c>
      <c r="AQ40" s="88">
        <f t="shared" si="30"/>
        <v>15.987597000000001</v>
      </c>
      <c r="AR40" s="88">
        <f t="shared" si="31"/>
        <v>5.2857142857142998</v>
      </c>
      <c r="AS40" s="88">
        <f t="shared" si="32"/>
        <v>14.517307000000001</v>
      </c>
      <c r="AT40" s="88">
        <f t="shared" si="33"/>
        <v>-4.0144590000000004</v>
      </c>
      <c r="AU40" s="8"/>
      <c r="AV40" s="82"/>
    </row>
    <row r="41" spans="2:48" x14ac:dyDescent="0.25">
      <c r="B41">
        <v>4918367346.9387999</v>
      </c>
      <c r="C41">
        <v>-17.712803000000001</v>
      </c>
      <c r="D41">
        <v>20.774764999999999</v>
      </c>
      <c r="E41">
        <v>27.426497000000001</v>
      </c>
      <c r="F41">
        <v>-82.875206000000006</v>
      </c>
      <c r="G41">
        <v>-6.651732</v>
      </c>
      <c r="H41" s="8"/>
      <c r="I41" s="82">
        <f t="shared" si="34"/>
        <v>5.4081632653060998</v>
      </c>
      <c r="J41" s="82">
        <f t="shared" si="35"/>
        <v>26.267337999999999</v>
      </c>
      <c r="K41" s="88">
        <f t="shared" si="12"/>
        <v>13.556985999999998</v>
      </c>
      <c r="L41" s="82">
        <f t="shared" si="36"/>
        <v>5.4081632653060998</v>
      </c>
      <c r="M41" s="88">
        <f t="shared" si="13"/>
        <v>23.446831</v>
      </c>
      <c r="N41" s="88">
        <f t="shared" si="14"/>
        <v>10.597363999999999</v>
      </c>
      <c r="O41" s="82">
        <f t="shared" si="37"/>
        <v>5.4081632653060998</v>
      </c>
      <c r="P41" s="89">
        <f t="shared" si="15"/>
        <v>21.045428999999999</v>
      </c>
      <c r="Q41" s="88">
        <f t="shared" si="16"/>
        <v>7.9075989999999994</v>
      </c>
      <c r="R41" s="82">
        <f t="shared" si="38"/>
        <v>5.4081632653060998</v>
      </c>
      <c r="S41" s="88">
        <f t="shared" si="17"/>
        <v>28.236073000000001</v>
      </c>
      <c r="T41" s="88">
        <f t="shared" si="18"/>
        <v>14.782391000000001</v>
      </c>
      <c r="U41" s="82">
        <f t="shared" si="39"/>
        <v>5.4081632653060998</v>
      </c>
      <c r="V41" s="88">
        <f t="shared" si="19"/>
        <v>14.337042</v>
      </c>
      <c r="W41" s="88">
        <f t="shared" si="20"/>
        <v>-3.9984958000000002</v>
      </c>
      <c r="Y41">
        <v>4918367346.9387999</v>
      </c>
      <c r="Z41">
        <v>-17.760314999999999</v>
      </c>
      <c r="AA41">
        <v>18.314229999999998</v>
      </c>
      <c r="AB41">
        <v>25.003119000000002</v>
      </c>
      <c r="AC41">
        <v>-78.541984999999997</v>
      </c>
      <c r="AD41">
        <v>-6.6888880999999998</v>
      </c>
      <c r="AE41" s="8"/>
      <c r="AF41" s="82">
        <f t="shared" si="40"/>
        <v>5.4081632653060998</v>
      </c>
      <c r="AG41" s="82">
        <f t="shared" si="41"/>
        <v>24.440632000000001</v>
      </c>
      <c r="AH41" s="88">
        <f t="shared" si="21"/>
        <v>11.834892</v>
      </c>
      <c r="AI41" s="88">
        <f t="shared" si="22"/>
        <v>5.4081632653060998</v>
      </c>
      <c r="AJ41" s="88">
        <f t="shared" si="23"/>
        <v>22.399141</v>
      </c>
      <c r="AK41" s="88">
        <f t="shared" si="24"/>
        <v>9.6989979999999996</v>
      </c>
      <c r="AL41" s="88">
        <f t="shared" si="25"/>
        <v>5.4081632653060998</v>
      </c>
      <c r="AM41" s="43">
        <f t="shared" si="26"/>
        <v>20.731503</v>
      </c>
      <c r="AN41" s="88">
        <f t="shared" si="27"/>
        <v>7.7460059999999995</v>
      </c>
      <c r="AO41" s="88">
        <f t="shared" si="28"/>
        <v>5.4081632653060998</v>
      </c>
      <c r="AP41" s="88">
        <f t="shared" si="29"/>
        <v>28.236073000000001</v>
      </c>
      <c r="AQ41" s="88">
        <f t="shared" si="30"/>
        <v>14.782391000000001</v>
      </c>
      <c r="AR41" s="88">
        <f t="shared" si="31"/>
        <v>5.4081632653060998</v>
      </c>
      <c r="AS41" s="88">
        <f t="shared" si="32"/>
        <v>14.337042</v>
      </c>
      <c r="AT41" s="88">
        <f t="shared" si="33"/>
        <v>-3.9984958000000002</v>
      </c>
      <c r="AU41" s="8"/>
      <c r="AV41" s="82"/>
    </row>
    <row r="42" spans="2:48" x14ac:dyDescent="0.25">
      <c r="B42">
        <v>5040816326.5305996</v>
      </c>
      <c r="C42">
        <v>-17.658294999999999</v>
      </c>
      <c r="D42">
        <v>20.377044999999999</v>
      </c>
      <c r="E42">
        <v>27.061108000000001</v>
      </c>
      <c r="F42">
        <v>-81.214698999999996</v>
      </c>
      <c r="G42">
        <v>-6.6840638999999999</v>
      </c>
      <c r="H42" s="8"/>
      <c r="I42" s="82">
        <f t="shared" si="34"/>
        <v>5.5306122448980002</v>
      </c>
      <c r="J42" s="82">
        <f t="shared" si="35"/>
        <v>26.068404999999998</v>
      </c>
      <c r="K42" s="88">
        <f t="shared" si="12"/>
        <v>13.308862999999999</v>
      </c>
      <c r="L42" s="82">
        <f t="shared" si="36"/>
        <v>5.5306122448980002</v>
      </c>
      <c r="M42" s="88">
        <f t="shared" si="13"/>
        <v>23.472363000000001</v>
      </c>
      <c r="N42" s="88">
        <f t="shared" si="14"/>
        <v>10.591839</v>
      </c>
      <c r="O42" s="82">
        <f t="shared" si="37"/>
        <v>5.5306122448980002</v>
      </c>
      <c r="P42" s="89">
        <f t="shared" si="15"/>
        <v>21.392738000000001</v>
      </c>
      <c r="Q42" s="88">
        <f t="shared" si="16"/>
        <v>8.2492099999999997</v>
      </c>
      <c r="R42" s="82">
        <f t="shared" si="38"/>
        <v>5.5306122448980002</v>
      </c>
      <c r="S42" s="88">
        <f t="shared" si="17"/>
        <v>25.351178999999998</v>
      </c>
      <c r="T42" s="88">
        <f t="shared" si="18"/>
        <v>12.025703</v>
      </c>
      <c r="U42" s="82">
        <f t="shared" si="39"/>
        <v>5.5306122448980002</v>
      </c>
      <c r="V42" s="88">
        <f t="shared" si="19"/>
        <v>13.904634</v>
      </c>
      <c r="W42" s="88">
        <f t="shared" si="20"/>
        <v>-3.9441894999999998</v>
      </c>
      <c r="Y42">
        <v>5040816326.5305996</v>
      </c>
      <c r="Z42">
        <v>-17.744944</v>
      </c>
      <c r="AA42">
        <v>19.238264000000001</v>
      </c>
      <c r="AB42">
        <v>25.984328999999999</v>
      </c>
      <c r="AC42">
        <v>-80.159935000000004</v>
      </c>
      <c r="AD42">
        <v>-6.7460651</v>
      </c>
      <c r="AE42" s="8"/>
      <c r="AF42" s="82">
        <f t="shared" si="40"/>
        <v>5.5306122448980002</v>
      </c>
      <c r="AG42" s="82">
        <f t="shared" si="41"/>
        <v>24.656841</v>
      </c>
      <c r="AH42" s="88">
        <f t="shared" si="21"/>
        <v>12.062853</v>
      </c>
      <c r="AI42" s="88">
        <f t="shared" si="22"/>
        <v>5.5306122448980002</v>
      </c>
      <c r="AJ42" s="88">
        <f t="shared" si="23"/>
        <v>22.663533999999999</v>
      </c>
      <c r="AK42" s="88">
        <f t="shared" si="24"/>
        <v>9.9862579999999994</v>
      </c>
      <c r="AL42" s="88">
        <f t="shared" si="25"/>
        <v>5.5306122448980002</v>
      </c>
      <c r="AM42" s="43">
        <f t="shared" si="26"/>
        <v>21.002431999999999</v>
      </c>
      <c r="AN42" s="88">
        <f t="shared" si="27"/>
        <v>8.0584209999999992</v>
      </c>
      <c r="AO42" s="88">
        <f t="shared" si="28"/>
        <v>5.5306122448980002</v>
      </c>
      <c r="AP42" s="88">
        <f t="shared" si="29"/>
        <v>25.351178999999998</v>
      </c>
      <c r="AQ42" s="88">
        <f t="shared" si="30"/>
        <v>12.025703</v>
      </c>
      <c r="AR42" s="88">
        <f t="shared" si="31"/>
        <v>5.5306122448980002</v>
      </c>
      <c r="AS42" s="88">
        <f t="shared" si="32"/>
        <v>13.904634</v>
      </c>
      <c r="AT42" s="88">
        <f t="shared" si="33"/>
        <v>-3.9441894999999998</v>
      </c>
      <c r="AU42" s="8"/>
      <c r="AV42" s="82"/>
    </row>
    <row r="43" spans="2:48" x14ac:dyDescent="0.25">
      <c r="B43">
        <v>5163265306.1224003</v>
      </c>
      <c r="C43">
        <v>-17.767178000000001</v>
      </c>
      <c r="D43">
        <v>20.09272</v>
      </c>
      <c r="E43">
        <v>26.748362</v>
      </c>
      <c r="F43">
        <v>-81.587188999999995</v>
      </c>
      <c r="G43">
        <v>-6.6556420000000003</v>
      </c>
      <c r="H43" s="8"/>
      <c r="I43" s="82">
        <f t="shared" si="34"/>
        <v>5.6530612244898002</v>
      </c>
      <c r="J43" s="82">
        <f t="shared" si="35"/>
        <v>25.989795999999998</v>
      </c>
      <c r="K43" s="88">
        <f t="shared" si="12"/>
        <v>13.230623000000001</v>
      </c>
      <c r="L43" s="82">
        <f t="shared" si="36"/>
        <v>5.6530612244898002</v>
      </c>
      <c r="M43" s="88">
        <f t="shared" si="13"/>
        <v>23.716068</v>
      </c>
      <c r="N43" s="88">
        <f t="shared" si="14"/>
        <v>10.856494999999999</v>
      </c>
      <c r="O43" s="82">
        <f t="shared" si="37"/>
        <v>5.6530612244898002</v>
      </c>
      <c r="P43" s="89">
        <f t="shared" si="15"/>
        <v>21.675944999999999</v>
      </c>
      <c r="Q43" s="88">
        <f t="shared" si="16"/>
        <v>8.5774509999999999</v>
      </c>
      <c r="R43" s="82">
        <f t="shared" si="38"/>
        <v>5.6530612244898002</v>
      </c>
      <c r="S43" s="88">
        <f t="shared" si="17"/>
        <v>23.851793000000001</v>
      </c>
      <c r="T43" s="88">
        <f t="shared" si="18"/>
        <v>10.591179</v>
      </c>
      <c r="U43" s="82">
        <f t="shared" si="39"/>
        <v>5.6530612244898002</v>
      </c>
      <c r="V43" s="88">
        <f t="shared" si="19"/>
        <v>13.528409</v>
      </c>
      <c r="W43" s="88">
        <f t="shared" si="20"/>
        <v>-4.2125189000000001</v>
      </c>
      <c r="Y43">
        <v>5163265306.1224003</v>
      </c>
      <c r="Z43">
        <v>-17.809467000000001</v>
      </c>
      <c r="AA43">
        <v>19.079746</v>
      </c>
      <c r="AB43">
        <v>25.773371000000001</v>
      </c>
      <c r="AC43">
        <v>-80.671852000000001</v>
      </c>
      <c r="AD43">
        <v>-6.6936264000000003</v>
      </c>
      <c r="AE43" s="8"/>
      <c r="AF43" s="82">
        <f t="shared" si="40"/>
        <v>5.6530612244898002</v>
      </c>
      <c r="AG43" s="82">
        <f t="shared" si="41"/>
        <v>25.304001</v>
      </c>
      <c r="AH43" s="88">
        <f t="shared" si="21"/>
        <v>12.729794999999999</v>
      </c>
      <c r="AI43" s="88">
        <f t="shared" si="22"/>
        <v>5.6530612244898002</v>
      </c>
      <c r="AJ43" s="88">
        <f t="shared" si="23"/>
        <v>23.164045000000002</v>
      </c>
      <c r="AK43" s="88">
        <f t="shared" si="24"/>
        <v>10.513649000000001</v>
      </c>
      <c r="AL43" s="88">
        <f t="shared" si="25"/>
        <v>5.6530612244898002</v>
      </c>
      <c r="AM43" s="43">
        <f t="shared" si="26"/>
        <v>21.346502000000001</v>
      </c>
      <c r="AN43" s="88">
        <f t="shared" si="27"/>
        <v>8.4410380000000007</v>
      </c>
      <c r="AO43" s="88">
        <f t="shared" si="28"/>
        <v>5.6530612244898002</v>
      </c>
      <c r="AP43" s="88">
        <f t="shared" si="29"/>
        <v>23.851793000000001</v>
      </c>
      <c r="AQ43" s="88">
        <f t="shared" si="30"/>
        <v>10.591179</v>
      </c>
      <c r="AR43" s="88">
        <f t="shared" si="31"/>
        <v>5.6530612244898002</v>
      </c>
      <c r="AS43" s="88">
        <f t="shared" si="32"/>
        <v>13.528409</v>
      </c>
      <c r="AT43" s="88">
        <f t="shared" si="33"/>
        <v>-4.2125189000000001</v>
      </c>
      <c r="AU43" s="8"/>
      <c r="AV43" s="82"/>
    </row>
    <row r="44" spans="2:48" x14ac:dyDescent="0.25">
      <c r="B44">
        <v>5285714285.7143002</v>
      </c>
      <c r="C44">
        <v>-17.597667999999999</v>
      </c>
      <c r="D44">
        <v>19.837821999999999</v>
      </c>
      <c r="E44">
        <v>26.532893999999999</v>
      </c>
      <c r="F44">
        <v>-80.823859999999996</v>
      </c>
      <c r="G44">
        <v>-6.6950712000000001</v>
      </c>
      <c r="H44" s="8"/>
      <c r="I44" s="82">
        <f t="shared" si="34"/>
        <v>5.7755102040816002</v>
      </c>
      <c r="J44" s="82">
        <f t="shared" si="35"/>
        <v>26.070405999999998</v>
      </c>
      <c r="K44" s="88">
        <f t="shared" si="12"/>
        <v>13.358915</v>
      </c>
      <c r="L44" s="82">
        <f t="shared" si="36"/>
        <v>5.7755102040816002</v>
      </c>
      <c r="M44" s="88">
        <f t="shared" si="13"/>
        <v>23.903352999999999</v>
      </c>
      <c r="N44" s="88">
        <f t="shared" si="14"/>
        <v>11.104672999999998</v>
      </c>
      <c r="O44" s="82">
        <f t="shared" si="37"/>
        <v>5.7755102040816002</v>
      </c>
      <c r="P44" s="89">
        <f t="shared" si="15"/>
        <v>21.765644000000002</v>
      </c>
      <c r="Q44" s="88">
        <f t="shared" si="16"/>
        <v>8.7413640000000008</v>
      </c>
      <c r="R44" s="82">
        <f t="shared" si="38"/>
        <v>5.7755102040816002</v>
      </c>
      <c r="S44" s="88">
        <f t="shared" si="17"/>
        <v>23.546113999999999</v>
      </c>
      <c r="T44" s="88">
        <f t="shared" si="18"/>
        <v>10.298121999999999</v>
      </c>
      <c r="U44" s="82">
        <f t="shared" si="39"/>
        <v>5.7755102040816002</v>
      </c>
      <c r="V44" s="88">
        <f t="shared" si="19"/>
        <v>13.480603</v>
      </c>
      <c r="W44" s="88">
        <f t="shared" si="20"/>
        <v>-3.9907992000000001</v>
      </c>
      <c r="Y44">
        <v>5285714285.7143002</v>
      </c>
      <c r="Z44">
        <v>-17.568059999999999</v>
      </c>
      <c r="AA44">
        <v>18.473108</v>
      </c>
      <c r="AB44">
        <v>25.140114000000001</v>
      </c>
      <c r="AC44">
        <v>-77.014099000000002</v>
      </c>
      <c r="AD44">
        <v>-6.6670055000000001</v>
      </c>
      <c r="AE44" s="8"/>
      <c r="AF44" s="82">
        <f t="shared" si="40"/>
        <v>5.7755102040816002</v>
      </c>
      <c r="AG44" s="82">
        <f t="shared" si="41"/>
        <v>25.979322</v>
      </c>
      <c r="AH44" s="88">
        <f t="shared" si="21"/>
        <v>13.410097</v>
      </c>
      <c r="AI44" s="88">
        <f t="shared" si="22"/>
        <v>5.7755102040816002</v>
      </c>
      <c r="AJ44" s="88">
        <f t="shared" si="23"/>
        <v>23.734573000000001</v>
      </c>
      <c r="AK44" s="88">
        <f t="shared" si="24"/>
        <v>11.091736000000001</v>
      </c>
      <c r="AL44" s="88">
        <f t="shared" si="25"/>
        <v>5.7755102040816002</v>
      </c>
      <c r="AM44" s="43">
        <f t="shared" si="26"/>
        <v>21.658756</v>
      </c>
      <c r="AN44" s="88">
        <f t="shared" si="27"/>
        <v>8.7650469999999991</v>
      </c>
      <c r="AO44" s="88">
        <f t="shared" si="28"/>
        <v>5.7755102040816002</v>
      </c>
      <c r="AP44" s="88">
        <f t="shared" si="29"/>
        <v>23.546113999999999</v>
      </c>
      <c r="AQ44" s="88">
        <f t="shared" si="30"/>
        <v>10.298121999999999</v>
      </c>
      <c r="AR44" s="88">
        <f t="shared" si="31"/>
        <v>5.7755102040816002</v>
      </c>
      <c r="AS44" s="88">
        <f t="shared" si="32"/>
        <v>13.480603</v>
      </c>
      <c r="AT44" s="88">
        <f t="shared" si="33"/>
        <v>-3.9907992000000001</v>
      </c>
      <c r="AU44" s="8"/>
      <c r="AV44" s="82"/>
    </row>
    <row r="45" spans="2:48" x14ac:dyDescent="0.25">
      <c r="B45">
        <v>5408163265.3060999</v>
      </c>
      <c r="C45">
        <v>-17.785209999999999</v>
      </c>
      <c r="D45">
        <v>19.556985999999998</v>
      </c>
      <c r="E45">
        <v>26.267337999999999</v>
      </c>
      <c r="F45">
        <v>-80.066047999999995</v>
      </c>
      <c r="G45">
        <v>-6.7103523999999997</v>
      </c>
      <c r="H45" s="8"/>
      <c r="I45" s="82">
        <f t="shared" si="34"/>
        <v>5.8979591836734997</v>
      </c>
      <c r="J45" s="82">
        <f t="shared" si="35"/>
        <v>26.114730999999999</v>
      </c>
      <c r="K45" s="88">
        <f t="shared" si="12"/>
        <v>13.461400999999999</v>
      </c>
      <c r="L45" s="82">
        <f t="shared" si="36"/>
        <v>5.8979591836734997</v>
      </c>
      <c r="M45" s="88">
        <f t="shared" si="13"/>
        <v>23.887900999999999</v>
      </c>
      <c r="N45" s="88">
        <f t="shared" si="14"/>
        <v>11.153435000000002</v>
      </c>
      <c r="O45" s="82">
        <f t="shared" si="37"/>
        <v>5.8979591836734997</v>
      </c>
      <c r="P45" s="89">
        <f t="shared" si="15"/>
        <v>21.502043</v>
      </c>
      <c r="Q45" s="88">
        <f t="shared" si="16"/>
        <v>8.5450149999999994</v>
      </c>
      <c r="R45" s="82">
        <f t="shared" si="38"/>
        <v>5.8979591836734997</v>
      </c>
      <c r="S45" s="88">
        <f t="shared" si="17"/>
        <v>24.046129000000001</v>
      </c>
      <c r="T45" s="88">
        <f t="shared" si="18"/>
        <v>10.771822</v>
      </c>
      <c r="U45" s="82">
        <f t="shared" si="39"/>
        <v>5.8979591836734997</v>
      </c>
      <c r="V45" s="88">
        <f t="shared" si="19"/>
        <v>13.783158</v>
      </c>
      <c r="W45" s="88">
        <f t="shared" si="20"/>
        <v>-3.8455758000000002</v>
      </c>
      <c r="Y45">
        <v>5408163265.3060999</v>
      </c>
      <c r="Z45">
        <v>-17.671157999999998</v>
      </c>
      <c r="AA45">
        <v>17.834892</v>
      </c>
      <c r="AB45">
        <v>24.440632000000001</v>
      </c>
      <c r="AC45">
        <v>-76.298759000000004</v>
      </c>
      <c r="AD45">
        <v>-6.6057395999999997</v>
      </c>
      <c r="AE45" s="8"/>
      <c r="AF45" s="82">
        <f t="shared" si="40"/>
        <v>5.8979591836734997</v>
      </c>
      <c r="AG45" s="82">
        <f t="shared" si="41"/>
        <v>26.318708000000001</v>
      </c>
      <c r="AH45" s="88">
        <f t="shared" si="21"/>
        <v>13.721890999999999</v>
      </c>
      <c r="AI45" s="88">
        <f t="shared" si="22"/>
        <v>5.8979591836734997</v>
      </c>
      <c r="AJ45" s="88">
        <f t="shared" si="23"/>
        <v>24.089749999999999</v>
      </c>
      <c r="AK45" s="88">
        <f t="shared" si="24"/>
        <v>11.421756999999999</v>
      </c>
      <c r="AL45" s="88">
        <f t="shared" si="25"/>
        <v>5.8979591836734997</v>
      </c>
      <c r="AM45" s="43">
        <f t="shared" si="26"/>
        <v>21.833445000000001</v>
      </c>
      <c r="AN45" s="88">
        <f t="shared" si="27"/>
        <v>8.9204930000000004</v>
      </c>
      <c r="AO45" s="88">
        <f t="shared" si="28"/>
        <v>5.8979591836734997</v>
      </c>
      <c r="AP45" s="88">
        <f t="shared" si="29"/>
        <v>24.046129000000001</v>
      </c>
      <c r="AQ45" s="88">
        <f t="shared" si="30"/>
        <v>10.771822</v>
      </c>
      <c r="AR45" s="88">
        <f t="shared" si="31"/>
        <v>5.8979591836734997</v>
      </c>
      <c r="AS45" s="88">
        <f t="shared" si="32"/>
        <v>13.783158</v>
      </c>
      <c r="AT45" s="88">
        <f t="shared" si="33"/>
        <v>-3.8455758000000002</v>
      </c>
      <c r="AU45" s="8"/>
      <c r="AV45" s="82"/>
    </row>
    <row r="46" spans="2:48" x14ac:dyDescent="0.25">
      <c r="B46">
        <v>5530612244.8979998</v>
      </c>
      <c r="C46">
        <v>-17.780504000000001</v>
      </c>
      <c r="D46">
        <v>19.308862999999999</v>
      </c>
      <c r="E46">
        <v>26.068404999999998</v>
      </c>
      <c r="F46">
        <v>-79.942145999999994</v>
      </c>
      <c r="G46">
        <v>-6.7595415000000001</v>
      </c>
      <c r="H46" s="8"/>
      <c r="I46" s="82">
        <f t="shared" si="34"/>
        <v>6.0204081632652997</v>
      </c>
      <c r="J46" s="82">
        <f t="shared" si="35"/>
        <v>26.069334000000001</v>
      </c>
      <c r="K46" s="88">
        <f t="shared" si="12"/>
        <v>13.477810000000002</v>
      </c>
      <c r="L46" s="82">
        <f t="shared" si="36"/>
        <v>6.0204081632652997</v>
      </c>
      <c r="M46" s="88">
        <f t="shared" si="13"/>
        <v>23.547896999999999</v>
      </c>
      <c r="N46" s="88">
        <f t="shared" si="14"/>
        <v>10.869802</v>
      </c>
      <c r="O46" s="82">
        <f t="shared" si="37"/>
        <v>6.0204081632652997</v>
      </c>
      <c r="P46" s="89">
        <f t="shared" si="15"/>
        <v>21.001469</v>
      </c>
      <c r="Q46" s="88">
        <f t="shared" si="16"/>
        <v>8.0916300000000003</v>
      </c>
      <c r="R46" s="82">
        <f t="shared" si="38"/>
        <v>6.0204081632652997</v>
      </c>
      <c r="S46" s="88">
        <f t="shared" si="17"/>
        <v>24.572144000000002</v>
      </c>
      <c r="T46" s="88">
        <f t="shared" si="18"/>
        <v>11.253900999999999</v>
      </c>
      <c r="U46" s="82">
        <f t="shared" si="39"/>
        <v>6.0204081632652997</v>
      </c>
      <c r="V46" s="88">
        <f t="shared" si="19"/>
        <v>13.880317</v>
      </c>
      <c r="W46" s="88">
        <f t="shared" si="20"/>
        <v>-3.7570746000000002</v>
      </c>
      <c r="Y46">
        <v>5530612244.8979998</v>
      </c>
      <c r="Z46">
        <v>-17.586272999999998</v>
      </c>
      <c r="AA46">
        <v>18.062853</v>
      </c>
      <c r="AB46">
        <v>24.656841</v>
      </c>
      <c r="AC46">
        <v>-76.172966000000002</v>
      </c>
      <c r="AD46">
        <v>-6.5939879000000001</v>
      </c>
      <c r="AE46" s="8"/>
      <c r="AF46" s="82">
        <f t="shared" si="40"/>
        <v>6.0204081632652997</v>
      </c>
      <c r="AG46" s="82">
        <f t="shared" si="41"/>
        <v>26.654540999999998</v>
      </c>
      <c r="AH46" s="88">
        <f t="shared" si="21"/>
        <v>14.024903999999999</v>
      </c>
      <c r="AI46" s="88">
        <f t="shared" si="22"/>
        <v>6.0204081632652997</v>
      </c>
      <c r="AJ46" s="88">
        <f t="shared" si="23"/>
        <v>24.197151000000002</v>
      </c>
      <c r="AK46" s="88">
        <f t="shared" si="24"/>
        <v>11.499082999999999</v>
      </c>
      <c r="AL46" s="88">
        <f t="shared" si="25"/>
        <v>6.0204081632652997</v>
      </c>
      <c r="AM46" s="43">
        <f t="shared" si="26"/>
        <v>21.912918000000001</v>
      </c>
      <c r="AN46" s="88">
        <f t="shared" si="27"/>
        <v>8.9715919999999993</v>
      </c>
      <c r="AO46" s="88">
        <f t="shared" si="28"/>
        <v>6.0204081632652997</v>
      </c>
      <c r="AP46" s="88">
        <f t="shared" si="29"/>
        <v>24.572144000000002</v>
      </c>
      <c r="AQ46" s="88">
        <f t="shared" si="30"/>
        <v>11.253900999999999</v>
      </c>
      <c r="AR46" s="88">
        <f t="shared" si="31"/>
        <v>6.0204081632652997</v>
      </c>
      <c r="AS46" s="88">
        <f t="shared" si="32"/>
        <v>13.880317</v>
      </c>
      <c r="AT46" s="88">
        <f t="shared" si="33"/>
        <v>-3.7570746000000002</v>
      </c>
      <c r="AU46" s="8"/>
      <c r="AV46" s="82"/>
    </row>
    <row r="47" spans="2:48" x14ac:dyDescent="0.25">
      <c r="B47">
        <v>5653061224.4898005</v>
      </c>
      <c r="C47">
        <v>-17.780111000000002</v>
      </c>
      <c r="D47">
        <v>19.230623000000001</v>
      </c>
      <c r="E47">
        <v>25.989795999999998</v>
      </c>
      <c r="F47">
        <v>-79.882462000000004</v>
      </c>
      <c r="G47">
        <v>-6.7591704999999997</v>
      </c>
      <c r="H47" s="8"/>
      <c r="I47" s="82">
        <f t="shared" si="34"/>
        <v>6.1428571428570997</v>
      </c>
      <c r="J47" s="82">
        <f t="shared" si="35"/>
        <v>25.676855</v>
      </c>
      <c r="K47" s="88">
        <f t="shared" si="12"/>
        <v>13.089742999999999</v>
      </c>
      <c r="L47" s="82">
        <f t="shared" si="36"/>
        <v>6.1428571428570997</v>
      </c>
      <c r="M47" s="88">
        <f t="shared" si="13"/>
        <v>23.065069000000001</v>
      </c>
      <c r="N47" s="88">
        <f t="shared" si="14"/>
        <v>10.383891999999999</v>
      </c>
      <c r="O47" s="82">
        <f t="shared" si="37"/>
        <v>6.1428571428570997</v>
      </c>
      <c r="P47" s="89">
        <f t="shared" si="15"/>
        <v>20.529491</v>
      </c>
      <c r="Q47" s="88">
        <f t="shared" si="16"/>
        <v>7.609731</v>
      </c>
      <c r="R47" s="82">
        <f t="shared" si="38"/>
        <v>6.1428571428570997</v>
      </c>
      <c r="S47" s="88">
        <f t="shared" si="17"/>
        <v>25.044304</v>
      </c>
      <c r="T47" s="88">
        <f t="shared" si="18"/>
        <v>11.664874999999999</v>
      </c>
      <c r="U47" s="82">
        <f t="shared" si="39"/>
        <v>6.1428571428570997</v>
      </c>
      <c r="V47" s="88">
        <f t="shared" si="19"/>
        <v>13.614615000000001</v>
      </c>
      <c r="W47" s="88">
        <f t="shared" si="20"/>
        <v>-4.3420641</v>
      </c>
      <c r="Y47">
        <v>5653061224.4898005</v>
      </c>
      <c r="Z47">
        <v>-17.570713000000001</v>
      </c>
      <c r="AA47">
        <v>18.729794999999999</v>
      </c>
      <c r="AB47">
        <v>25.304001</v>
      </c>
      <c r="AC47">
        <v>-78.389824000000004</v>
      </c>
      <c r="AD47">
        <v>-6.5742054000000003</v>
      </c>
      <c r="AE47" s="8"/>
      <c r="AF47" s="82">
        <f t="shared" si="40"/>
        <v>6.1428571428570997</v>
      </c>
      <c r="AG47" s="82">
        <f t="shared" si="41"/>
        <v>26.791253999999999</v>
      </c>
      <c r="AH47" s="88">
        <f t="shared" si="21"/>
        <v>14.107089999999999</v>
      </c>
      <c r="AI47" s="88">
        <f t="shared" si="22"/>
        <v>6.1428571428570997</v>
      </c>
      <c r="AJ47" s="88">
        <f t="shared" si="23"/>
        <v>24.153299000000001</v>
      </c>
      <c r="AK47" s="88">
        <f t="shared" si="24"/>
        <v>11.407753</v>
      </c>
      <c r="AL47" s="88">
        <f t="shared" si="25"/>
        <v>6.1428571428570997</v>
      </c>
      <c r="AM47" s="43">
        <f t="shared" si="26"/>
        <v>21.828728000000002</v>
      </c>
      <c r="AN47" s="88">
        <f t="shared" si="27"/>
        <v>8.8410539999999997</v>
      </c>
      <c r="AO47" s="88">
        <f t="shared" si="28"/>
        <v>6.1428571428570997</v>
      </c>
      <c r="AP47" s="88">
        <f t="shared" si="29"/>
        <v>25.044304</v>
      </c>
      <c r="AQ47" s="88">
        <f t="shared" si="30"/>
        <v>11.664874999999999</v>
      </c>
      <c r="AR47" s="88">
        <f t="shared" si="31"/>
        <v>6.1428571428570997</v>
      </c>
      <c r="AS47" s="88">
        <f t="shared" si="32"/>
        <v>13.614615000000001</v>
      </c>
      <c r="AT47" s="88">
        <f t="shared" si="33"/>
        <v>-4.3420641</v>
      </c>
      <c r="AU47" s="8"/>
      <c r="AV47" s="82"/>
    </row>
    <row r="48" spans="2:48" x14ac:dyDescent="0.25">
      <c r="B48">
        <v>5775510204.0816002</v>
      </c>
      <c r="C48">
        <v>-17.78417</v>
      </c>
      <c r="D48">
        <v>19.358915</v>
      </c>
      <c r="E48">
        <v>26.070405999999998</v>
      </c>
      <c r="F48">
        <v>-79.593497999999997</v>
      </c>
      <c r="G48">
        <v>-6.7114902000000001</v>
      </c>
      <c r="H48" s="8"/>
      <c r="I48" s="82">
        <f t="shared" si="34"/>
        <v>6.2653061224490001</v>
      </c>
      <c r="J48" s="82">
        <f t="shared" si="35"/>
        <v>25.226402</v>
      </c>
      <c r="K48" s="88">
        <f t="shared" si="12"/>
        <v>12.609577000000002</v>
      </c>
      <c r="L48" s="82">
        <f t="shared" si="36"/>
        <v>6.2653061224490001</v>
      </c>
      <c r="M48" s="88">
        <f t="shared" si="13"/>
        <v>22.689395999999999</v>
      </c>
      <c r="N48" s="88">
        <f t="shared" si="14"/>
        <v>9.9709070000000004</v>
      </c>
      <c r="O48" s="82">
        <f t="shared" si="37"/>
        <v>6.2653061224490001</v>
      </c>
      <c r="P48" s="89">
        <f t="shared" si="15"/>
        <v>20.238878</v>
      </c>
      <c r="Q48" s="88">
        <f t="shared" si="16"/>
        <v>7.2767389999999992</v>
      </c>
      <c r="R48" s="82">
        <f t="shared" si="38"/>
        <v>6.2653061224490001</v>
      </c>
      <c r="S48" s="88">
        <f t="shared" si="17"/>
        <v>26.184172</v>
      </c>
      <c r="T48" s="88">
        <f t="shared" si="18"/>
        <v>12.705598999999999</v>
      </c>
      <c r="U48" s="82">
        <f t="shared" si="39"/>
        <v>6.2653061224490001</v>
      </c>
      <c r="V48" s="88">
        <f t="shared" si="19"/>
        <v>12.923591999999999</v>
      </c>
      <c r="W48" s="88">
        <f t="shared" si="20"/>
        <v>-5.2638188599999998</v>
      </c>
      <c r="Y48">
        <v>5775510204.0816002</v>
      </c>
      <c r="Z48">
        <v>-17.615431000000001</v>
      </c>
      <c r="AA48">
        <v>19.410097</v>
      </c>
      <c r="AB48">
        <v>25.979322</v>
      </c>
      <c r="AC48">
        <v>-80.133232000000007</v>
      </c>
      <c r="AD48">
        <v>-6.5692247999999998</v>
      </c>
      <c r="AE48" s="8"/>
      <c r="AF48" s="82">
        <f t="shared" si="40"/>
        <v>6.2653061224490001</v>
      </c>
      <c r="AG48" s="82">
        <f t="shared" si="41"/>
        <v>26.707405000000001</v>
      </c>
      <c r="AH48" s="88">
        <f t="shared" si="21"/>
        <v>13.987328999999999</v>
      </c>
      <c r="AI48" s="88">
        <f t="shared" si="22"/>
        <v>6.2653061224490001</v>
      </c>
      <c r="AJ48" s="88">
        <f t="shared" si="23"/>
        <v>24.083942</v>
      </c>
      <c r="AK48" s="88">
        <f t="shared" si="24"/>
        <v>11.304079000000002</v>
      </c>
      <c r="AL48" s="88">
        <f t="shared" si="25"/>
        <v>6.2653061224490001</v>
      </c>
      <c r="AM48" s="43">
        <f t="shared" si="26"/>
        <v>21.763487000000001</v>
      </c>
      <c r="AN48" s="88">
        <f t="shared" si="27"/>
        <v>8.7359290000000005</v>
      </c>
      <c r="AO48" s="88">
        <f t="shared" si="28"/>
        <v>6.2653061224490001</v>
      </c>
      <c r="AP48" s="88">
        <f t="shared" si="29"/>
        <v>26.184172</v>
      </c>
      <c r="AQ48" s="88">
        <f t="shared" si="30"/>
        <v>12.705598999999999</v>
      </c>
      <c r="AR48" s="88">
        <f t="shared" si="31"/>
        <v>6.2653061224490001</v>
      </c>
      <c r="AS48" s="88">
        <f t="shared" si="32"/>
        <v>12.923591999999999</v>
      </c>
      <c r="AT48" s="88">
        <f t="shared" si="33"/>
        <v>-5.2638188599999998</v>
      </c>
      <c r="AU48" s="8"/>
      <c r="AV48" s="82"/>
    </row>
    <row r="49" spans="2:48" x14ac:dyDescent="0.25">
      <c r="B49">
        <v>5897959183.6735001</v>
      </c>
      <c r="C49">
        <v>-17.679113000000001</v>
      </c>
      <c r="D49">
        <v>19.461400999999999</v>
      </c>
      <c r="E49">
        <v>26.114730999999999</v>
      </c>
      <c r="F49">
        <v>-80.407722000000007</v>
      </c>
      <c r="G49">
        <v>-6.6533318000000001</v>
      </c>
      <c r="H49" s="8"/>
      <c r="I49" s="82">
        <f t="shared" si="34"/>
        <v>6.3877551020408001</v>
      </c>
      <c r="J49" s="82">
        <f t="shared" si="35"/>
        <v>24.950555999999999</v>
      </c>
      <c r="K49" s="88">
        <f t="shared" si="12"/>
        <v>12.280434</v>
      </c>
      <c r="L49" s="82">
        <f t="shared" si="36"/>
        <v>6.3877551020408001</v>
      </c>
      <c r="M49" s="88">
        <f t="shared" si="13"/>
        <v>22.456661</v>
      </c>
      <c r="N49" s="88">
        <f t="shared" si="14"/>
        <v>9.6835439999999995</v>
      </c>
      <c r="O49" s="82">
        <f t="shared" si="37"/>
        <v>6.3877551020408001</v>
      </c>
      <c r="P49" s="89">
        <f t="shared" si="15"/>
        <v>20.116266</v>
      </c>
      <c r="Q49" s="88">
        <f t="shared" si="16"/>
        <v>7.0998230000000007</v>
      </c>
      <c r="R49" s="82">
        <f t="shared" si="38"/>
        <v>6.3877551020408001</v>
      </c>
      <c r="S49" s="88">
        <f t="shared" si="17"/>
        <v>27.752295</v>
      </c>
      <c r="T49" s="88">
        <f t="shared" si="18"/>
        <v>14.163919</v>
      </c>
      <c r="U49" s="82">
        <f t="shared" si="39"/>
        <v>6.3877551020408001</v>
      </c>
      <c r="V49" s="88">
        <f t="shared" si="19"/>
        <v>12.390504999999999</v>
      </c>
      <c r="W49" s="88">
        <f t="shared" si="20"/>
        <v>-6.0465668250000002</v>
      </c>
      <c r="Y49">
        <v>5897959183.6735001</v>
      </c>
      <c r="Z49">
        <v>-17.611280000000001</v>
      </c>
      <c r="AA49">
        <v>19.721890999999999</v>
      </c>
      <c r="AB49">
        <v>26.318708000000001</v>
      </c>
      <c r="AC49">
        <v>-80.329802999999998</v>
      </c>
      <c r="AD49">
        <v>-6.5968169999999997</v>
      </c>
      <c r="AE49" s="8"/>
      <c r="AF49" s="82">
        <f t="shared" si="40"/>
        <v>6.3877551020408001</v>
      </c>
      <c r="AG49" s="82">
        <f t="shared" si="41"/>
        <v>26.369862000000001</v>
      </c>
      <c r="AH49" s="88">
        <f t="shared" si="21"/>
        <v>13.633296999999999</v>
      </c>
      <c r="AI49" s="88">
        <f t="shared" si="22"/>
        <v>6.3877551020408001</v>
      </c>
      <c r="AJ49" s="88">
        <f t="shared" si="23"/>
        <v>24.038982000000001</v>
      </c>
      <c r="AK49" s="88">
        <f t="shared" si="24"/>
        <v>11.240352999999999</v>
      </c>
      <c r="AL49" s="88">
        <f t="shared" si="25"/>
        <v>6.3877551020408001</v>
      </c>
      <c r="AM49" s="43">
        <f t="shared" si="26"/>
        <v>21.731947000000002</v>
      </c>
      <c r="AN49" s="88">
        <f t="shared" si="27"/>
        <v>8.6780439999999999</v>
      </c>
      <c r="AO49" s="88">
        <f t="shared" si="28"/>
        <v>6.3877551020408001</v>
      </c>
      <c r="AP49" s="88">
        <f t="shared" si="29"/>
        <v>27.752295</v>
      </c>
      <c r="AQ49" s="88">
        <f t="shared" si="30"/>
        <v>14.163919</v>
      </c>
      <c r="AR49" s="88">
        <f t="shared" si="31"/>
        <v>6.3877551020408001</v>
      </c>
      <c r="AS49" s="88">
        <f t="shared" si="32"/>
        <v>12.390504999999999</v>
      </c>
      <c r="AT49" s="88">
        <f t="shared" si="33"/>
        <v>-6.0465668250000002</v>
      </c>
      <c r="AU49" s="8"/>
      <c r="AV49" s="82"/>
    </row>
    <row r="50" spans="2:48" x14ac:dyDescent="0.25">
      <c r="B50">
        <v>6020408163.2652998</v>
      </c>
      <c r="C50">
        <v>-17.607353</v>
      </c>
      <c r="D50">
        <v>19.477810000000002</v>
      </c>
      <c r="E50">
        <v>26.069334000000001</v>
      </c>
      <c r="F50">
        <v>-79.979095000000001</v>
      </c>
      <c r="G50">
        <v>-6.5915255999999998</v>
      </c>
      <c r="H50" s="8"/>
      <c r="I50" s="82">
        <f t="shared" si="34"/>
        <v>6.5102040816326996</v>
      </c>
      <c r="J50" s="82">
        <f t="shared" si="35"/>
        <v>24.769938</v>
      </c>
      <c r="K50" s="88">
        <f t="shared" si="12"/>
        <v>12.031685</v>
      </c>
      <c r="L50" s="82">
        <f t="shared" si="36"/>
        <v>6.5102040816326996</v>
      </c>
      <c r="M50" s="88">
        <f t="shared" si="13"/>
        <v>22.305351000000002</v>
      </c>
      <c r="N50" s="88">
        <f t="shared" si="14"/>
        <v>9.4666250000000005</v>
      </c>
      <c r="O50" s="82">
        <f t="shared" si="37"/>
        <v>6.5102040816326996</v>
      </c>
      <c r="P50" s="89">
        <f t="shared" si="15"/>
        <v>20.06101</v>
      </c>
      <c r="Q50" s="88">
        <f t="shared" si="16"/>
        <v>6.9762839999999997</v>
      </c>
      <c r="R50" s="82">
        <f t="shared" si="38"/>
        <v>6.5102040816326996</v>
      </c>
      <c r="S50" s="88">
        <f t="shared" si="17"/>
        <v>28.560534000000001</v>
      </c>
      <c r="T50" s="88">
        <f t="shared" si="18"/>
        <v>14.855135000000001</v>
      </c>
      <c r="U50" s="82">
        <f t="shared" si="39"/>
        <v>6.5102040816326996</v>
      </c>
      <c r="V50" s="88">
        <f t="shared" si="19"/>
        <v>11.789142</v>
      </c>
      <c r="W50" s="88">
        <f t="shared" si="20"/>
        <v>-6.7616194499999995</v>
      </c>
      <c r="Y50">
        <v>6020408163.2652998</v>
      </c>
      <c r="Z50">
        <v>-17.657318</v>
      </c>
      <c r="AA50">
        <v>20.024903999999999</v>
      </c>
      <c r="AB50">
        <v>26.654540999999998</v>
      </c>
      <c r="AC50">
        <v>-80.520392999999999</v>
      </c>
      <c r="AD50">
        <v>-6.6296358</v>
      </c>
      <c r="AE50" s="8"/>
      <c r="AF50" s="82">
        <f t="shared" si="40"/>
        <v>6.5102040816326996</v>
      </c>
      <c r="AG50" s="82">
        <f t="shared" si="41"/>
        <v>26.372966999999999</v>
      </c>
      <c r="AH50" s="88">
        <f t="shared" si="21"/>
        <v>13.616121</v>
      </c>
      <c r="AI50" s="88">
        <f t="shared" si="22"/>
        <v>6.5102040816326996</v>
      </c>
      <c r="AJ50" s="88">
        <f t="shared" si="23"/>
        <v>24.253768999999998</v>
      </c>
      <c r="AK50" s="88">
        <f t="shared" si="24"/>
        <v>11.428367999999999</v>
      </c>
      <c r="AL50" s="88">
        <f t="shared" si="25"/>
        <v>6.5102040816326996</v>
      </c>
      <c r="AM50" s="43">
        <f t="shared" si="26"/>
        <v>21.920553000000002</v>
      </c>
      <c r="AN50" s="88">
        <f t="shared" si="27"/>
        <v>8.8344760000000004</v>
      </c>
      <c r="AO50" s="88">
        <f t="shared" si="28"/>
        <v>6.5102040816326996</v>
      </c>
      <c r="AP50" s="88">
        <f t="shared" si="29"/>
        <v>28.560534000000001</v>
      </c>
      <c r="AQ50" s="88">
        <f t="shared" si="30"/>
        <v>14.855135000000001</v>
      </c>
      <c r="AR50" s="88">
        <f t="shared" si="31"/>
        <v>6.5102040816326996</v>
      </c>
      <c r="AS50" s="88">
        <f t="shared" si="32"/>
        <v>11.789142</v>
      </c>
      <c r="AT50" s="88">
        <f t="shared" si="33"/>
        <v>-6.7616194499999995</v>
      </c>
      <c r="AU50" s="8"/>
      <c r="AV50" s="82"/>
    </row>
    <row r="51" spans="2:48" x14ac:dyDescent="0.25">
      <c r="B51">
        <v>6142857142.8570995</v>
      </c>
      <c r="C51">
        <v>-17.557299</v>
      </c>
      <c r="D51">
        <v>19.089742999999999</v>
      </c>
      <c r="E51">
        <v>25.676855</v>
      </c>
      <c r="F51">
        <v>-79.011330000000001</v>
      </c>
      <c r="G51">
        <v>-6.5871114999999998</v>
      </c>
      <c r="H51" s="8"/>
      <c r="I51" s="82">
        <f t="shared" si="34"/>
        <v>6.6326530612244996</v>
      </c>
      <c r="J51" s="82">
        <f t="shared" si="35"/>
        <v>24.54805</v>
      </c>
      <c r="K51" s="88">
        <f t="shared" si="12"/>
        <v>11.755631999999999</v>
      </c>
      <c r="L51" s="82">
        <f t="shared" si="36"/>
        <v>6.6326530612244996</v>
      </c>
      <c r="M51" s="88">
        <f t="shared" si="13"/>
        <v>22.059138999999998</v>
      </c>
      <c r="N51" s="88">
        <f t="shared" si="14"/>
        <v>9.1648300000000003</v>
      </c>
      <c r="O51" s="82">
        <f t="shared" si="37"/>
        <v>6.6326530612244996</v>
      </c>
      <c r="P51" s="89">
        <f t="shared" si="15"/>
        <v>19.886341000000002</v>
      </c>
      <c r="Q51" s="88">
        <f t="shared" si="16"/>
        <v>6.7406140000000008</v>
      </c>
      <c r="R51" s="82">
        <f t="shared" si="38"/>
        <v>6.6326530612244996</v>
      </c>
      <c r="S51" s="88">
        <f t="shared" si="17"/>
        <v>28.278997</v>
      </c>
      <c r="T51" s="88">
        <f t="shared" si="18"/>
        <v>14.526171000000001</v>
      </c>
      <c r="U51" s="82">
        <f t="shared" si="39"/>
        <v>6.6326530612244996</v>
      </c>
      <c r="V51" s="88">
        <f t="shared" si="19"/>
        <v>10.81071</v>
      </c>
      <c r="W51" s="88">
        <f t="shared" si="20"/>
        <v>-8.3173816000000009</v>
      </c>
      <c r="Y51">
        <v>6142857142.8570995</v>
      </c>
      <c r="Z51">
        <v>-17.678433999999999</v>
      </c>
      <c r="AA51">
        <v>20.107089999999999</v>
      </c>
      <c r="AB51">
        <v>26.791253999999999</v>
      </c>
      <c r="AC51">
        <v>-82.140326999999999</v>
      </c>
      <c r="AD51">
        <v>-6.6841644999999996</v>
      </c>
      <c r="AE51" s="8"/>
      <c r="AF51" s="82">
        <f t="shared" si="40"/>
        <v>6.6326530612244996</v>
      </c>
      <c r="AG51" s="82">
        <f t="shared" si="41"/>
        <v>26.750273</v>
      </c>
      <c r="AH51" s="88">
        <f t="shared" si="21"/>
        <v>13.974699000000001</v>
      </c>
      <c r="AI51" s="88">
        <f t="shared" si="22"/>
        <v>6.6326530612244996</v>
      </c>
      <c r="AJ51" s="88">
        <f t="shared" si="23"/>
        <v>24.409983</v>
      </c>
      <c r="AK51" s="88">
        <f t="shared" si="24"/>
        <v>11.562151</v>
      </c>
      <c r="AL51" s="88">
        <f t="shared" si="25"/>
        <v>6.6326530612244996</v>
      </c>
      <c r="AM51" s="43">
        <f t="shared" si="26"/>
        <v>21.874942999999998</v>
      </c>
      <c r="AN51" s="88">
        <f t="shared" si="27"/>
        <v>8.7647279999999999</v>
      </c>
      <c r="AO51" s="88">
        <f t="shared" si="28"/>
        <v>6.6326530612244996</v>
      </c>
      <c r="AP51" s="88">
        <f t="shared" si="29"/>
        <v>28.278997</v>
      </c>
      <c r="AQ51" s="88">
        <f t="shared" si="30"/>
        <v>14.526171000000001</v>
      </c>
      <c r="AR51" s="88">
        <f t="shared" si="31"/>
        <v>6.6326530612244996</v>
      </c>
      <c r="AS51" s="88">
        <f t="shared" si="32"/>
        <v>10.81071</v>
      </c>
      <c r="AT51" s="88">
        <f t="shared" si="33"/>
        <v>-8.3173816000000009</v>
      </c>
      <c r="AU51" s="8"/>
      <c r="AV51" s="82"/>
    </row>
    <row r="52" spans="2:48" x14ac:dyDescent="0.25">
      <c r="B52">
        <v>6265306122.4490004</v>
      </c>
      <c r="C52">
        <v>-17.611933000000001</v>
      </c>
      <c r="D52">
        <v>18.609577000000002</v>
      </c>
      <c r="E52">
        <v>25.226402</v>
      </c>
      <c r="F52">
        <v>-77.877785000000003</v>
      </c>
      <c r="G52">
        <v>-6.6168265000000002</v>
      </c>
      <c r="H52" s="8"/>
      <c r="I52" s="82">
        <f t="shared" si="34"/>
        <v>6.7551020408163005</v>
      </c>
      <c r="J52" s="82">
        <f t="shared" si="35"/>
        <v>24.241506999999999</v>
      </c>
      <c r="K52" s="88">
        <f t="shared" si="12"/>
        <v>11.417252000000001</v>
      </c>
      <c r="L52" s="82">
        <f t="shared" si="36"/>
        <v>6.7551020408163005</v>
      </c>
      <c r="M52" s="88">
        <f t="shared" si="13"/>
        <v>21.735545999999999</v>
      </c>
      <c r="N52" s="88">
        <f t="shared" si="14"/>
        <v>8.8000819999999997</v>
      </c>
      <c r="O52" s="82">
        <f t="shared" si="37"/>
        <v>6.7551020408163005</v>
      </c>
      <c r="P52" s="89">
        <f t="shared" si="15"/>
        <v>19.559719000000001</v>
      </c>
      <c r="Q52" s="88">
        <f t="shared" si="16"/>
        <v>6.3637890000000006</v>
      </c>
      <c r="R52" s="82">
        <f t="shared" si="38"/>
        <v>6.7551020408163005</v>
      </c>
      <c r="S52" s="88">
        <f t="shared" si="17"/>
        <v>27.211226</v>
      </c>
      <c r="T52" s="88">
        <f t="shared" si="18"/>
        <v>13.425467000000001</v>
      </c>
      <c r="U52" s="82">
        <f t="shared" si="39"/>
        <v>6.7551020408163005</v>
      </c>
      <c r="V52" s="88">
        <f t="shared" si="19"/>
        <v>10.832940000000001</v>
      </c>
      <c r="W52" s="88">
        <f t="shared" si="20"/>
        <v>-8.2260691999999995</v>
      </c>
      <c r="Y52">
        <v>6265306122.4490004</v>
      </c>
      <c r="Z52">
        <v>-17.728860999999998</v>
      </c>
      <c r="AA52">
        <v>19.987328999999999</v>
      </c>
      <c r="AB52">
        <v>26.707405000000001</v>
      </c>
      <c r="AC52">
        <v>-81.175658999999996</v>
      </c>
      <c r="AD52">
        <v>-6.7200731999999999</v>
      </c>
      <c r="AE52" s="8"/>
      <c r="AF52" s="82">
        <f t="shared" si="40"/>
        <v>6.7551020408163005</v>
      </c>
      <c r="AG52" s="82">
        <f t="shared" si="41"/>
        <v>26.933254000000002</v>
      </c>
      <c r="AH52" s="88">
        <f t="shared" si="21"/>
        <v>14.139112000000001</v>
      </c>
      <c r="AI52" s="88">
        <f t="shared" si="22"/>
        <v>6.7551020408163005</v>
      </c>
      <c r="AJ52" s="88">
        <f t="shared" si="23"/>
        <v>24.405313</v>
      </c>
      <c r="AK52" s="88">
        <f t="shared" si="24"/>
        <v>11.538015000000001</v>
      </c>
      <c r="AL52" s="88">
        <f t="shared" si="25"/>
        <v>6.7551020408163005</v>
      </c>
      <c r="AM52" s="43">
        <f t="shared" si="26"/>
        <v>21.663678999999998</v>
      </c>
      <c r="AN52" s="88">
        <f t="shared" si="27"/>
        <v>8.5362200000000001</v>
      </c>
      <c r="AO52" s="88">
        <f t="shared" si="28"/>
        <v>6.7551020408163005</v>
      </c>
      <c r="AP52" s="88">
        <f t="shared" si="29"/>
        <v>27.211226</v>
      </c>
      <c r="AQ52" s="88">
        <f t="shared" si="30"/>
        <v>13.425467000000001</v>
      </c>
      <c r="AR52" s="88">
        <f t="shared" si="31"/>
        <v>6.7551020408163005</v>
      </c>
      <c r="AS52" s="88">
        <f t="shared" si="32"/>
        <v>10.832940000000001</v>
      </c>
      <c r="AT52" s="88">
        <f t="shared" si="33"/>
        <v>-8.2260691999999995</v>
      </c>
      <c r="AU52" s="8"/>
      <c r="AV52" s="82"/>
    </row>
    <row r="53" spans="2:48" x14ac:dyDescent="0.25">
      <c r="B53">
        <v>6387755102.0408001</v>
      </c>
      <c r="C53">
        <v>-17.689425</v>
      </c>
      <c r="D53">
        <v>18.280434</v>
      </c>
      <c r="E53">
        <v>24.950555999999999</v>
      </c>
      <c r="F53">
        <v>-77.344314999999995</v>
      </c>
      <c r="G53">
        <v>-6.6701226</v>
      </c>
      <c r="H53" s="8"/>
      <c r="I53" s="82">
        <f t="shared" si="34"/>
        <v>6.8775510204082</v>
      </c>
      <c r="J53" s="82">
        <f t="shared" si="35"/>
        <v>23.847522999999999</v>
      </c>
      <c r="K53" s="88">
        <f t="shared" si="12"/>
        <v>11.045356999999999</v>
      </c>
      <c r="L53" s="82">
        <f t="shared" si="36"/>
        <v>6.8775510204082</v>
      </c>
      <c r="M53" s="88">
        <f t="shared" si="13"/>
        <v>21.265726000000001</v>
      </c>
      <c r="N53" s="88">
        <f t="shared" si="14"/>
        <v>8.332077</v>
      </c>
      <c r="O53" s="82">
        <f t="shared" si="37"/>
        <v>6.8775510204082</v>
      </c>
      <c r="P53" s="89">
        <f t="shared" si="15"/>
        <v>19.128267000000001</v>
      </c>
      <c r="Q53" s="88">
        <f t="shared" si="16"/>
        <v>5.9255560000000003</v>
      </c>
      <c r="R53" s="82">
        <f t="shared" si="38"/>
        <v>6.8775510204082</v>
      </c>
      <c r="S53" s="88">
        <f t="shared" si="17"/>
        <v>26.60285</v>
      </c>
      <c r="T53" s="88">
        <f t="shared" si="18"/>
        <v>12.820135000000001</v>
      </c>
      <c r="U53" s="82">
        <f t="shared" si="39"/>
        <v>6.8775510204082</v>
      </c>
      <c r="V53" s="88">
        <f t="shared" si="19"/>
        <v>10.424852</v>
      </c>
      <c r="W53" s="88">
        <f t="shared" si="20"/>
        <v>-9.3241028999999997</v>
      </c>
      <c r="Y53">
        <v>6387755102.0408001</v>
      </c>
      <c r="Z53">
        <v>-17.761171000000001</v>
      </c>
      <c r="AA53">
        <v>19.633296999999999</v>
      </c>
      <c r="AB53">
        <v>26.369862000000001</v>
      </c>
      <c r="AC53">
        <v>-80.113403000000005</v>
      </c>
      <c r="AD53">
        <v>-6.7365636999999996</v>
      </c>
      <c r="AE53" s="8"/>
      <c r="AF53" s="82">
        <f t="shared" si="40"/>
        <v>6.8775510204082</v>
      </c>
      <c r="AG53" s="82">
        <f t="shared" si="41"/>
        <v>26.805275000000002</v>
      </c>
      <c r="AH53" s="88">
        <f t="shared" si="21"/>
        <v>14.032001000000001</v>
      </c>
      <c r="AI53" s="88">
        <f t="shared" si="22"/>
        <v>6.8775510204082</v>
      </c>
      <c r="AJ53" s="88">
        <f t="shared" si="23"/>
        <v>24.031210000000002</v>
      </c>
      <c r="AK53" s="88">
        <f t="shared" si="24"/>
        <v>11.182721999999998</v>
      </c>
      <c r="AL53" s="88">
        <f t="shared" si="25"/>
        <v>6.8775510204082</v>
      </c>
      <c r="AM53" s="43">
        <f t="shared" si="26"/>
        <v>21.262402999999999</v>
      </c>
      <c r="AN53" s="88">
        <f t="shared" si="27"/>
        <v>8.1503169999999994</v>
      </c>
      <c r="AO53" s="88">
        <f t="shared" si="28"/>
        <v>6.8775510204082</v>
      </c>
      <c r="AP53" s="88">
        <f t="shared" si="29"/>
        <v>26.60285</v>
      </c>
      <c r="AQ53" s="88">
        <f t="shared" si="30"/>
        <v>12.820135000000001</v>
      </c>
      <c r="AR53" s="88">
        <f t="shared" si="31"/>
        <v>6.8775510204082</v>
      </c>
      <c r="AS53" s="88">
        <f t="shared" si="32"/>
        <v>10.424852</v>
      </c>
      <c r="AT53" s="88">
        <f t="shared" si="33"/>
        <v>-9.3241028999999997</v>
      </c>
      <c r="AU53" s="8"/>
      <c r="AV53" s="82"/>
    </row>
    <row r="54" spans="2:48" x14ac:dyDescent="0.25">
      <c r="B54">
        <v>6510204081.6327</v>
      </c>
      <c r="C54">
        <v>-17.791861999999998</v>
      </c>
      <c r="D54">
        <v>18.031685</v>
      </c>
      <c r="E54">
        <v>24.769938</v>
      </c>
      <c r="F54">
        <v>-77.740172999999999</v>
      </c>
      <c r="G54">
        <v>-6.7382536000000002</v>
      </c>
      <c r="H54" s="8"/>
      <c r="I54" s="82">
        <f t="shared" si="34"/>
        <v>7</v>
      </c>
      <c r="J54" s="82">
        <f t="shared" si="35"/>
        <v>23.535312999999999</v>
      </c>
      <c r="K54" s="88">
        <f t="shared" si="12"/>
        <v>10.733395000000002</v>
      </c>
      <c r="L54" s="82">
        <f t="shared" si="36"/>
        <v>7</v>
      </c>
      <c r="M54" s="88">
        <f t="shared" si="13"/>
        <v>20.890736</v>
      </c>
      <c r="N54" s="88">
        <f t="shared" si="14"/>
        <v>7.9371089999999995</v>
      </c>
      <c r="O54" s="82">
        <f t="shared" si="37"/>
        <v>7</v>
      </c>
      <c r="P54" s="89">
        <f t="shared" si="15"/>
        <v>18.841719000000001</v>
      </c>
      <c r="Q54" s="88">
        <f t="shared" si="16"/>
        <v>5.6175800000000002</v>
      </c>
      <c r="R54" s="82">
        <f t="shared" si="38"/>
        <v>7</v>
      </c>
      <c r="S54" s="88">
        <f t="shared" si="17"/>
        <v>26.022746999999999</v>
      </c>
      <c r="T54" s="88">
        <f t="shared" si="18"/>
        <v>12.222376000000001</v>
      </c>
      <c r="U54" s="82">
        <f t="shared" si="39"/>
        <v>7</v>
      </c>
      <c r="V54" s="88">
        <f t="shared" si="19"/>
        <v>10.630494000000001</v>
      </c>
      <c r="W54" s="88">
        <f t="shared" si="20"/>
        <v>-9.2363224000000006</v>
      </c>
      <c r="Y54">
        <v>6510204081.6327</v>
      </c>
      <c r="Z54">
        <v>-17.789085</v>
      </c>
      <c r="AA54">
        <v>19.616121</v>
      </c>
      <c r="AB54">
        <v>26.372966999999999</v>
      </c>
      <c r="AC54">
        <v>-80.348076000000006</v>
      </c>
      <c r="AD54">
        <v>-6.7568450000000002</v>
      </c>
      <c r="AE54" s="8"/>
      <c r="AF54" s="82">
        <f t="shared" si="40"/>
        <v>7</v>
      </c>
      <c r="AG54" s="82">
        <f t="shared" si="41"/>
        <v>26.210543000000001</v>
      </c>
      <c r="AH54" s="88">
        <f t="shared" si="21"/>
        <v>13.452812000000002</v>
      </c>
      <c r="AI54" s="88">
        <f t="shared" si="22"/>
        <v>7</v>
      </c>
      <c r="AJ54" s="88">
        <f t="shared" si="23"/>
        <v>23.495996000000002</v>
      </c>
      <c r="AK54" s="88">
        <f t="shared" si="24"/>
        <v>10.657616000000001</v>
      </c>
      <c r="AL54" s="88">
        <f t="shared" si="25"/>
        <v>7</v>
      </c>
      <c r="AM54" s="43">
        <f t="shared" si="26"/>
        <v>20.891332999999999</v>
      </c>
      <c r="AN54" s="88">
        <f t="shared" si="27"/>
        <v>7.7831880000000009</v>
      </c>
      <c r="AO54" s="88">
        <f t="shared" si="28"/>
        <v>7</v>
      </c>
      <c r="AP54" s="88">
        <f t="shared" si="29"/>
        <v>26.022746999999999</v>
      </c>
      <c r="AQ54" s="88">
        <f t="shared" si="30"/>
        <v>12.222376000000001</v>
      </c>
      <c r="AR54" s="88">
        <f t="shared" si="31"/>
        <v>7</v>
      </c>
      <c r="AS54" s="88">
        <f t="shared" si="32"/>
        <v>10.630494000000001</v>
      </c>
      <c r="AT54" s="88">
        <f t="shared" si="33"/>
        <v>-9.2363224000000006</v>
      </c>
      <c r="AV54" s="82"/>
    </row>
    <row r="55" spans="2:48" x14ac:dyDescent="0.25">
      <c r="B55">
        <v>6632653061.2244997</v>
      </c>
      <c r="C55">
        <v>-17.844666</v>
      </c>
      <c r="D55">
        <v>17.755631999999999</v>
      </c>
      <c r="E55">
        <v>24.54805</v>
      </c>
      <c r="F55">
        <v>-77.083488000000003</v>
      </c>
      <c r="G55">
        <v>-6.7924156</v>
      </c>
      <c r="H55" s="8"/>
      <c r="I55" s="82">
        <f t="shared" si="34"/>
        <v>7.1224489795918</v>
      </c>
      <c r="J55" s="82">
        <f t="shared" si="35"/>
        <v>23.202658</v>
      </c>
      <c r="K55" s="88">
        <f t="shared" si="12"/>
        <v>10.376394000000001</v>
      </c>
      <c r="L55" s="82">
        <f t="shared" si="36"/>
        <v>7.1224489795918</v>
      </c>
      <c r="M55" s="88">
        <f t="shared" si="13"/>
        <v>20.692246999999998</v>
      </c>
      <c r="N55" s="88">
        <f t="shared" si="14"/>
        <v>7.6923309999999994</v>
      </c>
      <c r="O55" s="82">
        <f t="shared" si="37"/>
        <v>7.1224489795918</v>
      </c>
      <c r="P55" s="89">
        <f t="shared" si="15"/>
        <v>18.821359999999999</v>
      </c>
      <c r="Q55" s="88">
        <f t="shared" si="16"/>
        <v>5.5511789999999994</v>
      </c>
      <c r="R55" s="82">
        <f t="shared" si="38"/>
        <v>7.1224489795918</v>
      </c>
      <c r="S55" s="88">
        <f t="shared" si="17"/>
        <v>25.394033</v>
      </c>
      <c r="T55" s="88">
        <f t="shared" si="18"/>
        <v>11.592535000000002</v>
      </c>
      <c r="U55" s="82">
        <f t="shared" si="39"/>
        <v>7.1224489795918</v>
      </c>
      <c r="V55" s="88">
        <f t="shared" si="19"/>
        <v>9.8480252999999998</v>
      </c>
      <c r="W55" s="88">
        <f t="shared" si="20"/>
        <v>-10.942651699999999</v>
      </c>
      <c r="Y55">
        <v>6632653061.2244997</v>
      </c>
      <c r="Z55">
        <v>-17.812849</v>
      </c>
      <c r="AA55">
        <v>19.974699000000001</v>
      </c>
      <c r="AB55">
        <v>26.750273</v>
      </c>
      <c r="AC55">
        <v>-81.324569999999994</v>
      </c>
      <c r="AD55">
        <v>-6.7755736999999998</v>
      </c>
      <c r="AE55" s="8"/>
      <c r="AF55" s="82">
        <f t="shared" si="40"/>
        <v>7.1224489795918</v>
      </c>
      <c r="AG55" s="82">
        <f t="shared" si="41"/>
        <v>25.571300999999998</v>
      </c>
      <c r="AH55" s="88">
        <f t="shared" si="21"/>
        <v>12.812628</v>
      </c>
      <c r="AI55" s="88">
        <f t="shared" si="22"/>
        <v>7.1224489795918</v>
      </c>
      <c r="AJ55" s="88">
        <f t="shared" si="23"/>
        <v>23.028585</v>
      </c>
      <c r="AK55" s="88">
        <f t="shared" si="24"/>
        <v>10.177289999999999</v>
      </c>
      <c r="AL55" s="88">
        <f t="shared" si="25"/>
        <v>7.1224489795918</v>
      </c>
      <c r="AM55" s="43">
        <f t="shared" si="26"/>
        <v>20.64809</v>
      </c>
      <c r="AN55" s="88">
        <f t="shared" si="27"/>
        <v>7.5149530000000002</v>
      </c>
      <c r="AO55" s="88">
        <f t="shared" si="28"/>
        <v>7.1224489795918</v>
      </c>
      <c r="AP55" s="88">
        <f t="shared" si="29"/>
        <v>25.394033</v>
      </c>
      <c r="AQ55" s="88">
        <f t="shared" si="30"/>
        <v>11.592535000000002</v>
      </c>
      <c r="AR55" s="88">
        <f t="shared" si="31"/>
        <v>7.1224489795918</v>
      </c>
      <c r="AS55" s="88">
        <f t="shared" si="32"/>
        <v>9.8480252999999998</v>
      </c>
      <c r="AT55" s="88">
        <f t="shared" si="33"/>
        <v>-10.942651699999999</v>
      </c>
      <c r="AV55" s="82"/>
    </row>
    <row r="56" spans="2:48" x14ac:dyDescent="0.25">
      <c r="B56">
        <v>6755102040.8163004</v>
      </c>
      <c r="C56">
        <v>-17.859358</v>
      </c>
      <c r="D56">
        <v>17.417252000000001</v>
      </c>
      <c r="E56">
        <v>24.241506999999999</v>
      </c>
      <c r="F56">
        <v>-76.197806999999997</v>
      </c>
      <c r="G56">
        <v>-6.8242558999999998</v>
      </c>
      <c r="H56" s="8"/>
      <c r="I56" s="82">
        <f t="shared" si="34"/>
        <v>7.2448979591836995</v>
      </c>
      <c r="J56" s="82">
        <f t="shared" si="35"/>
        <v>23.298569000000001</v>
      </c>
      <c r="K56" s="88">
        <f t="shared" si="12"/>
        <v>10.409452000000002</v>
      </c>
      <c r="L56" s="82">
        <f t="shared" si="36"/>
        <v>7.2448979591836995</v>
      </c>
      <c r="M56" s="88">
        <f t="shared" si="13"/>
        <v>20.759164999999999</v>
      </c>
      <c r="N56" s="88">
        <f t="shared" si="14"/>
        <v>7.6896799999999992</v>
      </c>
      <c r="O56" s="82">
        <f t="shared" si="37"/>
        <v>7.2448979591836995</v>
      </c>
      <c r="P56" s="89">
        <f t="shared" si="15"/>
        <v>18.968107</v>
      </c>
      <c r="Q56" s="88">
        <f t="shared" si="16"/>
        <v>5.6375299999999999</v>
      </c>
      <c r="R56" s="82">
        <f t="shared" si="38"/>
        <v>7.2448979591836995</v>
      </c>
      <c r="S56" s="88">
        <f t="shared" si="17"/>
        <v>24.520465999999999</v>
      </c>
      <c r="T56" s="88">
        <f t="shared" si="18"/>
        <v>10.701011999999999</v>
      </c>
      <c r="U56" s="82">
        <f t="shared" si="39"/>
        <v>7.2448979591836995</v>
      </c>
      <c r="V56" s="88">
        <f t="shared" si="19"/>
        <v>9.5043735999999992</v>
      </c>
      <c r="W56" s="88">
        <f t="shared" si="20"/>
        <v>-11.5923944</v>
      </c>
      <c r="Y56">
        <v>6755102040.8163004</v>
      </c>
      <c r="Z56">
        <v>-17.820162</v>
      </c>
      <c r="AA56">
        <v>20.139112000000001</v>
      </c>
      <c r="AB56">
        <v>26.933254000000002</v>
      </c>
      <c r="AC56">
        <v>-82.441840999999997</v>
      </c>
      <c r="AD56">
        <v>-6.7941427000000001</v>
      </c>
      <c r="AE56" s="8"/>
      <c r="AF56" s="82">
        <f t="shared" si="40"/>
        <v>7.2448979591836995</v>
      </c>
      <c r="AG56" s="82">
        <f t="shared" si="41"/>
        <v>25.099224</v>
      </c>
      <c r="AH56" s="88">
        <f t="shared" si="21"/>
        <v>12.325400999999999</v>
      </c>
      <c r="AI56" s="88">
        <f t="shared" si="22"/>
        <v>7.2448979591836995</v>
      </c>
      <c r="AJ56" s="88">
        <f t="shared" si="23"/>
        <v>22.729336</v>
      </c>
      <c r="AK56" s="88">
        <f t="shared" si="24"/>
        <v>9.8510480000000005</v>
      </c>
      <c r="AL56" s="88">
        <f t="shared" si="25"/>
        <v>7.2448979591836995</v>
      </c>
      <c r="AM56" s="43">
        <f t="shared" si="26"/>
        <v>20.497221</v>
      </c>
      <c r="AN56" s="88">
        <f t="shared" si="27"/>
        <v>7.3297319999999999</v>
      </c>
      <c r="AO56" s="88">
        <f t="shared" si="28"/>
        <v>7.2448979591836995</v>
      </c>
      <c r="AP56" s="88">
        <f t="shared" si="29"/>
        <v>24.520465999999999</v>
      </c>
      <c r="AQ56" s="88">
        <f t="shared" si="30"/>
        <v>10.701011999999999</v>
      </c>
      <c r="AR56" s="88">
        <f t="shared" si="31"/>
        <v>7.2448979591836995</v>
      </c>
      <c r="AS56" s="88">
        <f t="shared" si="32"/>
        <v>9.5043735999999992</v>
      </c>
      <c r="AT56" s="88">
        <f t="shared" si="33"/>
        <v>-11.5923944</v>
      </c>
      <c r="AV56" s="82"/>
    </row>
    <row r="57" spans="2:48" x14ac:dyDescent="0.25">
      <c r="B57">
        <v>6877551020.4082003</v>
      </c>
      <c r="C57">
        <v>-17.841951000000002</v>
      </c>
      <c r="D57">
        <v>17.045356999999999</v>
      </c>
      <c r="E57">
        <v>23.847522999999999</v>
      </c>
      <c r="F57">
        <v>-75.860146</v>
      </c>
      <c r="G57">
        <v>-6.8021674000000001</v>
      </c>
      <c r="H57" s="8"/>
      <c r="I57" s="82">
        <f t="shared" si="34"/>
        <v>7.3673469387755004</v>
      </c>
      <c r="J57" s="82">
        <f t="shared" si="35"/>
        <v>23.530474000000002</v>
      </c>
      <c r="K57" s="88">
        <f t="shared" si="12"/>
        <v>10.553381000000002</v>
      </c>
      <c r="L57" s="82">
        <f t="shared" si="36"/>
        <v>7.3673469387755004</v>
      </c>
      <c r="M57" s="88">
        <f t="shared" si="13"/>
        <v>21.014776000000001</v>
      </c>
      <c r="N57" s="88">
        <f t="shared" si="14"/>
        <v>7.8659800000000004</v>
      </c>
      <c r="O57" s="82">
        <f t="shared" si="37"/>
        <v>7.3673469387755004</v>
      </c>
      <c r="P57" s="89">
        <f t="shared" si="15"/>
        <v>19.389523000000001</v>
      </c>
      <c r="Q57" s="88">
        <f t="shared" si="16"/>
        <v>5.9875059999999998</v>
      </c>
      <c r="R57" s="82">
        <f t="shared" si="38"/>
        <v>7.3673469387755004</v>
      </c>
      <c r="S57" s="88">
        <f t="shared" si="17"/>
        <v>23.774614</v>
      </c>
      <c r="T57" s="88">
        <f t="shared" si="18"/>
        <v>9.9358310000000003</v>
      </c>
      <c r="U57" s="82">
        <f t="shared" si="39"/>
        <v>7.3673469387755004</v>
      </c>
      <c r="V57" s="88">
        <f t="shared" si="19"/>
        <v>8.2994394000000007</v>
      </c>
      <c r="W57" s="88">
        <f t="shared" si="20"/>
        <v>-13.7388315</v>
      </c>
      <c r="Y57">
        <v>6877551020.4082003</v>
      </c>
      <c r="Z57">
        <v>-17.810524000000001</v>
      </c>
      <c r="AA57">
        <v>20.032001000000001</v>
      </c>
      <c r="AB57">
        <v>26.805275000000002</v>
      </c>
      <c r="AC57">
        <v>-81.398871999999997</v>
      </c>
      <c r="AD57">
        <v>-6.7732744</v>
      </c>
      <c r="AE57" s="8"/>
      <c r="AF57" s="82">
        <f t="shared" si="40"/>
        <v>7.3673469387755004</v>
      </c>
      <c r="AG57" s="82">
        <f t="shared" si="41"/>
        <v>24.917128000000002</v>
      </c>
      <c r="AH57" s="88">
        <f t="shared" si="21"/>
        <v>12.085718</v>
      </c>
      <c r="AI57" s="88">
        <f t="shared" si="22"/>
        <v>7.3673469387755004</v>
      </c>
      <c r="AJ57" s="88">
        <f t="shared" si="23"/>
        <v>22.691241999999999</v>
      </c>
      <c r="AK57" s="88">
        <f t="shared" si="24"/>
        <v>9.7532630000000005</v>
      </c>
      <c r="AL57" s="88">
        <f t="shared" si="25"/>
        <v>7.3673469387755004</v>
      </c>
      <c r="AM57" s="43">
        <f t="shared" si="26"/>
        <v>20.460626999999999</v>
      </c>
      <c r="AN57" s="88">
        <f t="shared" si="27"/>
        <v>7.2336310000000008</v>
      </c>
      <c r="AO57" s="88">
        <f t="shared" si="28"/>
        <v>7.3673469387755004</v>
      </c>
      <c r="AP57" s="88">
        <f t="shared" si="29"/>
        <v>23.774614</v>
      </c>
      <c r="AQ57" s="88">
        <f t="shared" si="30"/>
        <v>9.9358310000000003</v>
      </c>
      <c r="AR57" s="88">
        <f t="shared" si="31"/>
        <v>7.3673469387755004</v>
      </c>
      <c r="AS57" s="88">
        <f t="shared" si="32"/>
        <v>8.2994394000000007</v>
      </c>
      <c r="AT57" s="88">
        <f t="shared" si="33"/>
        <v>-13.7388315</v>
      </c>
      <c r="AV57" s="82"/>
    </row>
    <row r="58" spans="2:48" x14ac:dyDescent="0.25">
      <c r="B58">
        <v>7000000000</v>
      </c>
      <c r="C58">
        <v>-17.782211</v>
      </c>
      <c r="D58">
        <v>16.733395000000002</v>
      </c>
      <c r="E58">
        <v>23.535312999999999</v>
      </c>
      <c r="F58">
        <v>-74.664756999999994</v>
      </c>
      <c r="G58">
        <v>-6.8019189999999998</v>
      </c>
      <c r="H58" s="8"/>
      <c r="I58" s="82">
        <f t="shared" si="34"/>
        <v>7.4897959183673004</v>
      </c>
      <c r="J58" s="82">
        <f t="shared" si="35"/>
        <v>24.029762000000002</v>
      </c>
      <c r="K58" s="88">
        <f t="shared" si="12"/>
        <v>10.946005</v>
      </c>
      <c r="L58" s="82">
        <f t="shared" si="36"/>
        <v>7.4897959183673004</v>
      </c>
      <c r="M58" s="88">
        <f t="shared" si="13"/>
        <v>21.649871999999998</v>
      </c>
      <c r="N58" s="88">
        <f t="shared" si="14"/>
        <v>8.4186019999999999</v>
      </c>
      <c r="O58" s="82">
        <f t="shared" si="37"/>
        <v>7.4897959183673004</v>
      </c>
      <c r="P58" s="89">
        <f t="shared" si="15"/>
        <v>20.033014000000001</v>
      </c>
      <c r="Q58" s="88">
        <f t="shared" si="16"/>
        <v>6.5624880000000001</v>
      </c>
      <c r="R58" s="82">
        <f t="shared" si="38"/>
        <v>7.4897959183673004</v>
      </c>
      <c r="S58" s="88">
        <f t="shared" si="17"/>
        <v>23.257456000000001</v>
      </c>
      <c r="T58" s="88">
        <f t="shared" si="18"/>
        <v>9.3225390000000008</v>
      </c>
      <c r="U58" s="82">
        <f t="shared" si="39"/>
        <v>7.4897959183673004</v>
      </c>
      <c r="V58" s="88">
        <f t="shared" si="19"/>
        <v>7.1417212000000001</v>
      </c>
      <c r="W58" s="88">
        <f t="shared" si="20"/>
        <v>-15.760249099999999</v>
      </c>
      <c r="Y58">
        <v>7000000000</v>
      </c>
      <c r="Z58">
        <v>-17.749018</v>
      </c>
      <c r="AA58">
        <v>19.452812000000002</v>
      </c>
      <c r="AB58">
        <v>26.210543000000001</v>
      </c>
      <c r="AC58">
        <v>-80.490409999999997</v>
      </c>
      <c r="AD58">
        <v>-6.7577309999999997</v>
      </c>
      <c r="AE58" s="8"/>
      <c r="AF58" s="82">
        <f t="shared" si="40"/>
        <v>7.4897959183673004</v>
      </c>
      <c r="AG58" s="82">
        <f t="shared" si="41"/>
        <v>24.959641999999999</v>
      </c>
      <c r="AH58" s="88">
        <f t="shared" si="21"/>
        <v>12.050598000000001</v>
      </c>
      <c r="AI58" s="88">
        <f t="shared" si="22"/>
        <v>7.4897959183673004</v>
      </c>
      <c r="AJ58" s="88">
        <f t="shared" si="23"/>
        <v>22.670679</v>
      </c>
      <c r="AK58" s="88">
        <f t="shared" si="24"/>
        <v>9.6643869999999996</v>
      </c>
      <c r="AL58" s="88">
        <f t="shared" si="25"/>
        <v>7.4897959183673004</v>
      </c>
      <c r="AM58" s="43">
        <f t="shared" si="26"/>
        <v>20.36816</v>
      </c>
      <c r="AN58" s="88">
        <f t="shared" si="27"/>
        <v>7.0756969999999999</v>
      </c>
      <c r="AO58" s="88">
        <f t="shared" si="28"/>
        <v>7.4897959183673004</v>
      </c>
      <c r="AP58" s="88">
        <f t="shared" si="29"/>
        <v>23.257456000000001</v>
      </c>
      <c r="AQ58" s="88">
        <f t="shared" si="30"/>
        <v>9.3225390000000008</v>
      </c>
      <c r="AR58" s="88">
        <f t="shared" si="31"/>
        <v>7.4897959183673004</v>
      </c>
      <c r="AS58" s="88">
        <f t="shared" si="32"/>
        <v>7.1417212000000001</v>
      </c>
      <c r="AT58" s="88">
        <f t="shared" si="33"/>
        <v>-15.760249099999999</v>
      </c>
      <c r="AV58" s="82"/>
    </row>
    <row r="59" spans="2:48" x14ac:dyDescent="0.25">
      <c r="B59">
        <v>7122448979.5917997</v>
      </c>
      <c r="C59">
        <v>-17.876771999999999</v>
      </c>
      <c r="D59">
        <v>16.376394000000001</v>
      </c>
      <c r="E59">
        <v>23.202658</v>
      </c>
      <c r="F59">
        <v>-74.378272999999993</v>
      </c>
      <c r="G59">
        <v>-6.8262649</v>
      </c>
      <c r="H59" s="8"/>
      <c r="I59" s="82">
        <f t="shared" si="34"/>
        <v>7.6122448979591999</v>
      </c>
      <c r="J59" s="82">
        <f t="shared" si="35"/>
        <v>24.545628000000001</v>
      </c>
      <c r="K59" s="88">
        <f t="shared" si="12"/>
        <v>11.327867999999999</v>
      </c>
      <c r="L59" s="82">
        <f t="shared" si="36"/>
        <v>7.6122448979591999</v>
      </c>
      <c r="M59" s="88">
        <f t="shared" si="13"/>
        <v>22.498598000000001</v>
      </c>
      <c r="N59" s="88">
        <f t="shared" si="14"/>
        <v>9.1473940000000002</v>
      </c>
      <c r="O59" s="82">
        <f t="shared" si="37"/>
        <v>7.6122448979591999</v>
      </c>
      <c r="P59" s="89">
        <f t="shared" si="15"/>
        <v>20.798833999999999</v>
      </c>
      <c r="Q59" s="88">
        <f t="shared" si="16"/>
        <v>7.2131749999999997</v>
      </c>
      <c r="R59" s="82">
        <f t="shared" si="38"/>
        <v>7.6122448979591999</v>
      </c>
      <c r="S59" s="88">
        <f t="shared" si="17"/>
        <v>22.692986000000001</v>
      </c>
      <c r="T59" s="88">
        <f t="shared" si="18"/>
        <v>8.6752599999999997</v>
      </c>
      <c r="U59" s="82">
        <f t="shared" si="39"/>
        <v>7.6122448979591999</v>
      </c>
      <c r="V59" s="88">
        <f t="shared" si="19"/>
        <v>6.2611685000000001</v>
      </c>
      <c r="W59" s="88">
        <f t="shared" si="20"/>
        <v>-17.125183</v>
      </c>
      <c r="Y59">
        <v>7122448979.5917997</v>
      </c>
      <c r="Z59">
        <v>-17.776508</v>
      </c>
      <c r="AA59">
        <v>18.812628</v>
      </c>
      <c r="AB59">
        <v>25.571300999999998</v>
      </c>
      <c r="AC59">
        <v>-78.835746999999998</v>
      </c>
      <c r="AD59">
        <v>-6.7586712999999996</v>
      </c>
      <c r="AE59" s="8"/>
      <c r="AF59" s="82">
        <f t="shared" si="40"/>
        <v>7.6122448979591999</v>
      </c>
      <c r="AG59" s="82">
        <f t="shared" si="41"/>
        <v>24.855549</v>
      </c>
      <c r="AH59" s="88">
        <f t="shared" si="21"/>
        <v>11.843533000000001</v>
      </c>
      <c r="AI59" s="88">
        <f t="shared" si="22"/>
        <v>7.6122448979591999</v>
      </c>
      <c r="AJ59" s="88">
        <f t="shared" si="23"/>
        <v>22.562636999999999</v>
      </c>
      <c r="AK59" s="88">
        <f t="shared" si="24"/>
        <v>9.4563699999999997</v>
      </c>
      <c r="AL59" s="88">
        <f t="shared" si="25"/>
        <v>7.6122448979591999</v>
      </c>
      <c r="AM59" s="43">
        <f t="shared" si="26"/>
        <v>20.210819000000001</v>
      </c>
      <c r="AN59" s="88">
        <f t="shared" si="27"/>
        <v>6.8094640000000002</v>
      </c>
      <c r="AO59" s="88">
        <f t="shared" si="28"/>
        <v>7.6122448979591999</v>
      </c>
      <c r="AP59" s="88">
        <f t="shared" si="29"/>
        <v>22.692986000000001</v>
      </c>
      <c r="AQ59" s="88">
        <f t="shared" si="30"/>
        <v>8.6752599999999997</v>
      </c>
      <c r="AR59" s="88">
        <f t="shared" si="31"/>
        <v>7.6122448979591999</v>
      </c>
      <c r="AS59" s="88">
        <f t="shared" si="32"/>
        <v>6.2611685000000001</v>
      </c>
      <c r="AT59" s="88">
        <f t="shared" si="33"/>
        <v>-17.125183</v>
      </c>
      <c r="AV59" s="82"/>
    </row>
    <row r="60" spans="2:48" x14ac:dyDescent="0.25">
      <c r="B60">
        <v>7244897959.1836996</v>
      </c>
      <c r="C60">
        <v>-17.957474000000001</v>
      </c>
      <c r="D60">
        <v>16.409452000000002</v>
      </c>
      <c r="E60">
        <v>23.298569000000001</v>
      </c>
      <c r="F60">
        <v>-74.064712999999998</v>
      </c>
      <c r="G60">
        <v>-6.8891163000000004</v>
      </c>
      <c r="H60" s="8"/>
      <c r="I60" s="82">
        <f t="shared" si="34"/>
        <v>7.7346938775509999</v>
      </c>
      <c r="J60" s="82">
        <f t="shared" si="35"/>
        <v>25.346803999999999</v>
      </c>
      <c r="K60" s="88">
        <f t="shared" si="12"/>
        <v>12.036518000000001</v>
      </c>
      <c r="L60" s="82">
        <f t="shared" si="36"/>
        <v>7.7346938775509999</v>
      </c>
      <c r="M60" s="88">
        <f t="shared" si="13"/>
        <v>23.468485000000001</v>
      </c>
      <c r="N60" s="88">
        <f t="shared" si="14"/>
        <v>10.032539</v>
      </c>
      <c r="O60" s="82">
        <f t="shared" si="37"/>
        <v>7.7346938775509999</v>
      </c>
      <c r="P60" s="89">
        <f t="shared" si="15"/>
        <v>21.254463000000001</v>
      </c>
      <c r="Q60" s="88">
        <f t="shared" si="16"/>
        <v>7.5825809999999993</v>
      </c>
      <c r="R60" s="82">
        <f t="shared" si="38"/>
        <v>7.7346938775509999</v>
      </c>
      <c r="S60" s="88">
        <f t="shared" si="17"/>
        <v>22.082046999999999</v>
      </c>
      <c r="T60" s="88">
        <f t="shared" si="18"/>
        <v>7.9420350000000006</v>
      </c>
      <c r="U60" s="82">
        <f t="shared" si="39"/>
        <v>7.7346938775509999</v>
      </c>
      <c r="V60" s="88">
        <f t="shared" si="19"/>
        <v>5.4089231</v>
      </c>
      <c r="W60" s="88">
        <f t="shared" si="20"/>
        <v>-18.99222</v>
      </c>
      <c r="Y60">
        <v>7244897959.1836996</v>
      </c>
      <c r="Z60">
        <v>-17.842993</v>
      </c>
      <c r="AA60">
        <v>18.325400999999999</v>
      </c>
      <c r="AB60">
        <v>25.099224</v>
      </c>
      <c r="AC60">
        <v>-77.655174000000002</v>
      </c>
      <c r="AD60">
        <v>-6.7738218000000003</v>
      </c>
      <c r="AE60" s="8"/>
      <c r="AF60" s="82">
        <f t="shared" si="40"/>
        <v>7.7346938775509999</v>
      </c>
      <c r="AG60" s="82">
        <f t="shared" si="41"/>
        <v>24.73959</v>
      </c>
      <c r="AH60" s="88">
        <f t="shared" si="21"/>
        <v>11.648903000000001</v>
      </c>
      <c r="AI60" s="88">
        <f t="shared" si="22"/>
        <v>7.7346938775509999</v>
      </c>
      <c r="AJ60" s="88">
        <f t="shared" si="23"/>
        <v>22.399146999999999</v>
      </c>
      <c r="AK60" s="88">
        <f t="shared" si="24"/>
        <v>9.206118</v>
      </c>
      <c r="AL60" s="88">
        <f t="shared" si="25"/>
        <v>7.7346938775509999</v>
      </c>
      <c r="AM60" s="43">
        <f t="shared" si="26"/>
        <v>20.148527000000001</v>
      </c>
      <c r="AN60" s="88">
        <f t="shared" si="27"/>
        <v>6.6372319999999991</v>
      </c>
      <c r="AO60" s="88">
        <f t="shared" si="28"/>
        <v>7.7346938775509999</v>
      </c>
      <c r="AP60" s="88">
        <f t="shared" si="29"/>
        <v>22.082046999999999</v>
      </c>
      <c r="AQ60" s="88">
        <f t="shared" si="30"/>
        <v>7.9420350000000006</v>
      </c>
      <c r="AR60" s="88">
        <f t="shared" si="31"/>
        <v>7.7346938775509999</v>
      </c>
      <c r="AS60" s="88">
        <f t="shared" si="32"/>
        <v>5.4089231</v>
      </c>
      <c r="AT60" s="88">
        <f t="shared" si="33"/>
        <v>-18.99222</v>
      </c>
      <c r="AV60" s="82"/>
    </row>
    <row r="61" spans="2:48" x14ac:dyDescent="0.25">
      <c r="B61">
        <v>7367346938.7755003</v>
      </c>
      <c r="C61">
        <v>-17.998412999999999</v>
      </c>
      <c r="D61">
        <v>16.553381000000002</v>
      </c>
      <c r="E61">
        <v>23.530474000000002</v>
      </c>
      <c r="F61">
        <v>-75.511711000000005</v>
      </c>
      <c r="G61">
        <v>-6.9770931999999997</v>
      </c>
      <c r="H61" s="8"/>
      <c r="I61" s="82">
        <f t="shared" si="34"/>
        <v>7.8571428571429003</v>
      </c>
      <c r="J61" s="82">
        <f t="shared" si="35"/>
        <v>26.073298000000001</v>
      </c>
      <c r="K61" s="88">
        <f t="shared" si="12"/>
        <v>12.719996999999999</v>
      </c>
      <c r="L61" s="82">
        <f t="shared" si="36"/>
        <v>7.8571428571429003</v>
      </c>
      <c r="M61" s="88">
        <f t="shared" si="13"/>
        <v>23.972898000000001</v>
      </c>
      <c r="N61" s="88">
        <f t="shared" si="14"/>
        <v>10.502502</v>
      </c>
      <c r="O61" s="82">
        <f t="shared" si="37"/>
        <v>7.8571428571429003</v>
      </c>
      <c r="P61" s="89">
        <f t="shared" si="15"/>
        <v>21.226488</v>
      </c>
      <c r="Q61" s="88">
        <f t="shared" si="16"/>
        <v>7.5221099999999996</v>
      </c>
      <c r="R61" s="82">
        <f t="shared" si="38"/>
        <v>7.8571428571429003</v>
      </c>
      <c r="S61" s="88">
        <f t="shared" si="17"/>
        <v>21.457671999999999</v>
      </c>
      <c r="T61" s="88">
        <f t="shared" si="18"/>
        <v>7.225282</v>
      </c>
      <c r="U61" s="82">
        <f t="shared" si="39"/>
        <v>7.8571428571429003</v>
      </c>
      <c r="V61" s="88">
        <f t="shared" si="19"/>
        <v>4.9483480000000002</v>
      </c>
      <c r="W61" s="88">
        <f t="shared" si="20"/>
        <v>-19.959462000000002</v>
      </c>
      <c r="Y61">
        <v>7367346938.7755003</v>
      </c>
      <c r="Z61">
        <v>-17.815978999999999</v>
      </c>
      <c r="AA61">
        <v>18.085718</v>
      </c>
      <c r="AB61">
        <v>24.917128000000002</v>
      </c>
      <c r="AC61">
        <v>-77.767928999999995</v>
      </c>
      <c r="AD61">
        <v>-6.8314095000000004</v>
      </c>
      <c r="AE61" s="8"/>
      <c r="AF61" s="82">
        <f t="shared" si="40"/>
        <v>7.8571428571429003</v>
      </c>
      <c r="AG61" s="82">
        <f t="shared" si="41"/>
        <v>24.570374000000001</v>
      </c>
      <c r="AH61" s="88">
        <f t="shared" si="21"/>
        <v>11.425369</v>
      </c>
      <c r="AI61" s="88">
        <f t="shared" si="22"/>
        <v>7.8571428571429003</v>
      </c>
      <c r="AJ61" s="88">
        <f t="shared" si="23"/>
        <v>22.345533</v>
      </c>
      <c r="AK61" s="88">
        <f t="shared" si="24"/>
        <v>9.0883730000000007</v>
      </c>
      <c r="AL61" s="88">
        <f t="shared" si="25"/>
        <v>7.8571428571429003</v>
      </c>
      <c r="AM61" s="43">
        <f t="shared" si="26"/>
        <v>20.130074</v>
      </c>
      <c r="AN61" s="88">
        <f t="shared" si="27"/>
        <v>6.5405180000000005</v>
      </c>
      <c r="AO61" s="88">
        <f t="shared" si="28"/>
        <v>7.8571428571429003</v>
      </c>
      <c r="AP61" s="88">
        <f t="shared" si="29"/>
        <v>21.457671999999999</v>
      </c>
      <c r="AQ61" s="88">
        <f t="shared" si="30"/>
        <v>7.225282</v>
      </c>
      <c r="AR61" s="88">
        <f t="shared" si="31"/>
        <v>7.8571428571429003</v>
      </c>
      <c r="AS61" s="88">
        <f t="shared" si="32"/>
        <v>4.9483480000000002</v>
      </c>
      <c r="AT61" s="88">
        <f t="shared" si="33"/>
        <v>-19.959462000000002</v>
      </c>
      <c r="AV61" s="82"/>
    </row>
    <row r="62" spans="2:48" x14ac:dyDescent="0.25">
      <c r="B62">
        <v>7489795918.3673</v>
      </c>
      <c r="C62">
        <v>-18.126277999999999</v>
      </c>
      <c r="D62">
        <v>16.946005</v>
      </c>
      <c r="E62">
        <v>24.029762000000002</v>
      </c>
      <c r="F62">
        <v>-75.990364</v>
      </c>
      <c r="G62">
        <v>-7.0837569</v>
      </c>
      <c r="H62" s="8"/>
      <c r="I62" s="82">
        <f t="shared" si="34"/>
        <v>7.9795918367347003</v>
      </c>
      <c r="J62" s="82">
        <f t="shared" si="35"/>
        <v>27.060822999999999</v>
      </c>
      <c r="K62" s="88">
        <f t="shared" si="12"/>
        <v>13.662668</v>
      </c>
      <c r="L62" s="82">
        <f t="shared" si="36"/>
        <v>7.9795918367347003</v>
      </c>
      <c r="M62" s="88">
        <f t="shared" si="13"/>
        <v>24.390642</v>
      </c>
      <c r="N62" s="88">
        <f t="shared" si="14"/>
        <v>10.886417000000002</v>
      </c>
      <c r="O62" s="82">
        <f t="shared" si="37"/>
        <v>7.9795918367347003</v>
      </c>
      <c r="P62" s="89">
        <f t="shared" si="15"/>
        <v>21.201929</v>
      </c>
      <c r="Q62" s="88">
        <f t="shared" si="16"/>
        <v>7.4609279999999991</v>
      </c>
      <c r="R62" s="82">
        <f t="shared" si="38"/>
        <v>7.9795918367347003</v>
      </c>
      <c r="S62" s="88">
        <f t="shared" si="17"/>
        <v>21.079035000000001</v>
      </c>
      <c r="T62" s="88">
        <f t="shared" si="18"/>
        <v>6.7404630000000001</v>
      </c>
      <c r="U62" s="82">
        <f t="shared" si="39"/>
        <v>7.9795918367347003</v>
      </c>
      <c r="V62" s="88">
        <f t="shared" si="19"/>
        <v>4.0032034000000003</v>
      </c>
      <c r="W62" s="88">
        <f t="shared" si="20"/>
        <v>-22.480713000000002</v>
      </c>
      <c r="Y62">
        <v>7489795918.3673</v>
      </c>
      <c r="Z62">
        <v>-17.956538999999999</v>
      </c>
      <c r="AA62">
        <v>18.050598000000001</v>
      </c>
      <c r="AB62">
        <v>24.959641999999999</v>
      </c>
      <c r="AC62">
        <v>-77.937736999999998</v>
      </c>
      <c r="AD62">
        <v>-6.9090457000000001</v>
      </c>
      <c r="AE62" s="8"/>
      <c r="AF62" s="82">
        <f t="shared" si="40"/>
        <v>7.9795918367347003</v>
      </c>
      <c r="AG62" s="82">
        <f t="shared" si="41"/>
        <v>24.579637999999999</v>
      </c>
      <c r="AH62" s="88">
        <f t="shared" si="21"/>
        <v>11.347549000000001</v>
      </c>
      <c r="AI62" s="88">
        <f t="shared" si="22"/>
        <v>7.9795918367347003</v>
      </c>
      <c r="AJ62" s="88">
        <f t="shared" si="23"/>
        <v>22.451094000000001</v>
      </c>
      <c r="AK62" s="88">
        <f t="shared" si="24"/>
        <v>9.1003579999999999</v>
      </c>
      <c r="AL62" s="88">
        <f t="shared" si="25"/>
        <v>7.9795918367347003</v>
      </c>
      <c r="AM62" s="43">
        <f t="shared" si="26"/>
        <v>20.166021000000001</v>
      </c>
      <c r="AN62" s="88">
        <f t="shared" si="27"/>
        <v>6.4745690000000007</v>
      </c>
      <c r="AO62" s="88">
        <f t="shared" si="28"/>
        <v>7.9795918367347003</v>
      </c>
      <c r="AP62" s="88">
        <f t="shared" si="29"/>
        <v>21.079035000000001</v>
      </c>
      <c r="AQ62" s="88">
        <f t="shared" si="30"/>
        <v>6.7404630000000001</v>
      </c>
      <c r="AR62" s="88">
        <f t="shared" si="31"/>
        <v>7.9795918367347003</v>
      </c>
      <c r="AS62" s="88">
        <f t="shared" si="32"/>
        <v>4.0032034000000003</v>
      </c>
      <c r="AT62" s="88">
        <f t="shared" si="33"/>
        <v>-22.480713000000002</v>
      </c>
      <c r="AV62" s="82"/>
    </row>
    <row r="63" spans="2:48" x14ac:dyDescent="0.25">
      <c r="B63">
        <v>7612244897.9591999</v>
      </c>
      <c r="C63">
        <v>-18.290617000000001</v>
      </c>
      <c r="D63">
        <v>17.327867999999999</v>
      </c>
      <c r="E63">
        <v>24.545628000000001</v>
      </c>
      <c r="F63">
        <v>-77.419876000000002</v>
      </c>
      <c r="G63">
        <v>-7.2177614999999999</v>
      </c>
      <c r="H63" s="8"/>
      <c r="I63" s="82">
        <f t="shared" si="34"/>
        <v>8.1020408163265003</v>
      </c>
      <c r="J63" s="82">
        <f t="shared" si="35"/>
        <v>27.473693999999998</v>
      </c>
      <c r="K63" s="88">
        <f t="shared" si="12"/>
        <v>14.067764</v>
      </c>
      <c r="L63" s="82">
        <f t="shared" si="36"/>
        <v>8.1020408163265003</v>
      </c>
      <c r="M63" s="88">
        <f t="shared" si="13"/>
        <v>24.442419000000001</v>
      </c>
      <c r="N63" s="88">
        <f t="shared" si="14"/>
        <v>10.933691</v>
      </c>
      <c r="O63" s="82">
        <f t="shared" si="37"/>
        <v>8.1020408163265003</v>
      </c>
      <c r="P63" s="89">
        <f t="shared" si="15"/>
        <v>20.990165999999999</v>
      </c>
      <c r="Q63" s="88">
        <f t="shared" si="16"/>
        <v>7.2387270000000008</v>
      </c>
      <c r="R63" s="82">
        <f t="shared" si="38"/>
        <v>8.1020408163265003</v>
      </c>
      <c r="S63" s="88">
        <f t="shared" si="17"/>
        <v>20.880507999999999</v>
      </c>
      <c r="T63" s="88">
        <f t="shared" si="18"/>
        <v>6.4906930000000003</v>
      </c>
      <c r="U63" s="82">
        <f t="shared" si="39"/>
        <v>8.1020408163265003</v>
      </c>
      <c r="V63" s="88">
        <f t="shared" si="19"/>
        <v>4.2706089</v>
      </c>
      <c r="W63" s="88">
        <f t="shared" si="20"/>
        <v>-22.174130999999999</v>
      </c>
      <c r="Y63">
        <v>7612244897.9591999</v>
      </c>
      <c r="Z63">
        <v>-18.101177</v>
      </c>
      <c r="AA63">
        <v>17.843533000000001</v>
      </c>
      <c r="AB63">
        <v>24.855549</v>
      </c>
      <c r="AC63">
        <v>-78.219009</v>
      </c>
      <c r="AD63">
        <v>-7.0120182</v>
      </c>
      <c r="AE63" s="8"/>
      <c r="AF63" s="82">
        <f t="shared" si="40"/>
        <v>8.1020408163265003</v>
      </c>
      <c r="AG63" s="82">
        <f t="shared" si="41"/>
        <v>24.619883999999999</v>
      </c>
      <c r="AH63" s="88">
        <f t="shared" si="21"/>
        <v>11.311052</v>
      </c>
      <c r="AI63" s="88">
        <f t="shared" si="22"/>
        <v>8.1020408163265003</v>
      </c>
      <c r="AJ63" s="88">
        <f t="shared" si="23"/>
        <v>22.480774</v>
      </c>
      <c r="AK63" s="88">
        <f t="shared" si="24"/>
        <v>9.0514150000000004</v>
      </c>
      <c r="AL63" s="88">
        <f t="shared" si="25"/>
        <v>8.1020408163265003</v>
      </c>
      <c r="AM63" s="43">
        <f t="shared" si="26"/>
        <v>20.107804999999999</v>
      </c>
      <c r="AN63" s="88">
        <f t="shared" si="27"/>
        <v>6.3416979999999992</v>
      </c>
      <c r="AO63" s="88">
        <f t="shared" si="28"/>
        <v>8.1020408163265003</v>
      </c>
      <c r="AP63" s="88">
        <f t="shared" si="29"/>
        <v>20.880507999999999</v>
      </c>
      <c r="AQ63" s="88">
        <f t="shared" si="30"/>
        <v>6.4906930000000003</v>
      </c>
      <c r="AR63" s="88">
        <f t="shared" si="31"/>
        <v>8.1020408163265003</v>
      </c>
      <c r="AS63" s="88">
        <f t="shared" si="32"/>
        <v>4.2706089</v>
      </c>
      <c r="AT63" s="88">
        <f t="shared" si="33"/>
        <v>-22.174130999999999</v>
      </c>
      <c r="AV63" s="82"/>
    </row>
    <row r="64" spans="2:48" x14ac:dyDescent="0.25">
      <c r="B64">
        <v>7734693877.5509996</v>
      </c>
      <c r="C64">
        <v>-18.349523999999999</v>
      </c>
      <c r="D64">
        <v>18.036518000000001</v>
      </c>
      <c r="E64">
        <v>25.346803999999999</v>
      </c>
      <c r="F64">
        <v>-78.856216000000003</v>
      </c>
      <c r="G64">
        <v>-7.3102859999999996</v>
      </c>
      <c r="H64" s="8"/>
      <c r="I64" s="82">
        <f t="shared" si="34"/>
        <v>8.2244897959183998</v>
      </c>
      <c r="J64" s="82">
        <f t="shared" si="35"/>
        <v>27.561309999999999</v>
      </c>
      <c r="K64" s="88">
        <f t="shared" si="12"/>
        <v>14.155933000000001</v>
      </c>
      <c r="L64" s="82">
        <f t="shared" si="36"/>
        <v>8.2244897959183998</v>
      </c>
      <c r="M64" s="88">
        <f t="shared" si="13"/>
        <v>24.198328</v>
      </c>
      <c r="N64" s="88">
        <f t="shared" si="14"/>
        <v>10.686705</v>
      </c>
      <c r="O64" s="82">
        <f t="shared" si="37"/>
        <v>8.2244897959183998</v>
      </c>
      <c r="P64" s="89">
        <f t="shared" si="15"/>
        <v>20.776318</v>
      </c>
      <c r="Q64" s="88">
        <f t="shared" si="16"/>
        <v>7.0088450000000009</v>
      </c>
      <c r="R64" s="82">
        <f t="shared" si="38"/>
        <v>8.2244897959183998</v>
      </c>
      <c r="S64" s="88">
        <f t="shared" si="17"/>
        <v>20.767365000000002</v>
      </c>
      <c r="T64" s="88">
        <f t="shared" si="18"/>
        <v>6.3326619999999991</v>
      </c>
      <c r="U64" s="82">
        <f t="shared" si="39"/>
        <v>8.2244897959183998</v>
      </c>
      <c r="V64" s="88">
        <f t="shared" si="19"/>
        <v>3.7568736</v>
      </c>
      <c r="W64" s="88">
        <f t="shared" si="20"/>
        <v>-24.176196999999998</v>
      </c>
      <c r="Y64">
        <v>7734693877.5509996</v>
      </c>
      <c r="Z64">
        <v>-18.087420000000002</v>
      </c>
      <c r="AA64">
        <v>17.648903000000001</v>
      </c>
      <c r="AB64">
        <v>24.73959</v>
      </c>
      <c r="AC64">
        <v>-77.339850999999996</v>
      </c>
      <c r="AD64">
        <v>-7.0906872999999999</v>
      </c>
      <c r="AE64" s="8"/>
      <c r="AF64" s="82">
        <f t="shared" si="40"/>
        <v>8.2244897959183998</v>
      </c>
      <c r="AG64" s="82">
        <f t="shared" si="41"/>
        <v>24.675165</v>
      </c>
      <c r="AH64" s="88">
        <f t="shared" si="21"/>
        <v>11.260092</v>
      </c>
      <c r="AI64" s="88">
        <f t="shared" si="22"/>
        <v>8.2244897959183998</v>
      </c>
      <c r="AJ64" s="88">
        <f t="shared" si="23"/>
        <v>22.550332999999998</v>
      </c>
      <c r="AK64" s="88">
        <f t="shared" si="24"/>
        <v>9.0127849999999992</v>
      </c>
      <c r="AL64" s="88">
        <f t="shared" si="25"/>
        <v>8.2244897959183998</v>
      </c>
      <c r="AM64" s="43">
        <f t="shared" si="26"/>
        <v>20.054447</v>
      </c>
      <c r="AN64" s="88">
        <f t="shared" si="27"/>
        <v>6.1900879999999994</v>
      </c>
      <c r="AO64" s="88">
        <f t="shared" si="28"/>
        <v>8.2244897959183998</v>
      </c>
      <c r="AP64" s="88">
        <f t="shared" si="29"/>
        <v>20.767365000000002</v>
      </c>
      <c r="AQ64" s="88">
        <f t="shared" si="30"/>
        <v>6.3326619999999991</v>
      </c>
      <c r="AR64" s="88">
        <f t="shared" si="31"/>
        <v>8.2244897959183998</v>
      </c>
      <c r="AS64" s="88">
        <f t="shared" si="32"/>
        <v>3.7568736</v>
      </c>
      <c r="AT64" s="88">
        <f t="shared" si="33"/>
        <v>-24.176196999999998</v>
      </c>
      <c r="AV64" s="82"/>
    </row>
    <row r="65" spans="2:48" x14ac:dyDescent="0.25">
      <c r="B65">
        <v>7857142857.1429005</v>
      </c>
      <c r="C65">
        <v>-18.393141</v>
      </c>
      <c r="D65">
        <v>18.719996999999999</v>
      </c>
      <c r="E65">
        <v>26.073298000000001</v>
      </c>
      <c r="F65">
        <v>-81.042862</v>
      </c>
      <c r="G65">
        <v>-7.3533020000000002</v>
      </c>
      <c r="H65" s="8"/>
      <c r="I65" s="82">
        <f t="shared" si="34"/>
        <v>8.3469387755101998</v>
      </c>
      <c r="J65" s="82">
        <f t="shared" si="35"/>
        <v>26.808240999999999</v>
      </c>
      <c r="K65" s="88">
        <f t="shared" si="12"/>
        <v>13.425681999999998</v>
      </c>
      <c r="L65" s="82">
        <f t="shared" si="36"/>
        <v>8.3469387755101998</v>
      </c>
      <c r="M65" s="88">
        <f t="shared" si="13"/>
        <v>23.540171000000001</v>
      </c>
      <c r="N65" s="88">
        <f t="shared" si="14"/>
        <v>10.039759</v>
      </c>
      <c r="O65" s="82">
        <f t="shared" si="37"/>
        <v>8.3469387755101998</v>
      </c>
      <c r="P65" s="89">
        <f t="shared" si="15"/>
        <v>20.291929</v>
      </c>
      <c r="Q65" s="88">
        <f t="shared" si="16"/>
        <v>6.5235009999999996</v>
      </c>
      <c r="R65" s="82">
        <f t="shared" si="38"/>
        <v>8.3469387755101998</v>
      </c>
      <c r="S65" s="88">
        <f t="shared" si="17"/>
        <v>20.511198</v>
      </c>
      <c r="T65" s="88">
        <f t="shared" si="18"/>
        <v>6.0225629999999999</v>
      </c>
      <c r="U65" s="82">
        <f t="shared" si="39"/>
        <v>8.3469387755101998</v>
      </c>
      <c r="V65" s="88">
        <f t="shared" si="19"/>
        <v>3.6674286999999999</v>
      </c>
      <c r="W65" s="88">
        <f t="shared" si="20"/>
        <v>-25.267503999999999</v>
      </c>
      <c r="Y65">
        <v>7857142857.1429005</v>
      </c>
      <c r="Z65">
        <v>-18.181004999999999</v>
      </c>
      <c r="AA65">
        <v>17.425369</v>
      </c>
      <c r="AB65">
        <v>24.570374000000001</v>
      </c>
      <c r="AC65">
        <v>-77.443366999999995</v>
      </c>
      <c r="AD65">
        <v>-7.1450043000000001</v>
      </c>
      <c r="AE65" s="8"/>
      <c r="AF65" s="82">
        <f t="shared" si="40"/>
        <v>8.3469387755101998</v>
      </c>
      <c r="AG65" s="82">
        <f t="shared" si="41"/>
        <v>24.799071999999999</v>
      </c>
      <c r="AH65" s="88">
        <f t="shared" si="21"/>
        <v>11.251110000000001</v>
      </c>
      <c r="AI65" s="88">
        <f t="shared" si="22"/>
        <v>8.3469387755101998</v>
      </c>
      <c r="AJ65" s="88">
        <f t="shared" si="23"/>
        <v>22.567131</v>
      </c>
      <c r="AK65" s="88">
        <f t="shared" si="24"/>
        <v>8.8964309999999998</v>
      </c>
      <c r="AL65" s="88">
        <f t="shared" si="25"/>
        <v>8.3469387755101998</v>
      </c>
      <c r="AM65" s="43">
        <f t="shared" si="26"/>
        <v>20.119119999999999</v>
      </c>
      <c r="AN65" s="88">
        <f t="shared" si="27"/>
        <v>6.1429320000000001</v>
      </c>
      <c r="AO65" s="88">
        <f t="shared" si="28"/>
        <v>8.3469387755101998</v>
      </c>
      <c r="AP65" s="88">
        <f t="shared" si="29"/>
        <v>20.511198</v>
      </c>
      <c r="AQ65" s="88">
        <f t="shared" si="30"/>
        <v>6.0225629999999999</v>
      </c>
      <c r="AR65" s="88">
        <f t="shared" si="31"/>
        <v>8.3469387755101998</v>
      </c>
      <c r="AS65" s="88">
        <f t="shared" si="32"/>
        <v>3.6674286999999999</v>
      </c>
      <c r="AT65" s="88">
        <f t="shared" si="33"/>
        <v>-25.267503999999999</v>
      </c>
      <c r="AV65" s="82"/>
    </row>
    <row r="66" spans="2:48" x14ac:dyDescent="0.25">
      <c r="B66">
        <v>7979591836.7347002</v>
      </c>
      <c r="C66">
        <v>-18.448108999999999</v>
      </c>
      <c r="D66">
        <v>19.662668</v>
      </c>
      <c r="E66">
        <v>27.060822999999999</v>
      </c>
      <c r="F66">
        <v>-81.993224999999995</v>
      </c>
      <c r="G66">
        <v>-7.3981547000000001</v>
      </c>
      <c r="H66" s="8"/>
      <c r="I66" s="82">
        <f t="shared" si="34"/>
        <v>8.4693877551019998</v>
      </c>
      <c r="J66" s="82">
        <f t="shared" si="35"/>
        <v>25.992909999999998</v>
      </c>
      <c r="K66" s="88">
        <f t="shared" si="12"/>
        <v>12.62602</v>
      </c>
      <c r="L66" s="82">
        <f t="shared" si="36"/>
        <v>8.4693877551019998</v>
      </c>
      <c r="M66" s="88">
        <f t="shared" si="13"/>
        <v>22.717188</v>
      </c>
      <c r="N66" s="88">
        <f t="shared" si="14"/>
        <v>9.2120890000000006</v>
      </c>
      <c r="O66" s="82">
        <f t="shared" si="37"/>
        <v>8.4693877551019998</v>
      </c>
      <c r="P66" s="89">
        <f t="shared" si="15"/>
        <v>19.749437</v>
      </c>
      <c r="Q66" s="88">
        <f t="shared" si="16"/>
        <v>5.9566040000000005</v>
      </c>
      <c r="R66" s="82">
        <f t="shared" si="38"/>
        <v>8.4693877551019998</v>
      </c>
      <c r="S66" s="88">
        <f t="shared" si="17"/>
        <v>19.959479999999999</v>
      </c>
      <c r="T66" s="88">
        <f t="shared" si="18"/>
        <v>5.4462379999999992</v>
      </c>
      <c r="U66" s="82">
        <f t="shared" si="39"/>
        <v>8.4693877551019998</v>
      </c>
      <c r="V66" s="88">
        <f t="shared" si="19"/>
        <v>3.5396999999999998</v>
      </c>
      <c r="W66" s="88">
        <f t="shared" si="20"/>
        <v>-26.167912999999999</v>
      </c>
      <c r="Y66">
        <v>7979591836.7347002</v>
      </c>
      <c r="Z66">
        <v>-18.285392999999999</v>
      </c>
      <c r="AA66">
        <v>17.347549000000001</v>
      </c>
      <c r="AB66">
        <v>24.579637999999999</v>
      </c>
      <c r="AC66">
        <v>-77.430449999999993</v>
      </c>
      <c r="AD66">
        <v>-7.2320886</v>
      </c>
      <c r="AE66" s="8"/>
      <c r="AF66" s="82">
        <f t="shared" si="40"/>
        <v>8.4693877551019998</v>
      </c>
      <c r="AG66" s="82">
        <f t="shared" si="41"/>
        <v>24.883853999999999</v>
      </c>
      <c r="AH66" s="88">
        <f t="shared" si="21"/>
        <v>11.202497000000001</v>
      </c>
      <c r="AI66" s="88">
        <f t="shared" si="22"/>
        <v>8.4693877551019998</v>
      </c>
      <c r="AJ66" s="88">
        <f t="shared" si="23"/>
        <v>22.591346999999999</v>
      </c>
      <c r="AK66" s="88">
        <f t="shared" si="24"/>
        <v>8.7942289999999996</v>
      </c>
      <c r="AL66" s="88">
        <f t="shared" si="25"/>
        <v>8.4693877551019998</v>
      </c>
      <c r="AM66" s="43">
        <f t="shared" si="26"/>
        <v>20.145752000000002</v>
      </c>
      <c r="AN66" s="88">
        <f t="shared" si="27"/>
        <v>6.0667390000000001</v>
      </c>
      <c r="AO66" s="88">
        <f t="shared" si="28"/>
        <v>8.4693877551019998</v>
      </c>
      <c r="AP66" s="88">
        <f t="shared" si="29"/>
        <v>19.959479999999999</v>
      </c>
      <c r="AQ66" s="88">
        <f t="shared" si="30"/>
        <v>5.4462379999999992</v>
      </c>
      <c r="AR66" s="88">
        <f t="shared" si="31"/>
        <v>8.4693877551019998</v>
      </c>
      <c r="AS66" s="88">
        <f t="shared" si="32"/>
        <v>3.5396999999999998</v>
      </c>
      <c r="AT66" s="88">
        <f t="shared" si="33"/>
        <v>-26.167912999999999</v>
      </c>
      <c r="AV66" s="82"/>
    </row>
    <row r="67" spans="2:48" x14ac:dyDescent="0.25">
      <c r="B67">
        <v>8102040816.3264999</v>
      </c>
      <c r="C67">
        <v>-18.548342000000002</v>
      </c>
      <c r="D67">
        <v>20.067764</v>
      </c>
      <c r="E67">
        <v>27.473693999999998</v>
      </c>
      <c r="F67">
        <v>-85.108704000000003</v>
      </c>
      <c r="G67">
        <v>-7.4059290999999998</v>
      </c>
      <c r="H67" s="8"/>
      <c r="I67" s="82">
        <f t="shared" si="34"/>
        <v>8.5918367346938993</v>
      </c>
      <c r="J67" s="82">
        <f t="shared" si="35"/>
        <v>25.195309000000002</v>
      </c>
      <c r="K67" s="88">
        <f t="shared" si="12"/>
        <v>11.842186000000002</v>
      </c>
      <c r="L67" s="82">
        <f t="shared" si="36"/>
        <v>8.5918367346938993</v>
      </c>
      <c r="M67" s="88">
        <f t="shared" si="13"/>
        <v>22.083351</v>
      </c>
      <c r="N67" s="88">
        <f t="shared" si="14"/>
        <v>8.5649879999999996</v>
      </c>
      <c r="O67" s="82">
        <f t="shared" si="37"/>
        <v>8.5918367346938993</v>
      </c>
      <c r="P67" s="89">
        <f t="shared" si="15"/>
        <v>19.269957000000002</v>
      </c>
      <c r="Q67" s="88">
        <f t="shared" si="16"/>
        <v>5.4380950000000006</v>
      </c>
      <c r="R67" s="82">
        <f t="shared" si="38"/>
        <v>8.5918367346938993</v>
      </c>
      <c r="S67" s="88">
        <f t="shared" si="17"/>
        <v>19.306868000000001</v>
      </c>
      <c r="T67" s="88">
        <f t="shared" si="18"/>
        <v>4.6875409999999995</v>
      </c>
      <c r="U67" s="82">
        <f t="shared" si="39"/>
        <v>8.5918367346938993</v>
      </c>
      <c r="V67" s="88">
        <f t="shared" si="19"/>
        <v>3.2099416000000001</v>
      </c>
      <c r="W67" s="88">
        <f t="shared" si="20"/>
        <v>-27.868174</v>
      </c>
      <c r="Y67">
        <v>8102040816.3264999</v>
      </c>
      <c r="Z67">
        <v>-18.419432</v>
      </c>
      <c r="AA67">
        <v>17.311052</v>
      </c>
      <c r="AB67">
        <v>24.619883999999999</v>
      </c>
      <c r="AC67">
        <v>-77.868965000000003</v>
      </c>
      <c r="AD67">
        <v>-7.3088335999999998</v>
      </c>
      <c r="AE67" s="8"/>
      <c r="AF67" s="82">
        <f t="shared" si="40"/>
        <v>8.5918367346938993</v>
      </c>
      <c r="AG67" s="82">
        <f t="shared" si="41"/>
        <v>25.45645</v>
      </c>
      <c r="AH67" s="88">
        <f t="shared" si="21"/>
        <v>11.642443</v>
      </c>
      <c r="AI67" s="88">
        <f t="shared" si="22"/>
        <v>8.5918367346938993</v>
      </c>
      <c r="AJ67" s="88">
        <f t="shared" si="23"/>
        <v>22.833241000000001</v>
      </c>
      <c r="AK67" s="88">
        <f t="shared" si="24"/>
        <v>8.9185829999999999</v>
      </c>
      <c r="AL67" s="88">
        <f t="shared" si="25"/>
        <v>8.5918367346938993</v>
      </c>
      <c r="AM67" s="43">
        <f t="shared" si="26"/>
        <v>20.341239999999999</v>
      </c>
      <c r="AN67" s="88">
        <f t="shared" si="27"/>
        <v>6.1657159999999998</v>
      </c>
      <c r="AO67" s="88">
        <f t="shared" si="28"/>
        <v>8.5918367346938993</v>
      </c>
      <c r="AP67" s="88">
        <f t="shared" si="29"/>
        <v>19.306868000000001</v>
      </c>
      <c r="AQ67" s="88">
        <f t="shared" si="30"/>
        <v>4.6875409999999995</v>
      </c>
      <c r="AR67" s="88">
        <f t="shared" si="31"/>
        <v>8.5918367346938993</v>
      </c>
      <c r="AS67" s="88">
        <f t="shared" si="32"/>
        <v>3.2099416000000001</v>
      </c>
      <c r="AT67" s="88">
        <f t="shared" si="33"/>
        <v>-27.868174</v>
      </c>
      <c r="AV67" s="82"/>
    </row>
    <row r="68" spans="2:48" x14ac:dyDescent="0.25">
      <c r="B68">
        <v>8224489795.9183998</v>
      </c>
      <c r="C68">
        <v>-18.375418</v>
      </c>
      <c r="D68">
        <v>20.155933000000001</v>
      </c>
      <c r="E68">
        <v>27.561309999999999</v>
      </c>
      <c r="F68">
        <v>-83.420265000000001</v>
      </c>
      <c r="G68">
        <v>-7.4053779000000004</v>
      </c>
      <c r="H68" s="8"/>
      <c r="I68" s="82">
        <f t="shared" si="34"/>
        <v>8.7142857142856993</v>
      </c>
      <c r="J68" s="82">
        <f t="shared" si="35"/>
        <v>24.535671000000001</v>
      </c>
      <c r="K68" s="88">
        <f t="shared" si="12"/>
        <v>11.212399999999999</v>
      </c>
      <c r="L68" s="82">
        <f t="shared" si="36"/>
        <v>8.7142857142856993</v>
      </c>
      <c r="M68" s="88">
        <f t="shared" si="13"/>
        <v>21.465046000000001</v>
      </c>
      <c r="N68" s="88">
        <f t="shared" si="14"/>
        <v>7.9496289999999998</v>
      </c>
      <c r="O68" s="82">
        <f t="shared" si="37"/>
        <v>8.7142857142856993</v>
      </c>
      <c r="P68" s="89">
        <f t="shared" si="15"/>
        <v>18.793375000000001</v>
      </c>
      <c r="Q68" s="88">
        <f t="shared" si="16"/>
        <v>4.9367269999999994</v>
      </c>
      <c r="R68" s="82">
        <f t="shared" si="38"/>
        <v>8.7142857142856993</v>
      </c>
      <c r="S68" s="88">
        <f t="shared" si="17"/>
        <v>18.680679000000001</v>
      </c>
      <c r="T68" s="88">
        <f t="shared" si="18"/>
        <v>3.9054756000000008</v>
      </c>
      <c r="U68" s="82">
        <f t="shared" si="39"/>
        <v>8.7142857142856993</v>
      </c>
      <c r="V68" s="88">
        <f t="shared" si="19"/>
        <v>3.0342251999999998</v>
      </c>
      <c r="W68" s="88">
        <f t="shared" si="20"/>
        <v>-28.989968999999999</v>
      </c>
      <c r="Y68">
        <v>8224489795.9183998</v>
      </c>
      <c r="Z68">
        <v>-18.384274999999999</v>
      </c>
      <c r="AA68">
        <v>17.260092</v>
      </c>
      <c r="AB68">
        <v>24.675165</v>
      </c>
      <c r="AC68">
        <v>-77.834190000000007</v>
      </c>
      <c r="AD68">
        <v>-7.4150723999999997</v>
      </c>
      <c r="AE68" s="8"/>
      <c r="AF68" s="82">
        <f t="shared" si="40"/>
        <v>8.7142857142856993</v>
      </c>
      <c r="AG68" s="82">
        <f t="shared" si="41"/>
        <v>25.834354000000001</v>
      </c>
      <c r="AH68" s="88">
        <f t="shared" si="21"/>
        <v>11.960132999999999</v>
      </c>
      <c r="AI68" s="88">
        <f t="shared" si="22"/>
        <v>8.7142857142856993</v>
      </c>
      <c r="AJ68" s="88">
        <f t="shared" si="23"/>
        <v>22.987753000000001</v>
      </c>
      <c r="AK68" s="88">
        <f t="shared" si="24"/>
        <v>9.0302349999999993</v>
      </c>
      <c r="AL68" s="88">
        <f t="shared" si="25"/>
        <v>8.7142857142856993</v>
      </c>
      <c r="AM68" s="43">
        <f t="shared" si="26"/>
        <v>20.338684000000001</v>
      </c>
      <c r="AN68" s="88">
        <f t="shared" si="27"/>
        <v>6.132638</v>
      </c>
      <c r="AO68" s="88">
        <f t="shared" si="28"/>
        <v>8.7142857142856993</v>
      </c>
      <c r="AP68" s="88">
        <f t="shared" si="29"/>
        <v>18.680679000000001</v>
      </c>
      <c r="AQ68" s="88">
        <f t="shared" si="30"/>
        <v>3.9054756000000008</v>
      </c>
      <c r="AR68" s="88">
        <f t="shared" si="31"/>
        <v>8.7142857142856993</v>
      </c>
      <c r="AS68" s="88">
        <f t="shared" si="32"/>
        <v>3.0342251999999998</v>
      </c>
      <c r="AT68" s="88">
        <f t="shared" si="33"/>
        <v>-28.989968999999999</v>
      </c>
      <c r="AV68" s="82"/>
    </row>
    <row r="69" spans="2:48" x14ac:dyDescent="0.25">
      <c r="B69">
        <v>8346938775.5101995</v>
      </c>
      <c r="C69">
        <v>-18.300604</v>
      </c>
      <c r="D69">
        <v>19.425681999999998</v>
      </c>
      <c r="E69">
        <v>26.808240999999999</v>
      </c>
      <c r="F69">
        <v>-82.079712000000001</v>
      </c>
      <c r="G69">
        <v>-7.3825588</v>
      </c>
      <c r="H69" s="8"/>
      <c r="I69" s="82">
        <f t="shared" ref="I69:I100" si="42">B73/1000000000</f>
        <v>8.8367346938776006</v>
      </c>
      <c r="J69" s="82">
        <f t="shared" ref="J69:J100" si="43">E73</f>
        <v>24.078721999999999</v>
      </c>
      <c r="K69" s="88">
        <f t="shared" si="12"/>
        <v>10.711981000000002</v>
      </c>
      <c r="L69" s="82">
        <f t="shared" ref="L69:L100" si="44">B73/1000000000</f>
        <v>8.8367346938776006</v>
      </c>
      <c r="M69" s="88">
        <f t="shared" si="13"/>
        <v>21.068646999999999</v>
      </c>
      <c r="N69" s="88">
        <f t="shared" si="14"/>
        <v>7.492127</v>
      </c>
      <c r="O69" s="82">
        <f t="shared" ref="O69:O100" si="45">B73/1000000000</f>
        <v>8.8367346938776006</v>
      </c>
      <c r="P69" s="89">
        <f t="shared" si="15"/>
        <v>18.543606</v>
      </c>
      <c r="Q69" s="88">
        <f t="shared" si="16"/>
        <v>4.6052789999999995</v>
      </c>
      <c r="R69" s="82">
        <f t="shared" ref="R69:R100" si="46">B73/1000000000</f>
        <v>8.8367346938776006</v>
      </c>
      <c r="S69" s="88">
        <f t="shared" si="17"/>
        <v>18.243442999999999</v>
      </c>
      <c r="T69" s="88">
        <f t="shared" si="18"/>
        <v>3.2469721000000007</v>
      </c>
      <c r="U69" s="82">
        <f t="shared" ref="U69:U100" si="47">B73/1000000000</f>
        <v>8.8367346938776006</v>
      </c>
      <c r="V69" s="88">
        <f t="shared" si="19"/>
        <v>2.5231680999999999</v>
      </c>
      <c r="W69" s="88">
        <f t="shared" si="20"/>
        <v>-30.946021999999999</v>
      </c>
      <c r="Y69">
        <v>8346938775.5101995</v>
      </c>
      <c r="Z69">
        <v>-18.466486</v>
      </c>
      <c r="AA69">
        <v>17.251110000000001</v>
      </c>
      <c r="AB69">
        <v>24.799071999999999</v>
      </c>
      <c r="AC69">
        <v>-77.667975999999996</v>
      </c>
      <c r="AD69">
        <v>-7.5479636000000001</v>
      </c>
      <c r="AE69" s="8"/>
      <c r="AF69" s="82">
        <f t="shared" ref="AF69:AF100" si="48">Y73/1000000000</f>
        <v>8.8367346938776006</v>
      </c>
      <c r="AG69" s="82">
        <f t="shared" ref="AG69:AG100" si="49">AB73</f>
        <v>25.918510000000001</v>
      </c>
      <c r="AH69" s="88">
        <f t="shared" si="21"/>
        <v>11.990807</v>
      </c>
      <c r="AI69" s="88">
        <f t="shared" si="22"/>
        <v>8.8367346938776006</v>
      </c>
      <c r="AJ69" s="88">
        <f t="shared" si="23"/>
        <v>22.892361000000001</v>
      </c>
      <c r="AK69" s="88">
        <f t="shared" si="24"/>
        <v>8.8926510000000007</v>
      </c>
      <c r="AL69" s="88">
        <f t="shared" si="25"/>
        <v>8.8367346938776006</v>
      </c>
      <c r="AM69" s="43">
        <f t="shared" si="26"/>
        <v>20.167009</v>
      </c>
      <c r="AN69" s="88">
        <f t="shared" si="27"/>
        <v>5.9215070000000001</v>
      </c>
      <c r="AO69" s="88">
        <f t="shared" si="28"/>
        <v>8.8367346938776006</v>
      </c>
      <c r="AP69" s="88">
        <f t="shared" si="29"/>
        <v>18.243442999999999</v>
      </c>
      <c r="AQ69" s="88">
        <f t="shared" si="30"/>
        <v>3.2469721000000007</v>
      </c>
      <c r="AR69" s="88">
        <f t="shared" si="31"/>
        <v>8.8367346938776006</v>
      </c>
      <c r="AS69" s="88">
        <f t="shared" si="32"/>
        <v>2.5231680999999999</v>
      </c>
      <c r="AT69" s="88">
        <f t="shared" si="33"/>
        <v>-30.946021999999999</v>
      </c>
      <c r="AV69" s="82"/>
    </row>
    <row r="70" spans="2:48" x14ac:dyDescent="0.25">
      <c r="B70">
        <v>8469387755.1020002</v>
      </c>
      <c r="C70">
        <v>-18.376553000000001</v>
      </c>
      <c r="D70">
        <v>18.62602</v>
      </c>
      <c r="E70">
        <v>25.992909999999998</v>
      </c>
      <c r="F70">
        <v>-80.211830000000006</v>
      </c>
      <c r="G70">
        <v>-7.3668903999999999</v>
      </c>
      <c r="H70" s="8"/>
      <c r="I70" s="82">
        <f t="shared" si="42"/>
        <v>8.9591836734694006</v>
      </c>
      <c r="J70" s="82">
        <f t="shared" si="43"/>
        <v>23.986823999999999</v>
      </c>
      <c r="K70" s="88">
        <f t="shared" ref="K70:K103" si="50">D74-6</f>
        <v>10.575726</v>
      </c>
      <c r="L70" s="82">
        <f t="shared" si="44"/>
        <v>8.9591836734694006</v>
      </c>
      <c r="M70" s="88">
        <f t="shared" ref="M70:M103" si="51">C178</f>
        <v>20.952286000000001</v>
      </c>
      <c r="N70" s="88">
        <f t="shared" ref="N70:N103" si="52">D178-6</f>
        <v>7.3222419999999993</v>
      </c>
      <c r="O70" s="82">
        <f t="shared" si="45"/>
        <v>8.9591836734694006</v>
      </c>
      <c r="P70" s="89">
        <f t="shared" ref="P70:P103" si="53">C282</f>
        <v>18.475125999999999</v>
      </c>
      <c r="Q70" s="88">
        <f t="shared" ref="Q70:Q103" si="54">D282-6</f>
        <v>4.4721399999999996</v>
      </c>
      <c r="R70" s="82">
        <f t="shared" si="46"/>
        <v>8.9591836734694006</v>
      </c>
      <c r="S70" s="88">
        <f t="shared" ref="S70:S103" si="55">C386</f>
        <v>17.972716999999999</v>
      </c>
      <c r="T70" s="88">
        <f t="shared" ref="T70:T103" si="56">D386-6</f>
        <v>2.7815885999999992</v>
      </c>
      <c r="U70" s="82">
        <f t="shared" si="47"/>
        <v>8.9591836734694006</v>
      </c>
      <c r="V70" s="88">
        <f t="shared" ref="V70:V103" si="57">C490</f>
        <v>2.4251223</v>
      </c>
      <c r="W70" s="88">
        <f t="shared" ref="W70:W103" si="58">D490-6</f>
        <v>-31.577337</v>
      </c>
      <c r="Y70">
        <v>8469387755.1020002</v>
      </c>
      <c r="Z70">
        <v>-18.707326999999999</v>
      </c>
      <c r="AA70">
        <v>17.202497000000001</v>
      </c>
      <c r="AB70">
        <v>24.883853999999999</v>
      </c>
      <c r="AC70">
        <v>-78.678757000000004</v>
      </c>
      <c r="AD70">
        <v>-7.6813568999999999</v>
      </c>
      <c r="AE70" s="8"/>
      <c r="AF70" s="82">
        <f t="shared" si="48"/>
        <v>8.9591836734694006</v>
      </c>
      <c r="AG70" s="82">
        <f t="shared" si="49"/>
        <v>25.300585000000002</v>
      </c>
      <c r="AH70" s="88">
        <f t="shared" ref="AH70:AH103" si="59">AA74-6</f>
        <v>11.401233999999999</v>
      </c>
      <c r="AI70" s="88">
        <f t="shared" ref="AI70:AI103" si="60">Y74/1000000000</f>
        <v>8.9591836734694006</v>
      </c>
      <c r="AJ70" s="88">
        <f t="shared" ref="AJ70:AJ103" si="61">Z178</f>
        <v>22.444368000000001</v>
      </c>
      <c r="AK70" s="88">
        <f t="shared" ref="AK70:AK103" si="62">AA178-6</f>
        <v>8.472709</v>
      </c>
      <c r="AL70" s="88">
        <f t="shared" ref="AL70:AL103" si="63">Y74/1000000000</f>
        <v>8.9591836734694006</v>
      </c>
      <c r="AM70" s="43">
        <f t="shared" ref="AM70:AM103" si="64">Z282</f>
        <v>19.804586</v>
      </c>
      <c r="AN70" s="88">
        <f t="shared" ref="AN70:AN103" si="65">AA282-6</f>
        <v>5.5789010000000001</v>
      </c>
      <c r="AO70" s="88">
        <f t="shared" ref="AO70:AO103" si="66">Y74/1000000000</f>
        <v>8.9591836734694006</v>
      </c>
      <c r="AP70" s="88">
        <f t="shared" ref="AP70:AP103" si="67">Z386</f>
        <v>17.972716999999999</v>
      </c>
      <c r="AQ70" s="88">
        <f t="shared" ref="AQ70:AQ103" si="68">AA386-6</f>
        <v>2.7815885999999992</v>
      </c>
      <c r="AR70" s="88">
        <f t="shared" ref="AR70:AR103" si="69">Y74/1000000000</f>
        <v>8.9591836734694006</v>
      </c>
      <c r="AS70" s="88">
        <f t="shared" ref="AS70:AS103" si="70">Z490</f>
        <v>2.4251223</v>
      </c>
      <c r="AT70" s="88">
        <f t="shared" ref="AT70:AT103" si="71">AA490-6</f>
        <v>-31.577337</v>
      </c>
      <c r="AV70" s="82"/>
    </row>
    <row r="71" spans="2:48" x14ac:dyDescent="0.25">
      <c r="B71">
        <v>8591836734.6938992</v>
      </c>
      <c r="C71">
        <v>-18.369053000000001</v>
      </c>
      <c r="D71">
        <v>17.842186000000002</v>
      </c>
      <c r="E71">
        <v>25.195309000000002</v>
      </c>
      <c r="F71">
        <v>-78.603210000000004</v>
      </c>
      <c r="G71">
        <v>-7.3531231999999997</v>
      </c>
      <c r="H71" s="8"/>
      <c r="I71" s="82">
        <f t="shared" si="42"/>
        <v>9.0816326530611988</v>
      </c>
      <c r="J71" s="82">
        <f t="shared" si="43"/>
        <v>24.088995000000001</v>
      </c>
      <c r="K71" s="88">
        <f t="shared" si="50"/>
        <v>10.611145</v>
      </c>
      <c r="L71" s="82">
        <f t="shared" si="44"/>
        <v>9.0816326530611988</v>
      </c>
      <c r="M71" s="88">
        <f t="shared" si="51"/>
        <v>21.119152</v>
      </c>
      <c r="N71" s="88">
        <f t="shared" si="52"/>
        <v>7.4264109999999999</v>
      </c>
      <c r="O71" s="82">
        <f t="shared" si="45"/>
        <v>9.0816326530611988</v>
      </c>
      <c r="P71" s="89">
        <f t="shared" si="53"/>
        <v>18.613517999999999</v>
      </c>
      <c r="Q71" s="88">
        <f t="shared" si="54"/>
        <v>4.5484340000000003</v>
      </c>
      <c r="R71" s="82">
        <f t="shared" si="46"/>
        <v>9.0816326530611988</v>
      </c>
      <c r="S71" s="88">
        <f t="shared" si="55"/>
        <v>17.931107000000001</v>
      </c>
      <c r="T71" s="88">
        <f t="shared" si="56"/>
        <v>2.6471786000000002</v>
      </c>
      <c r="U71" s="82">
        <f t="shared" si="47"/>
        <v>9.0816326530611988</v>
      </c>
      <c r="V71" s="88">
        <f t="shared" si="57"/>
        <v>2.3534193000000001</v>
      </c>
      <c r="W71" s="88">
        <f t="shared" si="58"/>
        <v>-31.715350999999998</v>
      </c>
      <c r="Y71">
        <v>8591836734.6938992</v>
      </c>
      <c r="Z71">
        <v>-18.792411999999999</v>
      </c>
      <c r="AA71">
        <v>17.642443</v>
      </c>
      <c r="AB71">
        <v>25.45645</v>
      </c>
      <c r="AC71">
        <v>-78.766930000000002</v>
      </c>
      <c r="AD71">
        <v>-7.8140058999999997</v>
      </c>
      <c r="AE71" s="8"/>
      <c r="AF71" s="82">
        <f t="shared" si="48"/>
        <v>9.0816326530611988</v>
      </c>
      <c r="AG71" s="82">
        <f t="shared" si="49"/>
        <v>24.686316000000001</v>
      </c>
      <c r="AH71" s="88">
        <f t="shared" si="59"/>
        <v>10.865062999999999</v>
      </c>
      <c r="AI71" s="88">
        <f t="shared" si="60"/>
        <v>9.0816326530611988</v>
      </c>
      <c r="AJ71" s="88">
        <f t="shared" si="61"/>
        <v>21.977993000000001</v>
      </c>
      <c r="AK71" s="88">
        <f t="shared" si="62"/>
        <v>8.0823009999999993</v>
      </c>
      <c r="AL71" s="88">
        <f t="shared" si="63"/>
        <v>9.0816326530611988</v>
      </c>
      <c r="AM71" s="43">
        <f t="shared" si="64"/>
        <v>19.477318</v>
      </c>
      <c r="AN71" s="88">
        <f t="shared" si="65"/>
        <v>5.3128270000000004</v>
      </c>
      <c r="AO71" s="88">
        <f t="shared" si="66"/>
        <v>9.0816326530611988</v>
      </c>
      <c r="AP71" s="88">
        <f t="shared" si="67"/>
        <v>17.931107000000001</v>
      </c>
      <c r="AQ71" s="88">
        <f t="shared" si="68"/>
        <v>2.6471786000000002</v>
      </c>
      <c r="AR71" s="88">
        <f t="shared" si="69"/>
        <v>9.0816326530611988</v>
      </c>
      <c r="AS71" s="88">
        <f t="shared" si="70"/>
        <v>2.3534193000000001</v>
      </c>
      <c r="AT71" s="88">
        <f t="shared" si="71"/>
        <v>-31.715350999999998</v>
      </c>
      <c r="AV71" s="82"/>
    </row>
    <row r="72" spans="2:48" x14ac:dyDescent="0.25">
      <c r="B72">
        <v>8714285714.2856998</v>
      </c>
      <c r="C72">
        <v>-18.303844000000002</v>
      </c>
      <c r="D72">
        <v>17.212399999999999</v>
      </c>
      <c r="E72">
        <v>24.535671000000001</v>
      </c>
      <c r="F72">
        <v>-77.386429000000007</v>
      </c>
      <c r="G72">
        <v>-7.3232717999999997</v>
      </c>
      <c r="H72" s="8"/>
      <c r="I72" s="82">
        <f t="shared" si="42"/>
        <v>9.2040816326530983</v>
      </c>
      <c r="J72" s="82">
        <f t="shared" si="43"/>
        <v>24.368138999999999</v>
      </c>
      <c r="K72" s="88">
        <f t="shared" si="50"/>
        <v>10.875734000000001</v>
      </c>
      <c r="L72" s="82">
        <f t="shared" si="44"/>
        <v>9.2040816326530983</v>
      </c>
      <c r="M72" s="88">
        <f t="shared" si="51"/>
        <v>21.405930000000001</v>
      </c>
      <c r="N72" s="88">
        <f t="shared" si="52"/>
        <v>7.7101070000000007</v>
      </c>
      <c r="O72" s="82">
        <f t="shared" si="45"/>
        <v>9.2040816326530983</v>
      </c>
      <c r="P72" s="89">
        <f t="shared" si="53"/>
        <v>18.812367999999999</v>
      </c>
      <c r="Q72" s="88">
        <f t="shared" si="54"/>
        <v>4.7579229999999999</v>
      </c>
      <c r="R72" s="82">
        <f t="shared" si="46"/>
        <v>9.2040816326530983</v>
      </c>
      <c r="S72" s="88">
        <f t="shared" si="55"/>
        <v>18.141109</v>
      </c>
      <c r="T72" s="88">
        <f t="shared" si="56"/>
        <v>2.7857818999999999</v>
      </c>
      <c r="U72" s="82">
        <f t="shared" si="47"/>
        <v>9.2040816326530983</v>
      </c>
      <c r="V72" s="88">
        <f t="shared" si="57"/>
        <v>1.73207</v>
      </c>
      <c r="W72" s="88">
        <f t="shared" si="58"/>
        <v>-33.793393999999999</v>
      </c>
      <c r="Y72">
        <v>8714285714.2856998</v>
      </c>
      <c r="Z72">
        <v>-18.921430999999998</v>
      </c>
      <c r="AA72">
        <v>17.960132999999999</v>
      </c>
      <c r="AB72">
        <v>25.834354000000001</v>
      </c>
      <c r="AC72">
        <v>-81.672493000000003</v>
      </c>
      <c r="AD72">
        <v>-7.8742228000000001</v>
      </c>
      <c r="AE72" s="8"/>
      <c r="AF72" s="82">
        <f t="shared" si="48"/>
        <v>9.2040816326530983</v>
      </c>
      <c r="AG72" s="82">
        <f t="shared" si="49"/>
        <v>24.106808000000001</v>
      </c>
      <c r="AH72" s="88">
        <f t="shared" si="59"/>
        <v>10.453168999999999</v>
      </c>
      <c r="AI72" s="88">
        <f t="shared" si="60"/>
        <v>9.2040816326530983</v>
      </c>
      <c r="AJ72" s="88">
        <f t="shared" si="61"/>
        <v>21.640561999999999</v>
      </c>
      <c r="AK72" s="88">
        <f t="shared" si="62"/>
        <v>7.8996180000000003</v>
      </c>
      <c r="AL72" s="88">
        <f t="shared" si="63"/>
        <v>9.2040816326530983</v>
      </c>
      <c r="AM72" s="43">
        <f t="shared" si="64"/>
        <v>19.243428999999999</v>
      </c>
      <c r="AN72" s="88">
        <f t="shared" si="65"/>
        <v>5.2137039999999999</v>
      </c>
      <c r="AO72" s="88">
        <f t="shared" si="66"/>
        <v>9.2040816326530983</v>
      </c>
      <c r="AP72" s="88">
        <f t="shared" si="67"/>
        <v>18.141109</v>
      </c>
      <c r="AQ72" s="88">
        <f t="shared" si="68"/>
        <v>2.7857818999999999</v>
      </c>
      <c r="AR72" s="88">
        <f t="shared" si="69"/>
        <v>9.2040816326530983</v>
      </c>
      <c r="AS72" s="88">
        <f t="shared" si="70"/>
        <v>1.73207</v>
      </c>
      <c r="AT72" s="88">
        <f t="shared" si="71"/>
        <v>-33.793393999999999</v>
      </c>
      <c r="AV72" s="82"/>
    </row>
    <row r="73" spans="2:48" x14ac:dyDescent="0.25">
      <c r="B73">
        <v>8836734693.8775997</v>
      </c>
      <c r="C73">
        <v>-18.318999999999999</v>
      </c>
      <c r="D73">
        <v>16.711981000000002</v>
      </c>
      <c r="E73">
        <v>24.078721999999999</v>
      </c>
      <c r="F73">
        <v>-76.260459999999995</v>
      </c>
      <c r="G73">
        <v>-7.3667411999999999</v>
      </c>
      <c r="H73" s="8"/>
      <c r="I73" s="82">
        <f t="shared" si="42"/>
        <v>9.3265306122449001</v>
      </c>
      <c r="J73" s="82">
        <f t="shared" si="43"/>
        <v>24.482765000000001</v>
      </c>
      <c r="K73" s="88">
        <f t="shared" si="50"/>
        <v>10.941068999999999</v>
      </c>
      <c r="L73" s="82">
        <f t="shared" si="44"/>
        <v>9.3265306122449001</v>
      </c>
      <c r="M73" s="88">
        <f t="shared" si="51"/>
        <v>21.612247</v>
      </c>
      <c r="N73" s="88">
        <f t="shared" si="52"/>
        <v>7.8849119999999999</v>
      </c>
      <c r="O73" s="82">
        <f t="shared" si="45"/>
        <v>9.3265306122449001</v>
      </c>
      <c r="P73" s="89">
        <f t="shared" si="53"/>
        <v>19.006996000000001</v>
      </c>
      <c r="Q73" s="88">
        <f t="shared" si="54"/>
        <v>4.9452879999999997</v>
      </c>
      <c r="R73" s="82">
        <f t="shared" si="46"/>
        <v>9.3265306122449001</v>
      </c>
      <c r="S73" s="88">
        <f t="shared" si="55"/>
        <v>18.516625999999999</v>
      </c>
      <c r="T73" s="88">
        <f t="shared" si="56"/>
        <v>3.1476097000000003</v>
      </c>
      <c r="U73" s="82">
        <f t="shared" si="47"/>
        <v>9.3265306122449001</v>
      </c>
      <c r="V73" s="88">
        <f t="shared" si="57"/>
        <v>2.0214698000000002</v>
      </c>
      <c r="W73" s="88">
        <f t="shared" si="58"/>
        <v>-32.124049999999997</v>
      </c>
      <c r="Y73">
        <v>8836734693.8775997</v>
      </c>
      <c r="Z73">
        <v>-18.939688</v>
      </c>
      <c r="AA73">
        <v>17.990807</v>
      </c>
      <c r="AB73">
        <v>25.918510000000001</v>
      </c>
      <c r="AC73">
        <v>-81.281975000000003</v>
      </c>
      <c r="AD73">
        <v>-7.9277047999999999</v>
      </c>
      <c r="AE73" s="8"/>
      <c r="AF73" s="82">
        <f t="shared" si="48"/>
        <v>9.3265306122449001</v>
      </c>
      <c r="AG73" s="82">
        <f t="shared" si="49"/>
        <v>23.803325999999998</v>
      </c>
      <c r="AH73" s="88">
        <f t="shared" si="59"/>
        <v>10.306204000000001</v>
      </c>
      <c r="AI73" s="88">
        <f t="shared" si="60"/>
        <v>9.3265306122449001</v>
      </c>
      <c r="AJ73" s="88">
        <f t="shared" si="61"/>
        <v>21.321867000000001</v>
      </c>
      <c r="AK73" s="88">
        <f t="shared" si="62"/>
        <v>7.7219929999999994</v>
      </c>
      <c r="AL73" s="88">
        <f t="shared" si="63"/>
        <v>9.3265306122449001</v>
      </c>
      <c r="AM73" s="43">
        <f t="shared" si="64"/>
        <v>19.023350000000001</v>
      </c>
      <c r="AN73" s="88">
        <f t="shared" si="65"/>
        <v>5.1159529999999993</v>
      </c>
      <c r="AO73" s="88">
        <f t="shared" si="66"/>
        <v>9.3265306122449001</v>
      </c>
      <c r="AP73" s="88">
        <f t="shared" si="67"/>
        <v>18.516625999999999</v>
      </c>
      <c r="AQ73" s="88">
        <f t="shared" si="68"/>
        <v>3.1476097000000003</v>
      </c>
      <c r="AR73" s="88">
        <f t="shared" si="69"/>
        <v>9.3265306122449001</v>
      </c>
      <c r="AS73" s="88">
        <f t="shared" si="70"/>
        <v>2.0214698000000002</v>
      </c>
      <c r="AT73" s="88">
        <f t="shared" si="71"/>
        <v>-32.124049999999997</v>
      </c>
      <c r="AV73" s="82"/>
    </row>
    <row r="74" spans="2:48" x14ac:dyDescent="0.25">
      <c r="B74">
        <v>8959183673.4694004</v>
      </c>
      <c r="C74">
        <v>-18.504764999999999</v>
      </c>
      <c r="D74">
        <v>16.575726</v>
      </c>
      <c r="E74">
        <v>23.986823999999999</v>
      </c>
      <c r="F74">
        <v>-76.007828000000003</v>
      </c>
      <c r="G74">
        <v>-7.4110990000000001</v>
      </c>
      <c r="H74" s="8"/>
      <c r="I74" s="82">
        <f t="shared" si="42"/>
        <v>9.4489795918367001</v>
      </c>
      <c r="J74" s="82">
        <f t="shared" si="43"/>
        <v>24.711994000000001</v>
      </c>
      <c r="K74" s="88">
        <f t="shared" si="50"/>
        <v>11.113410999999999</v>
      </c>
      <c r="L74" s="82">
        <f t="shared" si="44"/>
        <v>9.4489795918367001</v>
      </c>
      <c r="M74" s="88">
        <f t="shared" si="51"/>
        <v>21.747332</v>
      </c>
      <c r="N74" s="88">
        <f t="shared" si="52"/>
        <v>7.9772829999999999</v>
      </c>
      <c r="O74" s="82">
        <f t="shared" si="45"/>
        <v>9.4489795918367001</v>
      </c>
      <c r="P74" s="89">
        <f t="shared" si="53"/>
        <v>19.115677000000002</v>
      </c>
      <c r="Q74" s="88">
        <f t="shared" si="54"/>
        <v>5.0330940000000002</v>
      </c>
      <c r="R74" s="82">
        <f t="shared" si="46"/>
        <v>9.4489795918367001</v>
      </c>
      <c r="S74" s="88">
        <f t="shared" si="55"/>
        <v>18.971844000000001</v>
      </c>
      <c r="T74" s="88">
        <f t="shared" si="56"/>
        <v>3.5044155000000003</v>
      </c>
      <c r="U74" s="82">
        <f t="shared" si="47"/>
        <v>9.4489795918367001</v>
      </c>
      <c r="V74" s="88">
        <f t="shared" si="57"/>
        <v>1.4897087</v>
      </c>
      <c r="W74" s="88">
        <f t="shared" si="58"/>
        <v>-34.016283000000001</v>
      </c>
      <c r="Y74">
        <v>8959183673.4694004</v>
      </c>
      <c r="Z74">
        <v>-18.961679</v>
      </c>
      <c r="AA74">
        <v>17.401233999999999</v>
      </c>
      <c r="AB74">
        <v>25.300585000000002</v>
      </c>
      <c r="AC74">
        <v>-79.458777999999995</v>
      </c>
      <c r="AD74">
        <v>-7.8993510999999996</v>
      </c>
      <c r="AE74" s="8"/>
      <c r="AF74" s="82">
        <f t="shared" si="48"/>
        <v>9.4489795918367001</v>
      </c>
      <c r="AG74" s="82">
        <f t="shared" si="49"/>
        <v>23.656127999999999</v>
      </c>
      <c r="AH74" s="88">
        <f t="shared" si="59"/>
        <v>10.236649</v>
      </c>
      <c r="AI74" s="88">
        <f t="shared" si="60"/>
        <v>9.4489795918367001</v>
      </c>
      <c r="AJ74" s="88">
        <f t="shared" si="61"/>
        <v>21.185759999999998</v>
      </c>
      <c r="AK74" s="88">
        <f t="shared" si="62"/>
        <v>7.6444329999999994</v>
      </c>
      <c r="AL74" s="88">
        <f t="shared" si="63"/>
        <v>9.4489795918367001</v>
      </c>
      <c r="AM74" s="43">
        <f t="shared" si="64"/>
        <v>18.872698</v>
      </c>
      <c r="AN74" s="88">
        <f t="shared" si="65"/>
        <v>5.0076309999999999</v>
      </c>
      <c r="AO74" s="88">
        <f t="shared" si="66"/>
        <v>9.4489795918367001</v>
      </c>
      <c r="AP74" s="88">
        <f t="shared" si="67"/>
        <v>18.971844000000001</v>
      </c>
      <c r="AQ74" s="88">
        <f t="shared" si="68"/>
        <v>3.5044155000000003</v>
      </c>
      <c r="AR74" s="88">
        <f t="shared" si="69"/>
        <v>9.4489795918367001</v>
      </c>
      <c r="AS74" s="88">
        <f t="shared" si="70"/>
        <v>1.4897087</v>
      </c>
      <c r="AT74" s="88">
        <f t="shared" si="71"/>
        <v>-34.016283000000001</v>
      </c>
      <c r="AV74" s="82"/>
    </row>
    <row r="75" spans="2:48" x14ac:dyDescent="0.25">
      <c r="B75">
        <v>9081632653.0611992</v>
      </c>
      <c r="C75">
        <v>-18.466678999999999</v>
      </c>
      <c r="D75">
        <v>16.611145</v>
      </c>
      <c r="E75">
        <v>24.088995000000001</v>
      </c>
      <c r="F75">
        <v>-77.057395999999997</v>
      </c>
      <c r="G75">
        <v>-7.4778500000000001</v>
      </c>
      <c r="H75" s="8"/>
      <c r="I75" s="82">
        <f t="shared" si="42"/>
        <v>9.5714285714285996</v>
      </c>
      <c r="J75" s="82">
        <f t="shared" si="43"/>
        <v>24.818360999999999</v>
      </c>
      <c r="K75" s="88">
        <f t="shared" si="50"/>
        <v>11.151691</v>
      </c>
      <c r="L75" s="82">
        <f t="shared" si="44"/>
        <v>9.5714285714285996</v>
      </c>
      <c r="M75" s="88">
        <f t="shared" si="51"/>
        <v>21.758292999999998</v>
      </c>
      <c r="N75" s="88">
        <f t="shared" si="52"/>
        <v>7.9341749999999998</v>
      </c>
      <c r="O75" s="82">
        <f t="shared" si="45"/>
        <v>9.5714285714285996</v>
      </c>
      <c r="P75" s="89">
        <f t="shared" si="53"/>
        <v>19.195260999999999</v>
      </c>
      <c r="Q75" s="88">
        <f t="shared" si="54"/>
        <v>5.0720759999999991</v>
      </c>
      <c r="R75" s="82">
        <f t="shared" si="46"/>
        <v>9.5714285714285996</v>
      </c>
      <c r="S75" s="88">
        <f t="shared" si="55"/>
        <v>19.290469999999999</v>
      </c>
      <c r="T75" s="88">
        <f t="shared" si="56"/>
        <v>3.6583605000000006</v>
      </c>
      <c r="U75" s="82">
        <f t="shared" si="47"/>
        <v>9.5714285714285996</v>
      </c>
      <c r="V75" s="88">
        <f t="shared" si="57"/>
        <v>1.9749806999999999</v>
      </c>
      <c r="W75" s="88">
        <f t="shared" si="58"/>
        <v>-32.147025999999997</v>
      </c>
      <c r="Y75">
        <v>9081632653.0611992</v>
      </c>
      <c r="Z75">
        <v>-18.829989999999999</v>
      </c>
      <c r="AA75">
        <v>16.865062999999999</v>
      </c>
      <c r="AB75">
        <v>24.686316000000001</v>
      </c>
      <c r="AC75">
        <v>-77.860725000000002</v>
      </c>
      <c r="AD75">
        <v>-7.8212527999999999</v>
      </c>
      <c r="AE75" s="8"/>
      <c r="AF75" s="82">
        <f t="shared" si="48"/>
        <v>9.5714285714285996</v>
      </c>
      <c r="AG75" s="82">
        <f t="shared" si="49"/>
        <v>23.790400999999999</v>
      </c>
      <c r="AH75" s="88">
        <f t="shared" si="59"/>
        <v>10.333998000000001</v>
      </c>
      <c r="AI75" s="88">
        <f t="shared" si="60"/>
        <v>9.5714285714285996</v>
      </c>
      <c r="AJ75" s="88">
        <f t="shared" si="61"/>
        <v>21.252058000000002</v>
      </c>
      <c r="AK75" s="88">
        <f t="shared" si="62"/>
        <v>7.6610150000000008</v>
      </c>
      <c r="AL75" s="88">
        <f t="shared" si="63"/>
        <v>9.5714285714285996</v>
      </c>
      <c r="AM75" s="43">
        <f t="shared" si="64"/>
        <v>18.870607</v>
      </c>
      <c r="AN75" s="88">
        <f t="shared" si="65"/>
        <v>4.9419570000000004</v>
      </c>
      <c r="AO75" s="88">
        <f t="shared" si="66"/>
        <v>9.5714285714285996</v>
      </c>
      <c r="AP75" s="88">
        <f t="shared" si="67"/>
        <v>19.290469999999999</v>
      </c>
      <c r="AQ75" s="88">
        <f t="shared" si="68"/>
        <v>3.6583605000000006</v>
      </c>
      <c r="AR75" s="88">
        <f t="shared" si="69"/>
        <v>9.5714285714285996</v>
      </c>
      <c r="AS75" s="88">
        <f t="shared" si="70"/>
        <v>1.9749806999999999</v>
      </c>
      <c r="AT75" s="88">
        <f t="shared" si="71"/>
        <v>-32.147025999999997</v>
      </c>
      <c r="AV75" s="82"/>
    </row>
    <row r="76" spans="2:48" x14ac:dyDescent="0.25">
      <c r="B76">
        <v>9204081632.6530991</v>
      </c>
      <c r="C76">
        <v>-18.567163000000001</v>
      </c>
      <c r="D76">
        <v>16.875734000000001</v>
      </c>
      <c r="E76">
        <v>24.368138999999999</v>
      </c>
      <c r="F76">
        <v>-77.217461</v>
      </c>
      <c r="G76">
        <v>-7.4924054</v>
      </c>
      <c r="H76" s="8"/>
      <c r="I76" s="82">
        <f t="shared" si="42"/>
        <v>9.6938775510203996</v>
      </c>
      <c r="J76" s="82">
        <f t="shared" si="43"/>
        <v>24.882197999999999</v>
      </c>
      <c r="K76" s="88">
        <f t="shared" si="50"/>
        <v>11.155497</v>
      </c>
      <c r="L76" s="82">
        <f t="shared" si="44"/>
        <v>9.6938775510203996</v>
      </c>
      <c r="M76" s="88">
        <f t="shared" si="51"/>
        <v>21.651465999999999</v>
      </c>
      <c r="N76" s="88">
        <f t="shared" si="52"/>
        <v>7.7566559999999996</v>
      </c>
      <c r="O76" s="82">
        <f t="shared" si="45"/>
        <v>9.6938775510203996</v>
      </c>
      <c r="P76" s="89">
        <f t="shared" si="53"/>
        <v>19.149394999999998</v>
      </c>
      <c r="Q76" s="88">
        <f t="shared" si="54"/>
        <v>4.9840890000000009</v>
      </c>
      <c r="R76" s="82">
        <f t="shared" si="46"/>
        <v>9.6938775510203996</v>
      </c>
      <c r="S76" s="88">
        <f t="shared" si="55"/>
        <v>19.394642000000001</v>
      </c>
      <c r="T76" s="88">
        <f t="shared" si="56"/>
        <v>3.6078805999999997</v>
      </c>
      <c r="U76" s="82">
        <f t="shared" si="47"/>
        <v>9.6938775510203996</v>
      </c>
      <c r="V76" s="88">
        <f t="shared" si="57"/>
        <v>1.4451753000000001</v>
      </c>
      <c r="W76" s="88">
        <f t="shared" si="58"/>
        <v>-34.341681999999999</v>
      </c>
      <c r="Y76">
        <v>9204081632.6530991</v>
      </c>
      <c r="Z76">
        <v>-18.732576000000002</v>
      </c>
      <c r="AA76">
        <v>16.453168999999999</v>
      </c>
      <c r="AB76">
        <v>24.106808000000001</v>
      </c>
      <c r="AC76">
        <v>-77.443611000000004</v>
      </c>
      <c r="AD76">
        <v>-7.6536397999999997</v>
      </c>
      <c r="AE76" s="8"/>
      <c r="AF76" s="82">
        <f t="shared" si="48"/>
        <v>9.6938775510203996</v>
      </c>
      <c r="AG76" s="82">
        <f t="shared" si="49"/>
        <v>23.959858000000001</v>
      </c>
      <c r="AH76" s="88">
        <f t="shared" si="59"/>
        <v>10.438210999999999</v>
      </c>
      <c r="AI76" s="88">
        <f t="shared" si="60"/>
        <v>9.6938775510203996</v>
      </c>
      <c r="AJ76" s="88">
        <f t="shared" si="61"/>
        <v>21.315664000000002</v>
      </c>
      <c r="AK76" s="88">
        <f t="shared" si="62"/>
        <v>7.6541949999999996</v>
      </c>
      <c r="AL76" s="88">
        <f t="shared" si="63"/>
        <v>9.6938775510203996</v>
      </c>
      <c r="AM76" s="43">
        <f t="shared" si="64"/>
        <v>18.866802</v>
      </c>
      <c r="AN76" s="88">
        <f t="shared" si="65"/>
        <v>4.8590029999999995</v>
      </c>
      <c r="AO76" s="88">
        <f t="shared" si="66"/>
        <v>9.6938775510203996</v>
      </c>
      <c r="AP76" s="88">
        <f t="shared" si="67"/>
        <v>19.394642000000001</v>
      </c>
      <c r="AQ76" s="88">
        <f t="shared" si="68"/>
        <v>3.6078805999999997</v>
      </c>
      <c r="AR76" s="88">
        <f t="shared" si="69"/>
        <v>9.6938775510203996</v>
      </c>
      <c r="AS76" s="88">
        <f t="shared" si="70"/>
        <v>1.4451753000000001</v>
      </c>
      <c r="AT76" s="88">
        <f t="shared" si="71"/>
        <v>-34.341681999999999</v>
      </c>
      <c r="AV76" s="82"/>
    </row>
    <row r="77" spans="2:48" x14ac:dyDescent="0.25">
      <c r="B77">
        <v>9326530612.2448997</v>
      </c>
      <c r="C77">
        <v>-18.558444999999999</v>
      </c>
      <c r="D77">
        <v>16.941068999999999</v>
      </c>
      <c r="E77">
        <v>24.482765000000001</v>
      </c>
      <c r="F77">
        <v>-77.756409000000005</v>
      </c>
      <c r="G77">
        <v>-7.5416961000000002</v>
      </c>
      <c r="H77" s="8"/>
      <c r="I77" s="82">
        <f t="shared" si="42"/>
        <v>9.8163265306121996</v>
      </c>
      <c r="J77" s="82">
        <f t="shared" si="43"/>
        <v>24.737103999999999</v>
      </c>
      <c r="K77" s="88">
        <f t="shared" si="50"/>
        <v>10.955884999999999</v>
      </c>
      <c r="L77" s="82">
        <f t="shared" si="44"/>
        <v>9.8163265306121996</v>
      </c>
      <c r="M77" s="88">
        <f t="shared" si="51"/>
        <v>21.442903999999999</v>
      </c>
      <c r="N77" s="88">
        <f t="shared" si="52"/>
        <v>7.4769249999999996</v>
      </c>
      <c r="O77" s="82">
        <f t="shared" si="45"/>
        <v>9.8163265306121996</v>
      </c>
      <c r="P77" s="89">
        <f t="shared" si="53"/>
        <v>19.049399999999999</v>
      </c>
      <c r="Q77" s="88">
        <f t="shared" si="54"/>
        <v>4.8303510000000003</v>
      </c>
      <c r="R77" s="82">
        <f t="shared" si="46"/>
        <v>9.8163265306121996</v>
      </c>
      <c r="S77" s="88">
        <f t="shared" si="55"/>
        <v>19.222937000000002</v>
      </c>
      <c r="T77" s="88">
        <f t="shared" si="56"/>
        <v>3.2785320000000002</v>
      </c>
      <c r="U77" s="82">
        <f t="shared" si="47"/>
        <v>9.8163265306121996</v>
      </c>
      <c r="V77" s="88">
        <f t="shared" si="57"/>
        <v>1.9967127</v>
      </c>
      <c r="W77" s="88">
        <f t="shared" si="58"/>
        <v>-32.154084999999995</v>
      </c>
      <c r="Y77">
        <v>9326530612.2448997</v>
      </c>
      <c r="Z77">
        <v>-18.480232000000001</v>
      </c>
      <c r="AA77">
        <v>16.306204000000001</v>
      </c>
      <c r="AB77">
        <v>23.803325999999998</v>
      </c>
      <c r="AC77">
        <v>-75.543068000000005</v>
      </c>
      <c r="AD77">
        <v>-7.4971218000000004</v>
      </c>
      <c r="AE77" s="8"/>
      <c r="AF77" s="82">
        <f t="shared" si="48"/>
        <v>9.8163265306121996</v>
      </c>
      <c r="AG77" s="82">
        <f t="shared" si="49"/>
        <v>24.087765000000001</v>
      </c>
      <c r="AH77" s="88">
        <f t="shared" si="59"/>
        <v>10.489879999999999</v>
      </c>
      <c r="AI77" s="88">
        <f t="shared" si="60"/>
        <v>9.8163265306121996</v>
      </c>
      <c r="AJ77" s="88">
        <f t="shared" si="61"/>
        <v>21.315522999999999</v>
      </c>
      <c r="AK77" s="88">
        <f t="shared" si="62"/>
        <v>7.5750679999999999</v>
      </c>
      <c r="AL77" s="88">
        <f t="shared" si="63"/>
        <v>9.8163265306121996</v>
      </c>
      <c r="AM77" s="43">
        <f t="shared" si="64"/>
        <v>18.868092000000001</v>
      </c>
      <c r="AN77" s="88">
        <f t="shared" si="65"/>
        <v>4.7740100000000005</v>
      </c>
      <c r="AO77" s="88">
        <f t="shared" si="66"/>
        <v>9.8163265306121996</v>
      </c>
      <c r="AP77" s="88">
        <f t="shared" si="67"/>
        <v>19.222937000000002</v>
      </c>
      <c r="AQ77" s="88">
        <f t="shared" si="68"/>
        <v>3.2785320000000002</v>
      </c>
      <c r="AR77" s="88">
        <f t="shared" si="69"/>
        <v>9.8163265306121996</v>
      </c>
      <c r="AS77" s="88">
        <f t="shared" si="70"/>
        <v>1.9967127</v>
      </c>
      <c r="AT77" s="88">
        <f t="shared" si="71"/>
        <v>-32.154084999999995</v>
      </c>
      <c r="AV77" s="82"/>
    </row>
    <row r="78" spans="2:48" x14ac:dyDescent="0.25">
      <c r="B78">
        <v>9448979591.8367004</v>
      </c>
      <c r="C78">
        <v>-18.514347000000001</v>
      </c>
      <c r="D78">
        <v>17.113410999999999</v>
      </c>
      <c r="E78">
        <v>24.711994000000001</v>
      </c>
      <c r="F78">
        <v>-77.592406999999994</v>
      </c>
      <c r="G78">
        <v>-7.5985817999999998</v>
      </c>
      <c r="H78" s="8"/>
      <c r="I78" s="82">
        <f t="shared" si="42"/>
        <v>9.9387755102040991</v>
      </c>
      <c r="J78" s="82">
        <f t="shared" si="43"/>
        <v>24.444130000000001</v>
      </c>
      <c r="K78" s="88">
        <f t="shared" si="50"/>
        <v>10.647842000000001</v>
      </c>
      <c r="L78" s="82">
        <f t="shared" si="44"/>
        <v>9.9387755102040991</v>
      </c>
      <c r="M78" s="88">
        <f t="shared" si="51"/>
        <v>21.205722999999999</v>
      </c>
      <c r="N78" s="88">
        <f t="shared" si="52"/>
        <v>7.1935830000000003</v>
      </c>
      <c r="O78" s="82">
        <f t="shared" si="45"/>
        <v>9.9387755102040991</v>
      </c>
      <c r="P78" s="89">
        <f t="shared" si="53"/>
        <v>18.882486</v>
      </c>
      <c r="Q78" s="88">
        <f t="shared" si="54"/>
        <v>4.6230550000000008</v>
      </c>
      <c r="R78" s="82">
        <f t="shared" si="46"/>
        <v>9.9387755102040991</v>
      </c>
      <c r="S78" s="88">
        <f t="shared" si="55"/>
        <v>18.893394000000001</v>
      </c>
      <c r="T78" s="88">
        <f t="shared" si="56"/>
        <v>2.6913537999999999</v>
      </c>
      <c r="U78" s="82">
        <f t="shared" si="47"/>
        <v>9.9387755102040991</v>
      </c>
      <c r="V78" s="88">
        <f t="shared" si="57"/>
        <v>1.8110326999999999</v>
      </c>
      <c r="W78" s="88">
        <f t="shared" si="58"/>
        <v>-33.265630999999999</v>
      </c>
      <c r="Y78">
        <v>9448979591.8367004</v>
      </c>
      <c r="Z78">
        <v>-18.277327</v>
      </c>
      <c r="AA78">
        <v>16.236649</v>
      </c>
      <c r="AB78">
        <v>23.656127999999999</v>
      </c>
      <c r="AC78">
        <v>-75.320946000000006</v>
      </c>
      <c r="AD78">
        <v>-7.4194798000000004</v>
      </c>
      <c r="AE78" s="8"/>
      <c r="AF78" s="82">
        <f t="shared" si="48"/>
        <v>9.9387755102040991</v>
      </c>
      <c r="AG78" s="82">
        <f t="shared" si="49"/>
        <v>24.403427000000001</v>
      </c>
      <c r="AH78" s="88">
        <f t="shared" si="59"/>
        <v>10.707633999999999</v>
      </c>
      <c r="AI78" s="88">
        <f t="shared" si="60"/>
        <v>9.9387755102040991</v>
      </c>
      <c r="AJ78" s="88">
        <f t="shared" si="61"/>
        <v>21.501519999999999</v>
      </c>
      <c r="AK78" s="88">
        <f t="shared" si="62"/>
        <v>7.6626790000000007</v>
      </c>
      <c r="AL78" s="88">
        <f t="shared" si="63"/>
        <v>9.9387755102040991</v>
      </c>
      <c r="AM78" s="43">
        <f t="shared" si="64"/>
        <v>19.009191999999999</v>
      </c>
      <c r="AN78" s="88">
        <f t="shared" si="65"/>
        <v>4.8094190000000001</v>
      </c>
      <c r="AO78" s="88">
        <f t="shared" si="66"/>
        <v>9.9387755102040991</v>
      </c>
      <c r="AP78" s="88">
        <f t="shared" si="67"/>
        <v>18.893394000000001</v>
      </c>
      <c r="AQ78" s="88">
        <f t="shared" si="68"/>
        <v>2.6913537999999999</v>
      </c>
      <c r="AR78" s="88">
        <f t="shared" si="69"/>
        <v>9.9387755102040991</v>
      </c>
      <c r="AS78" s="88">
        <f t="shared" si="70"/>
        <v>1.8110326999999999</v>
      </c>
      <c r="AT78" s="88">
        <f t="shared" si="71"/>
        <v>-33.265630999999999</v>
      </c>
      <c r="AV78" s="82"/>
    </row>
    <row r="79" spans="2:48" x14ac:dyDescent="0.25">
      <c r="B79">
        <v>9571428571.4286003</v>
      </c>
      <c r="C79">
        <v>-18.648249</v>
      </c>
      <c r="D79">
        <v>17.151691</v>
      </c>
      <c r="E79">
        <v>24.818360999999999</v>
      </c>
      <c r="F79">
        <v>-78.494781000000003</v>
      </c>
      <c r="G79">
        <v>-7.6666689000000003</v>
      </c>
      <c r="H79" s="8"/>
      <c r="I79" s="82">
        <f t="shared" si="42"/>
        <v>10.061224489796</v>
      </c>
      <c r="J79" s="82">
        <f t="shared" si="43"/>
        <v>24.097918</v>
      </c>
      <c r="K79" s="88">
        <f t="shared" si="50"/>
        <v>10.298817</v>
      </c>
      <c r="L79" s="82">
        <f t="shared" si="44"/>
        <v>10.061224489796</v>
      </c>
      <c r="M79" s="88">
        <f t="shared" si="51"/>
        <v>20.983205999999999</v>
      </c>
      <c r="N79" s="88">
        <f t="shared" si="52"/>
        <v>6.9549509999999994</v>
      </c>
      <c r="O79" s="82">
        <f t="shared" si="45"/>
        <v>10.061224489796</v>
      </c>
      <c r="P79" s="89">
        <f t="shared" si="53"/>
        <v>18.761241999999999</v>
      </c>
      <c r="Q79" s="88">
        <f t="shared" si="54"/>
        <v>4.4665429999999997</v>
      </c>
      <c r="R79" s="82">
        <f t="shared" si="46"/>
        <v>10.061224489796</v>
      </c>
      <c r="S79" s="88">
        <f t="shared" si="55"/>
        <v>18.433582000000001</v>
      </c>
      <c r="T79" s="88">
        <f t="shared" si="56"/>
        <v>1.9587573999999996</v>
      </c>
      <c r="U79" s="82">
        <f t="shared" si="47"/>
        <v>10.061224489796</v>
      </c>
      <c r="V79" s="88">
        <f t="shared" si="57"/>
        <v>2.2244625</v>
      </c>
      <c r="W79" s="88">
        <f t="shared" si="58"/>
        <v>-31.845172999999999</v>
      </c>
      <c r="Y79">
        <v>9571428571.4286003</v>
      </c>
      <c r="Z79">
        <v>-18.392136000000001</v>
      </c>
      <c r="AA79">
        <v>16.333998000000001</v>
      </c>
      <c r="AB79">
        <v>23.790400999999999</v>
      </c>
      <c r="AC79">
        <v>-76.004958999999999</v>
      </c>
      <c r="AD79">
        <v>-7.4564047000000002</v>
      </c>
      <c r="AE79" s="8"/>
      <c r="AF79" s="82">
        <f t="shared" si="48"/>
        <v>10.061224489796</v>
      </c>
      <c r="AG79" s="82">
        <f t="shared" si="49"/>
        <v>24.656782</v>
      </c>
      <c r="AH79" s="88">
        <f t="shared" si="59"/>
        <v>10.896636999999998</v>
      </c>
      <c r="AI79" s="88">
        <f t="shared" si="60"/>
        <v>10.061224489796</v>
      </c>
      <c r="AJ79" s="88">
        <f t="shared" si="61"/>
        <v>21.736142999999998</v>
      </c>
      <c r="AK79" s="88">
        <f t="shared" si="62"/>
        <v>7.8338819999999991</v>
      </c>
      <c r="AL79" s="88">
        <f t="shared" si="63"/>
        <v>10.061224489796</v>
      </c>
      <c r="AM79" s="43">
        <f t="shared" si="64"/>
        <v>19.133448000000001</v>
      </c>
      <c r="AN79" s="88">
        <f t="shared" si="65"/>
        <v>4.8622599999999991</v>
      </c>
      <c r="AO79" s="88">
        <f t="shared" si="66"/>
        <v>10.061224489796</v>
      </c>
      <c r="AP79" s="88">
        <f t="shared" si="67"/>
        <v>18.433582000000001</v>
      </c>
      <c r="AQ79" s="88">
        <f t="shared" si="68"/>
        <v>1.9587573999999996</v>
      </c>
      <c r="AR79" s="88">
        <f t="shared" si="69"/>
        <v>10.061224489796</v>
      </c>
      <c r="AS79" s="88">
        <f t="shared" si="70"/>
        <v>2.2244625</v>
      </c>
      <c r="AT79" s="88">
        <f t="shared" si="71"/>
        <v>-31.845172999999999</v>
      </c>
      <c r="AV79" s="82"/>
    </row>
    <row r="80" spans="2:48" x14ac:dyDescent="0.25">
      <c r="B80">
        <v>9693877551.0203991</v>
      </c>
      <c r="C80">
        <v>-18.658097999999999</v>
      </c>
      <c r="D80">
        <v>17.155497</v>
      </c>
      <c r="E80">
        <v>24.882197999999999</v>
      </c>
      <c r="F80">
        <v>-78.285056999999995</v>
      </c>
      <c r="G80">
        <v>-7.7266997999999996</v>
      </c>
      <c r="H80" s="8"/>
      <c r="I80" s="82">
        <f t="shared" si="42"/>
        <v>10.183673469388001</v>
      </c>
      <c r="J80" s="82">
        <f t="shared" si="43"/>
        <v>23.753176</v>
      </c>
      <c r="K80" s="88">
        <f t="shared" si="50"/>
        <v>10.028122</v>
      </c>
      <c r="L80" s="82">
        <f t="shared" si="44"/>
        <v>10.183673469388001</v>
      </c>
      <c r="M80" s="88">
        <f t="shared" si="51"/>
        <v>20.823195999999999</v>
      </c>
      <c r="N80" s="88">
        <f t="shared" si="52"/>
        <v>6.8632559999999998</v>
      </c>
      <c r="O80" s="82">
        <f t="shared" si="45"/>
        <v>10.183673469388001</v>
      </c>
      <c r="P80" s="89">
        <f t="shared" si="53"/>
        <v>18.685219</v>
      </c>
      <c r="Q80" s="88">
        <f t="shared" si="54"/>
        <v>4.4500679999999999</v>
      </c>
      <c r="R80" s="82">
        <f t="shared" si="46"/>
        <v>10.183673469388001</v>
      </c>
      <c r="S80" s="88">
        <f t="shared" si="55"/>
        <v>18.017112999999998</v>
      </c>
      <c r="T80" s="88">
        <f t="shared" si="56"/>
        <v>1.2883277</v>
      </c>
      <c r="U80" s="82">
        <f t="shared" si="47"/>
        <v>10.183673469388001</v>
      </c>
      <c r="V80" s="88">
        <f t="shared" si="57"/>
        <v>2.4329607000000002</v>
      </c>
      <c r="W80" s="88">
        <f t="shared" si="58"/>
        <v>-31.150521999999999</v>
      </c>
      <c r="Y80">
        <v>9693877551.0203991</v>
      </c>
      <c r="Z80">
        <v>-18.495125000000002</v>
      </c>
      <c r="AA80">
        <v>16.438210999999999</v>
      </c>
      <c r="AB80">
        <v>23.959858000000001</v>
      </c>
      <c r="AC80">
        <v>-76.171836999999996</v>
      </c>
      <c r="AD80">
        <v>-7.5216455</v>
      </c>
      <c r="AE80" s="8"/>
      <c r="AF80" s="82">
        <f t="shared" si="48"/>
        <v>10.183673469388001</v>
      </c>
      <c r="AG80" s="82">
        <f t="shared" si="49"/>
        <v>24.902514</v>
      </c>
      <c r="AH80" s="88">
        <f t="shared" si="59"/>
        <v>11.165959999999998</v>
      </c>
      <c r="AI80" s="88">
        <f t="shared" si="60"/>
        <v>10.183673469388001</v>
      </c>
      <c r="AJ80" s="88">
        <f t="shared" si="61"/>
        <v>22.012297</v>
      </c>
      <c r="AK80" s="88">
        <f t="shared" si="62"/>
        <v>8.1394059999999993</v>
      </c>
      <c r="AL80" s="88">
        <f t="shared" si="63"/>
        <v>10.183673469388001</v>
      </c>
      <c r="AM80" s="43">
        <f t="shared" si="64"/>
        <v>19.244174999999998</v>
      </c>
      <c r="AN80" s="88">
        <f t="shared" si="65"/>
        <v>4.9964829999999996</v>
      </c>
      <c r="AO80" s="88">
        <f t="shared" si="66"/>
        <v>10.183673469388001</v>
      </c>
      <c r="AP80" s="88">
        <f t="shared" si="67"/>
        <v>18.017112999999998</v>
      </c>
      <c r="AQ80" s="88">
        <f t="shared" si="68"/>
        <v>1.2883277</v>
      </c>
      <c r="AR80" s="88">
        <f t="shared" si="69"/>
        <v>10.183673469388001</v>
      </c>
      <c r="AS80" s="88">
        <f t="shared" si="70"/>
        <v>2.4329607000000002</v>
      </c>
      <c r="AT80" s="88">
        <f t="shared" si="71"/>
        <v>-31.150521999999999</v>
      </c>
      <c r="AV80" s="82"/>
    </row>
    <row r="81" spans="2:48" x14ac:dyDescent="0.25">
      <c r="B81">
        <v>9816326530.6121998</v>
      </c>
      <c r="C81">
        <v>-18.740176999999999</v>
      </c>
      <c r="D81">
        <v>16.955884999999999</v>
      </c>
      <c r="E81">
        <v>24.737103999999999</v>
      </c>
      <c r="F81">
        <v>-78.292725000000004</v>
      </c>
      <c r="G81">
        <v>-7.7812194999999997</v>
      </c>
      <c r="H81" s="8"/>
      <c r="I81" s="82">
        <f t="shared" si="42"/>
        <v>10.30612244898</v>
      </c>
      <c r="J81" s="82">
        <f t="shared" si="43"/>
        <v>23.551079000000001</v>
      </c>
      <c r="K81" s="88">
        <f t="shared" si="50"/>
        <v>9.9090600000000002</v>
      </c>
      <c r="L81" s="82">
        <f t="shared" si="44"/>
        <v>10.30612244898</v>
      </c>
      <c r="M81" s="88">
        <f t="shared" si="51"/>
        <v>20.674658000000001</v>
      </c>
      <c r="N81" s="88">
        <f t="shared" si="52"/>
        <v>6.795909</v>
      </c>
      <c r="O81" s="82">
        <f t="shared" si="45"/>
        <v>10.30612244898</v>
      </c>
      <c r="P81" s="89">
        <f t="shared" si="53"/>
        <v>18.618062999999999</v>
      </c>
      <c r="Q81" s="88">
        <f t="shared" si="54"/>
        <v>4.4534800000000008</v>
      </c>
      <c r="R81" s="82">
        <f t="shared" si="46"/>
        <v>10.30612244898</v>
      </c>
      <c r="S81" s="88">
        <f t="shared" si="55"/>
        <v>17.837152</v>
      </c>
      <c r="T81" s="88">
        <f t="shared" si="56"/>
        <v>0.90146640000000033</v>
      </c>
      <c r="U81" s="82">
        <f t="shared" si="47"/>
        <v>10.30612244898</v>
      </c>
      <c r="V81" s="88">
        <f t="shared" si="57"/>
        <v>2.4753530000000001</v>
      </c>
      <c r="W81" s="88">
        <f t="shared" si="58"/>
        <v>-30.932894000000001</v>
      </c>
      <c r="Y81">
        <v>9816326530.6121998</v>
      </c>
      <c r="Z81">
        <v>-18.529015999999999</v>
      </c>
      <c r="AA81">
        <v>16.489879999999999</v>
      </c>
      <c r="AB81">
        <v>24.087765000000001</v>
      </c>
      <c r="AC81">
        <v>-76.701308999999995</v>
      </c>
      <c r="AD81">
        <v>-7.5978846999999998</v>
      </c>
      <c r="AE81" s="8"/>
      <c r="AF81" s="82">
        <f t="shared" si="48"/>
        <v>10.30612244898</v>
      </c>
      <c r="AG81" s="82">
        <f t="shared" si="49"/>
        <v>24.920483000000001</v>
      </c>
      <c r="AH81" s="88">
        <f t="shared" si="59"/>
        <v>11.265695999999998</v>
      </c>
      <c r="AI81" s="88">
        <f t="shared" si="60"/>
        <v>10.30612244898</v>
      </c>
      <c r="AJ81" s="88">
        <f t="shared" si="61"/>
        <v>21.995629999999998</v>
      </c>
      <c r="AK81" s="88">
        <f t="shared" si="62"/>
        <v>8.2031469999999995</v>
      </c>
      <c r="AL81" s="88">
        <f t="shared" si="63"/>
        <v>10.30612244898</v>
      </c>
      <c r="AM81" s="43">
        <f t="shared" si="64"/>
        <v>19.201734999999999</v>
      </c>
      <c r="AN81" s="88">
        <f t="shared" si="65"/>
        <v>5.0196260000000006</v>
      </c>
      <c r="AO81" s="88">
        <f t="shared" si="66"/>
        <v>10.30612244898</v>
      </c>
      <c r="AP81" s="88">
        <f t="shared" si="67"/>
        <v>17.837152</v>
      </c>
      <c r="AQ81" s="88">
        <f t="shared" si="68"/>
        <v>0.90146640000000033</v>
      </c>
      <c r="AR81" s="88">
        <f t="shared" si="69"/>
        <v>10.30612244898</v>
      </c>
      <c r="AS81" s="88">
        <f t="shared" si="70"/>
        <v>2.4753530000000001</v>
      </c>
      <c r="AT81" s="88">
        <f t="shared" si="71"/>
        <v>-30.932894000000001</v>
      </c>
      <c r="AV81" s="82"/>
    </row>
    <row r="82" spans="2:48" x14ac:dyDescent="0.25">
      <c r="B82">
        <v>9938775510.2040997</v>
      </c>
      <c r="C82">
        <v>-18.838615000000001</v>
      </c>
      <c r="D82">
        <v>16.647842000000001</v>
      </c>
      <c r="E82">
        <v>24.444130000000001</v>
      </c>
      <c r="F82">
        <v>-77.868201999999997</v>
      </c>
      <c r="G82">
        <v>-7.7962889999999998</v>
      </c>
      <c r="H82" s="8"/>
      <c r="I82" s="82">
        <f t="shared" si="42"/>
        <v>10.428571428570999</v>
      </c>
      <c r="J82" s="82">
        <f t="shared" si="43"/>
        <v>23.355139000000001</v>
      </c>
      <c r="K82" s="88">
        <f t="shared" si="50"/>
        <v>9.757498</v>
      </c>
      <c r="L82" s="82">
        <f t="shared" si="44"/>
        <v>10.428571428570999</v>
      </c>
      <c r="M82" s="88">
        <f t="shared" si="51"/>
        <v>20.655169999999998</v>
      </c>
      <c r="N82" s="88">
        <f t="shared" si="52"/>
        <v>6.8140350000000005</v>
      </c>
      <c r="O82" s="82">
        <f t="shared" si="45"/>
        <v>10.428571428570999</v>
      </c>
      <c r="P82" s="89">
        <f t="shared" si="53"/>
        <v>18.745259999999998</v>
      </c>
      <c r="Q82" s="88">
        <f t="shared" si="54"/>
        <v>4.5972550000000005</v>
      </c>
      <c r="R82" s="82">
        <f t="shared" si="46"/>
        <v>10.428571428570999</v>
      </c>
      <c r="S82" s="88">
        <f t="shared" si="55"/>
        <v>17.866405</v>
      </c>
      <c r="T82" s="88">
        <f t="shared" si="56"/>
        <v>0.72313449999999957</v>
      </c>
      <c r="U82" s="82">
        <f t="shared" si="47"/>
        <v>10.428571428570999</v>
      </c>
      <c r="V82" s="88">
        <f t="shared" si="57"/>
        <v>2.7635903000000002</v>
      </c>
      <c r="W82" s="88">
        <f t="shared" si="58"/>
        <v>-30.390910999999999</v>
      </c>
      <c r="Y82">
        <v>9938775510.2040997</v>
      </c>
      <c r="Z82">
        <v>-18.666843</v>
      </c>
      <c r="AA82">
        <v>16.707633999999999</v>
      </c>
      <c r="AB82">
        <v>24.403427000000001</v>
      </c>
      <c r="AC82">
        <v>-77.139083999999997</v>
      </c>
      <c r="AD82">
        <v>-7.6957946000000002</v>
      </c>
      <c r="AE82" s="8"/>
      <c r="AF82" s="82">
        <f t="shared" si="48"/>
        <v>10.428571428570999</v>
      </c>
      <c r="AG82" s="82">
        <f t="shared" si="49"/>
        <v>24.896065</v>
      </c>
      <c r="AH82" s="88">
        <f t="shared" si="59"/>
        <v>11.250616000000001</v>
      </c>
      <c r="AI82" s="88">
        <f t="shared" si="60"/>
        <v>10.428571428570999</v>
      </c>
      <c r="AJ82" s="88">
        <f t="shared" si="61"/>
        <v>21.998342999999998</v>
      </c>
      <c r="AK82" s="88">
        <f t="shared" si="62"/>
        <v>8.2005979999999994</v>
      </c>
      <c r="AL82" s="88">
        <f t="shared" si="63"/>
        <v>10.428571428570999</v>
      </c>
      <c r="AM82" s="43">
        <f t="shared" si="64"/>
        <v>19.307048999999999</v>
      </c>
      <c r="AN82" s="88">
        <f t="shared" si="65"/>
        <v>5.0915870000000005</v>
      </c>
      <c r="AO82" s="88">
        <f t="shared" si="66"/>
        <v>10.428571428570999</v>
      </c>
      <c r="AP82" s="88">
        <f t="shared" si="67"/>
        <v>17.866405</v>
      </c>
      <c r="AQ82" s="88">
        <f t="shared" si="68"/>
        <v>0.72313449999999957</v>
      </c>
      <c r="AR82" s="88">
        <f t="shared" si="69"/>
        <v>10.428571428570999</v>
      </c>
      <c r="AS82" s="88">
        <f t="shared" si="70"/>
        <v>2.7635903000000002</v>
      </c>
      <c r="AT82" s="88">
        <f t="shared" si="71"/>
        <v>-30.390910999999999</v>
      </c>
      <c r="AV82" s="82"/>
    </row>
    <row r="83" spans="2:48" x14ac:dyDescent="0.25">
      <c r="B83">
        <v>10061224489.796</v>
      </c>
      <c r="C83">
        <v>-18.758942000000001</v>
      </c>
      <c r="D83">
        <v>16.298817</v>
      </c>
      <c r="E83">
        <v>24.097918</v>
      </c>
      <c r="F83">
        <v>-76.739318999999995</v>
      </c>
      <c r="G83">
        <v>-7.7991017999999999</v>
      </c>
      <c r="H83" s="8"/>
      <c r="I83" s="82">
        <f t="shared" si="42"/>
        <v>10.551020408163</v>
      </c>
      <c r="J83" s="82">
        <f t="shared" si="43"/>
        <v>23.138048000000001</v>
      </c>
      <c r="K83" s="88">
        <f t="shared" si="50"/>
        <v>9.6168119999999995</v>
      </c>
      <c r="L83" s="82">
        <f t="shared" si="44"/>
        <v>10.551020408163</v>
      </c>
      <c r="M83" s="88">
        <f t="shared" si="51"/>
        <v>20.629999000000002</v>
      </c>
      <c r="N83" s="88">
        <f t="shared" si="52"/>
        <v>6.8562759999999994</v>
      </c>
      <c r="O83" s="82">
        <f t="shared" si="45"/>
        <v>10.551020408163</v>
      </c>
      <c r="P83" s="89">
        <f t="shared" si="53"/>
        <v>18.805928999999999</v>
      </c>
      <c r="Q83" s="88">
        <f t="shared" si="54"/>
        <v>4.707554</v>
      </c>
      <c r="R83" s="82">
        <f t="shared" si="46"/>
        <v>10.551020408163</v>
      </c>
      <c r="S83" s="88">
        <f t="shared" si="55"/>
        <v>18.003226999999999</v>
      </c>
      <c r="T83" s="88">
        <f t="shared" si="56"/>
        <v>0.65129850000000022</v>
      </c>
      <c r="U83" s="82">
        <f t="shared" si="47"/>
        <v>10.551020408163</v>
      </c>
      <c r="V83" s="88">
        <f t="shared" si="57"/>
        <v>2.3995902999999998</v>
      </c>
      <c r="W83" s="88">
        <f t="shared" si="58"/>
        <v>-32.151999000000004</v>
      </c>
      <c r="Y83">
        <v>10061224489.796</v>
      </c>
      <c r="Z83">
        <v>-18.855951000000001</v>
      </c>
      <c r="AA83">
        <v>16.896636999999998</v>
      </c>
      <c r="AB83">
        <v>24.656782</v>
      </c>
      <c r="AC83">
        <v>-78.560844000000003</v>
      </c>
      <c r="AD83">
        <v>-7.7601461</v>
      </c>
      <c r="AE83" s="8"/>
      <c r="AF83" s="82">
        <f t="shared" si="48"/>
        <v>10.551020408163</v>
      </c>
      <c r="AG83" s="82">
        <f t="shared" si="49"/>
        <v>24.713728</v>
      </c>
      <c r="AH83" s="88">
        <f t="shared" si="59"/>
        <v>11.121984000000001</v>
      </c>
      <c r="AI83" s="88">
        <f t="shared" si="60"/>
        <v>10.551020408163</v>
      </c>
      <c r="AJ83" s="88">
        <f t="shared" si="61"/>
        <v>21.822227000000002</v>
      </c>
      <c r="AK83" s="88">
        <f t="shared" si="62"/>
        <v>8.0536010000000005</v>
      </c>
      <c r="AL83" s="88">
        <f t="shared" si="63"/>
        <v>10.551020408163</v>
      </c>
      <c r="AM83" s="43">
        <f t="shared" si="64"/>
        <v>19.408815000000001</v>
      </c>
      <c r="AN83" s="88">
        <f t="shared" si="65"/>
        <v>5.1907750000000004</v>
      </c>
      <c r="AO83" s="88">
        <f t="shared" si="66"/>
        <v>10.551020408163</v>
      </c>
      <c r="AP83" s="88">
        <f t="shared" si="67"/>
        <v>18.003226999999999</v>
      </c>
      <c r="AQ83" s="88">
        <f t="shared" si="68"/>
        <v>0.65129850000000022</v>
      </c>
      <c r="AR83" s="88">
        <f t="shared" si="69"/>
        <v>10.551020408163</v>
      </c>
      <c r="AS83" s="88">
        <f t="shared" si="70"/>
        <v>2.3995902999999998</v>
      </c>
      <c r="AT83" s="88">
        <f t="shared" si="71"/>
        <v>-32.151999000000004</v>
      </c>
      <c r="AV83" s="82"/>
    </row>
    <row r="84" spans="2:48" x14ac:dyDescent="0.25">
      <c r="B84">
        <v>10183673469.388</v>
      </c>
      <c r="C84">
        <v>-18.831897999999999</v>
      </c>
      <c r="D84">
        <v>16.028122</v>
      </c>
      <c r="E84">
        <v>23.753176</v>
      </c>
      <c r="F84">
        <v>-76.473740000000006</v>
      </c>
      <c r="G84">
        <v>-7.7250551999999999</v>
      </c>
      <c r="H84" s="8"/>
      <c r="I84" s="82">
        <f t="shared" si="42"/>
        <v>10.673469387754999</v>
      </c>
      <c r="J84" s="82">
        <f t="shared" si="43"/>
        <v>23.186781</v>
      </c>
      <c r="K84" s="88">
        <f t="shared" si="50"/>
        <v>9.6341719999999995</v>
      </c>
      <c r="L84" s="82">
        <f t="shared" si="44"/>
        <v>10.673469387754999</v>
      </c>
      <c r="M84" s="88">
        <f t="shared" si="51"/>
        <v>20.877796</v>
      </c>
      <c r="N84" s="88">
        <f t="shared" si="52"/>
        <v>7.0656099999999995</v>
      </c>
      <c r="O84" s="82">
        <f t="shared" si="45"/>
        <v>10.673469387754999</v>
      </c>
      <c r="P84" s="89">
        <f t="shared" si="53"/>
        <v>19.125413999999999</v>
      </c>
      <c r="Q84" s="88">
        <f t="shared" si="54"/>
        <v>4.9765759999999997</v>
      </c>
      <c r="R84" s="82">
        <f t="shared" si="46"/>
        <v>10.673469387754999</v>
      </c>
      <c r="S84" s="88">
        <f t="shared" si="55"/>
        <v>17.853649000000001</v>
      </c>
      <c r="T84" s="88">
        <f t="shared" si="56"/>
        <v>0.33887149999999977</v>
      </c>
      <c r="U84" s="82">
        <f t="shared" si="47"/>
        <v>10.673469387754999</v>
      </c>
      <c r="V84" s="88">
        <f t="shared" si="57"/>
        <v>2.9580283000000001</v>
      </c>
      <c r="W84" s="88">
        <f t="shared" si="58"/>
        <v>-30.271034</v>
      </c>
      <c r="Y84">
        <v>10183673469.388</v>
      </c>
      <c r="Z84">
        <v>-18.795674999999999</v>
      </c>
      <c r="AA84">
        <v>17.165959999999998</v>
      </c>
      <c r="AB84">
        <v>24.902514</v>
      </c>
      <c r="AC84">
        <v>-78.635300000000001</v>
      </c>
      <c r="AD84">
        <v>-7.7365551000000004</v>
      </c>
      <c r="AE84" s="8"/>
      <c r="AF84" s="82">
        <f t="shared" si="48"/>
        <v>10.673469387754999</v>
      </c>
      <c r="AG84" s="82">
        <f t="shared" si="49"/>
        <v>24.742713999999999</v>
      </c>
      <c r="AH84" s="88">
        <f t="shared" si="59"/>
        <v>11.136938000000001</v>
      </c>
      <c r="AI84" s="88">
        <f t="shared" si="60"/>
        <v>10.673469387754999</v>
      </c>
      <c r="AJ84" s="88">
        <f t="shared" si="61"/>
        <v>21.919699000000001</v>
      </c>
      <c r="AK84" s="88">
        <f t="shared" si="62"/>
        <v>8.1070329999999995</v>
      </c>
      <c r="AL84" s="88">
        <f t="shared" si="63"/>
        <v>10.673469387754999</v>
      </c>
      <c r="AM84" s="43">
        <f t="shared" si="64"/>
        <v>19.624441000000001</v>
      </c>
      <c r="AN84" s="88">
        <f t="shared" si="65"/>
        <v>5.3371689999999994</v>
      </c>
      <c r="AO84" s="88">
        <f t="shared" si="66"/>
        <v>10.673469387754999</v>
      </c>
      <c r="AP84" s="88">
        <f t="shared" si="67"/>
        <v>17.853649000000001</v>
      </c>
      <c r="AQ84" s="88">
        <f t="shared" si="68"/>
        <v>0.33887149999999977</v>
      </c>
      <c r="AR84" s="88">
        <f t="shared" si="69"/>
        <v>10.673469387754999</v>
      </c>
      <c r="AS84" s="88">
        <f t="shared" si="70"/>
        <v>2.9580283000000001</v>
      </c>
      <c r="AT84" s="88">
        <f t="shared" si="71"/>
        <v>-30.271034</v>
      </c>
      <c r="AV84" s="82"/>
    </row>
    <row r="85" spans="2:48" x14ac:dyDescent="0.25">
      <c r="B85">
        <v>10306122448.98</v>
      </c>
      <c r="C85">
        <v>-18.717735000000001</v>
      </c>
      <c r="D85">
        <v>15.90906</v>
      </c>
      <c r="E85">
        <v>23.551079000000001</v>
      </c>
      <c r="F85">
        <v>-75.881386000000006</v>
      </c>
      <c r="G85">
        <v>-7.6420177999999996</v>
      </c>
      <c r="H85" s="8"/>
      <c r="I85" s="82">
        <f t="shared" si="42"/>
        <v>10.795918367346999</v>
      </c>
      <c r="J85" s="82">
        <f t="shared" si="43"/>
        <v>23.585905</v>
      </c>
      <c r="K85" s="88">
        <f t="shared" si="50"/>
        <v>9.9767569999999992</v>
      </c>
      <c r="L85" s="82">
        <f t="shared" si="44"/>
        <v>10.795918367346999</v>
      </c>
      <c r="M85" s="88">
        <f t="shared" si="51"/>
        <v>21.313963000000001</v>
      </c>
      <c r="N85" s="88">
        <f t="shared" si="52"/>
        <v>7.4393429999999992</v>
      </c>
      <c r="O85" s="82">
        <f t="shared" si="45"/>
        <v>10.795918367346999</v>
      </c>
      <c r="P85" s="89">
        <f t="shared" si="53"/>
        <v>19.383379000000001</v>
      </c>
      <c r="Q85" s="88">
        <f t="shared" si="54"/>
        <v>5.1627790000000005</v>
      </c>
      <c r="R85" s="82">
        <f t="shared" si="46"/>
        <v>10.795918367346999</v>
      </c>
      <c r="S85" s="88">
        <f t="shared" si="55"/>
        <v>17.275824</v>
      </c>
      <c r="T85" s="88">
        <f t="shared" si="56"/>
        <v>-0.50556089999999987</v>
      </c>
      <c r="U85" s="82">
        <f t="shared" si="47"/>
        <v>10.795918367346999</v>
      </c>
      <c r="V85" s="88">
        <f t="shared" si="57"/>
        <v>2.3526628000000001</v>
      </c>
      <c r="W85" s="88">
        <f t="shared" si="58"/>
        <v>-32.508278000000004</v>
      </c>
      <c r="Y85">
        <v>10306122448.98</v>
      </c>
      <c r="Z85">
        <v>-18.695762999999999</v>
      </c>
      <c r="AA85">
        <v>17.265695999999998</v>
      </c>
      <c r="AB85">
        <v>24.920483000000001</v>
      </c>
      <c r="AC85">
        <v>-78.841774000000001</v>
      </c>
      <c r="AD85">
        <v>-7.6547866000000004</v>
      </c>
      <c r="AE85" s="8"/>
      <c r="AF85" s="82">
        <f t="shared" si="48"/>
        <v>10.795918367346999</v>
      </c>
      <c r="AG85" s="82">
        <f t="shared" si="49"/>
        <v>24.899397</v>
      </c>
      <c r="AH85" s="88">
        <f t="shared" si="59"/>
        <v>11.239100000000001</v>
      </c>
      <c r="AI85" s="88">
        <f t="shared" si="60"/>
        <v>10.795918367346999</v>
      </c>
      <c r="AJ85" s="88">
        <f t="shared" si="61"/>
        <v>22.236179</v>
      </c>
      <c r="AK85" s="88">
        <f t="shared" si="62"/>
        <v>8.3434299999999997</v>
      </c>
      <c r="AL85" s="88">
        <f t="shared" si="63"/>
        <v>10.795918367346999</v>
      </c>
      <c r="AM85" s="43">
        <f t="shared" si="64"/>
        <v>19.835578999999999</v>
      </c>
      <c r="AN85" s="88">
        <f t="shared" si="65"/>
        <v>5.4543090000000003</v>
      </c>
      <c r="AO85" s="88">
        <f t="shared" si="66"/>
        <v>10.795918367346999</v>
      </c>
      <c r="AP85" s="88">
        <f t="shared" si="67"/>
        <v>17.275824</v>
      </c>
      <c r="AQ85" s="88">
        <f t="shared" si="68"/>
        <v>-0.50556089999999987</v>
      </c>
      <c r="AR85" s="88">
        <f t="shared" si="69"/>
        <v>10.795918367346999</v>
      </c>
      <c r="AS85" s="88">
        <f t="shared" si="70"/>
        <v>2.3526628000000001</v>
      </c>
      <c r="AT85" s="88">
        <f t="shared" si="71"/>
        <v>-32.508278000000004</v>
      </c>
      <c r="AV85" s="82"/>
    </row>
    <row r="86" spans="2:48" x14ac:dyDescent="0.25">
      <c r="B86">
        <v>10428571428.570999</v>
      </c>
      <c r="C86">
        <v>-18.561893000000001</v>
      </c>
      <c r="D86">
        <v>15.757498</v>
      </c>
      <c r="E86">
        <v>23.355139000000001</v>
      </c>
      <c r="F86">
        <v>-75.433814999999996</v>
      </c>
      <c r="G86">
        <v>-7.5976414999999999</v>
      </c>
      <c r="H86" s="8"/>
      <c r="I86" s="82">
        <f t="shared" si="42"/>
        <v>10.918367346938998</v>
      </c>
      <c r="J86" s="82">
        <f t="shared" si="43"/>
        <v>24.025089000000001</v>
      </c>
      <c r="K86" s="88">
        <f t="shared" si="50"/>
        <v>10.305251999999999</v>
      </c>
      <c r="L86" s="82">
        <f t="shared" si="44"/>
        <v>10.918367346938998</v>
      </c>
      <c r="M86" s="88">
        <f t="shared" si="51"/>
        <v>21.681598999999999</v>
      </c>
      <c r="N86" s="88">
        <f t="shared" si="52"/>
        <v>7.6946729999999999</v>
      </c>
      <c r="O86" s="82">
        <f t="shared" si="45"/>
        <v>10.918367346938998</v>
      </c>
      <c r="P86" s="89">
        <f t="shared" si="53"/>
        <v>19.572866000000001</v>
      </c>
      <c r="Q86" s="88">
        <f t="shared" si="54"/>
        <v>5.2302389999999992</v>
      </c>
      <c r="R86" s="82">
        <f t="shared" si="46"/>
        <v>10.918367346938998</v>
      </c>
      <c r="S86" s="88">
        <f t="shared" si="55"/>
        <v>16.351655999999998</v>
      </c>
      <c r="T86" s="88">
        <f t="shared" si="56"/>
        <v>-1.7530403000000003</v>
      </c>
      <c r="U86" s="82">
        <f t="shared" si="47"/>
        <v>10.918367346938998</v>
      </c>
      <c r="V86" s="88">
        <f t="shared" si="57"/>
        <v>2.2895675</v>
      </c>
      <c r="W86" s="88">
        <f t="shared" si="58"/>
        <v>-32.417006999999998</v>
      </c>
      <c r="Y86">
        <v>10428571428.570999</v>
      </c>
      <c r="Z86">
        <v>-18.634934999999999</v>
      </c>
      <c r="AA86">
        <v>17.250616000000001</v>
      </c>
      <c r="AB86">
        <v>24.896065</v>
      </c>
      <c r="AC86">
        <v>-78.496216000000004</v>
      </c>
      <c r="AD86">
        <v>-7.6454491999999998</v>
      </c>
      <c r="AE86" s="8"/>
      <c r="AF86" s="82">
        <f t="shared" si="48"/>
        <v>10.918367346938998</v>
      </c>
      <c r="AG86" s="82">
        <f t="shared" si="49"/>
        <v>25.131681</v>
      </c>
      <c r="AH86" s="88">
        <f t="shared" si="59"/>
        <v>11.3916</v>
      </c>
      <c r="AI86" s="88">
        <f t="shared" si="60"/>
        <v>10.918367346938998</v>
      </c>
      <c r="AJ86" s="88">
        <f t="shared" si="61"/>
        <v>22.423103000000001</v>
      </c>
      <c r="AK86" s="88">
        <f t="shared" si="62"/>
        <v>8.4381090000000007</v>
      </c>
      <c r="AL86" s="88">
        <f t="shared" si="63"/>
        <v>10.918367346938998</v>
      </c>
      <c r="AM86" s="43">
        <f t="shared" si="64"/>
        <v>19.7852</v>
      </c>
      <c r="AN86" s="88">
        <f t="shared" si="65"/>
        <v>5.3100039999999993</v>
      </c>
      <c r="AO86" s="88">
        <f t="shared" si="66"/>
        <v>10.918367346938998</v>
      </c>
      <c r="AP86" s="88">
        <f t="shared" si="67"/>
        <v>16.351655999999998</v>
      </c>
      <c r="AQ86" s="88">
        <f t="shared" si="68"/>
        <v>-1.7530403000000003</v>
      </c>
      <c r="AR86" s="88">
        <f t="shared" si="69"/>
        <v>10.918367346938998</v>
      </c>
      <c r="AS86" s="88">
        <f t="shared" si="70"/>
        <v>2.2895675</v>
      </c>
      <c r="AT86" s="88">
        <f t="shared" si="71"/>
        <v>-32.417006999999998</v>
      </c>
      <c r="AV86" s="82"/>
    </row>
    <row r="87" spans="2:48" x14ac:dyDescent="0.25">
      <c r="B87">
        <v>10551020408.163</v>
      </c>
      <c r="C87">
        <v>-18.634802000000001</v>
      </c>
      <c r="D87">
        <v>15.616811999999999</v>
      </c>
      <c r="E87">
        <v>23.138048000000001</v>
      </c>
      <c r="F87">
        <v>-74.973083000000003</v>
      </c>
      <c r="G87">
        <v>-7.5212355000000004</v>
      </c>
      <c r="H87" s="8"/>
      <c r="I87" s="82">
        <f t="shared" si="42"/>
        <v>11.040816326531001</v>
      </c>
      <c r="J87" s="82">
        <f t="shared" si="43"/>
        <v>24.410501</v>
      </c>
      <c r="K87" s="88">
        <f t="shared" si="50"/>
        <v>10.592274</v>
      </c>
      <c r="L87" s="82">
        <f t="shared" si="44"/>
        <v>11.040816326531001</v>
      </c>
      <c r="M87" s="88">
        <f t="shared" si="51"/>
        <v>22.027113</v>
      </c>
      <c r="N87" s="88">
        <f t="shared" si="52"/>
        <v>7.9456240000000005</v>
      </c>
      <c r="O87" s="82">
        <f t="shared" si="45"/>
        <v>11.040816326531001</v>
      </c>
      <c r="P87" s="89">
        <f t="shared" si="53"/>
        <v>19.614853</v>
      </c>
      <c r="Q87" s="88">
        <f t="shared" si="54"/>
        <v>5.1700839999999992</v>
      </c>
      <c r="R87" s="82">
        <f t="shared" si="46"/>
        <v>11.040816326531001</v>
      </c>
      <c r="S87" s="88">
        <f t="shared" si="55"/>
        <v>15.605634</v>
      </c>
      <c r="T87" s="88">
        <f t="shared" si="56"/>
        <v>-2.9582061999999998</v>
      </c>
      <c r="U87" s="82">
        <f t="shared" si="47"/>
        <v>11.040816326531001</v>
      </c>
      <c r="V87" s="88">
        <f t="shared" si="57"/>
        <v>1.7500157000000001</v>
      </c>
      <c r="W87" s="88">
        <f t="shared" si="58"/>
        <v>-33.761944</v>
      </c>
      <c r="Y87">
        <v>10551020408.163</v>
      </c>
      <c r="Z87">
        <v>-18.681425000000001</v>
      </c>
      <c r="AA87">
        <v>17.121984000000001</v>
      </c>
      <c r="AB87">
        <v>24.713728</v>
      </c>
      <c r="AC87">
        <v>-78.202072000000001</v>
      </c>
      <c r="AD87">
        <v>-7.5917434999999998</v>
      </c>
      <c r="AE87" s="8"/>
      <c r="AF87" s="82">
        <f t="shared" si="48"/>
        <v>11.040816326531001</v>
      </c>
      <c r="AG87" s="82">
        <f t="shared" si="49"/>
        <v>25.129024999999999</v>
      </c>
      <c r="AH87" s="88">
        <f t="shared" si="59"/>
        <v>11.326180000000001</v>
      </c>
      <c r="AI87" s="88">
        <f t="shared" si="60"/>
        <v>11.040816326531001</v>
      </c>
      <c r="AJ87" s="88">
        <f t="shared" si="61"/>
        <v>22.404999</v>
      </c>
      <c r="AK87" s="88">
        <f t="shared" si="62"/>
        <v>8.3601679999999998</v>
      </c>
      <c r="AL87" s="88">
        <f t="shared" si="63"/>
        <v>11.040816326531001</v>
      </c>
      <c r="AM87" s="43">
        <f t="shared" si="64"/>
        <v>19.575597999999999</v>
      </c>
      <c r="AN87" s="88">
        <f t="shared" si="65"/>
        <v>5.0485849999999992</v>
      </c>
      <c r="AO87" s="88">
        <f t="shared" si="66"/>
        <v>11.040816326531001</v>
      </c>
      <c r="AP87" s="88">
        <f t="shared" si="67"/>
        <v>15.605634</v>
      </c>
      <c r="AQ87" s="88">
        <f t="shared" si="68"/>
        <v>-2.9582061999999998</v>
      </c>
      <c r="AR87" s="88">
        <f t="shared" si="69"/>
        <v>11.040816326531001</v>
      </c>
      <c r="AS87" s="88">
        <f t="shared" si="70"/>
        <v>1.7500157000000001</v>
      </c>
      <c r="AT87" s="88">
        <f t="shared" si="71"/>
        <v>-33.761944</v>
      </c>
      <c r="AV87" s="82"/>
    </row>
    <row r="88" spans="2:48" x14ac:dyDescent="0.25">
      <c r="B88">
        <v>10673469387.754999</v>
      </c>
      <c r="C88">
        <v>-18.447095999999998</v>
      </c>
      <c r="D88">
        <v>15.634172</v>
      </c>
      <c r="E88">
        <v>23.186781</v>
      </c>
      <c r="F88">
        <v>-74.225357000000002</v>
      </c>
      <c r="G88">
        <v>-7.5526090000000003</v>
      </c>
      <c r="H88" s="8"/>
      <c r="I88" s="82">
        <f t="shared" si="42"/>
        <v>11.163265306122</v>
      </c>
      <c r="J88" s="82">
        <f t="shared" si="43"/>
        <v>24.560907</v>
      </c>
      <c r="K88" s="88">
        <f t="shared" si="50"/>
        <v>10.673802999999999</v>
      </c>
      <c r="L88" s="82">
        <f t="shared" si="44"/>
        <v>11.163265306122</v>
      </c>
      <c r="M88" s="88">
        <f t="shared" si="51"/>
        <v>22.182345999999999</v>
      </c>
      <c r="N88" s="88">
        <f t="shared" si="52"/>
        <v>8.0343319999999991</v>
      </c>
      <c r="O88" s="82">
        <f t="shared" si="45"/>
        <v>11.163265306122</v>
      </c>
      <c r="P88" s="89">
        <f t="shared" si="53"/>
        <v>19.624677999999999</v>
      </c>
      <c r="Q88" s="88">
        <f t="shared" si="54"/>
        <v>5.1043830000000003</v>
      </c>
      <c r="R88" s="82">
        <f t="shared" si="46"/>
        <v>11.163265306122</v>
      </c>
      <c r="S88" s="88">
        <f t="shared" si="55"/>
        <v>15.606341</v>
      </c>
      <c r="T88" s="88">
        <f t="shared" si="56"/>
        <v>-3.5525598999999999</v>
      </c>
      <c r="U88" s="82">
        <f t="shared" si="47"/>
        <v>11.163265306122</v>
      </c>
      <c r="V88" s="88">
        <f t="shared" si="57"/>
        <v>1.5228291</v>
      </c>
      <c r="W88" s="88">
        <f t="shared" si="58"/>
        <v>-34.368167999999997</v>
      </c>
      <c r="Y88">
        <v>10673469387.754999</v>
      </c>
      <c r="Z88">
        <v>-18.425079</v>
      </c>
      <c r="AA88">
        <v>17.136938000000001</v>
      </c>
      <c r="AB88">
        <v>24.742713999999999</v>
      </c>
      <c r="AC88">
        <v>-77.257942</v>
      </c>
      <c r="AD88">
        <v>-7.6057758</v>
      </c>
      <c r="AE88" s="8"/>
      <c r="AF88" s="82">
        <f t="shared" si="48"/>
        <v>11.163265306122</v>
      </c>
      <c r="AG88" s="82">
        <f t="shared" si="49"/>
        <v>25.021478999999999</v>
      </c>
      <c r="AH88" s="88">
        <f t="shared" si="59"/>
        <v>11.197676000000001</v>
      </c>
      <c r="AI88" s="88">
        <f t="shared" si="60"/>
        <v>11.163265306122</v>
      </c>
      <c r="AJ88" s="88">
        <f t="shared" si="61"/>
        <v>22.086639000000002</v>
      </c>
      <c r="AK88" s="88">
        <f t="shared" si="62"/>
        <v>8.0268580000000007</v>
      </c>
      <c r="AL88" s="88">
        <f t="shared" si="63"/>
        <v>11.163265306122</v>
      </c>
      <c r="AM88" s="43">
        <f t="shared" si="64"/>
        <v>19.246044000000001</v>
      </c>
      <c r="AN88" s="88">
        <f t="shared" si="65"/>
        <v>4.7092550000000006</v>
      </c>
      <c r="AO88" s="88">
        <f t="shared" si="66"/>
        <v>11.163265306122</v>
      </c>
      <c r="AP88" s="88">
        <f t="shared" si="67"/>
        <v>15.606341</v>
      </c>
      <c r="AQ88" s="88">
        <f t="shared" si="68"/>
        <v>-3.5525598999999999</v>
      </c>
      <c r="AR88" s="88">
        <f t="shared" si="69"/>
        <v>11.163265306122</v>
      </c>
      <c r="AS88" s="88">
        <f t="shared" si="70"/>
        <v>1.5228291</v>
      </c>
      <c r="AT88" s="88">
        <f t="shared" si="71"/>
        <v>-34.368167999999997</v>
      </c>
      <c r="AV88" s="82"/>
    </row>
    <row r="89" spans="2:48" x14ac:dyDescent="0.25">
      <c r="B89">
        <v>10795918367.347</v>
      </c>
      <c r="C89">
        <v>-18.623052999999999</v>
      </c>
      <c r="D89">
        <v>15.976756999999999</v>
      </c>
      <c r="E89">
        <v>23.585905</v>
      </c>
      <c r="F89">
        <v>-75.721451000000002</v>
      </c>
      <c r="G89">
        <v>-7.6091480000000002</v>
      </c>
      <c r="H89" s="8"/>
      <c r="I89" s="82">
        <f t="shared" si="42"/>
        <v>11.285714285714</v>
      </c>
      <c r="J89" s="82">
        <f t="shared" si="43"/>
        <v>24.818531</v>
      </c>
      <c r="K89" s="88">
        <f t="shared" si="50"/>
        <v>10.874908000000001</v>
      </c>
      <c r="L89" s="82">
        <f t="shared" si="44"/>
        <v>11.285714285714</v>
      </c>
      <c r="M89" s="88">
        <f t="shared" si="51"/>
        <v>22.369779999999999</v>
      </c>
      <c r="N89" s="88">
        <f t="shared" si="52"/>
        <v>8.1657709999999994</v>
      </c>
      <c r="O89" s="82">
        <f t="shared" si="45"/>
        <v>11.285714285714</v>
      </c>
      <c r="P89" s="89">
        <f t="shared" si="53"/>
        <v>19.733647999999999</v>
      </c>
      <c r="Q89" s="88">
        <f t="shared" si="54"/>
        <v>5.1461640000000006</v>
      </c>
      <c r="R89" s="82">
        <f t="shared" si="46"/>
        <v>11.285714285714</v>
      </c>
      <c r="S89" s="88">
        <f t="shared" si="55"/>
        <v>16.812595000000002</v>
      </c>
      <c r="T89" s="88">
        <f t="shared" si="56"/>
        <v>-3.0031238</v>
      </c>
      <c r="U89" s="82">
        <f t="shared" si="47"/>
        <v>11.285714285714</v>
      </c>
      <c r="V89" s="88">
        <f t="shared" si="57"/>
        <v>1.2640617000000001</v>
      </c>
      <c r="W89" s="88">
        <f t="shared" si="58"/>
        <v>-35.298169999999999</v>
      </c>
      <c r="Y89">
        <v>10795918367.347</v>
      </c>
      <c r="Z89">
        <v>-18.587481</v>
      </c>
      <c r="AA89">
        <v>17.239100000000001</v>
      </c>
      <c r="AB89">
        <v>24.899397</v>
      </c>
      <c r="AC89">
        <v>-78.443573000000001</v>
      </c>
      <c r="AD89">
        <v>-7.6602959999999998</v>
      </c>
      <c r="AE89" s="8"/>
      <c r="AF89" s="82">
        <f t="shared" si="48"/>
        <v>11.285714285714</v>
      </c>
      <c r="AG89" s="82">
        <f t="shared" si="49"/>
        <v>24.772881999999999</v>
      </c>
      <c r="AH89" s="88">
        <f t="shared" si="59"/>
        <v>10.909744</v>
      </c>
      <c r="AI89" s="88">
        <f t="shared" si="60"/>
        <v>11.285714285714</v>
      </c>
      <c r="AJ89" s="88">
        <f t="shared" si="61"/>
        <v>21.899683</v>
      </c>
      <c r="AK89" s="88">
        <f t="shared" si="62"/>
        <v>7.8051729999999999</v>
      </c>
      <c r="AL89" s="88">
        <f t="shared" si="63"/>
        <v>11.285714285714</v>
      </c>
      <c r="AM89" s="43">
        <f t="shared" si="64"/>
        <v>19.071808000000001</v>
      </c>
      <c r="AN89" s="88">
        <f t="shared" si="65"/>
        <v>4.4998740000000002</v>
      </c>
      <c r="AO89" s="88">
        <f t="shared" si="66"/>
        <v>11.285714285714</v>
      </c>
      <c r="AP89" s="88">
        <f t="shared" si="67"/>
        <v>16.812595000000002</v>
      </c>
      <c r="AQ89" s="88">
        <f t="shared" si="68"/>
        <v>-3.0031238</v>
      </c>
      <c r="AR89" s="88">
        <f t="shared" si="69"/>
        <v>11.285714285714</v>
      </c>
      <c r="AS89" s="88">
        <f t="shared" si="70"/>
        <v>1.2640617000000001</v>
      </c>
      <c r="AT89" s="88">
        <f t="shared" si="71"/>
        <v>-35.298169999999999</v>
      </c>
      <c r="AV89" s="82"/>
    </row>
    <row r="90" spans="2:48" x14ac:dyDescent="0.25">
      <c r="B90">
        <v>10918367346.938999</v>
      </c>
      <c r="C90">
        <v>-18.820732</v>
      </c>
      <c r="D90">
        <v>16.305251999999999</v>
      </c>
      <c r="E90">
        <v>24.025089000000001</v>
      </c>
      <c r="F90">
        <v>-77.586371999999997</v>
      </c>
      <c r="G90">
        <v>-7.7198371999999997</v>
      </c>
      <c r="H90" s="8"/>
      <c r="I90" s="82">
        <f t="shared" si="42"/>
        <v>11.408163265305999</v>
      </c>
      <c r="J90" s="82">
        <f t="shared" si="43"/>
        <v>25.035495999999998</v>
      </c>
      <c r="K90" s="88">
        <f t="shared" si="50"/>
        <v>11.053961000000001</v>
      </c>
      <c r="L90" s="82">
        <f t="shared" si="44"/>
        <v>11.408163265305999</v>
      </c>
      <c r="M90" s="88">
        <f t="shared" si="51"/>
        <v>22.505835999999999</v>
      </c>
      <c r="N90" s="88">
        <f t="shared" si="52"/>
        <v>8.2576269999999994</v>
      </c>
      <c r="O90" s="82">
        <f t="shared" si="45"/>
        <v>11.408163265305999</v>
      </c>
      <c r="P90" s="89">
        <f t="shared" si="53"/>
        <v>19.849917999999999</v>
      </c>
      <c r="Q90" s="88">
        <f t="shared" si="54"/>
        <v>5.2058529999999994</v>
      </c>
      <c r="R90" s="82">
        <f t="shared" si="46"/>
        <v>11.408163265305999</v>
      </c>
      <c r="S90" s="88">
        <f t="shared" si="55"/>
        <v>18.86495</v>
      </c>
      <c r="T90" s="88">
        <f t="shared" si="56"/>
        <v>-1.6471676999999998</v>
      </c>
      <c r="U90" s="82">
        <f t="shared" si="47"/>
        <v>11.408163265305999</v>
      </c>
      <c r="V90" s="88">
        <f t="shared" si="57"/>
        <v>0.85291612000000006</v>
      </c>
      <c r="W90" s="88">
        <f t="shared" si="58"/>
        <v>-37.710058000000004</v>
      </c>
      <c r="Y90">
        <v>10918367346.938999</v>
      </c>
      <c r="Z90">
        <v>-18.865158000000001</v>
      </c>
      <c r="AA90">
        <v>17.3916</v>
      </c>
      <c r="AB90">
        <v>25.131681</v>
      </c>
      <c r="AC90">
        <v>-79.366241000000002</v>
      </c>
      <c r="AD90">
        <v>-7.7400812999999999</v>
      </c>
      <c r="AE90" s="8"/>
      <c r="AF90" s="82">
        <f t="shared" si="48"/>
        <v>11.408163265305999</v>
      </c>
      <c r="AG90" s="82">
        <f t="shared" si="49"/>
        <v>24.618130000000001</v>
      </c>
      <c r="AH90" s="88">
        <f t="shared" si="59"/>
        <v>10.688950999999999</v>
      </c>
      <c r="AI90" s="88">
        <f t="shared" si="60"/>
        <v>11.408163265305999</v>
      </c>
      <c r="AJ90" s="88">
        <f t="shared" si="61"/>
        <v>21.827680999999998</v>
      </c>
      <c r="AK90" s="88">
        <f t="shared" si="62"/>
        <v>7.6668210000000006</v>
      </c>
      <c r="AL90" s="88">
        <f t="shared" si="63"/>
        <v>11.408163265305999</v>
      </c>
      <c r="AM90" s="43">
        <f t="shared" si="64"/>
        <v>19.016618999999999</v>
      </c>
      <c r="AN90" s="88">
        <f t="shared" si="65"/>
        <v>4.3739270000000001</v>
      </c>
      <c r="AO90" s="88">
        <f t="shared" si="66"/>
        <v>11.408163265305999</v>
      </c>
      <c r="AP90" s="88">
        <f t="shared" si="67"/>
        <v>18.86495</v>
      </c>
      <c r="AQ90" s="88">
        <f t="shared" si="68"/>
        <v>-1.6471676999999998</v>
      </c>
      <c r="AR90" s="88">
        <f t="shared" si="69"/>
        <v>11.408163265305999</v>
      </c>
      <c r="AS90" s="88">
        <f t="shared" si="70"/>
        <v>0.85291612000000006</v>
      </c>
      <c r="AT90" s="88">
        <f t="shared" si="71"/>
        <v>-37.710058000000004</v>
      </c>
      <c r="AV90" s="82"/>
    </row>
    <row r="91" spans="2:48" x14ac:dyDescent="0.25">
      <c r="B91">
        <v>11040816326.531</v>
      </c>
      <c r="C91">
        <v>-18.731919999999999</v>
      </c>
      <c r="D91">
        <v>16.592274</v>
      </c>
      <c r="E91">
        <v>24.410501</v>
      </c>
      <c r="F91">
        <v>-77.050797000000003</v>
      </c>
      <c r="G91">
        <v>-7.8182286999999997</v>
      </c>
      <c r="H91" s="8"/>
      <c r="I91" s="82">
        <f t="shared" si="42"/>
        <v>11.530612244898</v>
      </c>
      <c r="J91" s="82">
        <f t="shared" si="43"/>
        <v>25.189855999999999</v>
      </c>
      <c r="K91" s="88">
        <f t="shared" si="50"/>
        <v>11.229391</v>
      </c>
      <c r="L91" s="82">
        <f t="shared" si="44"/>
        <v>11.530612244898</v>
      </c>
      <c r="M91" s="88">
        <f t="shared" si="51"/>
        <v>22.467193999999999</v>
      </c>
      <c r="N91" s="88">
        <f t="shared" si="52"/>
        <v>8.2309380000000001</v>
      </c>
      <c r="O91" s="82">
        <f t="shared" si="45"/>
        <v>11.530612244898</v>
      </c>
      <c r="P91" s="89">
        <f t="shared" si="53"/>
        <v>19.665150000000001</v>
      </c>
      <c r="Q91" s="88">
        <f t="shared" si="54"/>
        <v>5.015917</v>
      </c>
      <c r="R91" s="82">
        <f t="shared" si="46"/>
        <v>11.530612244898</v>
      </c>
      <c r="S91" s="88">
        <f t="shared" si="55"/>
        <v>19.281271</v>
      </c>
      <c r="T91" s="88">
        <f t="shared" si="56"/>
        <v>-1.8943439</v>
      </c>
      <c r="U91" s="82">
        <f t="shared" si="47"/>
        <v>11.530612244898</v>
      </c>
      <c r="V91" s="88">
        <f t="shared" si="57"/>
        <v>0.78121364000000004</v>
      </c>
      <c r="W91" s="88">
        <f t="shared" si="58"/>
        <v>-38.949238000000001</v>
      </c>
      <c r="Y91">
        <v>11040816326.531</v>
      </c>
      <c r="Z91">
        <v>-18.675439999999998</v>
      </c>
      <c r="AA91">
        <v>17.326180000000001</v>
      </c>
      <c r="AB91">
        <v>25.129024999999999</v>
      </c>
      <c r="AC91">
        <v>-78.924019000000001</v>
      </c>
      <c r="AD91">
        <v>-7.8028459999999997</v>
      </c>
      <c r="AE91" s="8"/>
      <c r="AF91" s="82">
        <f t="shared" si="48"/>
        <v>11.530612244898</v>
      </c>
      <c r="AG91" s="82">
        <f t="shared" si="49"/>
        <v>24.376987</v>
      </c>
      <c r="AH91" s="88">
        <f t="shared" si="59"/>
        <v>10.425711</v>
      </c>
      <c r="AI91" s="88">
        <f t="shared" si="60"/>
        <v>11.530612244898</v>
      </c>
      <c r="AJ91" s="88">
        <f t="shared" si="61"/>
        <v>21.615438000000001</v>
      </c>
      <c r="AK91" s="88">
        <f t="shared" si="62"/>
        <v>7.4316230000000001</v>
      </c>
      <c r="AL91" s="88">
        <f t="shared" si="63"/>
        <v>11.530612244898</v>
      </c>
      <c r="AM91" s="43">
        <f t="shared" si="64"/>
        <v>18.776074999999999</v>
      </c>
      <c r="AN91" s="88">
        <f t="shared" si="65"/>
        <v>4.1068960000000008</v>
      </c>
      <c r="AO91" s="88">
        <f t="shared" si="66"/>
        <v>11.530612244898</v>
      </c>
      <c r="AP91" s="88">
        <f t="shared" si="67"/>
        <v>19.281271</v>
      </c>
      <c r="AQ91" s="88">
        <f t="shared" si="68"/>
        <v>-1.8943439</v>
      </c>
      <c r="AR91" s="88">
        <f t="shared" si="69"/>
        <v>11.530612244898</v>
      </c>
      <c r="AS91" s="88">
        <f t="shared" si="70"/>
        <v>0.78121364000000004</v>
      </c>
      <c r="AT91" s="88">
        <f t="shared" si="71"/>
        <v>-38.949238000000001</v>
      </c>
      <c r="AV91" s="82"/>
    </row>
    <row r="92" spans="2:48" x14ac:dyDescent="0.25">
      <c r="B92">
        <v>11163265306.122</v>
      </c>
      <c r="C92">
        <v>-18.867204999999998</v>
      </c>
      <c r="D92">
        <v>16.673802999999999</v>
      </c>
      <c r="E92">
        <v>24.560907</v>
      </c>
      <c r="F92">
        <v>-78.176040999999998</v>
      </c>
      <c r="G92">
        <v>-7.887105</v>
      </c>
      <c r="H92" s="8"/>
      <c r="I92" s="82">
        <f t="shared" si="42"/>
        <v>11.653061224489999</v>
      </c>
      <c r="J92" s="82">
        <f t="shared" si="43"/>
        <v>25.24268</v>
      </c>
      <c r="K92" s="88">
        <f t="shared" si="50"/>
        <v>11.266984999999998</v>
      </c>
      <c r="L92" s="82">
        <f t="shared" si="44"/>
        <v>11.653061224489999</v>
      </c>
      <c r="M92" s="88">
        <f t="shared" si="51"/>
        <v>22.407530000000001</v>
      </c>
      <c r="N92" s="88">
        <f t="shared" si="52"/>
        <v>8.136673</v>
      </c>
      <c r="O92" s="82">
        <f t="shared" si="45"/>
        <v>11.653061224489999</v>
      </c>
      <c r="P92" s="89">
        <f t="shared" si="53"/>
        <v>19.392782</v>
      </c>
      <c r="Q92" s="88">
        <f t="shared" si="54"/>
        <v>4.6832989999999999</v>
      </c>
      <c r="R92" s="82">
        <f t="shared" si="46"/>
        <v>11.653061224489999</v>
      </c>
      <c r="S92" s="88">
        <f t="shared" si="55"/>
        <v>17.200012000000001</v>
      </c>
      <c r="T92" s="88">
        <f t="shared" si="56"/>
        <v>-4.7991239999999999</v>
      </c>
      <c r="U92" s="82">
        <f t="shared" si="47"/>
        <v>11.653061224489999</v>
      </c>
      <c r="V92" s="88">
        <f t="shared" si="57"/>
        <v>0.68657844999999995</v>
      </c>
      <c r="W92" s="88">
        <f t="shared" si="58"/>
        <v>-40.259228</v>
      </c>
      <c r="Y92">
        <v>11163265306.122</v>
      </c>
      <c r="Z92">
        <v>-18.811969999999999</v>
      </c>
      <c r="AA92">
        <v>17.197676000000001</v>
      </c>
      <c r="AB92">
        <v>25.021478999999999</v>
      </c>
      <c r="AC92">
        <v>-78.724518000000003</v>
      </c>
      <c r="AD92">
        <v>-7.8238038999999997</v>
      </c>
      <c r="AE92" s="8"/>
      <c r="AF92" s="82">
        <f t="shared" si="48"/>
        <v>11.653061224489999</v>
      </c>
      <c r="AG92" s="82">
        <f t="shared" si="49"/>
        <v>24.333586</v>
      </c>
      <c r="AH92" s="88">
        <f t="shared" si="59"/>
        <v>10.303017000000001</v>
      </c>
      <c r="AI92" s="88">
        <f t="shared" si="60"/>
        <v>11.653061224489999</v>
      </c>
      <c r="AJ92" s="88">
        <f t="shared" si="61"/>
        <v>21.514583999999999</v>
      </c>
      <c r="AK92" s="88">
        <f t="shared" si="62"/>
        <v>7.2502790000000008</v>
      </c>
      <c r="AL92" s="88">
        <f t="shared" si="63"/>
        <v>11.653061224489999</v>
      </c>
      <c r="AM92" s="43">
        <f t="shared" si="64"/>
        <v>18.562071</v>
      </c>
      <c r="AN92" s="88">
        <f t="shared" si="65"/>
        <v>3.8089294000000002</v>
      </c>
      <c r="AO92" s="88">
        <f t="shared" si="66"/>
        <v>11.653061224489999</v>
      </c>
      <c r="AP92" s="88">
        <f t="shared" si="67"/>
        <v>17.200012000000001</v>
      </c>
      <c r="AQ92" s="88">
        <f t="shared" si="68"/>
        <v>-4.7991239999999999</v>
      </c>
      <c r="AR92" s="88">
        <f t="shared" si="69"/>
        <v>11.653061224489999</v>
      </c>
      <c r="AS92" s="88">
        <f t="shared" si="70"/>
        <v>0.68657844999999995</v>
      </c>
      <c r="AT92" s="88">
        <f t="shared" si="71"/>
        <v>-40.259228</v>
      </c>
      <c r="AV92" s="82"/>
    </row>
    <row r="93" spans="2:48" x14ac:dyDescent="0.25">
      <c r="B93">
        <v>11285714285.714001</v>
      </c>
      <c r="C93">
        <v>-19.012682000000002</v>
      </c>
      <c r="D93">
        <v>16.874908000000001</v>
      </c>
      <c r="E93">
        <v>24.818531</v>
      </c>
      <c r="F93">
        <v>-78.651404999999997</v>
      </c>
      <c r="G93">
        <v>-7.9436230999999999</v>
      </c>
      <c r="H93" s="8"/>
      <c r="I93" s="82">
        <f t="shared" si="42"/>
        <v>11.775510204082</v>
      </c>
      <c r="J93" s="82">
        <f t="shared" si="43"/>
        <v>24.922291000000001</v>
      </c>
      <c r="K93" s="88">
        <f t="shared" si="50"/>
        <v>10.981003000000001</v>
      </c>
      <c r="L93" s="82">
        <f t="shared" si="44"/>
        <v>11.775510204082</v>
      </c>
      <c r="M93" s="88">
        <f t="shared" si="51"/>
        <v>22.092886</v>
      </c>
      <c r="N93" s="88">
        <f t="shared" si="52"/>
        <v>7.8303499999999993</v>
      </c>
      <c r="O93" s="82">
        <f t="shared" si="45"/>
        <v>11.775510204082</v>
      </c>
      <c r="P93" s="89">
        <f t="shared" si="53"/>
        <v>18.902049999999999</v>
      </c>
      <c r="Q93" s="88">
        <f t="shared" si="54"/>
        <v>4.1678929999999994</v>
      </c>
      <c r="R93" s="82">
        <f t="shared" si="46"/>
        <v>11.775510204082</v>
      </c>
      <c r="S93" s="88">
        <f t="shared" si="55"/>
        <v>13.155609999999999</v>
      </c>
      <c r="T93" s="88">
        <f t="shared" si="56"/>
        <v>-10.0603728</v>
      </c>
      <c r="U93" s="82">
        <f t="shared" si="47"/>
        <v>11.775510204082</v>
      </c>
      <c r="V93" s="88">
        <f t="shared" si="57"/>
        <v>1.1807356</v>
      </c>
      <c r="W93" s="88">
        <f t="shared" si="58"/>
        <v>-42.101452000000002</v>
      </c>
      <c r="Y93">
        <v>11285714285.714001</v>
      </c>
      <c r="Z93">
        <v>-18.957287000000001</v>
      </c>
      <c r="AA93">
        <v>16.909744</v>
      </c>
      <c r="AB93">
        <v>24.772881999999999</v>
      </c>
      <c r="AC93">
        <v>-78.871605000000002</v>
      </c>
      <c r="AD93">
        <v>-7.8631371999999997</v>
      </c>
      <c r="AE93" s="8"/>
      <c r="AF93" s="82">
        <f t="shared" si="48"/>
        <v>11.775510204082</v>
      </c>
      <c r="AG93" s="82">
        <f t="shared" si="49"/>
        <v>24.281685</v>
      </c>
      <c r="AH93" s="88">
        <f t="shared" si="59"/>
        <v>10.207649</v>
      </c>
      <c r="AI93" s="88">
        <f t="shared" si="60"/>
        <v>11.775510204082</v>
      </c>
      <c r="AJ93" s="88">
        <f t="shared" si="61"/>
        <v>21.17802</v>
      </c>
      <c r="AK93" s="88">
        <f t="shared" si="62"/>
        <v>6.8696420000000007</v>
      </c>
      <c r="AL93" s="88">
        <f t="shared" si="63"/>
        <v>11.775510204082</v>
      </c>
      <c r="AM93" s="43">
        <f t="shared" si="64"/>
        <v>18.204519000000001</v>
      </c>
      <c r="AN93" s="88">
        <f t="shared" si="65"/>
        <v>3.3978175999999998</v>
      </c>
      <c r="AO93" s="88">
        <f t="shared" si="66"/>
        <v>11.775510204082</v>
      </c>
      <c r="AP93" s="88">
        <f t="shared" si="67"/>
        <v>13.155609999999999</v>
      </c>
      <c r="AQ93" s="88">
        <f t="shared" si="68"/>
        <v>-10.0603728</v>
      </c>
      <c r="AR93" s="88">
        <f t="shared" si="69"/>
        <v>11.775510204082</v>
      </c>
      <c r="AS93" s="88">
        <f t="shared" si="70"/>
        <v>1.1807356</v>
      </c>
      <c r="AT93" s="88">
        <f t="shared" si="71"/>
        <v>-42.101452000000002</v>
      </c>
      <c r="AV93" s="82"/>
    </row>
    <row r="94" spans="2:48" x14ac:dyDescent="0.25">
      <c r="B94">
        <v>11408163265.306</v>
      </c>
      <c r="C94">
        <v>-18.914562</v>
      </c>
      <c r="D94">
        <v>17.053961000000001</v>
      </c>
      <c r="E94">
        <v>25.035495999999998</v>
      </c>
      <c r="F94">
        <v>-78.805351000000002</v>
      </c>
      <c r="G94">
        <v>-7.9815364000000004</v>
      </c>
      <c r="H94" s="8"/>
      <c r="I94" s="82">
        <f t="shared" si="42"/>
        <v>11.897959183673001</v>
      </c>
      <c r="J94" s="82">
        <f t="shared" si="43"/>
        <v>24.646273000000001</v>
      </c>
      <c r="K94" s="88">
        <f t="shared" si="50"/>
        <v>10.705606</v>
      </c>
      <c r="L94" s="82">
        <f t="shared" si="44"/>
        <v>11.897959183673001</v>
      </c>
      <c r="M94" s="88">
        <f t="shared" si="51"/>
        <v>21.679864999999999</v>
      </c>
      <c r="N94" s="88">
        <f t="shared" si="52"/>
        <v>7.3932570000000002</v>
      </c>
      <c r="O94" s="82">
        <f t="shared" si="45"/>
        <v>11.897959183673001</v>
      </c>
      <c r="P94" s="89">
        <f t="shared" si="53"/>
        <v>18.459596999999999</v>
      </c>
      <c r="Q94" s="88">
        <f t="shared" si="54"/>
        <v>3.6773834000000001</v>
      </c>
      <c r="R94" s="82">
        <f t="shared" si="46"/>
        <v>11.897959183673001</v>
      </c>
      <c r="S94" s="88">
        <f t="shared" si="55"/>
        <v>9.3696555999999998</v>
      </c>
      <c r="T94" s="88">
        <f t="shared" si="56"/>
        <v>-15.4145947</v>
      </c>
      <c r="U94" s="82">
        <f t="shared" si="47"/>
        <v>11.897959183673001</v>
      </c>
      <c r="V94" s="88">
        <f t="shared" si="57"/>
        <v>1.3337458</v>
      </c>
      <c r="W94" s="88">
        <f t="shared" si="58"/>
        <v>-41.185352000000002</v>
      </c>
      <c r="Y94">
        <v>11408163265.306</v>
      </c>
      <c r="Z94">
        <v>-18.844425000000001</v>
      </c>
      <c r="AA94">
        <v>16.688950999999999</v>
      </c>
      <c r="AB94">
        <v>24.618130000000001</v>
      </c>
      <c r="AC94">
        <v>-77.703391999999994</v>
      </c>
      <c r="AD94">
        <v>-7.9291767999999996</v>
      </c>
      <c r="AE94" s="8"/>
      <c r="AF94" s="82">
        <f t="shared" si="48"/>
        <v>11.897959183673001</v>
      </c>
      <c r="AG94" s="82">
        <f t="shared" si="49"/>
        <v>24.164978000000001</v>
      </c>
      <c r="AH94" s="88">
        <f t="shared" si="59"/>
        <v>10.079512000000001</v>
      </c>
      <c r="AI94" s="88">
        <f t="shared" si="60"/>
        <v>11.897959183673001</v>
      </c>
      <c r="AJ94" s="88">
        <f t="shared" si="61"/>
        <v>20.89781</v>
      </c>
      <c r="AK94" s="88">
        <f t="shared" si="62"/>
        <v>6.5825479999999992</v>
      </c>
      <c r="AL94" s="88">
        <f t="shared" si="63"/>
        <v>11.897959183673001</v>
      </c>
      <c r="AM94" s="43">
        <f t="shared" si="64"/>
        <v>17.891604999999998</v>
      </c>
      <c r="AN94" s="88">
        <f t="shared" si="65"/>
        <v>3.0742121000000004</v>
      </c>
      <c r="AO94" s="88">
        <f t="shared" si="66"/>
        <v>11.897959183673001</v>
      </c>
      <c r="AP94" s="88">
        <f t="shared" si="67"/>
        <v>9.3696555999999998</v>
      </c>
      <c r="AQ94" s="88">
        <f t="shared" si="68"/>
        <v>-15.4145947</v>
      </c>
      <c r="AR94" s="88">
        <f t="shared" si="69"/>
        <v>11.897959183673001</v>
      </c>
      <c r="AS94" s="88">
        <f t="shared" si="70"/>
        <v>1.3337458</v>
      </c>
      <c r="AT94" s="88">
        <f t="shared" si="71"/>
        <v>-41.185352000000002</v>
      </c>
      <c r="AV94" s="82"/>
    </row>
    <row r="95" spans="2:48" x14ac:dyDescent="0.25">
      <c r="B95">
        <v>11530612244.898001</v>
      </c>
      <c r="C95">
        <v>-19.089426</v>
      </c>
      <c r="D95">
        <v>17.229391</v>
      </c>
      <c r="E95">
        <v>25.189855999999999</v>
      </c>
      <c r="F95">
        <v>-79.917023</v>
      </c>
      <c r="G95">
        <v>-7.9604663999999996</v>
      </c>
      <c r="H95" s="8"/>
      <c r="I95" s="82">
        <f t="shared" si="42"/>
        <v>12.020408163265</v>
      </c>
      <c r="J95" s="82">
        <f t="shared" si="43"/>
        <v>24.168244999999999</v>
      </c>
      <c r="K95" s="88">
        <f t="shared" si="50"/>
        <v>10.233599000000002</v>
      </c>
      <c r="L95" s="82">
        <f t="shared" si="44"/>
        <v>12.020408163265</v>
      </c>
      <c r="M95" s="88">
        <f t="shared" si="51"/>
        <v>21.103704</v>
      </c>
      <c r="N95" s="88">
        <f t="shared" si="52"/>
        <v>6.8041119999999999</v>
      </c>
      <c r="O95" s="82">
        <f t="shared" si="45"/>
        <v>12.020408163265</v>
      </c>
      <c r="P95" s="89">
        <f t="shared" si="53"/>
        <v>17.959942000000002</v>
      </c>
      <c r="Q95" s="88">
        <f t="shared" si="54"/>
        <v>3.1476039999999994</v>
      </c>
      <c r="R95" s="82">
        <f t="shared" si="46"/>
        <v>12.020408163265</v>
      </c>
      <c r="S95" s="88">
        <f t="shared" si="55"/>
        <v>6.6030226000000001</v>
      </c>
      <c r="T95" s="88">
        <f t="shared" si="56"/>
        <v>-20.364871999999998</v>
      </c>
      <c r="U95" s="82">
        <f t="shared" si="47"/>
        <v>12.020408163265</v>
      </c>
      <c r="V95" s="88">
        <f t="shared" si="57"/>
        <v>2.6953923999999998</v>
      </c>
      <c r="W95" s="88">
        <f t="shared" si="58"/>
        <v>-42.520587999999996</v>
      </c>
      <c r="Y95">
        <v>11530612244.898001</v>
      </c>
      <c r="Z95">
        <v>-19.099442</v>
      </c>
      <c r="AA95">
        <v>16.425711</v>
      </c>
      <c r="AB95">
        <v>24.376987</v>
      </c>
      <c r="AC95">
        <v>-78.262176999999994</v>
      </c>
      <c r="AD95">
        <v>-7.9512763</v>
      </c>
      <c r="AE95" s="8"/>
      <c r="AF95" s="82">
        <f t="shared" si="48"/>
        <v>12.020408163265</v>
      </c>
      <c r="AG95" s="82">
        <f t="shared" si="49"/>
        <v>23.859466999999999</v>
      </c>
      <c r="AH95" s="88">
        <f t="shared" si="59"/>
        <v>9.7641019999999994</v>
      </c>
      <c r="AI95" s="88">
        <f t="shared" si="60"/>
        <v>12.020408163265</v>
      </c>
      <c r="AJ95" s="88">
        <f t="shared" si="61"/>
        <v>20.565542000000001</v>
      </c>
      <c r="AK95" s="88">
        <f t="shared" si="62"/>
        <v>6.2400549999999999</v>
      </c>
      <c r="AL95" s="88">
        <f t="shared" si="63"/>
        <v>12.020408163265</v>
      </c>
      <c r="AM95" s="43">
        <f t="shared" si="64"/>
        <v>17.682746999999999</v>
      </c>
      <c r="AN95" s="88">
        <f t="shared" si="65"/>
        <v>2.8472051999999994</v>
      </c>
      <c r="AO95" s="88">
        <f t="shared" si="66"/>
        <v>12.020408163265</v>
      </c>
      <c r="AP95" s="88">
        <f t="shared" si="67"/>
        <v>6.6030226000000001</v>
      </c>
      <c r="AQ95" s="88">
        <f t="shared" si="68"/>
        <v>-20.364871999999998</v>
      </c>
      <c r="AR95" s="88">
        <f t="shared" si="69"/>
        <v>12.020408163265</v>
      </c>
      <c r="AS95" s="88">
        <f t="shared" si="70"/>
        <v>2.6953923999999998</v>
      </c>
      <c r="AT95" s="88">
        <f t="shared" si="71"/>
        <v>-42.520587999999996</v>
      </c>
      <c r="AV95" s="82"/>
    </row>
    <row r="96" spans="2:48" x14ac:dyDescent="0.25">
      <c r="B96">
        <v>11653061224.49</v>
      </c>
      <c r="C96">
        <v>-19.071729999999999</v>
      </c>
      <c r="D96">
        <v>17.266984999999998</v>
      </c>
      <c r="E96">
        <v>25.24268</v>
      </c>
      <c r="F96">
        <v>-79.881134000000003</v>
      </c>
      <c r="G96">
        <v>-7.9756942000000004</v>
      </c>
      <c r="H96" s="8"/>
      <c r="I96" s="82">
        <f t="shared" si="42"/>
        <v>12.142857142857</v>
      </c>
      <c r="J96" s="82">
        <f t="shared" si="43"/>
        <v>23.681837000000002</v>
      </c>
      <c r="K96" s="88">
        <f t="shared" si="50"/>
        <v>9.7135149999999992</v>
      </c>
      <c r="L96" s="82">
        <f t="shared" si="44"/>
        <v>12.142857142857</v>
      </c>
      <c r="M96" s="88">
        <f t="shared" si="51"/>
        <v>20.468674</v>
      </c>
      <c r="N96" s="88">
        <f t="shared" si="52"/>
        <v>6.1228879999999997</v>
      </c>
      <c r="O96" s="82">
        <f t="shared" si="45"/>
        <v>12.142857142857</v>
      </c>
      <c r="P96" s="89">
        <f t="shared" si="53"/>
        <v>17.480015000000002</v>
      </c>
      <c r="Q96" s="88">
        <f t="shared" si="54"/>
        <v>2.6164149999999999</v>
      </c>
      <c r="R96" s="82">
        <f t="shared" si="46"/>
        <v>12.142857142857</v>
      </c>
      <c r="S96" s="88">
        <f t="shared" si="55"/>
        <v>4.5510663999999998</v>
      </c>
      <c r="T96" s="88">
        <f t="shared" si="56"/>
        <v>-24.681601000000001</v>
      </c>
      <c r="U96" s="82">
        <f t="shared" si="47"/>
        <v>12.142857142857</v>
      </c>
      <c r="V96" s="88">
        <f t="shared" si="57"/>
        <v>2.5947499000000001</v>
      </c>
      <c r="W96" s="88">
        <f t="shared" si="58"/>
        <v>-42.506233000000002</v>
      </c>
      <c r="Y96">
        <v>11653061224.49</v>
      </c>
      <c r="Z96">
        <v>-19.140374999999999</v>
      </c>
      <c r="AA96">
        <v>16.303017000000001</v>
      </c>
      <c r="AB96">
        <v>24.333586</v>
      </c>
      <c r="AC96">
        <v>-77.841423000000006</v>
      </c>
      <c r="AD96">
        <v>-8.0305681</v>
      </c>
      <c r="AE96" s="8"/>
      <c r="AF96" s="82">
        <f t="shared" si="48"/>
        <v>12.142857142857</v>
      </c>
      <c r="AG96" s="82">
        <f t="shared" si="49"/>
        <v>23.445740000000001</v>
      </c>
      <c r="AH96" s="88">
        <f t="shared" si="59"/>
        <v>9.3834490000000006</v>
      </c>
      <c r="AI96" s="88">
        <f t="shared" si="60"/>
        <v>12.142857142857</v>
      </c>
      <c r="AJ96" s="88">
        <f t="shared" si="61"/>
        <v>20.250378000000001</v>
      </c>
      <c r="AK96" s="88">
        <f t="shared" si="62"/>
        <v>5.9589029999999994</v>
      </c>
      <c r="AL96" s="88">
        <f t="shared" si="63"/>
        <v>12.142857142857</v>
      </c>
      <c r="AM96" s="43">
        <f t="shared" si="64"/>
        <v>17.4209</v>
      </c>
      <c r="AN96" s="88">
        <f t="shared" si="65"/>
        <v>2.6196213000000004</v>
      </c>
      <c r="AO96" s="88">
        <f t="shared" si="66"/>
        <v>12.142857142857</v>
      </c>
      <c r="AP96" s="88">
        <f t="shared" si="67"/>
        <v>4.5510663999999998</v>
      </c>
      <c r="AQ96" s="88">
        <f t="shared" si="68"/>
        <v>-24.681601000000001</v>
      </c>
      <c r="AR96" s="88">
        <f t="shared" si="69"/>
        <v>12.142857142857</v>
      </c>
      <c r="AS96" s="88">
        <f t="shared" si="70"/>
        <v>2.5947499000000001</v>
      </c>
      <c r="AT96" s="88">
        <f t="shared" si="71"/>
        <v>-42.506233000000002</v>
      </c>
      <c r="AV96" s="82"/>
    </row>
    <row r="97" spans="2:48" x14ac:dyDescent="0.25">
      <c r="B97">
        <v>11775510204.082001</v>
      </c>
      <c r="C97">
        <v>-19.033808000000001</v>
      </c>
      <c r="D97">
        <v>16.981003000000001</v>
      </c>
      <c r="E97">
        <v>24.922291000000001</v>
      </c>
      <c r="F97">
        <v>-79.388656999999995</v>
      </c>
      <c r="G97">
        <v>-7.9412880000000001</v>
      </c>
      <c r="H97" s="8"/>
      <c r="I97" s="82">
        <f t="shared" si="42"/>
        <v>12.265306122448999</v>
      </c>
      <c r="J97" s="82">
        <f t="shared" si="43"/>
        <v>23.148951</v>
      </c>
      <c r="K97" s="88">
        <f t="shared" si="50"/>
        <v>9.0413669999999993</v>
      </c>
      <c r="L97" s="82">
        <f t="shared" si="44"/>
        <v>12.265306122448999</v>
      </c>
      <c r="M97" s="88">
        <f t="shared" si="51"/>
        <v>20.016677999999999</v>
      </c>
      <c r="N97" s="88">
        <f t="shared" si="52"/>
        <v>5.5132449999999995</v>
      </c>
      <c r="O97" s="82">
        <f t="shared" si="45"/>
        <v>12.265306122448999</v>
      </c>
      <c r="P97" s="89">
        <f t="shared" si="53"/>
        <v>17.212468999999999</v>
      </c>
      <c r="Q97" s="88">
        <f t="shared" si="54"/>
        <v>2.1789798999999999</v>
      </c>
      <c r="R97" s="82">
        <f t="shared" si="46"/>
        <v>12.265306122448999</v>
      </c>
      <c r="S97" s="88">
        <f t="shared" si="55"/>
        <v>3.3873837</v>
      </c>
      <c r="T97" s="88">
        <f t="shared" si="56"/>
        <v>-28.360329</v>
      </c>
      <c r="U97" s="82">
        <f t="shared" si="47"/>
        <v>12.265306122448999</v>
      </c>
      <c r="V97" s="88">
        <f t="shared" si="57"/>
        <v>4.1685786</v>
      </c>
      <c r="W97" s="88">
        <f t="shared" si="58"/>
        <v>-44.179572999999998</v>
      </c>
      <c r="Y97">
        <v>11775510204.082001</v>
      </c>
      <c r="Z97">
        <v>-19.146419999999999</v>
      </c>
      <c r="AA97">
        <v>16.207649</v>
      </c>
      <c r="AB97">
        <v>24.281685</v>
      </c>
      <c r="AC97">
        <v>-77.873215000000002</v>
      </c>
      <c r="AD97">
        <v>-8.0740356000000002</v>
      </c>
      <c r="AE97" s="8"/>
      <c r="AF97" s="82">
        <f t="shared" si="48"/>
        <v>12.265306122448999</v>
      </c>
      <c r="AG97" s="82">
        <f t="shared" si="49"/>
        <v>23.181291999999999</v>
      </c>
      <c r="AH97" s="88">
        <f t="shared" si="59"/>
        <v>9.0002779999999998</v>
      </c>
      <c r="AI97" s="88">
        <f t="shared" si="60"/>
        <v>12.265306122448999</v>
      </c>
      <c r="AJ97" s="88">
        <f t="shared" si="61"/>
        <v>20.204744000000002</v>
      </c>
      <c r="AK97" s="88">
        <f t="shared" si="62"/>
        <v>5.7913859999999993</v>
      </c>
      <c r="AL97" s="88">
        <f t="shared" si="63"/>
        <v>12.265306122448999</v>
      </c>
      <c r="AM97" s="43">
        <f t="shared" si="64"/>
        <v>17.402994</v>
      </c>
      <c r="AN97" s="88">
        <f t="shared" si="65"/>
        <v>2.4745407000000004</v>
      </c>
      <c r="AO97" s="88">
        <f t="shared" si="66"/>
        <v>12.265306122448999</v>
      </c>
      <c r="AP97" s="88">
        <f t="shared" si="67"/>
        <v>3.3873837</v>
      </c>
      <c r="AQ97" s="88">
        <f t="shared" si="68"/>
        <v>-28.360329</v>
      </c>
      <c r="AR97" s="88">
        <f t="shared" si="69"/>
        <v>12.265306122448999</v>
      </c>
      <c r="AS97" s="88">
        <f t="shared" si="70"/>
        <v>4.1685786</v>
      </c>
      <c r="AT97" s="88">
        <f t="shared" si="71"/>
        <v>-44.179572999999998</v>
      </c>
      <c r="AV97" s="82"/>
    </row>
    <row r="98" spans="2:48" x14ac:dyDescent="0.25">
      <c r="B98">
        <v>11897959183.673</v>
      </c>
      <c r="C98">
        <v>-18.942160000000001</v>
      </c>
      <c r="D98">
        <v>16.705606</v>
      </c>
      <c r="E98">
        <v>24.646273000000001</v>
      </c>
      <c r="F98">
        <v>-77.759322999999995</v>
      </c>
      <c r="G98">
        <v>-7.9406667000000004</v>
      </c>
      <c r="H98" s="8"/>
      <c r="I98" s="82">
        <f t="shared" si="42"/>
        <v>12.387755102041</v>
      </c>
      <c r="J98" s="82">
        <f t="shared" si="43"/>
        <v>22.580352999999999</v>
      </c>
      <c r="K98" s="88">
        <f t="shared" si="50"/>
        <v>8.3671430000000004</v>
      </c>
      <c r="L98" s="82">
        <f t="shared" si="44"/>
        <v>12.387755102041</v>
      </c>
      <c r="M98" s="88">
        <f t="shared" si="51"/>
        <v>19.593219999999999</v>
      </c>
      <c r="N98" s="88">
        <f t="shared" si="52"/>
        <v>4.9700389999999999</v>
      </c>
      <c r="O98" s="82">
        <f t="shared" si="45"/>
        <v>12.387755102041</v>
      </c>
      <c r="P98" s="89">
        <f t="shared" si="53"/>
        <v>16.900126</v>
      </c>
      <c r="Q98" s="88">
        <f t="shared" si="54"/>
        <v>1.7282504999999997</v>
      </c>
      <c r="R98" s="82">
        <f t="shared" si="46"/>
        <v>12.387755102041</v>
      </c>
      <c r="S98" s="88">
        <f t="shared" si="55"/>
        <v>2.7296822000000001</v>
      </c>
      <c r="T98" s="88">
        <f t="shared" si="56"/>
        <v>-30.884309999999999</v>
      </c>
      <c r="U98" s="82">
        <f t="shared" si="47"/>
        <v>12.387755102041</v>
      </c>
      <c r="V98" s="88">
        <f t="shared" si="57"/>
        <v>4.4037948</v>
      </c>
      <c r="W98" s="88">
        <f t="shared" si="58"/>
        <v>-44.130428000000002</v>
      </c>
      <c r="Y98">
        <v>11897959183.673</v>
      </c>
      <c r="Z98">
        <v>-19.178498999999999</v>
      </c>
      <c r="AA98">
        <v>16.079512000000001</v>
      </c>
      <c r="AB98">
        <v>24.164978000000001</v>
      </c>
      <c r="AC98">
        <v>-77.927138999999997</v>
      </c>
      <c r="AD98">
        <v>-8.0854663999999996</v>
      </c>
      <c r="AE98" s="8"/>
      <c r="AF98" s="82">
        <f t="shared" si="48"/>
        <v>12.387755102041</v>
      </c>
      <c r="AG98" s="82">
        <f t="shared" si="49"/>
        <v>22.878686999999999</v>
      </c>
      <c r="AH98" s="88">
        <f t="shared" si="59"/>
        <v>8.635078</v>
      </c>
      <c r="AI98" s="88">
        <f t="shared" si="60"/>
        <v>12.387755102041</v>
      </c>
      <c r="AJ98" s="88">
        <f t="shared" si="61"/>
        <v>20.067640000000001</v>
      </c>
      <c r="AK98" s="88">
        <f t="shared" si="62"/>
        <v>5.5922879999999999</v>
      </c>
      <c r="AL98" s="88">
        <f t="shared" si="63"/>
        <v>12.387755102041</v>
      </c>
      <c r="AM98" s="43">
        <f t="shared" si="64"/>
        <v>17.251314000000001</v>
      </c>
      <c r="AN98" s="88">
        <f t="shared" si="65"/>
        <v>2.2490834999999993</v>
      </c>
      <c r="AO98" s="88">
        <f t="shared" si="66"/>
        <v>12.387755102041</v>
      </c>
      <c r="AP98" s="88">
        <f t="shared" si="67"/>
        <v>2.7296822000000001</v>
      </c>
      <c r="AQ98" s="88">
        <f t="shared" si="68"/>
        <v>-30.884309999999999</v>
      </c>
      <c r="AR98" s="88">
        <f t="shared" si="69"/>
        <v>12.387755102041</v>
      </c>
      <c r="AS98" s="88">
        <f t="shared" si="70"/>
        <v>4.4037948</v>
      </c>
      <c r="AT98" s="88">
        <f t="shared" si="71"/>
        <v>-44.130428000000002</v>
      </c>
      <c r="AV98" s="82"/>
    </row>
    <row r="99" spans="2:48" x14ac:dyDescent="0.25">
      <c r="B99">
        <v>12020408163.264999</v>
      </c>
      <c r="C99">
        <v>-18.985914000000001</v>
      </c>
      <c r="D99">
        <v>16.233599000000002</v>
      </c>
      <c r="E99">
        <v>24.168244999999999</v>
      </c>
      <c r="F99">
        <v>-77.971305999999998</v>
      </c>
      <c r="G99">
        <v>-7.9346452000000003</v>
      </c>
      <c r="H99" s="8"/>
      <c r="I99" s="82">
        <f t="shared" si="42"/>
        <v>12.510204081632999</v>
      </c>
      <c r="J99" s="82">
        <f t="shared" si="43"/>
        <v>22.300457000000002</v>
      </c>
      <c r="K99" s="88">
        <f t="shared" si="50"/>
        <v>7.8520690000000002</v>
      </c>
      <c r="L99" s="82">
        <f t="shared" si="44"/>
        <v>12.510204081632999</v>
      </c>
      <c r="M99" s="88">
        <f t="shared" si="51"/>
        <v>19.45063</v>
      </c>
      <c r="N99" s="88">
        <f t="shared" si="52"/>
        <v>4.5830000000000002</v>
      </c>
      <c r="O99" s="82">
        <f t="shared" si="45"/>
        <v>12.510204081632999</v>
      </c>
      <c r="P99" s="89">
        <f t="shared" si="53"/>
        <v>16.788495999999999</v>
      </c>
      <c r="Q99" s="88">
        <f t="shared" si="54"/>
        <v>1.3344487999999997</v>
      </c>
      <c r="R99" s="82">
        <f t="shared" si="46"/>
        <v>12.510204081632999</v>
      </c>
      <c r="S99" s="88">
        <f t="shared" si="55"/>
        <v>2.5091337999999999</v>
      </c>
      <c r="T99" s="88">
        <f t="shared" si="56"/>
        <v>-32.720389999999995</v>
      </c>
      <c r="U99" s="82">
        <f t="shared" si="47"/>
        <v>12.510204081632999</v>
      </c>
      <c r="V99" s="88">
        <f t="shared" si="57"/>
        <v>6.9916233999999999</v>
      </c>
      <c r="W99" s="88">
        <f t="shared" si="58"/>
        <v>-42.853664000000002</v>
      </c>
      <c r="Y99">
        <v>12020408163.264999</v>
      </c>
      <c r="Z99">
        <v>-19.043243</v>
      </c>
      <c r="AA99">
        <v>15.764101999999999</v>
      </c>
      <c r="AB99">
        <v>23.859466999999999</v>
      </c>
      <c r="AC99">
        <v>-76.781211999999996</v>
      </c>
      <c r="AD99">
        <v>-8.0953654999999998</v>
      </c>
      <c r="AE99" s="8"/>
      <c r="AF99" s="82">
        <f t="shared" si="48"/>
        <v>12.510204081632999</v>
      </c>
      <c r="AG99" s="82">
        <f t="shared" si="49"/>
        <v>22.687781999999999</v>
      </c>
      <c r="AH99" s="88">
        <f t="shared" si="59"/>
        <v>8.2487100000000009</v>
      </c>
      <c r="AI99" s="88">
        <f t="shared" si="60"/>
        <v>12.510204081632999</v>
      </c>
      <c r="AJ99" s="88">
        <f t="shared" si="61"/>
        <v>20.141715999999999</v>
      </c>
      <c r="AK99" s="88">
        <f t="shared" si="62"/>
        <v>5.4707000000000008</v>
      </c>
      <c r="AL99" s="88">
        <f t="shared" si="63"/>
        <v>12.510204081632999</v>
      </c>
      <c r="AM99" s="43">
        <f t="shared" si="64"/>
        <v>17.271937999999999</v>
      </c>
      <c r="AN99" s="88">
        <f t="shared" si="65"/>
        <v>2.0502625000000005</v>
      </c>
      <c r="AO99" s="88">
        <f t="shared" si="66"/>
        <v>12.510204081632999</v>
      </c>
      <c r="AP99" s="88">
        <f t="shared" si="67"/>
        <v>2.5091337999999999</v>
      </c>
      <c r="AQ99" s="88">
        <f t="shared" si="68"/>
        <v>-32.720389999999995</v>
      </c>
      <c r="AR99" s="88">
        <f t="shared" si="69"/>
        <v>12.510204081632999</v>
      </c>
      <c r="AS99" s="88">
        <f t="shared" si="70"/>
        <v>6.9916233999999999</v>
      </c>
      <c r="AT99" s="88">
        <f t="shared" si="71"/>
        <v>-42.853664000000002</v>
      </c>
      <c r="AV99" s="82"/>
    </row>
    <row r="100" spans="2:48" x14ac:dyDescent="0.25">
      <c r="B100">
        <v>12142857142.857</v>
      </c>
      <c r="C100">
        <v>-18.968164000000002</v>
      </c>
      <c r="D100">
        <v>15.713514999999999</v>
      </c>
      <c r="E100">
        <v>23.681837000000002</v>
      </c>
      <c r="F100">
        <v>-76.359688000000006</v>
      </c>
      <c r="G100">
        <v>-7.9683213000000004</v>
      </c>
      <c r="H100" s="8"/>
      <c r="I100" s="82">
        <f t="shared" si="42"/>
        <v>12.632653061224001</v>
      </c>
      <c r="J100" s="82">
        <f t="shared" si="43"/>
        <v>21.937956</v>
      </c>
      <c r="K100" s="88">
        <f t="shared" si="50"/>
        <v>7.31264</v>
      </c>
      <c r="L100" s="82">
        <f t="shared" si="44"/>
        <v>12.632653061224001</v>
      </c>
      <c r="M100" s="88">
        <f t="shared" si="51"/>
        <v>19.290946999999999</v>
      </c>
      <c r="N100" s="88">
        <f t="shared" si="52"/>
        <v>4.2479469999999999</v>
      </c>
      <c r="O100" s="82">
        <f t="shared" si="45"/>
        <v>12.632653061224001</v>
      </c>
      <c r="P100" s="89">
        <f t="shared" si="53"/>
        <v>16.570571999999999</v>
      </c>
      <c r="Q100" s="88">
        <f t="shared" si="54"/>
        <v>0.88991829999999972</v>
      </c>
      <c r="R100" s="82">
        <f t="shared" si="46"/>
        <v>12.632653061224001</v>
      </c>
      <c r="S100" s="88">
        <f t="shared" si="55"/>
        <v>2.4414634999999998</v>
      </c>
      <c r="T100" s="88">
        <f t="shared" si="56"/>
        <v>-33.849682000000001</v>
      </c>
      <c r="U100" s="82">
        <f t="shared" si="47"/>
        <v>12.632653061224001</v>
      </c>
      <c r="V100" s="88">
        <f t="shared" si="57"/>
        <v>9.2262897000000006</v>
      </c>
      <c r="W100" s="88">
        <f t="shared" si="58"/>
        <v>-41.350879999999997</v>
      </c>
      <c r="Y100">
        <v>12142857142.857</v>
      </c>
      <c r="Z100">
        <v>-19.051186000000001</v>
      </c>
      <c r="AA100">
        <v>15.383449000000001</v>
      </c>
      <c r="AB100">
        <v>23.445740000000001</v>
      </c>
      <c r="AC100">
        <v>-75.695044999999993</v>
      </c>
      <c r="AD100">
        <v>-8.0622921000000005</v>
      </c>
      <c r="AE100" s="8"/>
      <c r="AF100" s="82">
        <f t="shared" si="48"/>
        <v>12.632653061224001</v>
      </c>
      <c r="AG100" s="82">
        <f t="shared" si="49"/>
        <v>22.506889000000001</v>
      </c>
      <c r="AH100" s="88">
        <f t="shared" si="59"/>
        <v>7.9272580000000001</v>
      </c>
      <c r="AI100" s="88">
        <f t="shared" si="60"/>
        <v>12.632653061224001</v>
      </c>
      <c r="AJ100" s="88">
        <f t="shared" si="61"/>
        <v>20.099565999999999</v>
      </c>
      <c r="AK100" s="88">
        <f t="shared" si="62"/>
        <v>5.285698</v>
      </c>
      <c r="AL100" s="88">
        <f t="shared" si="63"/>
        <v>12.632653061224001</v>
      </c>
      <c r="AM100" s="43">
        <f t="shared" si="64"/>
        <v>17.188061000000001</v>
      </c>
      <c r="AN100" s="88">
        <f t="shared" si="65"/>
        <v>1.7854133000000001</v>
      </c>
      <c r="AO100" s="88">
        <f t="shared" si="66"/>
        <v>12.632653061224001</v>
      </c>
      <c r="AP100" s="88">
        <f t="shared" si="67"/>
        <v>2.4414634999999998</v>
      </c>
      <c r="AQ100" s="88">
        <f t="shared" si="68"/>
        <v>-33.849682000000001</v>
      </c>
      <c r="AR100" s="88">
        <f t="shared" si="69"/>
        <v>12.632653061224001</v>
      </c>
      <c r="AS100" s="88">
        <f t="shared" si="70"/>
        <v>9.2262897000000006</v>
      </c>
      <c r="AT100" s="88">
        <f t="shared" si="71"/>
        <v>-41.350879999999997</v>
      </c>
      <c r="AV100" s="82"/>
    </row>
    <row r="101" spans="2:48" x14ac:dyDescent="0.25">
      <c r="B101">
        <v>12265306122.448999</v>
      </c>
      <c r="C101">
        <v>-19.042591000000002</v>
      </c>
      <c r="D101">
        <v>15.041366999999999</v>
      </c>
      <c r="E101">
        <v>23.148951</v>
      </c>
      <c r="F101">
        <v>-74.940109000000007</v>
      </c>
      <c r="G101">
        <v>-8.1075839999999992</v>
      </c>
      <c r="H101" s="8"/>
      <c r="I101" s="82">
        <f t="shared" ref="I101:I103" si="72">B105/1000000000</f>
        <v>12.755102040816</v>
      </c>
      <c r="J101" s="82">
        <f t="shared" ref="J101:J103" si="73">E105</f>
        <v>21.829857000000001</v>
      </c>
      <c r="K101" s="88">
        <f t="shared" si="50"/>
        <v>6.9263100000000009</v>
      </c>
      <c r="L101" s="82">
        <f t="shared" ref="L101:L103" si="74">B105/1000000000</f>
        <v>12.755102040816</v>
      </c>
      <c r="M101" s="88">
        <f t="shared" si="51"/>
        <v>19.385157</v>
      </c>
      <c r="N101" s="88">
        <f t="shared" si="52"/>
        <v>4.0697770000000002</v>
      </c>
      <c r="O101" s="82">
        <f t="shared" ref="O101:O103" si="75">B105/1000000000</f>
        <v>12.755102040816</v>
      </c>
      <c r="P101" s="89">
        <f t="shared" si="53"/>
        <v>16.516048000000001</v>
      </c>
      <c r="Q101" s="88">
        <f t="shared" si="54"/>
        <v>0.4982262000000004</v>
      </c>
      <c r="R101" s="82">
        <f t="shared" ref="R101:R103" si="76">B105/1000000000</f>
        <v>12.755102040816</v>
      </c>
      <c r="S101" s="88">
        <f t="shared" si="55"/>
        <v>2.4441392</v>
      </c>
      <c r="T101" s="88">
        <f t="shared" si="56"/>
        <v>-34.712148999999997</v>
      </c>
      <c r="U101" s="82">
        <f t="shared" ref="U101:U103" si="77">B105/1000000000</f>
        <v>12.755102040816</v>
      </c>
      <c r="V101" s="88">
        <f t="shared" si="57"/>
        <v>10.822020999999999</v>
      </c>
      <c r="W101" s="88">
        <f t="shared" si="58"/>
        <v>-40.385055999999999</v>
      </c>
      <c r="Y101">
        <v>12265306122.448999</v>
      </c>
      <c r="Z101">
        <v>-19.075623</v>
      </c>
      <c r="AA101">
        <v>15.000278</v>
      </c>
      <c r="AB101">
        <v>23.181291999999999</v>
      </c>
      <c r="AC101">
        <v>-75.334586999999999</v>
      </c>
      <c r="AD101">
        <v>-8.1810150000000004</v>
      </c>
      <c r="AE101" s="8"/>
      <c r="AF101" s="82">
        <f t="shared" ref="AF101:AF103" si="78">Y105/1000000000</f>
        <v>12.755102040816</v>
      </c>
      <c r="AG101" s="82">
        <f t="shared" ref="AG101:AG103" si="79">AB105</f>
        <v>22.495483</v>
      </c>
      <c r="AH101" s="88">
        <f t="shared" si="59"/>
        <v>7.6981610000000007</v>
      </c>
      <c r="AI101" s="88">
        <f t="shared" si="60"/>
        <v>12.755102040816</v>
      </c>
      <c r="AJ101" s="88">
        <f t="shared" si="61"/>
        <v>20.136119999999998</v>
      </c>
      <c r="AK101" s="88">
        <f t="shared" si="62"/>
        <v>5.102976</v>
      </c>
      <c r="AL101" s="88">
        <f t="shared" si="63"/>
        <v>12.755102040816</v>
      </c>
      <c r="AM101" s="43">
        <f t="shared" si="64"/>
        <v>17.137488999999999</v>
      </c>
      <c r="AN101" s="88">
        <f t="shared" si="65"/>
        <v>1.4802436999999999</v>
      </c>
      <c r="AO101" s="88">
        <f t="shared" si="66"/>
        <v>12.755102040816</v>
      </c>
      <c r="AP101" s="88">
        <f t="shared" si="67"/>
        <v>2.4441392</v>
      </c>
      <c r="AQ101" s="88">
        <f t="shared" si="68"/>
        <v>-34.712148999999997</v>
      </c>
      <c r="AR101" s="88">
        <f t="shared" si="69"/>
        <v>12.755102040816</v>
      </c>
      <c r="AS101" s="88">
        <f t="shared" si="70"/>
        <v>10.822020999999999</v>
      </c>
      <c r="AT101" s="88">
        <f t="shared" si="71"/>
        <v>-40.385055999999999</v>
      </c>
      <c r="AV101" s="82"/>
    </row>
    <row r="102" spans="2:48" x14ac:dyDescent="0.25">
      <c r="B102">
        <v>12387755102.041</v>
      </c>
      <c r="C102">
        <v>-19.302011</v>
      </c>
      <c r="D102">
        <v>14.367143</v>
      </c>
      <c r="E102">
        <v>22.580352999999999</v>
      </c>
      <c r="F102">
        <v>-74.886702999999997</v>
      </c>
      <c r="G102">
        <v>-8.2132100999999995</v>
      </c>
      <c r="H102" s="8"/>
      <c r="I102" s="82">
        <f t="shared" si="72"/>
        <v>12.877551020408001</v>
      </c>
      <c r="J102" s="82">
        <f t="shared" si="73"/>
        <v>21.694391</v>
      </c>
      <c r="K102" s="88">
        <f t="shared" si="50"/>
        <v>6.6279559999999993</v>
      </c>
      <c r="L102" s="82">
        <f t="shared" si="74"/>
        <v>12.877551020408001</v>
      </c>
      <c r="M102" s="88">
        <f t="shared" si="51"/>
        <v>19.369517999999999</v>
      </c>
      <c r="N102" s="88">
        <f t="shared" si="52"/>
        <v>3.8975945000000003</v>
      </c>
      <c r="O102" s="82">
        <f t="shared" si="75"/>
        <v>12.877551020408001</v>
      </c>
      <c r="P102" s="89">
        <f t="shared" si="53"/>
        <v>16.310317999999999</v>
      </c>
      <c r="Q102" s="88">
        <f t="shared" si="54"/>
        <v>7.2301399999999738E-2</v>
      </c>
      <c r="R102" s="82">
        <f t="shared" si="76"/>
        <v>12.877551020408001</v>
      </c>
      <c r="S102" s="88">
        <f t="shared" si="55"/>
        <v>2.4367409000000002</v>
      </c>
      <c r="T102" s="88">
        <f t="shared" si="56"/>
        <v>-35.553448000000003</v>
      </c>
      <c r="U102" s="82">
        <f t="shared" si="77"/>
        <v>12.877551020408001</v>
      </c>
      <c r="V102" s="88">
        <f t="shared" si="57"/>
        <v>12.01196</v>
      </c>
      <c r="W102" s="88">
        <f t="shared" si="58"/>
        <v>-39.816090000000003</v>
      </c>
      <c r="Y102">
        <v>12387755102.041</v>
      </c>
      <c r="Z102">
        <v>-19.330652000000001</v>
      </c>
      <c r="AA102">
        <v>14.635078</v>
      </c>
      <c r="AB102">
        <v>22.878686999999999</v>
      </c>
      <c r="AC102">
        <v>-75.344414</v>
      </c>
      <c r="AD102">
        <v>-8.2436085000000006</v>
      </c>
      <c r="AE102" s="8"/>
      <c r="AF102" s="82">
        <f t="shared" si="78"/>
        <v>12.877551020408001</v>
      </c>
      <c r="AG102" s="82">
        <f t="shared" si="79"/>
        <v>22.416015999999999</v>
      </c>
      <c r="AH102" s="88">
        <f t="shared" si="59"/>
        <v>7.4635800000000003</v>
      </c>
      <c r="AI102" s="88">
        <f t="shared" si="60"/>
        <v>12.877551020408001</v>
      </c>
      <c r="AJ102" s="88">
        <f t="shared" si="61"/>
        <v>20.079830000000001</v>
      </c>
      <c r="AK102" s="88">
        <f t="shared" si="62"/>
        <v>4.8956510000000009</v>
      </c>
      <c r="AL102" s="88">
        <f t="shared" si="63"/>
        <v>12.877551020408001</v>
      </c>
      <c r="AM102" s="43">
        <f t="shared" si="64"/>
        <v>16.948001999999999</v>
      </c>
      <c r="AN102" s="88">
        <f t="shared" si="65"/>
        <v>1.1040324999999998</v>
      </c>
      <c r="AO102" s="88">
        <f t="shared" si="66"/>
        <v>12.877551020408001</v>
      </c>
      <c r="AP102" s="88">
        <f t="shared" si="67"/>
        <v>2.4367409000000002</v>
      </c>
      <c r="AQ102" s="88">
        <f t="shared" si="68"/>
        <v>-35.553448000000003</v>
      </c>
      <c r="AR102" s="88">
        <f t="shared" si="69"/>
        <v>12.877551020408001</v>
      </c>
      <c r="AS102" s="88">
        <f t="shared" si="70"/>
        <v>12.01196</v>
      </c>
      <c r="AT102" s="88">
        <f t="shared" si="71"/>
        <v>-39.816090000000003</v>
      </c>
      <c r="AV102" s="82"/>
    </row>
    <row r="103" spans="2:48" x14ac:dyDescent="0.25">
      <c r="B103">
        <v>12510204081.632999</v>
      </c>
      <c r="C103">
        <v>-19.142161999999999</v>
      </c>
      <c r="D103">
        <v>13.852069</v>
      </c>
      <c r="E103">
        <v>22.300457000000002</v>
      </c>
      <c r="F103">
        <v>-72.836333999999994</v>
      </c>
      <c r="G103">
        <v>-8.4483891</v>
      </c>
      <c r="H103" s="8"/>
      <c r="I103" s="82">
        <f t="shared" si="72"/>
        <v>13</v>
      </c>
      <c r="J103" s="82">
        <f t="shared" si="73"/>
        <v>21.662022</v>
      </c>
      <c r="K103" s="88">
        <f t="shared" si="50"/>
        <v>6.4925719999999991</v>
      </c>
      <c r="L103" s="82">
        <f t="shared" si="74"/>
        <v>13</v>
      </c>
      <c r="M103" s="88">
        <f t="shared" si="51"/>
        <v>19.374147000000001</v>
      </c>
      <c r="N103" s="88">
        <f t="shared" si="52"/>
        <v>3.8058318999999994</v>
      </c>
      <c r="O103" s="82">
        <f t="shared" si="75"/>
        <v>13</v>
      </c>
      <c r="P103" s="89">
        <f t="shared" si="53"/>
        <v>16.161304000000001</v>
      </c>
      <c r="Q103" s="88">
        <f t="shared" si="54"/>
        <v>-0.21381569999999961</v>
      </c>
      <c r="R103" s="82">
        <f t="shared" si="76"/>
        <v>13</v>
      </c>
      <c r="S103" s="88">
        <f t="shared" si="55"/>
        <v>2.4040710999999999</v>
      </c>
      <c r="T103" s="88">
        <f t="shared" si="56"/>
        <v>-36.142005999999995</v>
      </c>
      <c r="U103" s="82">
        <f t="shared" si="77"/>
        <v>13</v>
      </c>
      <c r="V103" s="88">
        <f t="shared" si="57"/>
        <v>12.265909000000001</v>
      </c>
      <c r="W103" s="88">
        <f t="shared" si="58"/>
        <v>-39.877986999999997</v>
      </c>
      <c r="Y103">
        <v>12510204081.632999</v>
      </c>
      <c r="Z103">
        <v>-19.158111999999999</v>
      </c>
      <c r="AA103">
        <v>14.248710000000001</v>
      </c>
      <c r="AB103">
        <v>22.687781999999999</v>
      </c>
      <c r="AC103">
        <v>-73.824637999999993</v>
      </c>
      <c r="AD103">
        <v>-8.4390725999999994</v>
      </c>
      <c r="AE103" s="8"/>
      <c r="AF103" s="82">
        <f t="shared" si="78"/>
        <v>13</v>
      </c>
      <c r="AG103" s="82">
        <f t="shared" si="79"/>
        <v>22.339561</v>
      </c>
      <c r="AH103" s="88">
        <f t="shared" si="59"/>
        <v>7.2899580000000004</v>
      </c>
      <c r="AI103" s="88">
        <f t="shared" si="60"/>
        <v>13</v>
      </c>
      <c r="AJ103" s="88">
        <f t="shared" si="61"/>
        <v>20.011002999999999</v>
      </c>
      <c r="AK103" s="88">
        <f t="shared" si="62"/>
        <v>4.7366340000000005</v>
      </c>
      <c r="AL103" s="88">
        <f t="shared" si="63"/>
        <v>13</v>
      </c>
      <c r="AM103" s="43">
        <f t="shared" si="64"/>
        <v>16.774511</v>
      </c>
      <c r="AN103" s="88">
        <f t="shared" si="65"/>
        <v>0.8206686999999997</v>
      </c>
      <c r="AO103" s="88">
        <f t="shared" si="66"/>
        <v>13</v>
      </c>
      <c r="AP103" s="88">
        <f t="shared" si="67"/>
        <v>2.4040710999999999</v>
      </c>
      <c r="AQ103" s="88">
        <f t="shared" si="68"/>
        <v>-36.142005999999995</v>
      </c>
      <c r="AR103" s="88">
        <f t="shared" si="69"/>
        <v>13</v>
      </c>
      <c r="AS103" s="88">
        <f t="shared" si="70"/>
        <v>12.265909000000001</v>
      </c>
      <c r="AT103" s="88">
        <f t="shared" si="71"/>
        <v>-39.877986999999997</v>
      </c>
      <c r="AV103" s="82"/>
    </row>
    <row r="104" spans="2:48" x14ac:dyDescent="0.25">
      <c r="B104">
        <v>12632653061.224001</v>
      </c>
      <c r="C104">
        <v>-19.720779</v>
      </c>
      <c r="D104">
        <v>13.31264</v>
      </c>
      <c r="E104">
        <v>21.937956</v>
      </c>
      <c r="F104">
        <v>-73.884238999999994</v>
      </c>
      <c r="G104">
        <v>-8.6253147000000006</v>
      </c>
      <c r="Y104">
        <v>12632653061.224001</v>
      </c>
      <c r="Z104">
        <v>-19.621835999999998</v>
      </c>
      <c r="AA104">
        <v>13.927258</v>
      </c>
      <c r="AB104">
        <v>22.506889000000001</v>
      </c>
      <c r="AC104">
        <v>-74.655006</v>
      </c>
      <c r="AD104">
        <v>-8.5796317999999996</v>
      </c>
    </row>
    <row r="105" spans="2:48" x14ac:dyDescent="0.25">
      <c r="B105">
        <v>12755102040.816</v>
      </c>
      <c r="C105">
        <v>-19.939945000000002</v>
      </c>
      <c r="D105">
        <v>12.926310000000001</v>
      </c>
      <c r="E105">
        <v>21.829857000000001</v>
      </c>
      <c r="F105">
        <v>-73.563927000000007</v>
      </c>
      <c r="G105">
        <v>-8.9035472999999996</v>
      </c>
      <c r="Y105">
        <v>12755102040.816</v>
      </c>
      <c r="Z105">
        <v>-19.865938</v>
      </c>
      <c r="AA105">
        <v>13.698161000000001</v>
      </c>
      <c r="AB105">
        <v>22.495483</v>
      </c>
      <c r="AC105">
        <v>-75.021561000000005</v>
      </c>
      <c r="AD105">
        <v>-8.7973222999999994</v>
      </c>
    </row>
    <row r="106" spans="2:48" x14ac:dyDescent="0.25">
      <c r="B106">
        <v>12877551020.408001</v>
      </c>
      <c r="C106">
        <v>-20.106234000000001</v>
      </c>
      <c r="D106">
        <v>12.627955999999999</v>
      </c>
      <c r="E106">
        <v>21.694391</v>
      </c>
      <c r="F106">
        <v>-73.410567999999998</v>
      </c>
      <c r="G106">
        <v>-9.0664338999999998</v>
      </c>
      <c r="Y106">
        <v>12877551020.408001</v>
      </c>
      <c r="Z106">
        <v>-19.993040000000001</v>
      </c>
      <c r="AA106">
        <v>13.46358</v>
      </c>
      <c r="AB106">
        <v>22.416015999999999</v>
      </c>
      <c r="AC106">
        <v>-74.954834000000005</v>
      </c>
      <c r="AD106">
        <v>-8.9524355</v>
      </c>
    </row>
    <row r="107" spans="2:48" x14ac:dyDescent="0.25">
      <c r="B107">
        <v>13000000000</v>
      </c>
      <c r="C107">
        <v>-20.201948000000002</v>
      </c>
      <c r="D107">
        <v>12.492571999999999</v>
      </c>
      <c r="E107">
        <v>21.662022</v>
      </c>
      <c r="F107">
        <v>-73.537627999999998</v>
      </c>
      <c r="G107">
        <v>-9.1694498000000006</v>
      </c>
      <c r="Y107">
        <v>13000000000</v>
      </c>
      <c r="Z107">
        <v>-20.119961</v>
      </c>
      <c r="AA107">
        <v>13.289958</v>
      </c>
      <c r="AB107">
        <v>22.339561</v>
      </c>
      <c r="AC107">
        <v>-74.741898000000006</v>
      </c>
      <c r="AD107">
        <v>-9.0496034999999999</v>
      </c>
    </row>
    <row r="108" spans="2:48" x14ac:dyDescent="0.25">
      <c r="B108" t="s">
        <v>25</v>
      </c>
      <c r="Y108" t="s">
        <v>25</v>
      </c>
    </row>
    <row r="111" spans="2:48" x14ac:dyDescent="0.25">
      <c r="B111" t="s">
        <v>22</v>
      </c>
      <c r="Y111" t="s">
        <v>22</v>
      </c>
    </row>
    <row r="112" spans="2:48" x14ac:dyDescent="0.25">
      <c r="B112" t="s">
        <v>23</v>
      </c>
      <c r="C112" t="s">
        <v>361</v>
      </c>
      <c r="D112" t="s">
        <v>306</v>
      </c>
      <c r="Y112" t="s">
        <v>23</v>
      </c>
      <c r="Z112" t="s">
        <v>361</v>
      </c>
      <c r="AA112" t="s">
        <v>306</v>
      </c>
    </row>
    <row r="113" spans="2:27" x14ac:dyDescent="0.25">
      <c r="B113">
        <v>1000000000</v>
      </c>
      <c r="C113">
        <v>31.685503000000001</v>
      </c>
      <c r="D113">
        <v>22.334845000000001</v>
      </c>
      <c r="Y113">
        <v>1000000000</v>
      </c>
      <c r="Z113">
        <v>30.907281999999999</v>
      </c>
      <c r="AA113">
        <v>19.919326999999999</v>
      </c>
    </row>
    <row r="114" spans="2:27" x14ac:dyDescent="0.25">
      <c r="B114">
        <v>1122448979.5918</v>
      </c>
      <c r="C114">
        <v>30.121245999999999</v>
      </c>
      <c r="D114">
        <v>21.377621000000001</v>
      </c>
      <c r="Y114">
        <v>1122448979.5918</v>
      </c>
      <c r="Z114">
        <v>30.119373</v>
      </c>
      <c r="AA114">
        <v>19.830072000000001</v>
      </c>
    </row>
    <row r="115" spans="2:27" x14ac:dyDescent="0.25">
      <c r="B115">
        <v>1244897959.1837001</v>
      </c>
      <c r="C115">
        <v>27.741887999999999</v>
      </c>
      <c r="D115">
        <v>19.719366000000001</v>
      </c>
      <c r="Y115">
        <v>1244897959.1837001</v>
      </c>
      <c r="Z115">
        <v>28.905180000000001</v>
      </c>
      <c r="AA115">
        <v>19.447759999999999</v>
      </c>
    </row>
    <row r="116" spans="2:27" x14ac:dyDescent="0.25">
      <c r="B116">
        <v>1367346938.7755001</v>
      </c>
      <c r="C116">
        <v>25.801120999999998</v>
      </c>
      <c r="D116">
        <v>18.331075999999999</v>
      </c>
      <c r="Y116">
        <v>1367346938.7755001</v>
      </c>
      <c r="Z116">
        <v>28.108837000000001</v>
      </c>
      <c r="AA116">
        <v>19.249624000000001</v>
      </c>
    </row>
    <row r="117" spans="2:27" x14ac:dyDescent="0.25">
      <c r="B117">
        <v>1489795918.3673</v>
      </c>
      <c r="C117">
        <v>24.873251</v>
      </c>
      <c r="D117">
        <v>17.795522999999999</v>
      </c>
      <c r="Y117">
        <v>1489795918.3673</v>
      </c>
      <c r="Z117">
        <v>27.429058000000001</v>
      </c>
      <c r="AA117">
        <v>19.081202000000001</v>
      </c>
    </row>
    <row r="118" spans="2:27" x14ac:dyDescent="0.25">
      <c r="B118">
        <v>1612244897.9591999</v>
      </c>
      <c r="C118">
        <v>25.099689000000001</v>
      </c>
      <c r="D118">
        <v>18.294263999999998</v>
      </c>
      <c r="Y118">
        <v>1612244897.9591999</v>
      </c>
      <c r="Z118">
        <v>27.527349000000001</v>
      </c>
      <c r="AA118">
        <v>19.615632999999999</v>
      </c>
    </row>
    <row r="119" spans="2:27" x14ac:dyDescent="0.25">
      <c r="B119">
        <v>1734693877.5510001</v>
      </c>
      <c r="C119">
        <v>25.167110000000001</v>
      </c>
      <c r="D119">
        <v>18.521152000000001</v>
      </c>
      <c r="Y119">
        <v>1734693877.5510001</v>
      </c>
      <c r="Z119">
        <v>27.311706999999998</v>
      </c>
      <c r="AA119">
        <v>19.797446999999998</v>
      </c>
    </row>
    <row r="120" spans="2:27" x14ac:dyDescent="0.25">
      <c r="B120">
        <v>1857142857.1429</v>
      </c>
      <c r="C120">
        <v>25.118786</v>
      </c>
      <c r="D120">
        <v>18.566517000000001</v>
      </c>
      <c r="Y120">
        <v>1857142857.1429</v>
      </c>
      <c r="Z120">
        <v>27.090361000000001</v>
      </c>
      <c r="AA120">
        <v>19.841908</v>
      </c>
    </row>
    <row r="121" spans="2:27" x14ac:dyDescent="0.25">
      <c r="B121">
        <v>1979591836.7347</v>
      </c>
      <c r="C121">
        <v>24.365265000000001</v>
      </c>
      <c r="D121">
        <v>17.976627000000001</v>
      </c>
      <c r="Y121">
        <v>1979591836.7347</v>
      </c>
      <c r="Z121">
        <v>26.006397</v>
      </c>
      <c r="AA121">
        <v>19.100515000000001</v>
      </c>
    </row>
    <row r="122" spans="2:27" x14ac:dyDescent="0.25">
      <c r="B122">
        <v>2102040816.3264999</v>
      </c>
      <c r="C122">
        <v>24.834343000000001</v>
      </c>
      <c r="D122">
        <v>18.582657000000001</v>
      </c>
      <c r="Y122">
        <v>2102040816.3264999</v>
      </c>
      <c r="Z122">
        <v>25.349769999999999</v>
      </c>
      <c r="AA122">
        <v>18.687674000000001</v>
      </c>
    </row>
    <row r="123" spans="2:27" x14ac:dyDescent="0.25">
      <c r="B123">
        <v>2224489795.9183998</v>
      </c>
      <c r="C123">
        <v>25.642410000000002</v>
      </c>
      <c r="D123">
        <v>19.474959999999999</v>
      </c>
      <c r="Y123">
        <v>2224489795.9183998</v>
      </c>
      <c r="Z123">
        <v>24.675768000000001</v>
      </c>
      <c r="AA123">
        <v>18.172135999999998</v>
      </c>
    </row>
    <row r="124" spans="2:27" x14ac:dyDescent="0.25">
      <c r="B124">
        <v>2346938775.5102</v>
      </c>
      <c r="C124">
        <v>26.613240999999999</v>
      </c>
      <c r="D124">
        <v>20.488385999999998</v>
      </c>
      <c r="Y124">
        <v>2346938775.5102</v>
      </c>
      <c r="Z124">
        <v>24.299181000000001</v>
      </c>
      <c r="AA124">
        <v>17.849029999999999</v>
      </c>
    </row>
    <row r="125" spans="2:27" x14ac:dyDescent="0.25">
      <c r="B125">
        <v>2469387755.1020002</v>
      </c>
      <c r="C125">
        <v>26.146376</v>
      </c>
      <c r="D125">
        <v>20.078012000000001</v>
      </c>
      <c r="Y125">
        <v>2469387755.1020002</v>
      </c>
      <c r="Z125">
        <v>24.017545999999999</v>
      </c>
      <c r="AA125">
        <v>17.636322</v>
      </c>
    </row>
    <row r="126" spans="2:27" x14ac:dyDescent="0.25">
      <c r="B126">
        <v>2591836734.6939001</v>
      </c>
      <c r="C126">
        <v>25.803450000000002</v>
      </c>
      <c r="D126">
        <v>19.715807000000002</v>
      </c>
      <c r="Y126">
        <v>2591836734.6939001</v>
      </c>
      <c r="Z126">
        <v>23.702193999999999</v>
      </c>
      <c r="AA126">
        <v>17.3645</v>
      </c>
    </row>
    <row r="127" spans="2:27" x14ac:dyDescent="0.25">
      <c r="B127">
        <v>2714285714.2856998</v>
      </c>
      <c r="C127">
        <v>25.591818</v>
      </c>
      <c r="D127">
        <v>19.442630999999999</v>
      </c>
      <c r="Y127">
        <v>2714285714.2856998</v>
      </c>
      <c r="Z127">
        <v>23.938997000000001</v>
      </c>
      <c r="AA127">
        <v>17.645316999999999</v>
      </c>
    </row>
    <row r="128" spans="2:27" x14ac:dyDescent="0.25">
      <c r="B128">
        <v>2836734693.8776002</v>
      </c>
      <c r="C128">
        <v>25.509802000000001</v>
      </c>
      <c r="D128">
        <v>19.307497000000001</v>
      </c>
      <c r="Y128">
        <v>2836734693.8776002</v>
      </c>
      <c r="Z128">
        <v>24.103870000000001</v>
      </c>
      <c r="AA128">
        <v>17.850674000000001</v>
      </c>
    </row>
    <row r="129" spans="2:27" x14ac:dyDescent="0.25">
      <c r="B129">
        <v>2959183673.4693999</v>
      </c>
      <c r="C129">
        <v>25.270567</v>
      </c>
      <c r="D129">
        <v>19.021533999999999</v>
      </c>
      <c r="Y129">
        <v>2959183673.4693999</v>
      </c>
      <c r="Z129">
        <v>24.234691999999999</v>
      </c>
      <c r="AA129">
        <v>18.000685000000001</v>
      </c>
    </row>
    <row r="130" spans="2:27" x14ac:dyDescent="0.25">
      <c r="B130">
        <v>3081632653.0612001</v>
      </c>
      <c r="C130">
        <v>24.874141999999999</v>
      </c>
      <c r="D130">
        <v>18.615202</v>
      </c>
      <c r="Y130">
        <v>3081632653.0612001</v>
      </c>
      <c r="Z130">
        <v>23.912395</v>
      </c>
      <c r="AA130">
        <v>17.677595</v>
      </c>
    </row>
    <row r="131" spans="2:27" x14ac:dyDescent="0.25">
      <c r="B131">
        <v>3204081632.6531</v>
      </c>
      <c r="C131">
        <v>24.497153999999998</v>
      </c>
      <c r="D131">
        <v>18.153148999999999</v>
      </c>
      <c r="Y131">
        <v>3204081632.6531</v>
      </c>
      <c r="Z131">
        <v>23.554870999999999</v>
      </c>
      <c r="AA131">
        <v>17.289297000000001</v>
      </c>
    </row>
    <row r="132" spans="2:27" x14ac:dyDescent="0.25">
      <c r="B132">
        <v>3326530612.2449002</v>
      </c>
      <c r="C132">
        <v>23.676119</v>
      </c>
      <c r="D132">
        <v>17.309052999999999</v>
      </c>
      <c r="Y132">
        <v>3326530612.2449002</v>
      </c>
      <c r="Z132">
        <v>23.110878</v>
      </c>
      <c r="AA132">
        <v>16.855692000000001</v>
      </c>
    </row>
    <row r="133" spans="2:27" x14ac:dyDescent="0.25">
      <c r="B133">
        <v>3448979591.8367</v>
      </c>
      <c r="C133">
        <v>23.025407999999999</v>
      </c>
      <c r="D133">
        <v>16.592533</v>
      </c>
      <c r="Y133">
        <v>3448979591.8367</v>
      </c>
      <c r="Z133">
        <v>22.745547999999999</v>
      </c>
      <c r="AA133">
        <v>16.511063</v>
      </c>
    </row>
    <row r="134" spans="2:27" x14ac:dyDescent="0.25">
      <c r="B134">
        <v>3571428571.4285998</v>
      </c>
      <c r="C134">
        <v>22.595248999999999</v>
      </c>
      <c r="D134">
        <v>16.074316</v>
      </c>
      <c r="Y134">
        <v>3571428571.4285998</v>
      </c>
      <c r="Z134">
        <v>22.385034999999998</v>
      </c>
      <c r="AA134">
        <v>16.13073</v>
      </c>
    </row>
    <row r="135" spans="2:27" x14ac:dyDescent="0.25">
      <c r="B135">
        <v>3693877551.0204</v>
      </c>
      <c r="C135">
        <v>22.549804999999999</v>
      </c>
      <c r="D135">
        <v>15.978444</v>
      </c>
      <c r="Y135">
        <v>3693877551.0204</v>
      </c>
      <c r="Z135">
        <v>22.177389000000002</v>
      </c>
      <c r="AA135">
        <v>15.94844</v>
      </c>
    </row>
    <row r="136" spans="2:27" x14ac:dyDescent="0.25">
      <c r="B136">
        <v>3816326530.6121998</v>
      </c>
      <c r="C136">
        <v>22.820345</v>
      </c>
      <c r="D136">
        <v>16.165393999999999</v>
      </c>
      <c r="Y136">
        <v>3816326530.6121998</v>
      </c>
      <c r="Z136">
        <v>22.205034000000001</v>
      </c>
      <c r="AA136">
        <v>15.96242</v>
      </c>
    </row>
    <row r="137" spans="2:27" x14ac:dyDescent="0.25">
      <c r="B137">
        <v>3938775510.2041001</v>
      </c>
      <c r="C137">
        <v>23.096274999999999</v>
      </c>
      <c r="D137">
        <v>16.412431999999999</v>
      </c>
      <c r="Y137">
        <v>3938775510.2041001</v>
      </c>
      <c r="Z137">
        <v>22.554711999999999</v>
      </c>
      <c r="AA137">
        <v>16.374124999999999</v>
      </c>
    </row>
    <row r="138" spans="2:27" x14ac:dyDescent="0.25">
      <c r="B138">
        <v>4061224489.7958999</v>
      </c>
      <c r="C138">
        <v>23.462489999999999</v>
      </c>
      <c r="D138">
        <v>16.686253000000001</v>
      </c>
      <c r="Y138">
        <v>4061224489.7958999</v>
      </c>
      <c r="Z138">
        <v>22.769832999999998</v>
      </c>
      <c r="AA138">
        <v>16.585678000000001</v>
      </c>
    </row>
    <row r="139" spans="2:27" x14ac:dyDescent="0.25">
      <c r="B139">
        <v>4183673469.3878002</v>
      </c>
      <c r="C139">
        <v>23.513059999999999</v>
      </c>
      <c r="D139">
        <v>16.668240000000001</v>
      </c>
      <c r="Y139">
        <v>4183673469.3878002</v>
      </c>
      <c r="Z139">
        <v>22.536829000000001</v>
      </c>
      <c r="AA139">
        <v>16.331102000000001</v>
      </c>
    </row>
    <row r="140" spans="2:27" x14ac:dyDescent="0.25">
      <c r="B140">
        <v>4306122448.9796</v>
      </c>
      <c r="C140">
        <v>23.373819000000001</v>
      </c>
      <c r="D140">
        <v>16.462812</v>
      </c>
      <c r="Y140">
        <v>4306122448.9796</v>
      </c>
      <c r="Z140">
        <v>21.945374999999999</v>
      </c>
      <c r="AA140">
        <v>15.671950000000001</v>
      </c>
    </row>
    <row r="141" spans="2:27" x14ac:dyDescent="0.25">
      <c r="B141">
        <v>4428571428.5713997</v>
      </c>
      <c r="C141">
        <v>23.080096999999999</v>
      </c>
      <c r="D141">
        <v>16.089642000000001</v>
      </c>
      <c r="Y141">
        <v>4428571428.5713997</v>
      </c>
      <c r="Z141">
        <v>21.675712999999998</v>
      </c>
      <c r="AA141">
        <v>15.277283000000001</v>
      </c>
    </row>
    <row r="142" spans="2:27" x14ac:dyDescent="0.25">
      <c r="B142">
        <v>4551020408.1632996</v>
      </c>
      <c r="C142">
        <v>23.355877</v>
      </c>
      <c r="D142">
        <v>16.377087</v>
      </c>
      <c r="Y142">
        <v>4551020408.1632996</v>
      </c>
      <c r="Z142">
        <v>21.632695999999999</v>
      </c>
      <c r="AA142">
        <v>15.111506</v>
      </c>
    </row>
    <row r="143" spans="2:27" x14ac:dyDescent="0.25">
      <c r="B143">
        <v>4673469387.7551003</v>
      </c>
      <c r="C143">
        <v>24.020163</v>
      </c>
      <c r="D143">
        <v>17.107706</v>
      </c>
      <c r="Y143">
        <v>4673469387.7551003</v>
      </c>
      <c r="Z143">
        <v>21.708233</v>
      </c>
      <c r="AA143">
        <v>15.073677</v>
      </c>
    </row>
    <row r="144" spans="2:27" x14ac:dyDescent="0.25">
      <c r="B144">
        <v>4795918367.3469</v>
      </c>
      <c r="C144">
        <v>24.683577</v>
      </c>
      <c r="D144">
        <v>17.849402999999999</v>
      </c>
      <c r="Y144">
        <v>4795918367.3469</v>
      </c>
      <c r="Z144">
        <v>22.328154000000001</v>
      </c>
      <c r="AA144">
        <v>15.599093999999999</v>
      </c>
    </row>
    <row r="145" spans="2:27" x14ac:dyDescent="0.25">
      <c r="B145">
        <v>4918367346.9387999</v>
      </c>
      <c r="C145">
        <v>24.559646999999998</v>
      </c>
      <c r="D145">
        <v>17.765682000000002</v>
      </c>
      <c r="Y145">
        <v>4918367346.9387999</v>
      </c>
      <c r="Z145">
        <v>23.262391999999998</v>
      </c>
      <c r="AA145">
        <v>16.481075000000001</v>
      </c>
    </row>
    <row r="146" spans="2:27" x14ac:dyDescent="0.25">
      <c r="B146">
        <v>5040816326.5305996</v>
      </c>
      <c r="C146">
        <v>24.143343000000002</v>
      </c>
      <c r="D146">
        <v>17.320575999999999</v>
      </c>
      <c r="Y146">
        <v>5040816326.5305996</v>
      </c>
      <c r="Z146">
        <v>24.141719999999999</v>
      </c>
      <c r="AA146">
        <v>17.304047000000001</v>
      </c>
    </row>
    <row r="147" spans="2:27" x14ac:dyDescent="0.25">
      <c r="B147">
        <v>5163265306.1224003</v>
      </c>
      <c r="C147">
        <v>23.730630999999999</v>
      </c>
      <c r="D147">
        <v>16.934108999999999</v>
      </c>
      <c r="Y147">
        <v>5163265306.1224003</v>
      </c>
      <c r="Z147">
        <v>23.751978000000001</v>
      </c>
      <c r="AA147">
        <v>16.965122000000001</v>
      </c>
    </row>
    <row r="148" spans="2:27" x14ac:dyDescent="0.25">
      <c r="B148">
        <v>5285714285.7143002</v>
      </c>
      <c r="C148">
        <v>23.514513000000001</v>
      </c>
      <c r="D148">
        <v>16.676670000000001</v>
      </c>
      <c r="Y148">
        <v>5285714285.7143002</v>
      </c>
      <c r="Z148">
        <v>23.058119000000001</v>
      </c>
      <c r="AA148">
        <v>16.293763999999999</v>
      </c>
    </row>
    <row r="149" spans="2:27" x14ac:dyDescent="0.25">
      <c r="B149">
        <v>5408163265.3060999</v>
      </c>
      <c r="C149">
        <v>23.446831</v>
      </c>
      <c r="D149">
        <v>16.597363999999999</v>
      </c>
      <c r="Y149">
        <v>5408163265.3060999</v>
      </c>
      <c r="Z149">
        <v>22.399141</v>
      </c>
      <c r="AA149">
        <v>15.698998</v>
      </c>
    </row>
    <row r="150" spans="2:27" x14ac:dyDescent="0.25">
      <c r="B150">
        <v>5530612244.8979998</v>
      </c>
      <c r="C150">
        <v>23.472363000000001</v>
      </c>
      <c r="D150">
        <v>16.591839</v>
      </c>
      <c r="Y150">
        <v>5530612244.8979998</v>
      </c>
      <c r="Z150">
        <v>22.663533999999999</v>
      </c>
      <c r="AA150">
        <v>15.986257999999999</v>
      </c>
    </row>
    <row r="151" spans="2:27" x14ac:dyDescent="0.25">
      <c r="B151">
        <v>5653061224.4898005</v>
      </c>
      <c r="C151">
        <v>23.716068</v>
      </c>
      <c r="D151">
        <v>16.856494999999999</v>
      </c>
      <c r="Y151">
        <v>5653061224.4898005</v>
      </c>
      <c r="Z151">
        <v>23.164045000000002</v>
      </c>
      <c r="AA151">
        <v>16.513649000000001</v>
      </c>
    </row>
    <row r="152" spans="2:27" x14ac:dyDescent="0.25">
      <c r="B152">
        <v>5775510204.0816002</v>
      </c>
      <c r="C152">
        <v>23.903352999999999</v>
      </c>
      <c r="D152">
        <v>17.104672999999998</v>
      </c>
      <c r="Y152">
        <v>5775510204.0816002</v>
      </c>
      <c r="Z152">
        <v>23.734573000000001</v>
      </c>
      <c r="AA152">
        <v>17.091736000000001</v>
      </c>
    </row>
    <row r="153" spans="2:27" x14ac:dyDescent="0.25">
      <c r="B153">
        <v>5897959183.6735001</v>
      </c>
      <c r="C153">
        <v>23.887900999999999</v>
      </c>
      <c r="D153">
        <v>17.153435000000002</v>
      </c>
      <c r="Y153">
        <v>5897959183.6735001</v>
      </c>
      <c r="Z153">
        <v>24.089749999999999</v>
      </c>
      <c r="AA153">
        <v>17.421756999999999</v>
      </c>
    </row>
    <row r="154" spans="2:27" x14ac:dyDescent="0.25">
      <c r="B154">
        <v>6020408163.2652998</v>
      </c>
      <c r="C154">
        <v>23.547896999999999</v>
      </c>
      <c r="D154">
        <v>16.869802</v>
      </c>
      <c r="Y154">
        <v>6020408163.2652998</v>
      </c>
      <c r="Z154">
        <v>24.197151000000002</v>
      </c>
      <c r="AA154">
        <v>17.499082999999999</v>
      </c>
    </row>
    <row r="155" spans="2:27" x14ac:dyDescent="0.25">
      <c r="B155">
        <v>6142857142.8570995</v>
      </c>
      <c r="C155">
        <v>23.065069000000001</v>
      </c>
      <c r="D155">
        <v>16.383891999999999</v>
      </c>
      <c r="Y155">
        <v>6142857142.8570995</v>
      </c>
      <c r="Z155">
        <v>24.153299000000001</v>
      </c>
      <c r="AA155">
        <v>17.407753</v>
      </c>
    </row>
    <row r="156" spans="2:27" x14ac:dyDescent="0.25">
      <c r="B156">
        <v>6265306122.4490004</v>
      </c>
      <c r="C156">
        <v>22.689395999999999</v>
      </c>
      <c r="D156">
        <v>15.970907</v>
      </c>
      <c r="Y156">
        <v>6265306122.4490004</v>
      </c>
      <c r="Z156">
        <v>24.083942</v>
      </c>
      <c r="AA156">
        <v>17.304079000000002</v>
      </c>
    </row>
    <row r="157" spans="2:27" x14ac:dyDescent="0.25">
      <c r="B157">
        <v>6387755102.0408001</v>
      </c>
      <c r="C157">
        <v>22.456661</v>
      </c>
      <c r="D157">
        <v>15.683543999999999</v>
      </c>
      <c r="Y157">
        <v>6387755102.0408001</v>
      </c>
      <c r="Z157">
        <v>24.038982000000001</v>
      </c>
      <c r="AA157">
        <v>17.240352999999999</v>
      </c>
    </row>
    <row r="158" spans="2:27" x14ac:dyDescent="0.25">
      <c r="B158">
        <v>6510204081.6327</v>
      </c>
      <c r="C158">
        <v>22.305351000000002</v>
      </c>
      <c r="D158">
        <v>15.466625000000001</v>
      </c>
      <c r="Y158">
        <v>6510204081.6327</v>
      </c>
      <c r="Z158">
        <v>24.253768999999998</v>
      </c>
      <c r="AA158">
        <v>17.428367999999999</v>
      </c>
    </row>
    <row r="159" spans="2:27" x14ac:dyDescent="0.25">
      <c r="B159">
        <v>6632653061.2244997</v>
      </c>
      <c r="C159">
        <v>22.059138999999998</v>
      </c>
      <c r="D159">
        <v>15.16483</v>
      </c>
      <c r="Y159">
        <v>6632653061.2244997</v>
      </c>
      <c r="Z159">
        <v>24.409983</v>
      </c>
      <c r="AA159">
        <v>17.562151</v>
      </c>
    </row>
    <row r="160" spans="2:27" x14ac:dyDescent="0.25">
      <c r="B160">
        <v>6755102040.8163004</v>
      </c>
      <c r="C160">
        <v>21.735545999999999</v>
      </c>
      <c r="D160">
        <v>14.800082</v>
      </c>
      <c r="Y160">
        <v>6755102040.8163004</v>
      </c>
      <c r="Z160">
        <v>24.405313</v>
      </c>
      <c r="AA160">
        <v>17.538015000000001</v>
      </c>
    </row>
    <row r="161" spans="2:27" x14ac:dyDescent="0.25">
      <c r="B161">
        <v>6877551020.4082003</v>
      </c>
      <c r="C161">
        <v>21.265726000000001</v>
      </c>
      <c r="D161">
        <v>14.332077</v>
      </c>
      <c r="Y161">
        <v>6877551020.4082003</v>
      </c>
      <c r="Z161">
        <v>24.031210000000002</v>
      </c>
      <c r="AA161">
        <v>17.182721999999998</v>
      </c>
    </row>
    <row r="162" spans="2:27" x14ac:dyDescent="0.25">
      <c r="B162">
        <v>7000000000</v>
      </c>
      <c r="C162">
        <v>20.890736</v>
      </c>
      <c r="D162">
        <v>13.937109</v>
      </c>
      <c r="Y162">
        <v>7000000000</v>
      </c>
      <c r="Z162">
        <v>23.495996000000002</v>
      </c>
      <c r="AA162">
        <v>16.657616000000001</v>
      </c>
    </row>
    <row r="163" spans="2:27" x14ac:dyDescent="0.25">
      <c r="B163">
        <v>7122448979.5917997</v>
      </c>
      <c r="C163">
        <v>20.692246999999998</v>
      </c>
      <c r="D163">
        <v>13.692330999999999</v>
      </c>
      <c r="Y163">
        <v>7122448979.5917997</v>
      </c>
      <c r="Z163">
        <v>23.028585</v>
      </c>
      <c r="AA163">
        <v>16.177289999999999</v>
      </c>
    </row>
    <row r="164" spans="2:27" x14ac:dyDescent="0.25">
      <c r="B164">
        <v>7244897959.1836996</v>
      </c>
      <c r="C164">
        <v>20.759164999999999</v>
      </c>
      <c r="D164">
        <v>13.689679999999999</v>
      </c>
      <c r="Y164">
        <v>7244897959.1836996</v>
      </c>
      <c r="Z164">
        <v>22.729336</v>
      </c>
      <c r="AA164">
        <v>15.851048</v>
      </c>
    </row>
    <row r="165" spans="2:27" x14ac:dyDescent="0.25">
      <c r="B165">
        <v>7367346938.7755003</v>
      </c>
      <c r="C165">
        <v>21.014776000000001</v>
      </c>
      <c r="D165">
        <v>13.86598</v>
      </c>
      <c r="Y165">
        <v>7367346938.7755003</v>
      </c>
      <c r="Z165">
        <v>22.691241999999999</v>
      </c>
      <c r="AA165">
        <v>15.753263</v>
      </c>
    </row>
    <row r="166" spans="2:27" x14ac:dyDescent="0.25">
      <c r="B166">
        <v>7489795918.3673</v>
      </c>
      <c r="C166">
        <v>21.649871999999998</v>
      </c>
      <c r="D166">
        <v>14.418602</v>
      </c>
      <c r="Y166">
        <v>7489795918.3673</v>
      </c>
      <c r="Z166">
        <v>22.670679</v>
      </c>
      <c r="AA166">
        <v>15.664387</v>
      </c>
    </row>
    <row r="167" spans="2:27" x14ac:dyDescent="0.25">
      <c r="B167">
        <v>7612244897.9591999</v>
      </c>
      <c r="C167">
        <v>22.498598000000001</v>
      </c>
      <c r="D167">
        <v>15.147394</v>
      </c>
      <c r="Y167">
        <v>7612244897.9591999</v>
      </c>
      <c r="Z167">
        <v>22.562636999999999</v>
      </c>
      <c r="AA167">
        <v>15.45637</v>
      </c>
    </row>
    <row r="168" spans="2:27" x14ac:dyDescent="0.25">
      <c r="B168">
        <v>7734693877.5509996</v>
      </c>
      <c r="C168">
        <v>23.468485000000001</v>
      </c>
      <c r="D168">
        <v>16.032539</v>
      </c>
      <c r="Y168">
        <v>7734693877.5509996</v>
      </c>
      <c r="Z168">
        <v>22.399146999999999</v>
      </c>
      <c r="AA168">
        <v>15.206118</v>
      </c>
    </row>
    <row r="169" spans="2:27" x14ac:dyDescent="0.25">
      <c r="B169">
        <v>7857142857.1429005</v>
      </c>
      <c r="C169">
        <v>23.972898000000001</v>
      </c>
      <c r="D169">
        <v>16.502502</v>
      </c>
      <c r="Y169">
        <v>7857142857.1429005</v>
      </c>
      <c r="Z169">
        <v>22.345533</v>
      </c>
      <c r="AA169">
        <v>15.088373000000001</v>
      </c>
    </row>
    <row r="170" spans="2:27" x14ac:dyDescent="0.25">
      <c r="B170">
        <v>7979591836.7347002</v>
      </c>
      <c r="C170">
        <v>24.390642</v>
      </c>
      <c r="D170">
        <v>16.886417000000002</v>
      </c>
      <c r="Y170">
        <v>7979591836.7347002</v>
      </c>
      <c r="Z170">
        <v>22.451094000000001</v>
      </c>
      <c r="AA170">
        <v>15.100358</v>
      </c>
    </row>
    <row r="171" spans="2:27" x14ac:dyDescent="0.25">
      <c r="B171">
        <v>8102040816.3264999</v>
      </c>
      <c r="C171">
        <v>24.442419000000001</v>
      </c>
      <c r="D171">
        <v>16.933691</v>
      </c>
      <c r="Y171">
        <v>8102040816.3264999</v>
      </c>
      <c r="Z171">
        <v>22.480774</v>
      </c>
      <c r="AA171">
        <v>15.051415</v>
      </c>
    </row>
    <row r="172" spans="2:27" x14ac:dyDescent="0.25">
      <c r="B172">
        <v>8224489795.9183998</v>
      </c>
      <c r="C172">
        <v>24.198328</v>
      </c>
      <c r="D172">
        <v>16.686705</v>
      </c>
      <c r="Y172">
        <v>8224489795.9183998</v>
      </c>
      <c r="Z172">
        <v>22.550332999999998</v>
      </c>
      <c r="AA172">
        <v>15.012784999999999</v>
      </c>
    </row>
    <row r="173" spans="2:27" x14ac:dyDescent="0.25">
      <c r="B173">
        <v>8346938775.5101995</v>
      </c>
      <c r="C173">
        <v>23.540171000000001</v>
      </c>
      <c r="D173">
        <v>16.039759</v>
      </c>
      <c r="Y173">
        <v>8346938775.5101995</v>
      </c>
      <c r="Z173">
        <v>22.567131</v>
      </c>
      <c r="AA173">
        <v>14.896431</v>
      </c>
    </row>
    <row r="174" spans="2:27" x14ac:dyDescent="0.25">
      <c r="B174">
        <v>8469387755.1020002</v>
      </c>
      <c r="C174">
        <v>22.717188</v>
      </c>
      <c r="D174">
        <v>15.212089000000001</v>
      </c>
      <c r="Y174">
        <v>8469387755.1020002</v>
      </c>
      <c r="Z174">
        <v>22.591346999999999</v>
      </c>
      <c r="AA174">
        <v>14.794229</v>
      </c>
    </row>
    <row r="175" spans="2:27" x14ac:dyDescent="0.25">
      <c r="B175">
        <v>8591836734.6938992</v>
      </c>
      <c r="C175">
        <v>22.083351</v>
      </c>
      <c r="D175">
        <v>14.564988</v>
      </c>
      <c r="Y175">
        <v>8591836734.6938992</v>
      </c>
      <c r="Z175">
        <v>22.833241000000001</v>
      </c>
      <c r="AA175">
        <v>14.918583</v>
      </c>
    </row>
    <row r="176" spans="2:27" x14ac:dyDescent="0.25">
      <c r="B176">
        <v>8714285714.2856998</v>
      </c>
      <c r="C176">
        <v>21.465046000000001</v>
      </c>
      <c r="D176">
        <v>13.949629</v>
      </c>
      <c r="Y176">
        <v>8714285714.2856998</v>
      </c>
      <c r="Z176">
        <v>22.987753000000001</v>
      </c>
      <c r="AA176">
        <v>15.030234999999999</v>
      </c>
    </row>
    <row r="177" spans="2:27" x14ac:dyDescent="0.25">
      <c r="B177">
        <v>8836734693.8775997</v>
      </c>
      <c r="C177">
        <v>21.068646999999999</v>
      </c>
      <c r="D177">
        <v>13.492127</v>
      </c>
      <c r="Y177">
        <v>8836734693.8775997</v>
      </c>
      <c r="Z177">
        <v>22.892361000000001</v>
      </c>
      <c r="AA177">
        <v>14.892651000000001</v>
      </c>
    </row>
    <row r="178" spans="2:27" x14ac:dyDescent="0.25">
      <c r="B178">
        <v>8959183673.4694004</v>
      </c>
      <c r="C178">
        <v>20.952286000000001</v>
      </c>
      <c r="D178">
        <v>13.322241999999999</v>
      </c>
      <c r="Y178">
        <v>8959183673.4694004</v>
      </c>
      <c r="Z178">
        <v>22.444368000000001</v>
      </c>
      <c r="AA178">
        <v>14.472709</v>
      </c>
    </row>
    <row r="179" spans="2:27" x14ac:dyDescent="0.25">
      <c r="B179">
        <v>9081632653.0611992</v>
      </c>
      <c r="C179">
        <v>21.119152</v>
      </c>
      <c r="D179">
        <v>13.426411</v>
      </c>
      <c r="Y179">
        <v>9081632653.0611992</v>
      </c>
      <c r="Z179">
        <v>21.977993000000001</v>
      </c>
      <c r="AA179">
        <v>14.082300999999999</v>
      </c>
    </row>
    <row r="180" spans="2:27" x14ac:dyDescent="0.25">
      <c r="B180">
        <v>9204081632.6530991</v>
      </c>
      <c r="C180">
        <v>21.405930000000001</v>
      </c>
      <c r="D180">
        <v>13.710107000000001</v>
      </c>
      <c r="Y180">
        <v>9204081632.6530991</v>
      </c>
      <c r="Z180">
        <v>21.640561999999999</v>
      </c>
      <c r="AA180">
        <v>13.899618</v>
      </c>
    </row>
    <row r="181" spans="2:27" x14ac:dyDescent="0.25">
      <c r="B181">
        <v>9326530612.2448997</v>
      </c>
      <c r="C181">
        <v>21.612247</v>
      </c>
      <c r="D181">
        <v>13.884912</v>
      </c>
      <c r="Y181">
        <v>9326530612.2448997</v>
      </c>
      <c r="Z181">
        <v>21.321867000000001</v>
      </c>
      <c r="AA181">
        <v>13.721992999999999</v>
      </c>
    </row>
    <row r="182" spans="2:27" x14ac:dyDescent="0.25">
      <c r="B182">
        <v>9448979591.8367004</v>
      </c>
      <c r="C182">
        <v>21.747332</v>
      </c>
      <c r="D182">
        <v>13.977283</v>
      </c>
      <c r="Y182">
        <v>9448979591.8367004</v>
      </c>
      <c r="Z182">
        <v>21.185759999999998</v>
      </c>
      <c r="AA182">
        <v>13.644432999999999</v>
      </c>
    </row>
    <row r="183" spans="2:27" x14ac:dyDescent="0.25">
      <c r="B183">
        <v>9571428571.4286003</v>
      </c>
      <c r="C183">
        <v>21.758292999999998</v>
      </c>
      <c r="D183">
        <v>13.934175</v>
      </c>
      <c r="Y183">
        <v>9571428571.4286003</v>
      </c>
      <c r="Z183">
        <v>21.252058000000002</v>
      </c>
      <c r="AA183">
        <v>13.661015000000001</v>
      </c>
    </row>
    <row r="184" spans="2:27" x14ac:dyDescent="0.25">
      <c r="B184">
        <v>9693877551.0203991</v>
      </c>
      <c r="C184">
        <v>21.651465999999999</v>
      </c>
      <c r="D184">
        <v>13.756656</v>
      </c>
      <c r="Y184">
        <v>9693877551.0203991</v>
      </c>
      <c r="Z184">
        <v>21.315664000000002</v>
      </c>
      <c r="AA184">
        <v>13.654195</v>
      </c>
    </row>
    <row r="185" spans="2:27" x14ac:dyDescent="0.25">
      <c r="B185">
        <v>9816326530.6121998</v>
      </c>
      <c r="C185">
        <v>21.442903999999999</v>
      </c>
      <c r="D185">
        <v>13.476925</v>
      </c>
      <c r="Y185">
        <v>9816326530.6121998</v>
      </c>
      <c r="Z185">
        <v>21.315522999999999</v>
      </c>
      <c r="AA185">
        <v>13.575068</v>
      </c>
    </row>
    <row r="186" spans="2:27" x14ac:dyDescent="0.25">
      <c r="B186">
        <v>9938775510.2040997</v>
      </c>
      <c r="C186">
        <v>21.205722999999999</v>
      </c>
      <c r="D186">
        <v>13.193583</v>
      </c>
      <c r="Y186">
        <v>9938775510.2040997</v>
      </c>
      <c r="Z186">
        <v>21.501519999999999</v>
      </c>
      <c r="AA186">
        <v>13.662679000000001</v>
      </c>
    </row>
    <row r="187" spans="2:27" x14ac:dyDescent="0.25">
      <c r="B187">
        <v>10061224489.796</v>
      </c>
      <c r="C187">
        <v>20.983205999999999</v>
      </c>
      <c r="D187">
        <v>12.954950999999999</v>
      </c>
      <c r="Y187">
        <v>10061224489.796</v>
      </c>
      <c r="Z187">
        <v>21.736142999999998</v>
      </c>
      <c r="AA187">
        <v>13.833881999999999</v>
      </c>
    </row>
    <row r="188" spans="2:27" x14ac:dyDescent="0.25">
      <c r="B188">
        <v>10183673469.388</v>
      </c>
      <c r="C188">
        <v>20.823195999999999</v>
      </c>
      <c r="D188">
        <v>12.863256</v>
      </c>
      <c r="Y188">
        <v>10183673469.388</v>
      </c>
      <c r="Z188">
        <v>22.012297</v>
      </c>
      <c r="AA188">
        <v>14.139405999999999</v>
      </c>
    </row>
    <row r="189" spans="2:27" x14ac:dyDescent="0.25">
      <c r="B189">
        <v>10306122448.98</v>
      </c>
      <c r="C189">
        <v>20.674658000000001</v>
      </c>
      <c r="D189">
        <v>12.795909</v>
      </c>
      <c r="Y189">
        <v>10306122448.98</v>
      </c>
      <c r="Z189">
        <v>21.995629999999998</v>
      </c>
      <c r="AA189">
        <v>14.203147</v>
      </c>
    </row>
    <row r="190" spans="2:27" x14ac:dyDescent="0.25">
      <c r="B190">
        <v>10428571428.570999</v>
      </c>
      <c r="C190">
        <v>20.655169999999998</v>
      </c>
      <c r="D190">
        <v>12.814035000000001</v>
      </c>
      <c r="Y190">
        <v>10428571428.570999</v>
      </c>
      <c r="Z190">
        <v>21.998342999999998</v>
      </c>
      <c r="AA190">
        <v>14.200597999999999</v>
      </c>
    </row>
    <row r="191" spans="2:27" x14ac:dyDescent="0.25">
      <c r="B191">
        <v>10551020408.163</v>
      </c>
      <c r="C191">
        <v>20.629999000000002</v>
      </c>
      <c r="D191">
        <v>12.856275999999999</v>
      </c>
      <c r="Y191">
        <v>10551020408.163</v>
      </c>
      <c r="Z191">
        <v>21.822227000000002</v>
      </c>
      <c r="AA191">
        <v>14.053601</v>
      </c>
    </row>
    <row r="192" spans="2:27" x14ac:dyDescent="0.25">
      <c r="B192">
        <v>10673469387.754999</v>
      </c>
      <c r="C192">
        <v>20.877796</v>
      </c>
      <c r="D192">
        <v>13.06561</v>
      </c>
      <c r="Y192">
        <v>10673469387.754999</v>
      </c>
      <c r="Z192">
        <v>21.919699000000001</v>
      </c>
      <c r="AA192">
        <v>14.107032999999999</v>
      </c>
    </row>
    <row r="193" spans="2:27" x14ac:dyDescent="0.25">
      <c r="B193">
        <v>10795918367.347</v>
      </c>
      <c r="C193">
        <v>21.313963000000001</v>
      </c>
      <c r="D193">
        <v>13.439342999999999</v>
      </c>
      <c r="Y193">
        <v>10795918367.347</v>
      </c>
      <c r="Z193">
        <v>22.236179</v>
      </c>
      <c r="AA193">
        <v>14.34343</v>
      </c>
    </row>
    <row r="194" spans="2:27" x14ac:dyDescent="0.25">
      <c r="B194">
        <v>10918367346.938999</v>
      </c>
      <c r="C194">
        <v>21.681598999999999</v>
      </c>
      <c r="D194">
        <v>13.694673</v>
      </c>
      <c r="Y194">
        <v>10918367346.938999</v>
      </c>
      <c r="Z194">
        <v>22.423103000000001</v>
      </c>
      <c r="AA194">
        <v>14.438109000000001</v>
      </c>
    </row>
    <row r="195" spans="2:27" x14ac:dyDescent="0.25">
      <c r="B195">
        <v>11040816326.531</v>
      </c>
      <c r="C195">
        <v>22.027113</v>
      </c>
      <c r="D195">
        <v>13.945624</v>
      </c>
      <c r="Y195">
        <v>11040816326.531</v>
      </c>
      <c r="Z195">
        <v>22.404999</v>
      </c>
      <c r="AA195">
        <v>14.360168</v>
      </c>
    </row>
    <row r="196" spans="2:27" x14ac:dyDescent="0.25">
      <c r="B196">
        <v>11163265306.122</v>
      </c>
      <c r="C196">
        <v>22.182345999999999</v>
      </c>
      <c r="D196">
        <v>14.034331999999999</v>
      </c>
      <c r="Y196">
        <v>11163265306.122</v>
      </c>
      <c r="Z196">
        <v>22.086639000000002</v>
      </c>
      <c r="AA196">
        <v>14.026858000000001</v>
      </c>
    </row>
    <row r="197" spans="2:27" x14ac:dyDescent="0.25">
      <c r="B197">
        <v>11285714285.714001</v>
      </c>
      <c r="C197">
        <v>22.369779999999999</v>
      </c>
      <c r="D197">
        <v>14.165770999999999</v>
      </c>
      <c r="Y197">
        <v>11285714285.714001</v>
      </c>
      <c r="Z197">
        <v>21.899683</v>
      </c>
      <c r="AA197">
        <v>13.805173</v>
      </c>
    </row>
    <row r="198" spans="2:27" x14ac:dyDescent="0.25">
      <c r="B198">
        <v>11408163265.306</v>
      </c>
      <c r="C198">
        <v>22.505835999999999</v>
      </c>
      <c r="D198">
        <v>14.257626999999999</v>
      </c>
      <c r="Y198">
        <v>11408163265.306</v>
      </c>
      <c r="Z198">
        <v>21.827680999999998</v>
      </c>
      <c r="AA198">
        <v>13.666821000000001</v>
      </c>
    </row>
    <row r="199" spans="2:27" x14ac:dyDescent="0.25">
      <c r="B199">
        <v>11530612244.898001</v>
      </c>
      <c r="C199">
        <v>22.467193999999999</v>
      </c>
      <c r="D199">
        <v>14.230938</v>
      </c>
      <c r="Y199">
        <v>11530612244.898001</v>
      </c>
      <c r="Z199">
        <v>21.615438000000001</v>
      </c>
      <c r="AA199">
        <v>13.431623</v>
      </c>
    </row>
    <row r="200" spans="2:27" x14ac:dyDescent="0.25">
      <c r="B200">
        <v>11653061224.49</v>
      </c>
      <c r="C200">
        <v>22.407530000000001</v>
      </c>
      <c r="D200">
        <v>14.136673</v>
      </c>
      <c r="Y200">
        <v>11653061224.49</v>
      </c>
      <c r="Z200">
        <v>21.514583999999999</v>
      </c>
      <c r="AA200">
        <v>13.250279000000001</v>
      </c>
    </row>
    <row r="201" spans="2:27" x14ac:dyDescent="0.25">
      <c r="B201">
        <v>11775510204.082001</v>
      </c>
      <c r="C201">
        <v>22.092886</v>
      </c>
      <c r="D201">
        <v>13.830349999999999</v>
      </c>
      <c r="Y201">
        <v>11775510204.082001</v>
      </c>
      <c r="Z201">
        <v>21.17802</v>
      </c>
      <c r="AA201">
        <v>12.869642000000001</v>
      </c>
    </row>
    <row r="202" spans="2:27" x14ac:dyDescent="0.25">
      <c r="B202">
        <v>11897959183.673</v>
      </c>
      <c r="C202">
        <v>21.679864999999999</v>
      </c>
      <c r="D202">
        <v>13.393257</v>
      </c>
      <c r="Y202">
        <v>11897959183.673</v>
      </c>
      <c r="Z202">
        <v>20.89781</v>
      </c>
      <c r="AA202">
        <v>12.582547999999999</v>
      </c>
    </row>
    <row r="203" spans="2:27" x14ac:dyDescent="0.25">
      <c r="B203">
        <v>12020408163.264999</v>
      </c>
      <c r="C203">
        <v>21.103704</v>
      </c>
      <c r="D203">
        <v>12.804112</v>
      </c>
      <c r="Y203">
        <v>12020408163.264999</v>
      </c>
      <c r="Z203">
        <v>20.565542000000001</v>
      </c>
      <c r="AA203">
        <v>12.240055</v>
      </c>
    </row>
    <row r="204" spans="2:27" x14ac:dyDescent="0.25">
      <c r="B204">
        <v>12142857142.857</v>
      </c>
      <c r="C204">
        <v>20.468674</v>
      </c>
      <c r="D204">
        <v>12.122888</v>
      </c>
      <c r="Y204">
        <v>12142857142.857</v>
      </c>
      <c r="Z204">
        <v>20.250378000000001</v>
      </c>
      <c r="AA204">
        <v>11.958902999999999</v>
      </c>
    </row>
    <row r="205" spans="2:27" x14ac:dyDescent="0.25">
      <c r="B205">
        <v>12265306122.448999</v>
      </c>
      <c r="C205">
        <v>20.016677999999999</v>
      </c>
      <c r="D205">
        <v>11.513245</v>
      </c>
      <c r="Y205">
        <v>12265306122.448999</v>
      </c>
      <c r="Z205">
        <v>20.204744000000002</v>
      </c>
      <c r="AA205">
        <v>11.791385999999999</v>
      </c>
    </row>
    <row r="206" spans="2:27" x14ac:dyDescent="0.25">
      <c r="B206">
        <v>12387755102.041</v>
      </c>
      <c r="C206">
        <v>19.593219999999999</v>
      </c>
      <c r="D206">
        <v>10.970039</v>
      </c>
      <c r="Y206">
        <v>12387755102.041</v>
      </c>
      <c r="Z206">
        <v>20.067640000000001</v>
      </c>
      <c r="AA206">
        <v>11.592288</v>
      </c>
    </row>
    <row r="207" spans="2:27" x14ac:dyDescent="0.25">
      <c r="B207">
        <v>12510204081.632999</v>
      </c>
      <c r="C207">
        <v>19.45063</v>
      </c>
      <c r="D207">
        <v>10.583</v>
      </c>
      <c r="Y207">
        <v>12510204081.632999</v>
      </c>
      <c r="Z207">
        <v>20.141715999999999</v>
      </c>
      <c r="AA207">
        <v>11.470700000000001</v>
      </c>
    </row>
    <row r="208" spans="2:27" x14ac:dyDescent="0.25">
      <c r="B208">
        <v>12632653061.224001</v>
      </c>
      <c r="C208">
        <v>19.290946999999999</v>
      </c>
      <c r="D208">
        <v>10.247947</v>
      </c>
      <c r="Y208">
        <v>12632653061.224001</v>
      </c>
      <c r="Z208">
        <v>20.099565999999999</v>
      </c>
      <c r="AA208">
        <v>11.285698</v>
      </c>
    </row>
    <row r="209" spans="2:27" x14ac:dyDescent="0.25">
      <c r="B209">
        <v>12755102040.816</v>
      </c>
      <c r="C209">
        <v>19.385157</v>
      </c>
      <c r="D209">
        <v>10.069777</v>
      </c>
      <c r="Y209">
        <v>12755102040.816</v>
      </c>
      <c r="Z209">
        <v>20.136119999999998</v>
      </c>
      <c r="AA209">
        <v>11.102976</v>
      </c>
    </row>
    <row r="210" spans="2:27" x14ac:dyDescent="0.25">
      <c r="B210">
        <v>12877551020.408001</v>
      </c>
      <c r="C210">
        <v>19.369517999999999</v>
      </c>
      <c r="D210">
        <v>9.8975945000000003</v>
      </c>
      <c r="Y210">
        <v>12877551020.408001</v>
      </c>
      <c r="Z210">
        <v>20.079830000000001</v>
      </c>
      <c r="AA210">
        <v>10.895651000000001</v>
      </c>
    </row>
    <row r="211" spans="2:27" x14ac:dyDescent="0.25">
      <c r="B211">
        <v>13000000000</v>
      </c>
      <c r="C211">
        <v>19.374147000000001</v>
      </c>
      <c r="D211">
        <v>9.8058318999999994</v>
      </c>
      <c r="Y211">
        <v>13000000000</v>
      </c>
      <c r="Z211">
        <v>20.011002999999999</v>
      </c>
      <c r="AA211">
        <v>10.736634</v>
      </c>
    </row>
    <row r="212" spans="2:27" x14ac:dyDescent="0.25">
      <c r="B212" t="s">
        <v>25</v>
      </c>
      <c r="Y212" t="s">
        <v>25</v>
      </c>
    </row>
    <row r="215" spans="2:27" x14ac:dyDescent="0.25">
      <c r="B215" t="s">
        <v>26</v>
      </c>
      <c r="Y215" t="s">
        <v>26</v>
      </c>
    </row>
    <row r="216" spans="2:27" x14ac:dyDescent="0.25">
      <c r="B216" t="s">
        <v>23</v>
      </c>
      <c r="C216" t="s">
        <v>307</v>
      </c>
      <c r="D216" t="s">
        <v>308</v>
      </c>
      <c r="Y216" t="s">
        <v>23</v>
      </c>
      <c r="Z216" t="s">
        <v>307</v>
      </c>
      <c r="AA216" t="s">
        <v>308</v>
      </c>
    </row>
    <row r="217" spans="2:27" x14ac:dyDescent="0.25">
      <c r="B217">
        <v>1000000000</v>
      </c>
      <c r="C217">
        <v>30.321315999999999</v>
      </c>
      <c r="D217">
        <v>20.544740999999998</v>
      </c>
      <c r="Y217">
        <v>1000000000</v>
      </c>
      <c r="Z217">
        <v>29.3111</v>
      </c>
      <c r="AA217">
        <v>17.996797999999998</v>
      </c>
    </row>
    <row r="218" spans="2:27" x14ac:dyDescent="0.25">
      <c r="B218">
        <v>1122448979.5918</v>
      </c>
      <c r="C218">
        <v>27.830338000000001</v>
      </c>
      <c r="D218">
        <v>18.695119999999999</v>
      </c>
      <c r="Y218">
        <v>1122448979.5918</v>
      </c>
      <c r="Z218">
        <v>28.121272999999999</v>
      </c>
      <c r="AA218">
        <v>17.514465000000001</v>
      </c>
    </row>
    <row r="219" spans="2:27" x14ac:dyDescent="0.25">
      <c r="B219">
        <v>1244897959.1837001</v>
      </c>
      <c r="C219">
        <v>24.710342000000001</v>
      </c>
      <c r="D219">
        <v>16.327555</v>
      </c>
      <c r="Y219">
        <v>1244897959.1837001</v>
      </c>
      <c r="Z219">
        <v>26.511557</v>
      </c>
      <c r="AA219">
        <v>16.748199</v>
      </c>
    </row>
    <row r="220" spans="2:27" x14ac:dyDescent="0.25">
      <c r="B220">
        <v>1367346938.7755001</v>
      </c>
      <c r="C220">
        <v>22.446867000000001</v>
      </c>
      <c r="D220">
        <v>14.640706</v>
      </c>
      <c r="Y220">
        <v>1367346938.7755001</v>
      </c>
      <c r="Z220">
        <v>25.253779999999999</v>
      </c>
      <c r="AA220">
        <v>16.109465</v>
      </c>
    </row>
    <row r="221" spans="2:27" x14ac:dyDescent="0.25">
      <c r="B221">
        <v>1489795918.3673</v>
      </c>
      <c r="C221">
        <v>21.626265</v>
      </c>
      <c r="D221">
        <v>14.233217</v>
      </c>
      <c r="Y221">
        <v>1489795918.3673</v>
      </c>
      <c r="Z221">
        <v>24.729675</v>
      </c>
      <c r="AA221">
        <v>16.125986000000001</v>
      </c>
    </row>
    <row r="222" spans="2:27" x14ac:dyDescent="0.25">
      <c r="B222">
        <v>1612244897.9591999</v>
      </c>
      <c r="C222">
        <v>21.598997000000001</v>
      </c>
      <c r="D222">
        <v>14.507115000000001</v>
      </c>
      <c r="Y222">
        <v>1612244897.9591999</v>
      </c>
      <c r="Z222">
        <v>24.741313999999999</v>
      </c>
      <c r="AA222">
        <v>16.597784000000001</v>
      </c>
    </row>
    <row r="223" spans="2:27" x14ac:dyDescent="0.25">
      <c r="B223">
        <v>1734693877.5510001</v>
      </c>
      <c r="C223">
        <v>21.692834999999999</v>
      </c>
      <c r="D223">
        <v>14.777631</v>
      </c>
      <c r="Y223">
        <v>1734693877.5510001</v>
      </c>
      <c r="Z223">
        <v>24.299726</v>
      </c>
      <c r="AA223">
        <v>16.562593</v>
      </c>
    </row>
    <row r="224" spans="2:27" x14ac:dyDescent="0.25">
      <c r="B224">
        <v>1857142857.1429</v>
      </c>
      <c r="C224">
        <v>21.686952999999999</v>
      </c>
      <c r="D224">
        <v>14.866289</v>
      </c>
      <c r="Y224">
        <v>1857142857.1429</v>
      </c>
      <c r="Z224">
        <v>23.673532000000002</v>
      </c>
      <c r="AA224">
        <v>16.197308</v>
      </c>
    </row>
    <row r="225" spans="2:27" x14ac:dyDescent="0.25">
      <c r="B225">
        <v>1979591836.7347</v>
      </c>
      <c r="C225">
        <v>21.791245</v>
      </c>
      <c r="D225">
        <v>15.126536</v>
      </c>
      <c r="Y225">
        <v>1979591836.7347</v>
      </c>
      <c r="Z225">
        <v>22.685258999999999</v>
      </c>
      <c r="AA225">
        <v>15.546977999999999</v>
      </c>
    </row>
    <row r="226" spans="2:27" x14ac:dyDescent="0.25">
      <c r="B226">
        <v>2102040816.3264999</v>
      </c>
      <c r="C226">
        <v>22.360696999999998</v>
      </c>
      <c r="D226">
        <v>15.834389</v>
      </c>
      <c r="Y226">
        <v>2102040816.3264999</v>
      </c>
      <c r="Z226">
        <v>22.157136999999999</v>
      </c>
      <c r="AA226">
        <v>15.259945</v>
      </c>
    </row>
    <row r="227" spans="2:27" x14ac:dyDescent="0.25">
      <c r="B227">
        <v>2224489795.9183998</v>
      </c>
      <c r="C227">
        <v>22.945457000000001</v>
      </c>
      <c r="D227">
        <v>16.512802000000001</v>
      </c>
      <c r="Y227">
        <v>2224489795.9183998</v>
      </c>
      <c r="Z227">
        <v>21.921271999999998</v>
      </c>
      <c r="AA227">
        <v>15.183146000000001</v>
      </c>
    </row>
    <row r="228" spans="2:27" x14ac:dyDescent="0.25">
      <c r="B228">
        <v>2346938775.5102</v>
      </c>
      <c r="C228">
        <v>23.098355999999999</v>
      </c>
      <c r="D228">
        <v>16.721475999999999</v>
      </c>
      <c r="Y228">
        <v>2346938775.5102</v>
      </c>
      <c r="Z228">
        <v>21.919810999999999</v>
      </c>
      <c r="AA228">
        <v>15.238158</v>
      </c>
    </row>
    <row r="229" spans="2:27" x14ac:dyDescent="0.25">
      <c r="B229">
        <v>2469387755.1020002</v>
      </c>
      <c r="C229">
        <v>22.761175000000001</v>
      </c>
      <c r="D229">
        <v>16.448208000000001</v>
      </c>
      <c r="Y229">
        <v>2469387755.1020002</v>
      </c>
      <c r="Z229">
        <v>21.878344999999999</v>
      </c>
      <c r="AA229">
        <v>15.275115</v>
      </c>
    </row>
    <row r="230" spans="2:27" x14ac:dyDescent="0.25">
      <c r="B230">
        <v>2591836734.6939001</v>
      </c>
      <c r="C230">
        <v>22.706282000000002</v>
      </c>
      <c r="D230">
        <v>16.378246000000001</v>
      </c>
      <c r="Y230">
        <v>2591836734.6939001</v>
      </c>
      <c r="Z230">
        <v>21.712032000000001</v>
      </c>
      <c r="AA230">
        <v>15.154769999999999</v>
      </c>
    </row>
    <row r="231" spans="2:27" x14ac:dyDescent="0.25">
      <c r="B231">
        <v>2714285714.2856998</v>
      </c>
      <c r="C231">
        <v>22.670387000000002</v>
      </c>
      <c r="D231">
        <v>16.289401999999999</v>
      </c>
      <c r="Y231">
        <v>2714285714.2856998</v>
      </c>
      <c r="Z231">
        <v>21.786117999999998</v>
      </c>
      <c r="AA231">
        <v>15.270694000000001</v>
      </c>
    </row>
    <row r="232" spans="2:27" x14ac:dyDescent="0.25">
      <c r="B232">
        <v>2836734693.8776002</v>
      </c>
      <c r="C232">
        <v>22.461061000000001</v>
      </c>
      <c r="D232">
        <v>16.037022</v>
      </c>
      <c r="Y232">
        <v>2836734693.8776002</v>
      </c>
      <c r="Z232">
        <v>21.758172999999999</v>
      </c>
      <c r="AA232">
        <v>15.277453</v>
      </c>
    </row>
    <row r="233" spans="2:27" x14ac:dyDescent="0.25">
      <c r="B233">
        <v>2959183673.4693999</v>
      </c>
      <c r="C233">
        <v>22.044765000000002</v>
      </c>
      <c r="D233">
        <v>15.573382000000001</v>
      </c>
      <c r="Y233">
        <v>2959183673.4693999</v>
      </c>
      <c r="Z233">
        <v>21.646218999999999</v>
      </c>
      <c r="AA233">
        <v>15.178974</v>
      </c>
    </row>
    <row r="234" spans="2:27" x14ac:dyDescent="0.25">
      <c r="B234">
        <v>3081632653.0612001</v>
      </c>
      <c r="C234">
        <v>21.608336999999999</v>
      </c>
      <c r="D234">
        <v>15.117960999999999</v>
      </c>
      <c r="Y234">
        <v>3081632653.0612001</v>
      </c>
      <c r="Z234">
        <v>21.194559000000002</v>
      </c>
      <c r="AA234">
        <v>14.727467000000001</v>
      </c>
    </row>
    <row r="235" spans="2:27" x14ac:dyDescent="0.25">
      <c r="B235">
        <v>3204081632.6531</v>
      </c>
      <c r="C235">
        <v>21.226845000000001</v>
      </c>
      <c r="D235">
        <v>14.626258</v>
      </c>
      <c r="Y235">
        <v>3204081632.6531</v>
      </c>
      <c r="Z235">
        <v>20.841301000000001</v>
      </c>
      <c r="AA235">
        <v>14.334624</v>
      </c>
    </row>
    <row r="236" spans="2:27" x14ac:dyDescent="0.25">
      <c r="B236">
        <v>3326530612.2449002</v>
      </c>
      <c r="C236">
        <v>20.652718</v>
      </c>
      <c r="D236">
        <v>14.008524</v>
      </c>
      <c r="Y236">
        <v>3326530612.2449002</v>
      </c>
      <c r="Z236">
        <v>20.489142999999999</v>
      </c>
      <c r="AA236">
        <v>13.984366</v>
      </c>
    </row>
    <row r="237" spans="2:27" x14ac:dyDescent="0.25">
      <c r="B237">
        <v>3448979591.8367</v>
      </c>
      <c r="C237">
        <v>20.307997</v>
      </c>
      <c r="D237">
        <v>13.574821</v>
      </c>
      <c r="Y237">
        <v>3448979591.8367</v>
      </c>
      <c r="Z237">
        <v>20.156942000000001</v>
      </c>
      <c r="AA237">
        <v>13.659853999999999</v>
      </c>
    </row>
    <row r="238" spans="2:27" x14ac:dyDescent="0.25">
      <c r="B238">
        <v>3571428571.4285998</v>
      </c>
      <c r="C238">
        <v>20.250477</v>
      </c>
      <c r="D238">
        <v>13.411405</v>
      </c>
      <c r="Y238">
        <v>3571428571.4285998</v>
      </c>
      <c r="Z238">
        <v>19.894129</v>
      </c>
      <c r="AA238">
        <v>13.364814000000001</v>
      </c>
    </row>
    <row r="239" spans="2:27" x14ac:dyDescent="0.25">
      <c r="B239">
        <v>3693877551.0204</v>
      </c>
      <c r="C239">
        <v>20.542856</v>
      </c>
      <c r="D239">
        <v>13.644971</v>
      </c>
      <c r="Y239">
        <v>3693877551.0204</v>
      </c>
      <c r="Z239">
        <v>19.808311</v>
      </c>
      <c r="AA239">
        <v>13.299550999999999</v>
      </c>
    </row>
    <row r="240" spans="2:27" x14ac:dyDescent="0.25">
      <c r="B240">
        <v>3816326530.6121998</v>
      </c>
      <c r="C240">
        <v>20.961977000000001</v>
      </c>
      <c r="D240">
        <v>13.971189000000001</v>
      </c>
      <c r="Y240">
        <v>3816326530.6121998</v>
      </c>
      <c r="Z240">
        <v>19.983163999999999</v>
      </c>
      <c r="AA240">
        <v>13.443288000000001</v>
      </c>
    </row>
    <row r="241" spans="2:27" x14ac:dyDescent="0.25">
      <c r="B241">
        <v>3938775510.2041001</v>
      </c>
      <c r="C241">
        <v>21.159016000000001</v>
      </c>
      <c r="D241">
        <v>14.13247</v>
      </c>
      <c r="Y241">
        <v>3938775510.2041001</v>
      </c>
      <c r="Z241">
        <v>20.101295</v>
      </c>
      <c r="AA241">
        <v>13.608138</v>
      </c>
    </row>
    <row r="242" spans="2:27" x14ac:dyDescent="0.25">
      <c r="B242">
        <v>4061224489.7958999</v>
      </c>
      <c r="C242">
        <v>21.054310000000001</v>
      </c>
      <c r="D242">
        <v>13.926366</v>
      </c>
      <c r="Y242">
        <v>4061224489.7958999</v>
      </c>
      <c r="Z242">
        <v>20.047367000000001</v>
      </c>
      <c r="AA242">
        <v>13.531010999999999</v>
      </c>
    </row>
    <row r="243" spans="2:27" x14ac:dyDescent="0.25">
      <c r="B243">
        <v>4183673469.3878002</v>
      </c>
      <c r="C243">
        <v>20.645821000000002</v>
      </c>
      <c r="D243">
        <v>13.450716999999999</v>
      </c>
      <c r="Y243">
        <v>4183673469.3878002</v>
      </c>
      <c r="Z243">
        <v>19.676579</v>
      </c>
      <c r="AA243">
        <v>13.135438000000001</v>
      </c>
    </row>
    <row r="244" spans="2:27" x14ac:dyDescent="0.25">
      <c r="B244">
        <v>4306122448.9796</v>
      </c>
      <c r="C244">
        <v>20.291620000000002</v>
      </c>
      <c r="D244">
        <v>13.032117</v>
      </c>
      <c r="Y244">
        <v>4306122448.9796</v>
      </c>
      <c r="Z244">
        <v>19.354244000000001</v>
      </c>
      <c r="AA244">
        <v>12.747899</v>
      </c>
    </row>
    <row r="245" spans="2:27" x14ac:dyDescent="0.25">
      <c r="B245">
        <v>4428571428.5713997</v>
      </c>
      <c r="C245">
        <v>20.222313</v>
      </c>
      <c r="D245">
        <v>12.885375</v>
      </c>
      <c r="Y245">
        <v>4428571428.5713997</v>
      </c>
      <c r="Z245">
        <v>19.365196000000001</v>
      </c>
      <c r="AA245">
        <v>12.635054999999999</v>
      </c>
    </row>
    <row r="246" spans="2:27" x14ac:dyDescent="0.25">
      <c r="B246">
        <v>4551020408.1632996</v>
      </c>
      <c r="C246">
        <v>20.647148000000001</v>
      </c>
      <c r="D246">
        <v>13.332808</v>
      </c>
      <c r="Y246">
        <v>4551020408.1632996</v>
      </c>
      <c r="Z246">
        <v>19.609634</v>
      </c>
      <c r="AA246">
        <v>12.767054999999999</v>
      </c>
    </row>
    <row r="247" spans="2:27" x14ac:dyDescent="0.25">
      <c r="B247">
        <v>4673469387.7551003</v>
      </c>
      <c r="C247">
        <v>21.230824999999999</v>
      </c>
      <c r="D247">
        <v>13.998749999999999</v>
      </c>
      <c r="Y247">
        <v>4673469387.7551003</v>
      </c>
      <c r="Z247">
        <v>20.003222999999998</v>
      </c>
      <c r="AA247">
        <v>13.055408</v>
      </c>
    </row>
    <row r="248" spans="2:27" x14ac:dyDescent="0.25">
      <c r="B248">
        <v>4795918367.3469</v>
      </c>
      <c r="C248">
        <v>21.628187</v>
      </c>
      <c r="D248">
        <v>14.485702</v>
      </c>
      <c r="Y248">
        <v>4795918367.3469</v>
      </c>
      <c r="Z248">
        <v>20.86908</v>
      </c>
      <c r="AA248">
        <v>13.835193</v>
      </c>
    </row>
    <row r="249" spans="2:27" x14ac:dyDescent="0.25">
      <c r="B249">
        <v>4918367346.9387999</v>
      </c>
      <c r="C249">
        <v>21.470950999999999</v>
      </c>
      <c r="D249">
        <v>14.371382000000001</v>
      </c>
      <c r="Y249">
        <v>4918367346.9387999</v>
      </c>
      <c r="Z249">
        <v>21.81719</v>
      </c>
      <c r="AA249">
        <v>14.733492</v>
      </c>
    </row>
    <row r="250" spans="2:27" x14ac:dyDescent="0.25">
      <c r="B250">
        <v>5040816326.5305996</v>
      </c>
      <c r="C250">
        <v>21.195383</v>
      </c>
      <c r="D250">
        <v>14.067811000000001</v>
      </c>
      <c r="Y250">
        <v>5040816326.5305996</v>
      </c>
      <c r="Z250">
        <v>22.603276999999999</v>
      </c>
      <c r="AA250">
        <v>15.464312</v>
      </c>
    </row>
    <row r="251" spans="2:27" x14ac:dyDescent="0.25">
      <c r="B251">
        <v>5163265306.1224003</v>
      </c>
      <c r="C251">
        <v>20.928576</v>
      </c>
      <c r="D251">
        <v>13.828148000000001</v>
      </c>
      <c r="Y251">
        <v>5163265306.1224003</v>
      </c>
      <c r="Z251">
        <v>22.059248</v>
      </c>
      <c r="AA251">
        <v>14.971394999999999</v>
      </c>
    </row>
    <row r="252" spans="2:27" x14ac:dyDescent="0.25">
      <c r="B252">
        <v>5285714285.7143002</v>
      </c>
      <c r="C252">
        <v>20.939800000000002</v>
      </c>
      <c r="D252">
        <v>13.801781999999999</v>
      </c>
      <c r="Y252">
        <v>5285714285.7143002</v>
      </c>
      <c r="Z252">
        <v>21.368825999999999</v>
      </c>
      <c r="AA252">
        <v>14.306675</v>
      </c>
    </row>
    <row r="253" spans="2:27" x14ac:dyDescent="0.25">
      <c r="B253">
        <v>5408163265.3060999</v>
      </c>
      <c r="C253">
        <v>21.045428999999999</v>
      </c>
      <c r="D253">
        <v>13.907598999999999</v>
      </c>
      <c r="Y253">
        <v>5408163265.3060999</v>
      </c>
      <c r="Z253">
        <v>20.731503</v>
      </c>
      <c r="AA253">
        <v>13.746006</v>
      </c>
    </row>
    <row r="254" spans="2:27" x14ac:dyDescent="0.25">
      <c r="B254">
        <v>5530612244.8979998</v>
      </c>
      <c r="C254">
        <v>21.392738000000001</v>
      </c>
      <c r="D254">
        <v>14.24921</v>
      </c>
      <c r="Y254">
        <v>5530612244.8979998</v>
      </c>
      <c r="Z254">
        <v>21.002431999999999</v>
      </c>
      <c r="AA254">
        <v>14.058420999999999</v>
      </c>
    </row>
    <row r="255" spans="2:27" x14ac:dyDescent="0.25">
      <c r="B255">
        <v>5653061224.4898005</v>
      </c>
      <c r="C255">
        <v>21.675944999999999</v>
      </c>
      <c r="D255">
        <v>14.577451</v>
      </c>
      <c r="Y255">
        <v>5653061224.4898005</v>
      </c>
      <c r="Z255">
        <v>21.346502000000001</v>
      </c>
      <c r="AA255">
        <v>14.441038000000001</v>
      </c>
    </row>
    <row r="256" spans="2:27" x14ac:dyDescent="0.25">
      <c r="B256">
        <v>5775510204.0816002</v>
      </c>
      <c r="C256">
        <v>21.765644000000002</v>
      </c>
      <c r="D256">
        <v>14.741364000000001</v>
      </c>
      <c r="Y256">
        <v>5775510204.0816002</v>
      </c>
      <c r="Z256">
        <v>21.658756</v>
      </c>
      <c r="AA256">
        <v>14.765046999999999</v>
      </c>
    </row>
    <row r="257" spans="2:27" x14ac:dyDescent="0.25">
      <c r="B257">
        <v>5897959183.6735001</v>
      </c>
      <c r="C257">
        <v>21.502043</v>
      </c>
      <c r="D257">
        <v>14.545014999999999</v>
      </c>
      <c r="Y257">
        <v>5897959183.6735001</v>
      </c>
      <c r="Z257">
        <v>21.833445000000001</v>
      </c>
      <c r="AA257">
        <v>14.920493</v>
      </c>
    </row>
    <row r="258" spans="2:27" x14ac:dyDescent="0.25">
      <c r="B258">
        <v>6020408163.2652998</v>
      </c>
      <c r="C258">
        <v>21.001469</v>
      </c>
      <c r="D258">
        <v>14.09163</v>
      </c>
      <c r="Y258">
        <v>6020408163.2652998</v>
      </c>
      <c r="Z258">
        <v>21.912918000000001</v>
      </c>
      <c r="AA258">
        <v>14.971591999999999</v>
      </c>
    </row>
    <row r="259" spans="2:27" x14ac:dyDescent="0.25">
      <c r="B259">
        <v>6142857142.8570995</v>
      </c>
      <c r="C259">
        <v>20.529491</v>
      </c>
      <c r="D259">
        <v>13.609731</v>
      </c>
      <c r="Y259">
        <v>6142857142.8570995</v>
      </c>
      <c r="Z259">
        <v>21.828728000000002</v>
      </c>
      <c r="AA259">
        <v>14.841054</v>
      </c>
    </row>
    <row r="260" spans="2:27" x14ac:dyDescent="0.25">
      <c r="B260">
        <v>6265306122.4490004</v>
      </c>
      <c r="C260">
        <v>20.238878</v>
      </c>
      <c r="D260">
        <v>13.276738999999999</v>
      </c>
      <c r="Y260">
        <v>6265306122.4490004</v>
      </c>
      <c r="Z260">
        <v>21.763487000000001</v>
      </c>
      <c r="AA260">
        <v>14.735929</v>
      </c>
    </row>
    <row r="261" spans="2:27" x14ac:dyDescent="0.25">
      <c r="B261">
        <v>6387755102.0408001</v>
      </c>
      <c r="C261">
        <v>20.116266</v>
      </c>
      <c r="D261">
        <v>13.099823000000001</v>
      </c>
      <c r="Y261">
        <v>6387755102.0408001</v>
      </c>
      <c r="Z261">
        <v>21.731947000000002</v>
      </c>
      <c r="AA261">
        <v>14.678044</v>
      </c>
    </row>
    <row r="262" spans="2:27" x14ac:dyDescent="0.25">
      <c r="B262">
        <v>6510204081.6327</v>
      </c>
      <c r="C262">
        <v>20.06101</v>
      </c>
      <c r="D262">
        <v>12.976284</v>
      </c>
      <c r="Y262">
        <v>6510204081.6327</v>
      </c>
      <c r="Z262">
        <v>21.920553000000002</v>
      </c>
      <c r="AA262">
        <v>14.834476</v>
      </c>
    </row>
    <row r="263" spans="2:27" x14ac:dyDescent="0.25">
      <c r="B263">
        <v>6632653061.2244997</v>
      </c>
      <c r="C263">
        <v>19.886341000000002</v>
      </c>
      <c r="D263">
        <v>12.740614000000001</v>
      </c>
      <c r="Y263">
        <v>6632653061.2244997</v>
      </c>
      <c r="Z263">
        <v>21.874942999999998</v>
      </c>
      <c r="AA263">
        <v>14.764728</v>
      </c>
    </row>
    <row r="264" spans="2:27" x14ac:dyDescent="0.25">
      <c r="B264">
        <v>6755102040.8163004</v>
      </c>
      <c r="C264">
        <v>19.559719000000001</v>
      </c>
      <c r="D264">
        <v>12.363789000000001</v>
      </c>
      <c r="Y264">
        <v>6755102040.8163004</v>
      </c>
      <c r="Z264">
        <v>21.663678999999998</v>
      </c>
      <c r="AA264">
        <v>14.53622</v>
      </c>
    </row>
    <row r="265" spans="2:27" x14ac:dyDescent="0.25">
      <c r="B265">
        <v>6877551020.4082003</v>
      </c>
      <c r="C265">
        <v>19.128267000000001</v>
      </c>
      <c r="D265">
        <v>11.925556</v>
      </c>
      <c r="Y265">
        <v>6877551020.4082003</v>
      </c>
      <c r="Z265">
        <v>21.262402999999999</v>
      </c>
      <c r="AA265">
        <v>14.150316999999999</v>
      </c>
    </row>
    <row r="266" spans="2:27" x14ac:dyDescent="0.25">
      <c r="B266">
        <v>7000000000</v>
      </c>
      <c r="C266">
        <v>18.841719000000001</v>
      </c>
      <c r="D266">
        <v>11.61758</v>
      </c>
      <c r="Y266">
        <v>7000000000</v>
      </c>
      <c r="Z266">
        <v>20.891332999999999</v>
      </c>
      <c r="AA266">
        <v>13.783188000000001</v>
      </c>
    </row>
    <row r="267" spans="2:27" x14ac:dyDescent="0.25">
      <c r="B267">
        <v>7122448979.5917997</v>
      </c>
      <c r="C267">
        <v>18.821359999999999</v>
      </c>
      <c r="D267">
        <v>11.551178999999999</v>
      </c>
      <c r="Y267">
        <v>7122448979.5917997</v>
      </c>
      <c r="Z267">
        <v>20.64809</v>
      </c>
      <c r="AA267">
        <v>13.514953</v>
      </c>
    </row>
    <row r="268" spans="2:27" x14ac:dyDescent="0.25">
      <c r="B268">
        <v>7244897959.1836996</v>
      </c>
      <c r="C268">
        <v>18.968107</v>
      </c>
      <c r="D268">
        <v>11.63753</v>
      </c>
      <c r="Y268">
        <v>7244897959.1836996</v>
      </c>
      <c r="Z268">
        <v>20.497221</v>
      </c>
      <c r="AA268">
        <v>13.329732</v>
      </c>
    </row>
    <row r="269" spans="2:27" x14ac:dyDescent="0.25">
      <c r="B269">
        <v>7367346938.7755003</v>
      </c>
      <c r="C269">
        <v>19.389523000000001</v>
      </c>
      <c r="D269">
        <v>11.987506</v>
      </c>
      <c r="Y269">
        <v>7367346938.7755003</v>
      </c>
      <c r="Z269">
        <v>20.460626999999999</v>
      </c>
      <c r="AA269">
        <v>13.233631000000001</v>
      </c>
    </row>
    <row r="270" spans="2:27" x14ac:dyDescent="0.25">
      <c r="B270">
        <v>7489795918.3673</v>
      </c>
      <c r="C270">
        <v>20.033014000000001</v>
      </c>
      <c r="D270">
        <v>12.562488</v>
      </c>
      <c r="Y270">
        <v>7489795918.3673</v>
      </c>
      <c r="Z270">
        <v>20.36816</v>
      </c>
      <c r="AA270">
        <v>13.075697</v>
      </c>
    </row>
    <row r="271" spans="2:27" x14ac:dyDescent="0.25">
      <c r="B271">
        <v>7612244897.9591999</v>
      </c>
      <c r="C271">
        <v>20.798833999999999</v>
      </c>
      <c r="D271">
        <v>13.213175</v>
      </c>
      <c r="Y271">
        <v>7612244897.9591999</v>
      </c>
      <c r="Z271">
        <v>20.210819000000001</v>
      </c>
      <c r="AA271">
        <v>12.809464</v>
      </c>
    </row>
    <row r="272" spans="2:27" x14ac:dyDescent="0.25">
      <c r="B272">
        <v>7734693877.5509996</v>
      </c>
      <c r="C272">
        <v>21.254463000000001</v>
      </c>
      <c r="D272">
        <v>13.582580999999999</v>
      </c>
      <c r="Y272">
        <v>7734693877.5509996</v>
      </c>
      <c r="Z272">
        <v>20.148527000000001</v>
      </c>
      <c r="AA272">
        <v>12.637231999999999</v>
      </c>
    </row>
    <row r="273" spans="2:27" x14ac:dyDescent="0.25">
      <c r="B273">
        <v>7857142857.1429005</v>
      </c>
      <c r="C273">
        <v>21.226488</v>
      </c>
      <c r="D273">
        <v>13.52211</v>
      </c>
      <c r="Y273">
        <v>7857142857.1429005</v>
      </c>
      <c r="Z273">
        <v>20.130074</v>
      </c>
      <c r="AA273">
        <v>12.540518</v>
      </c>
    </row>
    <row r="274" spans="2:27" x14ac:dyDescent="0.25">
      <c r="B274">
        <v>7979591836.7347002</v>
      </c>
      <c r="C274">
        <v>21.201929</v>
      </c>
      <c r="D274">
        <v>13.460927999999999</v>
      </c>
      <c r="Y274">
        <v>7979591836.7347002</v>
      </c>
      <c r="Z274">
        <v>20.166021000000001</v>
      </c>
      <c r="AA274">
        <v>12.474569000000001</v>
      </c>
    </row>
    <row r="275" spans="2:27" x14ac:dyDescent="0.25">
      <c r="B275">
        <v>8102040816.3264999</v>
      </c>
      <c r="C275">
        <v>20.990165999999999</v>
      </c>
      <c r="D275">
        <v>13.238727000000001</v>
      </c>
      <c r="Y275">
        <v>8102040816.3264999</v>
      </c>
      <c r="Z275">
        <v>20.107804999999999</v>
      </c>
      <c r="AA275">
        <v>12.341697999999999</v>
      </c>
    </row>
    <row r="276" spans="2:27" x14ac:dyDescent="0.25">
      <c r="B276">
        <v>8224489795.9183998</v>
      </c>
      <c r="C276">
        <v>20.776318</v>
      </c>
      <c r="D276">
        <v>13.008845000000001</v>
      </c>
      <c r="Y276">
        <v>8224489795.9183998</v>
      </c>
      <c r="Z276">
        <v>20.054447</v>
      </c>
      <c r="AA276">
        <v>12.190087999999999</v>
      </c>
    </row>
    <row r="277" spans="2:27" x14ac:dyDescent="0.25">
      <c r="B277">
        <v>8346938775.5101995</v>
      </c>
      <c r="C277">
        <v>20.291929</v>
      </c>
      <c r="D277">
        <v>12.523501</v>
      </c>
      <c r="Y277">
        <v>8346938775.5101995</v>
      </c>
      <c r="Z277">
        <v>20.119119999999999</v>
      </c>
      <c r="AA277">
        <v>12.142932</v>
      </c>
    </row>
    <row r="278" spans="2:27" x14ac:dyDescent="0.25">
      <c r="B278">
        <v>8469387755.1020002</v>
      </c>
      <c r="C278">
        <v>19.749437</v>
      </c>
      <c r="D278">
        <v>11.956604</v>
      </c>
      <c r="Y278">
        <v>8469387755.1020002</v>
      </c>
      <c r="Z278">
        <v>20.145752000000002</v>
      </c>
      <c r="AA278">
        <v>12.066739</v>
      </c>
    </row>
    <row r="279" spans="2:27" x14ac:dyDescent="0.25">
      <c r="B279">
        <v>8591836734.6938992</v>
      </c>
      <c r="C279">
        <v>19.269957000000002</v>
      </c>
      <c r="D279">
        <v>11.438095000000001</v>
      </c>
      <c r="Y279">
        <v>8591836734.6938992</v>
      </c>
      <c r="Z279">
        <v>20.341239999999999</v>
      </c>
      <c r="AA279">
        <v>12.165716</v>
      </c>
    </row>
    <row r="280" spans="2:27" x14ac:dyDescent="0.25">
      <c r="B280">
        <v>8714285714.2856998</v>
      </c>
      <c r="C280">
        <v>18.793375000000001</v>
      </c>
      <c r="D280">
        <v>10.936726999999999</v>
      </c>
      <c r="Y280">
        <v>8714285714.2856998</v>
      </c>
      <c r="Z280">
        <v>20.338684000000001</v>
      </c>
      <c r="AA280">
        <v>12.132638</v>
      </c>
    </row>
    <row r="281" spans="2:27" x14ac:dyDescent="0.25">
      <c r="B281">
        <v>8836734693.8775997</v>
      </c>
      <c r="C281">
        <v>18.543606</v>
      </c>
      <c r="D281">
        <v>10.605278999999999</v>
      </c>
      <c r="Y281">
        <v>8836734693.8775997</v>
      </c>
      <c r="Z281">
        <v>20.167009</v>
      </c>
      <c r="AA281">
        <v>11.921507</v>
      </c>
    </row>
    <row r="282" spans="2:27" x14ac:dyDescent="0.25">
      <c r="B282">
        <v>8959183673.4694004</v>
      </c>
      <c r="C282">
        <v>18.475125999999999</v>
      </c>
      <c r="D282">
        <v>10.47214</v>
      </c>
      <c r="Y282">
        <v>8959183673.4694004</v>
      </c>
      <c r="Z282">
        <v>19.804586</v>
      </c>
      <c r="AA282">
        <v>11.578901</v>
      </c>
    </row>
    <row r="283" spans="2:27" x14ac:dyDescent="0.25">
      <c r="B283">
        <v>9081632653.0611992</v>
      </c>
      <c r="C283">
        <v>18.613517999999999</v>
      </c>
      <c r="D283">
        <v>10.548434</v>
      </c>
      <c r="Y283">
        <v>9081632653.0611992</v>
      </c>
      <c r="Z283">
        <v>19.477318</v>
      </c>
      <c r="AA283">
        <v>11.312827</v>
      </c>
    </row>
    <row r="284" spans="2:27" x14ac:dyDescent="0.25">
      <c r="B284">
        <v>9204081632.6530991</v>
      </c>
      <c r="C284">
        <v>18.812367999999999</v>
      </c>
      <c r="D284">
        <v>10.757923</v>
      </c>
      <c r="Y284">
        <v>9204081632.6530991</v>
      </c>
      <c r="Z284">
        <v>19.243428999999999</v>
      </c>
      <c r="AA284">
        <v>11.213704</v>
      </c>
    </row>
    <row r="285" spans="2:27" x14ac:dyDescent="0.25">
      <c r="B285">
        <v>9326530612.2448997</v>
      </c>
      <c r="C285">
        <v>19.006996000000001</v>
      </c>
      <c r="D285">
        <v>10.945288</v>
      </c>
      <c r="Y285">
        <v>9326530612.2448997</v>
      </c>
      <c r="Z285">
        <v>19.023350000000001</v>
      </c>
      <c r="AA285">
        <v>11.115952999999999</v>
      </c>
    </row>
    <row r="286" spans="2:27" x14ac:dyDescent="0.25">
      <c r="B286">
        <v>9448979591.8367004</v>
      </c>
      <c r="C286">
        <v>19.115677000000002</v>
      </c>
      <c r="D286">
        <v>11.033094</v>
      </c>
      <c r="Y286">
        <v>9448979591.8367004</v>
      </c>
      <c r="Z286">
        <v>18.872698</v>
      </c>
      <c r="AA286">
        <v>11.007631</v>
      </c>
    </row>
    <row r="287" spans="2:27" x14ac:dyDescent="0.25">
      <c r="B287">
        <v>9571428571.4286003</v>
      </c>
      <c r="C287">
        <v>19.195260999999999</v>
      </c>
      <c r="D287">
        <v>11.072075999999999</v>
      </c>
      <c r="Y287">
        <v>9571428571.4286003</v>
      </c>
      <c r="Z287">
        <v>18.870607</v>
      </c>
      <c r="AA287">
        <v>10.941957</v>
      </c>
    </row>
    <row r="288" spans="2:27" x14ac:dyDescent="0.25">
      <c r="B288">
        <v>9693877551.0203991</v>
      </c>
      <c r="C288">
        <v>19.149394999999998</v>
      </c>
      <c r="D288">
        <v>10.984089000000001</v>
      </c>
      <c r="Y288">
        <v>9693877551.0203991</v>
      </c>
      <c r="Z288">
        <v>18.866802</v>
      </c>
      <c r="AA288">
        <v>10.859003</v>
      </c>
    </row>
    <row r="289" spans="2:27" x14ac:dyDescent="0.25">
      <c r="B289">
        <v>9816326530.6121998</v>
      </c>
      <c r="C289">
        <v>19.049399999999999</v>
      </c>
      <c r="D289">
        <v>10.830351</v>
      </c>
      <c r="Y289">
        <v>9816326530.6121998</v>
      </c>
      <c r="Z289">
        <v>18.868092000000001</v>
      </c>
      <c r="AA289">
        <v>10.774010000000001</v>
      </c>
    </row>
    <row r="290" spans="2:27" x14ac:dyDescent="0.25">
      <c r="B290">
        <v>9938775510.2040997</v>
      </c>
      <c r="C290">
        <v>18.882486</v>
      </c>
      <c r="D290">
        <v>10.623055000000001</v>
      </c>
      <c r="Y290">
        <v>9938775510.2040997</v>
      </c>
      <c r="Z290">
        <v>19.009191999999999</v>
      </c>
      <c r="AA290">
        <v>10.809419</v>
      </c>
    </row>
    <row r="291" spans="2:27" x14ac:dyDescent="0.25">
      <c r="B291">
        <v>10061224489.796</v>
      </c>
      <c r="C291">
        <v>18.761241999999999</v>
      </c>
      <c r="D291">
        <v>10.466543</v>
      </c>
      <c r="Y291">
        <v>10061224489.796</v>
      </c>
      <c r="Z291">
        <v>19.133448000000001</v>
      </c>
      <c r="AA291">
        <v>10.862259999999999</v>
      </c>
    </row>
    <row r="292" spans="2:27" x14ac:dyDescent="0.25">
      <c r="B292">
        <v>10183673469.388</v>
      </c>
      <c r="C292">
        <v>18.685219</v>
      </c>
      <c r="D292">
        <v>10.450068</v>
      </c>
      <c r="Y292">
        <v>10183673469.388</v>
      </c>
      <c r="Z292">
        <v>19.244174999999998</v>
      </c>
      <c r="AA292">
        <v>10.996483</v>
      </c>
    </row>
    <row r="293" spans="2:27" x14ac:dyDescent="0.25">
      <c r="B293">
        <v>10306122448.98</v>
      </c>
      <c r="C293">
        <v>18.618062999999999</v>
      </c>
      <c r="D293">
        <v>10.453480000000001</v>
      </c>
      <c r="Y293">
        <v>10306122448.98</v>
      </c>
      <c r="Z293">
        <v>19.201734999999999</v>
      </c>
      <c r="AA293">
        <v>11.019626000000001</v>
      </c>
    </row>
    <row r="294" spans="2:27" x14ac:dyDescent="0.25">
      <c r="B294">
        <v>10428571428.570999</v>
      </c>
      <c r="C294">
        <v>18.745259999999998</v>
      </c>
      <c r="D294">
        <v>10.597255000000001</v>
      </c>
      <c r="Y294">
        <v>10428571428.570999</v>
      </c>
      <c r="Z294">
        <v>19.307048999999999</v>
      </c>
      <c r="AA294">
        <v>11.091587000000001</v>
      </c>
    </row>
    <row r="295" spans="2:27" x14ac:dyDescent="0.25">
      <c r="B295">
        <v>10551020408.163</v>
      </c>
      <c r="C295">
        <v>18.805928999999999</v>
      </c>
      <c r="D295">
        <v>10.707554</v>
      </c>
      <c r="Y295">
        <v>10551020408.163</v>
      </c>
      <c r="Z295">
        <v>19.408815000000001</v>
      </c>
      <c r="AA295">
        <v>11.190775</v>
      </c>
    </row>
    <row r="296" spans="2:27" x14ac:dyDescent="0.25">
      <c r="B296">
        <v>10673469387.754999</v>
      </c>
      <c r="C296">
        <v>19.125413999999999</v>
      </c>
      <c r="D296">
        <v>10.976576</v>
      </c>
      <c r="Y296">
        <v>10673469387.754999</v>
      </c>
      <c r="Z296">
        <v>19.624441000000001</v>
      </c>
      <c r="AA296">
        <v>11.337168999999999</v>
      </c>
    </row>
    <row r="297" spans="2:27" x14ac:dyDescent="0.25">
      <c r="B297">
        <v>10795918367.347</v>
      </c>
      <c r="C297">
        <v>19.383379000000001</v>
      </c>
      <c r="D297">
        <v>11.162779</v>
      </c>
      <c r="Y297">
        <v>10795918367.347</v>
      </c>
      <c r="Z297">
        <v>19.835578999999999</v>
      </c>
      <c r="AA297">
        <v>11.454309</v>
      </c>
    </row>
    <row r="298" spans="2:27" x14ac:dyDescent="0.25">
      <c r="B298">
        <v>10918367346.938999</v>
      </c>
      <c r="C298">
        <v>19.572866000000001</v>
      </c>
      <c r="D298">
        <v>11.230238999999999</v>
      </c>
      <c r="Y298">
        <v>10918367346.938999</v>
      </c>
      <c r="Z298">
        <v>19.7852</v>
      </c>
      <c r="AA298">
        <v>11.310003999999999</v>
      </c>
    </row>
    <row r="299" spans="2:27" x14ac:dyDescent="0.25">
      <c r="B299">
        <v>11040816326.531</v>
      </c>
      <c r="C299">
        <v>19.614853</v>
      </c>
      <c r="D299">
        <v>11.170083999999999</v>
      </c>
      <c r="Y299">
        <v>11040816326.531</v>
      </c>
      <c r="Z299">
        <v>19.575597999999999</v>
      </c>
      <c r="AA299">
        <v>11.048584999999999</v>
      </c>
    </row>
    <row r="300" spans="2:27" x14ac:dyDescent="0.25">
      <c r="B300">
        <v>11163265306.122</v>
      </c>
      <c r="C300">
        <v>19.624677999999999</v>
      </c>
      <c r="D300">
        <v>11.104383</v>
      </c>
      <c r="Y300">
        <v>11163265306.122</v>
      </c>
      <c r="Z300">
        <v>19.246044000000001</v>
      </c>
      <c r="AA300">
        <v>10.709255000000001</v>
      </c>
    </row>
    <row r="301" spans="2:27" x14ac:dyDescent="0.25">
      <c r="B301">
        <v>11285714285.714001</v>
      </c>
      <c r="C301">
        <v>19.733647999999999</v>
      </c>
      <c r="D301">
        <v>11.146164000000001</v>
      </c>
      <c r="Y301">
        <v>11285714285.714001</v>
      </c>
      <c r="Z301">
        <v>19.071808000000001</v>
      </c>
      <c r="AA301">
        <v>10.499874</v>
      </c>
    </row>
    <row r="302" spans="2:27" x14ac:dyDescent="0.25">
      <c r="B302">
        <v>11408163265.306</v>
      </c>
      <c r="C302">
        <v>19.849917999999999</v>
      </c>
      <c r="D302">
        <v>11.205852999999999</v>
      </c>
      <c r="Y302">
        <v>11408163265.306</v>
      </c>
      <c r="Z302">
        <v>19.016618999999999</v>
      </c>
      <c r="AA302">
        <v>10.373927</v>
      </c>
    </row>
    <row r="303" spans="2:27" x14ac:dyDescent="0.25">
      <c r="B303">
        <v>11530612244.898001</v>
      </c>
      <c r="C303">
        <v>19.665150000000001</v>
      </c>
      <c r="D303">
        <v>11.015917</v>
      </c>
      <c r="Y303">
        <v>11530612244.898001</v>
      </c>
      <c r="Z303">
        <v>18.776074999999999</v>
      </c>
      <c r="AA303">
        <v>10.106896000000001</v>
      </c>
    </row>
    <row r="304" spans="2:27" x14ac:dyDescent="0.25">
      <c r="B304">
        <v>11653061224.49</v>
      </c>
      <c r="C304">
        <v>19.392782</v>
      </c>
      <c r="D304">
        <v>10.683299</v>
      </c>
      <c r="Y304">
        <v>11653061224.49</v>
      </c>
      <c r="Z304">
        <v>18.562071</v>
      </c>
      <c r="AA304">
        <v>9.8089294000000002</v>
      </c>
    </row>
    <row r="305" spans="2:27" x14ac:dyDescent="0.25">
      <c r="B305">
        <v>11775510204.082001</v>
      </c>
      <c r="C305">
        <v>18.902049999999999</v>
      </c>
      <c r="D305">
        <v>10.167892999999999</v>
      </c>
      <c r="Y305">
        <v>11775510204.082001</v>
      </c>
      <c r="Z305">
        <v>18.204519000000001</v>
      </c>
      <c r="AA305">
        <v>9.3978175999999998</v>
      </c>
    </row>
    <row r="306" spans="2:27" x14ac:dyDescent="0.25">
      <c r="B306">
        <v>11897959183.673</v>
      </c>
      <c r="C306">
        <v>18.459596999999999</v>
      </c>
      <c r="D306">
        <v>9.6773834000000001</v>
      </c>
      <c r="Y306">
        <v>11897959183.673</v>
      </c>
      <c r="Z306">
        <v>17.891604999999998</v>
      </c>
      <c r="AA306">
        <v>9.0742121000000004</v>
      </c>
    </row>
    <row r="307" spans="2:27" x14ac:dyDescent="0.25">
      <c r="B307">
        <v>12020408163.264999</v>
      </c>
      <c r="C307">
        <v>17.959942000000002</v>
      </c>
      <c r="D307">
        <v>9.1476039999999994</v>
      </c>
      <c r="Y307">
        <v>12020408163.264999</v>
      </c>
      <c r="Z307">
        <v>17.682746999999999</v>
      </c>
      <c r="AA307">
        <v>8.8472051999999994</v>
      </c>
    </row>
    <row r="308" spans="2:27" x14ac:dyDescent="0.25">
      <c r="B308">
        <v>12142857142.857</v>
      </c>
      <c r="C308">
        <v>17.480015000000002</v>
      </c>
      <c r="D308">
        <v>8.6164149999999999</v>
      </c>
      <c r="Y308">
        <v>12142857142.857</v>
      </c>
      <c r="Z308">
        <v>17.4209</v>
      </c>
      <c r="AA308">
        <v>8.6196213000000004</v>
      </c>
    </row>
    <row r="309" spans="2:27" x14ac:dyDescent="0.25">
      <c r="B309">
        <v>12265306122.448999</v>
      </c>
      <c r="C309">
        <v>17.212468999999999</v>
      </c>
      <c r="D309">
        <v>8.1789798999999999</v>
      </c>
      <c r="Y309">
        <v>12265306122.448999</v>
      </c>
      <c r="Z309">
        <v>17.402994</v>
      </c>
      <c r="AA309">
        <v>8.4745407000000004</v>
      </c>
    </row>
    <row r="310" spans="2:27" x14ac:dyDescent="0.25">
      <c r="B310">
        <v>12387755102.041</v>
      </c>
      <c r="C310">
        <v>16.900126</v>
      </c>
      <c r="D310">
        <v>7.7282504999999997</v>
      </c>
      <c r="Y310">
        <v>12387755102.041</v>
      </c>
      <c r="Z310">
        <v>17.251314000000001</v>
      </c>
      <c r="AA310">
        <v>8.2490834999999993</v>
      </c>
    </row>
    <row r="311" spans="2:27" x14ac:dyDescent="0.25">
      <c r="B311">
        <v>12510204081.632999</v>
      </c>
      <c r="C311">
        <v>16.788495999999999</v>
      </c>
      <c r="D311">
        <v>7.3344487999999997</v>
      </c>
      <c r="Y311">
        <v>12510204081.632999</v>
      </c>
      <c r="Z311">
        <v>17.271937999999999</v>
      </c>
      <c r="AA311">
        <v>8.0502625000000005</v>
      </c>
    </row>
    <row r="312" spans="2:27" x14ac:dyDescent="0.25">
      <c r="B312">
        <v>12632653061.224001</v>
      </c>
      <c r="C312">
        <v>16.570571999999999</v>
      </c>
      <c r="D312">
        <v>6.8899182999999997</v>
      </c>
      <c r="Y312">
        <v>12632653061.224001</v>
      </c>
      <c r="Z312">
        <v>17.188061000000001</v>
      </c>
      <c r="AA312">
        <v>7.7854133000000001</v>
      </c>
    </row>
    <row r="313" spans="2:27" x14ac:dyDescent="0.25">
      <c r="B313">
        <v>12755102040.816</v>
      </c>
      <c r="C313">
        <v>16.516048000000001</v>
      </c>
      <c r="D313">
        <v>6.4982262000000004</v>
      </c>
      <c r="Y313">
        <v>12755102040.816</v>
      </c>
      <c r="Z313">
        <v>17.137488999999999</v>
      </c>
      <c r="AA313">
        <v>7.4802436999999999</v>
      </c>
    </row>
    <row r="314" spans="2:27" x14ac:dyDescent="0.25">
      <c r="B314">
        <v>12877551020.408001</v>
      </c>
      <c r="C314">
        <v>16.310317999999999</v>
      </c>
      <c r="D314">
        <v>6.0723013999999997</v>
      </c>
      <c r="Y314">
        <v>12877551020.408001</v>
      </c>
      <c r="Z314">
        <v>16.948001999999999</v>
      </c>
      <c r="AA314">
        <v>7.1040324999999998</v>
      </c>
    </row>
    <row r="315" spans="2:27" x14ac:dyDescent="0.25">
      <c r="B315">
        <v>13000000000</v>
      </c>
      <c r="C315">
        <v>16.161304000000001</v>
      </c>
      <c r="D315">
        <v>5.7861843000000004</v>
      </c>
      <c r="Y315">
        <v>13000000000</v>
      </c>
      <c r="Z315">
        <v>16.774511</v>
      </c>
      <c r="AA315">
        <v>6.8206686999999997</v>
      </c>
    </row>
    <row r="316" spans="2:27" x14ac:dyDescent="0.25">
      <c r="B316" t="s">
        <v>25</v>
      </c>
      <c r="Y316" t="s">
        <v>25</v>
      </c>
    </row>
    <row r="319" spans="2:27" x14ac:dyDescent="0.25">
      <c r="B319" t="s">
        <v>27</v>
      </c>
      <c r="Y319" t="s">
        <v>27</v>
      </c>
    </row>
    <row r="320" spans="2:27" x14ac:dyDescent="0.25">
      <c r="B320" t="s">
        <v>23</v>
      </c>
      <c r="C320" t="s">
        <v>361</v>
      </c>
      <c r="D320" t="s">
        <v>310</v>
      </c>
      <c r="Y320" t="s">
        <v>23</v>
      </c>
      <c r="Z320" t="s">
        <v>361</v>
      </c>
      <c r="AA320" t="s">
        <v>310</v>
      </c>
    </row>
    <row r="321" spans="2:27" x14ac:dyDescent="0.25">
      <c r="B321">
        <v>1000000000</v>
      </c>
      <c r="C321">
        <v>28.030704</v>
      </c>
      <c r="D321">
        <v>15.924369</v>
      </c>
      <c r="Y321">
        <v>1000000000</v>
      </c>
      <c r="Z321">
        <v>28.030704</v>
      </c>
      <c r="AA321">
        <v>15.924369</v>
      </c>
    </row>
    <row r="322" spans="2:27" x14ac:dyDescent="0.25">
      <c r="B322">
        <v>1122448979.5918</v>
      </c>
      <c r="C322">
        <v>28.948246000000001</v>
      </c>
      <c r="D322">
        <v>17.596661000000001</v>
      </c>
      <c r="Y322">
        <v>1122448979.5918</v>
      </c>
      <c r="Z322">
        <v>28.948246000000001</v>
      </c>
      <c r="AA322">
        <v>17.596661000000001</v>
      </c>
    </row>
    <row r="323" spans="2:27" x14ac:dyDescent="0.25">
      <c r="B323">
        <v>1244897959.1837001</v>
      </c>
      <c r="C323">
        <v>28.962589000000001</v>
      </c>
      <c r="D323">
        <v>18.484632000000001</v>
      </c>
      <c r="Y323">
        <v>1244897959.1837001</v>
      </c>
      <c r="Z323">
        <v>28.962589000000001</v>
      </c>
      <c r="AA323">
        <v>18.484632000000001</v>
      </c>
    </row>
    <row r="324" spans="2:27" x14ac:dyDescent="0.25">
      <c r="B324">
        <v>1367346938.7755001</v>
      </c>
      <c r="C324">
        <v>26.829433000000002</v>
      </c>
      <c r="D324">
        <v>17.074549000000001</v>
      </c>
      <c r="Y324">
        <v>1367346938.7755001</v>
      </c>
      <c r="Z324">
        <v>26.829433000000002</v>
      </c>
      <c r="AA324">
        <v>17.074549000000001</v>
      </c>
    </row>
    <row r="325" spans="2:27" x14ac:dyDescent="0.25">
      <c r="B325">
        <v>1489795918.3673</v>
      </c>
      <c r="C325">
        <v>24.618998999999999</v>
      </c>
      <c r="D325">
        <v>15.429906000000001</v>
      </c>
      <c r="Y325">
        <v>1489795918.3673</v>
      </c>
      <c r="Z325">
        <v>24.618998999999999</v>
      </c>
      <c r="AA325">
        <v>15.429906000000001</v>
      </c>
    </row>
    <row r="326" spans="2:27" x14ac:dyDescent="0.25">
      <c r="B326">
        <v>1612244897.9591999</v>
      </c>
      <c r="C326">
        <v>23.834212999999998</v>
      </c>
      <c r="D326">
        <v>15.186377999999999</v>
      </c>
      <c r="Y326">
        <v>1612244897.9591999</v>
      </c>
      <c r="Z326">
        <v>23.834212999999998</v>
      </c>
      <c r="AA326">
        <v>15.186377999999999</v>
      </c>
    </row>
    <row r="327" spans="2:27" x14ac:dyDescent="0.25">
      <c r="B327">
        <v>1734693877.5510001</v>
      </c>
      <c r="C327">
        <v>24.166855000000002</v>
      </c>
      <c r="D327">
        <v>15.917918999999999</v>
      </c>
      <c r="Y327">
        <v>1734693877.5510001</v>
      </c>
      <c r="Z327">
        <v>24.166855000000002</v>
      </c>
      <c r="AA327">
        <v>15.917918999999999</v>
      </c>
    </row>
    <row r="328" spans="2:27" x14ac:dyDescent="0.25">
      <c r="B328">
        <v>1857142857.1429</v>
      </c>
      <c r="C328">
        <v>27.101475000000001</v>
      </c>
      <c r="D328">
        <v>19.119698</v>
      </c>
      <c r="Y328">
        <v>1857142857.1429</v>
      </c>
      <c r="Z328">
        <v>27.101475000000001</v>
      </c>
      <c r="AA328">
        <v>19.119698</v>
      </c>
    </row>
    <row r="329" spans="2:27" x14ac:dyDescent="0.25">
      <c r="B329">
        <v>1979591836.7347</v>
      </c>
      <c r="C329">
        <v>29.397031999999999</v>
      </c>
      <c r="D329">
        <v>21.646151</v>
      </c>
      <c r="Y329">
        <v>1979591836.7347</v>
      </c>
      <c r="Z329">
        <v>29.397031999999999</v>
      </c>
      <c r="AA329">
        <v>21.646151</v>
      </c>
    </row>
    <row r="330" spans="2:27" x14ac:dyDescent="0.25">
      <c r="B330">
        <v>2102040816.3264999</v>
      </c>
      <c r="C330">
        <v>30.1616</v>
      </c>
      <c r="D330">
        <v>22.656834</v>
      </c>
      <c r="Y330">
        <v>2102040816.3264999</v>
      </c>
      <c r="Z330">
        <v>30.1616</v>
      </c>
      <c r="AA330">
        <v>22.656834</v>
      </c>
    </row>
    <row r="331" spans="2:27" x14ac:dyDescent="0.25">
      <c r="B331">
        <v>2224489795.9183998</v>
      </c>
      <c r="C331">
        <v>27.543837</v>
      </c>
      <c r="D331">
        <v>20.220597999999999</v>
      </c>
      <c r="Y331">
        <v>2224489795.9183998</v>
      </c>
      <c r="Z331">
        <v>27.543837</v>
      </c>
      <c r="AA331">
        <v>20.220597999999999</v>
      </c>
    </row>
    <row r="332" spans="2:27" x14ac:dyDescent="0.25">
      <c r="B332">
        <v>2346938775.5102</v>
      </c>
      <c r="C332">
        <v>24.370774999999998</v>
      </c>
      <c r="D332">
        <v>17.157537000000001</v>
      </c>
      <c r="Y332">
        <v>2346938775.5102</v>
      </c>
      <c r="Z332">
        <v>24.370774999999998</v>
      </c>
      <c r="AA332">
        <v>17.157537000000001</v>
      </c>
    </row>
    <row r="333" spans="2:27" x14ac:dyDescent="0.25">
      <c r="B333">
        <v>2469387755.1020002</v>
      </c>
      <c r="C333">
        <v>22.542750999999999</v>
      </c>
      <c r="D333">
        <v>15.40443</v>
      </c>
      <c r="Y333">
        <v>2469387755.1020002</v>
      </c>
      <c r="Z333">
        <v>22.542750999999999</v>
      </c>
      <c r="AA333">
        <v>15.40443</v>
      </c>
    </row>
    <row r="334" spans="2:27" x14ac:dyDescent="0.25">
      <c r="B334">
        <v>2591836734.6939001</v>
      </c>
      <c r="C334">
        <v>21.325818999999999</v>
      </c>
      <c r="D334">
        <v>14.256539999999999</v>
      </c>
      <c r="Y334">
        <v>2591836734.6939001</v>
      </c>
      <c r="Z334">
        <v>21.325818999999999</v>
      </c>
      <c r="AA334">
        <v>14.256539999999999</v>
      </c>
    </row>
    <row r="335" spans="2:27" x14ac:dyDescent="0.25">
      <c r="B335">
        <v>2714285714.2856998</v>
      </c>
      <c r="C335">
        <v>20.689527999999999</v>
      </c>
      <c r="D335">
        <v>13.655798000000001</v>
      </c>
      <c r="Y335">
        <v>2714285714.2856998</v>
      </c>
      <c r="Z335">
        <v>20.689527999999999</v>
      </c>
      <c r="AA335">
        <v>13.655798000000001</v>
      </c>
    </row>
    <row r="336" spans="2:27" x14ac:dyDescent="0.25">
      <c r="B336">
        <v>2836734693.8776002</v>
      </c>
      <c r="C336">
        <v>20.073198000000001</v>
      </c>
      <c r="D336">
        <v>13.055739000000001</v>
      </c>
      <c r="Y336">
        <v>2836734693.8776002</v>
      </c>
      <c r="Z336">
        <v>20.073198000000001</v>
      </c>
      <c r="AA336">
        <v>13.055739000000001</v>
      </c>
    </row>
    <row r="337" spans="2:27" x14ac:dyDescent="0.25">
      <c r="B337">
        <v>2959183673.4693999</v>
      </c>
      <c r="C337">
        <v>20.233936</v>
      </c>
      <c r="D337">
        <v>13.180182</v>
      </c>
      <c r="Y337">
        <v>2959183673.4693999</v>
      </c>
      <c r="Z337">
        <v>20.233936</v>
      </c>
      <c r="AA337">
        <v>13.180182</v>
      </c>
    </row>
    <row r="338" spans="2:27" x14ac:dyDescent="0.25">
      <c r="B338">
        <v>3081632653.0612001</v>
      </c>
      <c r="C338">
        <v>20.428709000000001</v>
      </c>
      <c r="D338">
        <v>13.365142000000001</v>
      </c>
      <c r="Y338">
        <v>3081632653.0612001</v>
      </c>
      <c r="Z338">
        <v>20.428709000000001</v>
      </c>
      <c r="AA338">
        <v>13.365142000000001</v>
      </c>
    </row>
    <row r="339" spans="2:27" x14ac:dyDescent="0.25">
      <c r="B339">
        <v>3204081632.6531</v>
      </c>
      <c r="C339">
        <v>21.301973</v>
      </c>
      <c r="D339">
        <v>14.118017999999999</v>
      </c>
      <c r="Y339">
        <v>3204081632.6531</v>
      </c>
      <c r="Z339">
        <v>21.301973</v>
      </c>
      <c r="AA339">
        <v>14.118017999999999</v>
      </c>
    </row>
    <row r="340" spans="2:27" x14ac:dyDescent="0.25">
      <c r="B340">
        <v>3326530612.2449002</v>
      </c>
      <c r="C340">
        <v>22.761424999999999</v>
      </c>
      <c r="D340">
        <v>15.495418000000001</v>
      </c>
      <c r="Y340">
        <v>3326530612.2449002</v>
      </c>
      <c r="Z340">
        <v>22.761424999999999</v>
      </c>
      <c r="AA340">
        <v>15.495418000000001</v>
      </c>
    </row>
    <row r="341" spans="2:27" x14ac:dyDescent="0.25">
      <c r="B341">
        <v>3448979591.8367</v>
      </c>
      <c r="C341">
        <v>25.112183000000002</v>
      </c>
      <c r="D341">
        <v>17.700168999999999</v>
      </c>
      <c r="Y341">
        <v>3448979591.8367</v>
      </c>
      <c r="Z341">
        <v>25.112183000000002</v>
      </c>
      <c r="AA341">
        <v>17.700168999999999</v>
      </c>
    </row>
    <row r="342" spans="2:27" x14ac:dyDescent="0.25">
      <c r="B342">
        <v>3571428571.4285998</v>
      </c>
      <c r="C342">
        <v>26.881233000000002</v>
      </c>
      <c r="D342">
        <v>19.443829000000001</v>
      </c>
      <c r="Y342">
        <v>3571428571.4285998</v>
      </c>
      <c r="Z342">
        <v>26.881233000000002</v>
      </c>
      <c r="AA342">
        <v>19.443829000000001</v>
      </c>
    </row>
    <row r="343" spans="2:27" x14ac:dyDescent="0.25">
      <c r="B343">
        <v>3693877551.0204</v>
      </c>
      <c r="C343">
        <v>28.189001000000001</v>
      </c>
      <c r="D343">
        <v>20.684007999999999</v>
      </c>
      <c r="Y343">
        <v>3693877551.0204</v>
      </c>
      <c r="Z343">
        <v>28.189001000000001</v>
      </c>
      <c r="AA343">
        <v>20.684007999999999</v>
      </c>
    </row>
    <row r="344" spans="2:27" x14ac:dyDescent="0.25">
      <c r="B344">
        <v>3816326530.6121998</v>
      </c>
      <c r="C344">
        <v>29.519333</v>
      </c>
      <c r="D344">
        <v>22.065093999999998</v>
      </c>
      <c r="Y344">
        <v>3816326530.6121998</v>
      </c>
      <c r="Z344">
        <v>29.519333</v>
      </c>
      <c r="AA344">
        <v>22.065093999999998</v>
      </c>
    </row>
    <row r="345" spans="2:27" x14ac:dyDescent="0.25">
      <c r="B345">
        <v>3938775510.2041001</v>
      </c>
      <c r="C345">
        <v>31.662721999999999</v>
      </c>
      <c r="D345">
        <v>24.130984999999999</v>
      </c>
      <c r="Y345">
        <v>3938775510.2041001</v>
      </c>
      <c r="Z345">
        <v>31.662721999999999</v>
      </c>
      <c r="AA345">
        <v>24.130984999999999</v>
      </c>
    </row>
    <row r="346" spans="2:27" x14ac:dyDescent="0.25">
      <c r="B346">
        <v>4061224489.7958999</v>
      </c>
      <c r="C346">
        <v>32.049579999999999</v>
      </c>
      <c r="D346">
        <v>24.475636000000002</v>
      </c>
      <c r="Y346">
        <v>4061224489.7958999</v>
      </c>
      <c r="Z346">
        <v>32.049579999999999</v>
      </c>
      <c r="AA346">
        <v>24.475636000000002</v>
      </c>
    </row>
    <row r="347" spans="2:27" x14ac:dyDescent="0.25">
      <c r="B347">
        <v>4183673469.3878002</v>
      </c>
      <c r="C347">
        <v>30.688459000000002</v>
      </c>
      <c r="D347">
        <v>23.040261999999998</v>
      </c>
      <c r="Y347">
        <v>4183673469.3878002</v>
      </c>
      <c r="Z347">
        <v>30.688459000000002</v>
      </c>
      <c r="AA347">
        <v>23.040261999999998</v>
      </c>
    </row>
    <row r="348" spans="2:27" x14ac:dyDescent="0.25">
      <c r="B348">
        <v>4306122448.9796</v>
      </c>
      <c r="C348">
        <v>28.140369</v>
      </c>
      <c r="D348">
        <v>20.449558</v>
      </c>
      <c r="Y348">
        <v>4306122448.9796</v>
      </c>
      <c r="Z348">
        <v>28.140369</v>
      </c>
      <c r="AA348">
        <v>20.449558</v>
      </c>
    </row>
    <row r="349" spans="2:27" x14ac:dyDescent="0.25">
      <c r="B349">
        <v>4428571428.5713997</v>
      </c>
      <c r="C349">
        <v>26.758461</v>
      </c>
      <c r="D349">
        <v>19.014061000000002</v>
      </c>
      <c r="Y349">
        <v>4428571428.5713997</v>
      </c>
      <c r="Z349">
        <v>26.758461</v>
      </c>
      <c r="AA349">
        <v>19.014061000000002</v>
      </c>
    </row>
    <row r="350" spans="2:27" x14ac:dyDescent="0.25">
      <c r="B350">
        <v>4551020408.1632996</v>
      </c>
      <c r="C350">
        <v>29.24297</v>
      </c>
      <c r="D350">
        <v>21.41526</v>
      </c>
      <c r="Y350">
        <v>4551020408.1632996</v>
      </c>
      <c r="Z350">
        <v>29.24297</v>
      </c>
      <c r="AA350">
        <v>21.41526</v>
      </c>
    </row>
    <row r="351" spans="2:27" x14ac:dyDescent="0.25">
      <c r="B351">
        <v>4673469387.7551003</v>
      </c>
      <c r="C351">
        <v>29.970313999999998</v>
      </c>
      <c r="D351">
        <v>22.154430000000001</v>
      </c>
      <c r="Y351">
        <v>4673469387.7551003</v>
      </c>
      <c r="Z351">
        <v>29.970313999999998</v>
      </c>
      <c r="AA351">
        <v>22.154430000000001</v>
      </c>
    </row>
    <row r="352" spans="2:27" x14ac:dyDescent="0.25">
      <c r="B352">
        <v>4795918367.3469</v>
      </c>
      <c r="C352">
        <v>29.480101000000001</v>
      </c>
      <c r="D352">
        <v>21.737390999999999</v>
      </c>
      <c r="Y352">
        <v>4795918367.3469</v>
      </c>
      <c r="Z352">
        <v>29.480101000000001</v>
      </c>
      <c r="AA352">
        <v>21.737390999999999</v>
      </c>
    </row>
    <row r="353" spans="2:27" x14ac:dyDescent="0.25">
      <c r="B353">
        <v>4918367346.9387999</v>
      </c>
      <c r="C353">
        <v>26.306763</v>
      </c>
      <c r="D353">
        <v>18.61805</v>
      </c>
      <c r="Y353">
        <v>4918367346.9387999</v>
      </c>
      <c r="Z353">
        <v>26.306763</v>
      </c>
      <c r="AA353">
        <v>18.61805</v>
      </c>
    </row>
    <row r="354" spans="2:27" x14ac:dyDescent="0.25">
      <c r="B354">
        <v>5040816326.5305996</v>
      </c>
      <c r="C354">
        <v>26.478476000000001</v>
      </c>
      <c r="D354">
        <v>18.832871999999998</v>
      </c>
      <c r="Y354">
        <v>5040816326.5305996</v>
      </c>
      <c r="Z354">
        <v>26.478476000000001</v>
      </c>
      <c r="AA354">
        <v>18.832871999999998</v>
      </c>
    </row>
    <row r="355" spans="2:27" x14ac:dyDescent="0.25">
      <c r="B355">
        <v>5163265306.1224003</v>
      </c>
      <c r="C355">
        <v>28.842338999999999</v>
      </c>
      <c r="D355">
        <v>21.17136</v>
      </c>
      <c r="Y355">
        <v>5163265306.1224003</v>
      </c>
      <c r="Z355">
        <v>28.842338999999999</v>
      </c>
      <c r="AA355">
        <v>21.17136</v>
      </c>
    </row>
    <row r="356" spans="2:27" x14ac:dyDescent="0.25">
      <c r="B356">
        <v>5285714285.7143002</v>
      </c>
      <c r="C356">
        <v>29.556304999999998</v>
      </c>
      <c r="D356">
        <v>21.987597000000001</v>
      </c>
      <c r="Y356">
        <v>5285714285.7143002</v>
      </c>
      <c r="Z356">
        <v>29.556304999999998</v>
      </c>
      <c r="AA356">
        <v>21.987597000000001</v>
      </c>
    </row>
    <row r="357" spans="2:27" x14ac:dyDescent="0.25">
      <c r="B357">
        <v>5408163265.3060999</v>
      </c>
      <c r="C357">
        <v>28.236073000000001</v>
      </c>
      <c r="D357">
        <v>20.782391000000001</v>
      </c>
      <c r="Y357">
        <v>5408163265.3060999</v>
      </c>
      <c r="Z357">
        <v>28.236073000000001</v>
      </c>
      <c r="AA357">
        <v>20.782391000000001</v>
      </c>
    </row>
    <row r="358" spans="2:27" x14ac:dyDescent="0.25">
      <c r="B358">
        <v>5530612244.8979998</v>
      </c>
      <c r="C358">
        <v>25.351178999999998</v>
      </c>
      <c r="D358">
        <v>18.025703</v>
      </c>
      <c r="Y358">
        <v>5530612244.8979998</v>
      </c>
      <c r="Z358">
        <v>25.351178999999998</v>
      </c>
      <c r="AA358">
        <v>18.025703</v>
      </c>
    </row>
    <row r="359" spans="2:27" x14ac:dyDescent="0.25">
      <c r="B359">
        <v>5653061224.4898005</v>
      </c>
      <c r="C359">
        <v>23.851793000000001</v>
      </c>
      <c r="D359">
        <v>16.591179</v>
      </c>
      <c r="Y359">
        <v>5653061224.4898005</v>
      </c>
      <c r="Z359">
        <v>23.851793000000001</v>
      </c>
      <c r="AA359">
        <v>16.591179</v>
      </c>
    </row>
    <row r="360" spans="2:27" x14ac:dyDescent="0.25">
      <c r="B360">
        <v>5775510204.0816002</v>
      </c>
      <c r="C360">
        <v>23.546113999999999</v>
      </c>
      <c r="D360">
        <v>16.298121999999999</v>
      </c>
      <c r="Y360">
        <v>5775510204.0816002</v>
      </c>
      <c r="Z360">
        <v>23.546113999999999</v>
      </c>
      <c r="AA360">
        <v>16.298121999999999</v>
      </c>
    </row>
    <row r="361" spans="2:27" x14ac:dyDescent="0.25">
      <c r="B361">
        <v>5897959183.6735001</v>
      </c>
      <c r="C361">
        <v>24.046129000000001</v>
      </c>
      <c r="D361">
        <v>16.771822</v>
      </c>
      <c r="Y361">
        <v>5897959183.6735001</v>
      </c>
      <c r="Z361">
        <v>24.046129000000001</v>
      </c>
      <c r="AA361">
        <v>16.771822</v>
      </c>
    </row>
    <row r="362" spans="2:27" x14ac:dyDescent="0.25">
      <c r="B362">
        <v>6020408163.2652998</v>
      </c>
      <c r="C362">
        <v>24.572144000000002</v>
      </c>
      <c r="D362">
        <v>17.253900999999999</v>
      </c>
      <c r="Y362">
        <v>6020408163.2652998</v>
      </c>
      <c r="Z362">
        <v>24.572144000000002</v>
      </c>
      <c r="AA362">
        <v>17.253900999999999</v>
      </c>
    </row>
    <row r="363" spans="2:27" x14ac:dyDescent="0.25">
      <c r="B363">
        <v>6142857142.8570995</v>
      </c>
      <c r="C363">
        <v>25.044304</v>
      </c>
      <c r="D363">
        <v>17.664874999999999</v>
      </c>
      <c r="Y363">
        <v>6142857142.8570995</v>
      </c>
      <c r="Z363">
        <v>25.044304</v>
      </c>
      <c r="AA363">
        <v>17.664874999999999</v>
      </c>
    </row>
    <row r="364" spans="2:27" x14ac:dyDescent="0.25">
      <c r="B364">
        <v>6265306122.4490004</v>
      </c>
      <c r="C364">
        <v>26.184172</v>
      </c>
      <c r="D364">
        <v>18.705598999999999</v>
      </c>
      <c r="Y364">
        <v>6265306122.4490004</v>
      </c>
      <c r="Z364">
        <v>26.184172</v>
      </c>
      <c r="AA364">
        <v>18.705598999999999</v>
      </c>
    </row>
    <row r="365" spans="2:27" x14ac:dyDescent="0.25">
      <c r="B365">
        <v>6387755102.0408001</v>
      </c>
      <c r="C365">
        <v>27.752295</v>
      </c>
      <c r="D365">
        <v>20.163919</v>
      </c>
      <c r="Y365">
        <v>6387755102.0408001</v>
      </c>
      <c r="Z365">
        <v>27.752295</v>
      </c>
      <c r="AA365">
        <v>20.163919</v>
      </c>
    </row>
    <row r="366" spans="2:27" x14ac:dyDescent="0.25">
      <c r="B366">
        <v>6510204081.6327</v>
      </c>
      <c r="C366">
        <v>28.560534000000001</v>
      </c>
      <c r="D366">
        <v>20.855135000000001</v>
      </c>
      <c r="Y366">
        <v>6510204081.6327</v>
      </c>
      <c r="Z366">
        <v>28.560534000000001</v>
      </c>
      <c r="AA366">
        <v>20.855135000000001</v>
      </c>
    </row>
    <row r="367" spans="2:27" x14ac:dyDescent="0.25">
      <c r="B367">
        <v>6632653061.2244997</v>
      </c>
      <c r="C367">
        <v>28.278997</v>
      </c>
      <c r="D367">
        <v>20.526171000000001</v>
      </c>
      <c r="Y367">
        <v>6632653061.2244997</v>
      </c>
      <c r="Z367">
        <v>28.278997</v>
      </c>
      <c r="AA367">
        <v>20.526171000000001</v>
      </c>
    </row>
    <row r="368" spans="2:27" x14ac:dyDescent="0.25">
      <c r="B368">
        <v>6755102040.8163004</v>
      </c>
      <c r="C368">
        <v>27.211226</v>
      </c>
      <c r="D368">
        <v>19.425467000000001</v>
      </c>
      <c r="Y368">
        <v>6755102040.8163004</v>
      </c>
      <c r="Z368">
        <v>27.211226</v>
      </c>
      <c r="AA368">
        <v>19.425467000000001</v>
      </c>
    </row>
    <row r="369" spans="2:27" x14ac:dyDescent="0.25">
      <c r="B369">
        <v>6877551020.4082003</v>
      </c>
      <c r="C369">
        <v>26.60285</v>
      </c>
      <c r="D369">
        <v>18.820135000000001</v>
      </c>
      <c r="Y369">
        <v>6877551020.4082003</v>
      </c>
      <c r="Z369">
        <v>26.60285</v>
      </c>
      <c r="AA369">
        <v>18.820135000000001</v>
      </c>
    </row>
    <row r="370" spans="2:27" x14ac:dyDescent="0.25">
      <c r="B370">
        <v>7000000000</v>
      </c>
      <c r="C370">
        <v>26.022746999999999</v>
      </c>
      <c r="D370">
        <v>18.222376000000001</v>
      </c>
      <c r="Y370">
        <v>7000000000</v>
      </c>
      <c r="Z370">
        <v>26.022746999999999</v>
      </c>
      <c r="AA370">
        <v>18.222376000000001</v>
      </c>
    </row>
    <row r="371" spans="2:27" x14ac:dyDescent="0.25">
      <c r="B371">
        <v>7122448979.5917997</v>
      </c>
      <c r="C371">
        <v>25.394033</v>
      </c>
      <c r="D371">
        <v>17.592535000000002</v>
      </c>
      <c r="Y371">
        <v>7122448979.5917997</v>
      </c>
      <c r="Z371">
        <v>25.394033</v>
      </c>
      <c r="AA371">
        <v>17.592535000000002</v>
      </c>
    </row>
    <row r="372" spans="2:27" x14ac:dyDescent="0.25">
      <c r="B372">
        <v>7244897959.1836996</v>
      </c>
      <c r="C372">
        <v>24.520465999999999</v>
      </c>
      <c r="D372">
        <v>16.701011999999999</v>
      </c>
      <c r="Y372">
        <v>7244897959.1836996</v>
      </c>
      <c r="Z372">
        <v>24.520465999999999</v>
      </c>
      <c r="AA372">
        <v>16.701011999999999</v>
      </c>
    </row>
    <row r="373" spans="2:27" x14ac:dyDescent="0.25">
      <c r="B373">
        <v>7367346938.7755003</v>
      </c>
      <c r="C373">
        <v>23.774614</v>
      </c>
      <c r="D373">
        <v>15.935831</v>
      </c>
      <c r="Y373">
        <v>7367346938.7755003</v>
      </c>
      <c r="Z373">
        <v>23.774614</v>
      </c>
      <c r="AA373">
        <v>15.935831</v>
      </c>
    </row>
    <row r="374" spans="2:27" x14ac:dyDescent="0.25">
      <c r="B374">
        <v>7489795918.3673</v>
      </c>
      <c r="C374">
        <v>23.257456000000001</v>
      </c>
      <c r="D374">
        <v>15.322539000000001</v>
      </c>
      <c r="Y374">
        <v>7489795918.3673</v>
      </c>
      <c r="Z374">
        <v>23.257456000000001</v>
      </c>
      <c r="AA374">
        <v>15.322539000000001</v>
      </c>
    </row>
    <row r="375" spans="2:27" x14ac:dyDescent="0.25">
      <c r="B375">
        <v>7612244897.9591999</v>
      </c>
      <c r="C375">
        <v>22.692986000000001</v>
      </c>
      <c r="D375">
        <v>14.67526</v>
      </c>
      <c r="Y375">
        <v>7612244897.9591999</v>
      </c>
      <c r="Z375">
        <v>22.692986000000001</v>
      </c>
      <c r="AA375">
        <v>14.67526</v>
      </c>
    </row>
    <row r="376" spans="2:27" x14ac:dyDescent="0.25">
      <c r="B376">
        <v>7734693877.5509996</v>
      </c>
      <c r="C376">
        <v>22.082046999999999</v>
      </c>
      <c r="D376">
        <v>13.942035000000001</v>
      </c>
      <c r="Y376">
        <v>7734693877.5509996</v>
      </c>
      <c r="Z376">
        <v>22.082046999999999</v>
      </c>
      <c r="AA376">
        <v>13.942035000000001</v>
      </c>
    </row>
    <row r="377" spans="2:27" x14ac:dyDescent="0.25">
      <c r="B377">
        <v>7857142857.1429005</v>
      </c>
      <c r="C377">
        <v>21.457671999999999</v>
      </c>
      <c r="D377">
        <v>13.225282</v>
      </c>
      <c r="Y377">
        <v>7857142857.1429005</v>
      </c>
      <c r="Z377">
        <v>21.457671999999999</v>
      </c>
      <c r="AA377">
        <v>13.225282</v>
      </c>
    </row>
    <row r="378" spans="2:27" x14ac:dyDescent="0.25">
      <c r="B378">
        <v>7979591836.7347002</v>
      </c>
      <c r="C378">
        <v>21.079035000000001</v>
      </c>
      <c r="D378">
        <v>12.740463</v>
      </c>
      <c r="Y378">
        <v>7979591836.7347002</v>
      </c>
      <c r="Z378">
        <v>21.079035000000001</v>
      </c>
      <c r="AA378">
        <v>12.740463</v>
      </c>
    </row>
    <row r="379" spans="2:27" x14ac:dyDescent="0.25">
      <c r="B379">
        <v>8102040816.3264999</v>
      </c>
      <c r="C379">
        <v>20.880507999999999</v>
      </c>
      <c r="D379">
        <v>12.490693</v>
      </c>
      <c r="Y379">
        <v>8102040816.3264999</v>
      </c>
      <c r="Z379">
        <v>20.880507999999999</v>
      </c>
      <c r="AA379">
        <v>12.490693</v>
      </c>
    </row>
    <row r="380" spans="2:27" x14ac:dyDescent="0.25">
      <c r="B380">
        <v>8224489795.9183998</v>
      </c>
      <c r="C380">
        <v>20.767365000000002</v>
      </c>
      <c r="D380">
        <v>12.332661999999999</v>
      </c>
      <c r="Y380">
        <v>8224489795.9183998</v>
      </c>
      <c r="Z380">
        <v>20.767365000000002</v>
      </c>
      <c r="AA380">
        <v>12.332661999999999</v>
      </c>
    </row>
    <row r="381" spans="2:27" x14ac:dyDescent="0.25">
      <c r="B381">
        <v>8346938775.5101995</v>
      </c>
      <c r="C381">
        <v>20.511198</v>
      </c>
      <c r="D381">
        <v>12.022563</v>
      </c>
      <c r="Y381">
        <v>8346938775.5101995</v>
      </c>
      <c r="Z381">
        <v>20.511198</v>
      </c>
      <c r="AA381">
        <v>12.022563</v>
      </c>
    </row>
    <row r="382" spans="2:27" x14ac:dyDescent="0.25">
      <c r="B382">
        <v>8469387755.1020002</v>
      </c>
      <c r="C382">
        <v>19.959479999999999</v>
      </c>
      <c r="D382">
        <v>11.446237999999999</v>
      </c>
      <c r="Y382">
        <v>8469387755.1020002</v>
      </c>
      <c r="Z382">
        <v>19.959479999999999</v>
      </c>
      <c r="AA382">
        <v>11.446237999999999</v>
      </c>
    </row>
    <row r="383" spans="2:27" x14ac:dyDescent="0.25">
      <c r="B383">
        <v>8591836734.6938992</v>
      </c>
      <c r="C383">
        <v>19.306868000000001</v>
      </c>
      <c r="D383">
        <v>10.687541</v>
      </c>
      <c r="Y383">
        <v>8591836734.6938992</v>
      </c>
      <c r="Z383">
        <v>19.306868000000001</v>
      </c>
      <c r="AA383">
        <v>10.687541</v>
      </c>
    </row>
    <row r="384" spans="2:27" x14ac:dyDescent="0.25">
      <c r="B384">
        <v>8714285714.2856998</v>
      </c>
      <c r="C384">
        <v>18.680679000000001</v>
      </c>
      <c r="D384">
        <v>9.9054756000000008</v>
      </c>
      <c r="Y384">
        <v>8714285714.2856998</v>
      </c>
      <c r="Z384">
        <v>18.680679000000001</v>
      </c>
      <c r="AA384">
        <v>9.9054756000000008</v>
      </c>
    </row>
    <row r="385" spans="2:27" x14ac:dyDescent="0.25">
      <c r="B385">
        <v>8836734693.8775997</v>
      </c>
      <c r="C385">
        <v>18.243442999999999</v>
      </c>
      <c r="D385">
        <v>9.2469721000000007</v>
      </c>
      <c r="Y385">
        <v>8836734693.8775997</v>
      </c>
      <c r="Z385">
        <v>18.243442999999999</v>
      </c>
      <c r="AA385">
        <v>9.2469721000000007</v>
      </c>
    </row>
    <row r="386" spans="2:27" x14ac:dyDescent="0.25">
      <c r="B386">
        <v>8959183673.4694004</v>
      </c>
      <c r="C386">
        <v>17.972716999999999</v>
      </c>
      <c r="D386">
        <v>8.7815885999999992</v>
      </c>
      <c r="Y386">
        <v>8959183673.4694004</v>
      </c>
      <c r="Z386">
        <v>17.972716999999999</v>
      </c>
      <c r="AA386">
        <v>8.7815885999999992</v>
      </c>
    </row>
    <row r="387" spans="2:27" x14ac:dyDescent="0.25">
      <c r="B387">
        <v>9081632653.0611992</v>
      </c>
      <c r="C387">
        <v>17.931107000000001</v>
      </c>
      <c r="D387">
        <v>8.6471786000000002</v>
      </c>
      <c r="Y387">
        <v>9081632653.0611992</v>
      </c>
      <c r="Z387">
        <v>17.931107000000001</v>
      </c>
      <c r="AA387">
        <v>8.6471786000000002</v>
      </c>
    </row>
    <row r="388" spans="2:27" x14ac:dyDescent="0.25">
      <c r="B388">
        <v>9204081632.6530991</v>
      </c>
      <c r="C388">
        <v>18.141109</v>
      </c>
      <c r="D388">
        <v>8.7857818999999999</v>
      </c>
      <c r="Y388">
        <v>9204081632.6530991</v>
      </c>
      <c r="Z388">
        <v>18.141109</v>
      </c>
      <c r="AA388">
        <v>8.7857818999999999</v>
      </c>
    </row>
    <row r="389" spans="2:27" x14ac:dyDescent="0.25">
      <c r="B389">
        <v>9326530612.2448997</v>
      </c>
      <c r="C389">
        <v>18.516625999999999</v>
      </c>
      <c r="D389">
        <v>9.1476097000000003</v>
      </c>
      <c r="Y389">
        <v>9326530612.2448997</v>
      </c>
      <c r="Z389">
        <v>18.516625999999999</v>
      </c>
      <c r="AA389">
        <v>9.1476097000000003</v>
      </c>
    </row>
    <row r="390" spans="2:27" x14ac:dyDescent="0.25">
      <c r="B390">
        <v>9448979591.8367004</v>
      </c>
      <c r="C390">
        <v>18.971844000000001</v>
      </c>
      <c r="D390">
        <v>9.5044155000000003</v>
      </c>
      <c r="Y390">
        <v>9448979591.8367004</v>
      </c>
      <c r="Z390">
        <v>18.971844000000001</v>
      </c>
      <c r="AA390">
        <v>9.5044155000000003</v>
      </c>
    </row>
    <row r="391" spans="2:27" x14ac:dyDescent="0.25">
      <c r="B391">
        <v>9571428571.4286003</v>
      </c>
      <c r="C391">
        <v>19.290469999999999</v>
      </c>
      <c r="D391">
        <v>9.6583605000000006</v>
      </c>
      <c r="Y391">
        <v>9571428571.4286003</v>
      </c>
      <c r="Z391">
        <v>19.290469999999999</v>
      </c>
      <c r="AA391">
        <v>9.6583605000000006</v>
      </c>
    </row>
    <row r="392" spans="2:27" x14ac:dyDescent="0.25">
      <c r="B392">
        <v>9693877551.0203991</v>
      </c>
      <c r="C392">
        <v>19.394642000000001</v>
      </c>
      <c r="D392">
        <v>9.6078805999999997</v>
      </c>
      <c r="Y392">
        <v>9693877551.0203991</v>
      </c>
      <c r="Z392">
        <v>19.394642000000001</v>
      </c>
      <c r="AA392">
        <v>9.6078805999999997</v>
      </c>
    </row>
    <row r="393" spans="2:27" x14ac:dyDescent="0.25">
      <c r="B393">
        <v>9816326530.6121998</v>
      </c>
      <c r="C393">
        <v>19.222937000000002</v>
      </c>
      <c r="D393">
        <v>9.2785320000000002</v>
      </c>
      <c r="Y393">
        <v>9816326530.6121998</v>
      </c>
      <c r="Z393">
        <v>19.222937000000002</v>
      </c>
      <c r="AA393">
        <v>9.2785320000000002</v>
      </c>
    </row>
    <row r="394" spans="2:27" x14ac:dyDescent="0.25">
      <c r="B394">
        <v>9938775510.2040997</v>
      </c>
      <c r="C394">
        <v>18.893394000000001</v>
      </c>
      <c r="D394">
        <v>8.6913537999999999</v>
      </c>
      <c r="Y394">
        <v>9938775510.2040997</v>
      </c>
      <c r="Z394">
        <v>18.893394000000001</v>
      </c>
      <c r="AA394">
        <v>8.6913537999999999</v>
      </c>
    </row>
    <row r="395" spans="2:27" x14ac:dyDescent="0.25">
      <c r="B395">
        <v>10061224489.796</v>
      </c>
      <c r="C395">
        <v>18.433582000000001</v>
      </c>
      <c r="D395">
        <v>7.9587573999999996</v>
      </c>
      <c r="Y395">
        <v>10061224489.796</v>
      </c>
      <c r="Z395">
        <v>18.433582000000001</v>
      </c>
      <c r="AA395">
        <v>7.9587573999999996</v>
      </c>
    </row>
    <row r="396" spans="2:27" x14ac:dyDescent="0.25">
      <c r="B396">
        <v>10183673469.388</v>
      </c>
      <c r="C396">
        <v>18.017112999999998</v>
      </c>
      <c r="D396">
        <v>7.2883277</v>
      </c>
      <c r="Y396">
        <v>10183673469.388</v>
      </c>
      <c r="Z396">
        <v>18.017112999999998</v>
      </c>
      <c r="AA396">
        <v>7.2883277</v>
      </c>
    </row>
    <row r="397" spans="2:27" x14ac:dyDescent="0.25">
      <c r="B397">
        <v>10306122448.98</v>
      </c>
      <c r="C397">
        <v>17.837152</v>
      </c>
      <c r="D397">
        <v>6.9014664000000003</v>
      </c>
      <c r="Y397">
        <v>10306122448.98</v>
      </c>
      <c r="Z397">
        <v>17.837152</v>
      </c>
      <c r="AA397">
        <v>6.9014664000000003</v>
      </c>
    </row>
    <row r="398" spans="2:27" x14ac:dyDescent="0.25">
      <c r="B398">
        <v>10428571428.570999</v>
      </c>
      <c r="C398">
        <v>17.866405</v>
      </c>
      <c r="D398">
        <v>6.7231344999999996</v>
      </c>
      <c r="Y398">
        <v>10428571428.570999</v>
      </c>
      <c r="Z398">
        <v>17.866405</v>
      </c>
      <c r="AA398">
        <v>6.7231344999999996</v>
      </c>
    </row>
    <row r="399" spans="2:27" x14ac:dyDescent="0.25">
      <c r="B399">
        <v>10551020408.163</v>
      </c>
      <c r="C399">
        <v>18.003226999999999</v>
      </c>
      <c r="D399">
        <v>6.6512985000000002</v>
      </c>
      <c r="Y399">
        <v>10551020408.163</v>
      </c>
      <c r="Z399">
        <v>18.003226999999999</v>
      </c>
      <c r="AA399">
        <v>6.6512985000000002</v>
      </c>
    </row>
    <row r="400" spans="2:27" x14ac:dyDescent="0.25">
      <c r="B400">
        <v>10673469387.754999</v>
      </c>
      <c r="C400">
        <v>17.853649000000001</v>
      </c>
      <c r="D400">
        <v>6.3388714999999998</v>
      </c>
      <c r="Y400">
        <v>10673469387.754999</v>
      </c>
      <c r="Z400">
        <v>17.853649000000001</v>
      </c>
      <c r="AA400">
        <v>6.3388714999999998</v>
      </c>
    </row>
    <row r="401" spans="2:27" x14ac:dyDescent="0.25">
      <c r="B401">
        <v>10795918367.347</v>
      </c>
      <c r="C401">
        <v>17.275824</v>
      </c>
      <c r="D401">
        <v>5.4944391000000001</v>
      </c>
      <c r="Y401">
        <v>10795918367.347</v>
      </c>
      <c r="Z401">
        <v>17.275824</v>
      </c>
      <c r="AA401">
        <v>5.4944391000000001</v>
      </c>
    </row>
    <row r="402" spans="2:27" x14ac:dyDescent="0.25">
      <c r="B402">
        <v>10918367346.938999</v>
      </c>
      <c r="C402">
        <v>16.351655999999998</v>
      </c>
      <c r="D402">
        <v>4.2469596999999997</v>
      </c>
      <c r="Y402">
        <v>10918367346.938999</v>
      </c>
      <c r="Z402">
        <v>16.351655999999998</v>
      </c>
      <c r="AA402">
        <v>4.2469596999999997</v>
      </c>
    </row>
    <row r="403" spans="2:27" x14ac:dyDescent="0.25">
      <c r="B403">
        <v>11040816326.531</v>
      </c>
      <c r="C403">
        <v>15.605634</v>
      </c>
      <c r="D403">
        <v>3.0417938000000002</v>
      </c>
      <c r="Y403">
        <v>11040816326.531</v>
      </c>
      <c r="Z403">
        <v>15.605634</v>
      </c>
      <c r="AA403">
        <v>3.0417938000000002</v>
      </c>
    </row>
    <row r="404" spans="2:27" x14ac:dyDescent="0.25">
      <c r="B404">
        <v>11163265306.122</v>
      </c>
      <c r="C404">
        <v>15.606341</v>
      </c>
      <c r="D404">
        <v>2.4474401000000001</v>
      </c>
      <c r="Y404">
        <v>11163265306.122</v>
      </c>
      <c r="Z404">
        <v>15.606341</v>
      </c>
      <c r="AA404">
        <v>2.4474401000000001</v>
      </c>
    </row>
    <row r="405" spans="2:27" x14ac:dyDescent="0.25">
      <c r="B405">
        <v>11285714285.714001</v>
      </c>
      <c r="C405">
        <v>16.812595000000002</v>
      </c>
      <c r="D405">
        <v>2.9968762</v>
      </c>
      <c r="Y405">
        <v>11285714285.714001</v>
      </c>
      <c r="Z405">
        <v>16.812595000000002</v>
      </c>
      <c r="AA405">
        <v>2.9968762</v>
      </c>
    </row>
    <row r="406" spans="2:27" x14ac:dyDescent="0.25">
      <c r="B406">
        <v>11408163265.306</v>
      </c>
      <c r="C406">
        <v>18.86495</v>
      </c>
      <c r="D406">
        <v>4.3528323000000002</v>
      </c>
      <c r="Y406">
        <v>11408163265.306</v>
      </c>
      <c r="Z406">
        <v>18.86495</v>
      </c>
      <c r="AA406">
        <v>4.3528323000000002</v>
      </c>
    </row>
    <row r="407" spans="2:27" x14ac:dyDescent="0.25">
      <c r="B407">
        <v>11530612244.898001</v>
      </c>
      <c r="C407">
        <v>19.281271</v>
      </c>
      <c r="D407">
        <v>4.1056561</v>
      </c>
      <c r="Y407">
        <v>11530612244.898001</v>
      </c>
      <c r="Z407">
        <v>19.281271</v>
      </c>
      <c r="AA407">
        <v>4.1056561</v>
      </c>
    </row>
    <row r="408" spans="2:27" x14ac:dyDescent="0.25">
      <c r="B408">
        <v>11653061224.49</v>
      </c>
      <c r="C408">
        <v>17.200012000000001</v>
      </c>
      <c r="D408">
        <v>1.2008760000000001</v>
      </c>
      <c r="Y408">
        <v>11653061224.49</v>
      </c>
      <c r="Z408">
        <v>17.200012000000001</v>
      </c>
      <c r="AA408">
        <v>1.2008760000000001</v>
      </c>
    </row>
    <row r="409" spans="2:27" x14ac:dyDescent="0.25">
      <c r="B409">
        <v>11775510204.082001</v>
      </c>
      <c r="C409">
        <v>13.155609999999999</v>
      </c>
      <c r="D409">
        <v>-4.0603727999999997</v>
      </c>
      <c r="Y409">
        <v>11775510204.082001</v>
      </c>
      <c r="Z409">
        <v>13.155609999999999</v>
      </c>
      <c r="AA409">
        <v>-4.0603727999999997</v>
      </c>
    </row>
    <row r="410" spans="2:27" x14ac:dyDescent="0.25">
      <c r="B410">
        <v>11897959183.673</v>
      </c>
      <c r="C410">
        <v>9.3696555999999998</v>
      </c>
      <c r="D410">
        <v>-9.4145947000000003</v>
      </c>
      <c r="Y410">
        <v>11897959183.673</v>
      </c>
      <c r="Z410">
        <v>9.3696555999999998</v>
      </c>
      <c r="AA410">
        <v>-9.4145947000000003</v>
      </c>
    </row>
    <row r="411" spans="2:27" x14ac:dyDescent="0.25">
      <c r="B411">
        <v>12020408163.264999</v>
      </c>
      <c r="C411">
        <v>6.6030226000000001</v>
      </c>
      <c r="D411">
        <v>-14.364872</v>
      </c>
      <c r="Y411">
        <v>12020408163.264999</v>
      </c>
      <c r="Z411">
        <v>6.6030226000000001</v>
      </c>
      <c r="AA411">
        <v>-14.364872</v>
      </c>
    </row>
    <row r="412" spans="2:27" x14ac:dyDescent="0.25">
      <c r="B412">
        <v>12142857142.857</v>
      </c>
      <c r="C412">
        <v>4.5510663999999998</v>
      </c>
      <c r="D412">
        <v>-18.681601000000001</v>
      </c>
      <c r="Y412">
        <v>12142857142.857</v>
      </c>
      <c r="Z412">
        <v>4.5510663999999998</v>
      </c>
      <c r="AA412">
        <v>-18.681601000000001</v>
      </c>
    </row>
    <row r="413" spans="2:27" x14ac:dyDescent="0.25">
      <c r="B413">
        <v>12265306122.448999</v>
      </c>
      <c r="C413">
        <v>3.3873837</v>
      </c>
      <c r="D413">
        <v>-22.360329</v>
      </c>
      <c r="Y413">
        <v>12265306122.448999</v>
      </c>
      <c r="Z413">
        <v>3.3873837</v>
      </c>
      <c r="AA413">
        <v>-22.360329</v>
      </c>
    </row>
    <row r="414" spans="2:27" x14ac:dyDescent="0.25">
      <c r="B414">
        <v>12387755102.041</v>
      </c>
      <c r="C414">
        <v>2.7296822000000001</v>
      </c>
      <c r="D414">
        <v>-24.884309999999999</v>
      </c>
      <c r="Y414">
        <v>12387755102.041</v>
      </c>
      <c r="Z414">
        <v>2.7296822000000001</v>
      </c>
      <c r="AA414">
        <v>-24.884309999999999</v>
      </c>
    </row>
    <row r="415" spans="2:27" x14ac:dyDescent="0.25">
      <c r="B415">
        <v>12510204081.632999</v>
      </c>
      <c r="C415">
        <v>2.5091337999999999</v>
      </c>
      <c r="D415">
        <v>-26.720389999999998</v>
      </c>
      <c r="Y415">
        <v>12510204081.632999</v>
      </c>
      <c r="Z415">
        <v>2.5091337999999999</v>
      </c>
      <c r="AA415">
        <v>-26.720389999999998</v>
      </c>
    </row>
    <row r="416" spans="2:27" x14ac:dyDescent="0.25">
      <c r="B416">
        <v>12632653061.224001</v>
      </c>
      <c r="C416">
        <v>2.4414634999999998</v>
      </c>
      <c r="D416">
        <v>-27.849682000000001</v>
      </c>
      <c r="Y416">
        <v>12632653061.224001</v>
      </c>
      <c r="Z416">
        <v>2.4414634999999998</v>
      </c>
      <c r="AA416">
        <v>-27.849682000000001</v>
      </c>
    </row>
    <row r="417" spans="2:27" x14ac:dyDescent="0.25">
      <c r="B417">
        <v>12755102040.816</v>
      </c>
      <c r="C417">
        <v>2.4441392</v>
      </c>
      <c r="D417">
        <v>-28.712149</v>
      </c>
      <c r="Y417">
        <v>12755102040.816</v>
      </c>
      <c r="Z417">
        <v>2.4441392</v>
      </c>
      <c r="AA417">
        <v>-28.712149</v>
      </c>
    </row>
    <row r="418" spans="2:27" x14ac:dyDescent="0.25">
      <c r="B418">
        <v>12877551020.408001</v>
      </c>
      <c r="C418">
        <v>2.4367409000000002</v>
      </c>
      <c r="D418">
        <v>-29.553447999999999</v>
      </c>
      <c r="Y418">
        <v>12877551020.408001</v>
      </c>
      <c r="Z418">
        <v>2.4367409000000002</v>
      </c>
      <c r="AA418">
        <v>-29.553447999999999</v>
      </c>
    </row>
    <row r="419" spans="2:27" x14ac:dyDescent="0.25">
      <c r="B419">
        <v>13000000000</v>
      </c>
      <c r="C419">
        <v>2.4040710999999999</v>
      </c>
      <c r="D419">
        <v>-30.142005999999999</v>
      </c>
      <c r="Y419">
        <v>13000000000</v>
      </c>
      <c r="Z419">
        <v>2.4040710999999999</v>
      </c>
      <c r="AA419">
        <v>-30.142005999999999</v>
      </c>
    </row>
    <row r="420" spans="2:27" x14ac:dyDescent="0.25">
      <c r="B420" t="s">
        <v>25</v>
      </c>
      <c r="Y420" t="s">
        <v>25</v>
      </c>
    </row>
    <row r="423" spans="2:27" x14ac:dyDescent="0.25">
      <c r="B423" t="s">
        <v>28</v>
      </c>
      <c r="Y423" t="s">
        <v>28</v>
      </c>
    </row>
    <row r="424" spans="2:27" x14ac:dyDescent="0.25">
      <c r="B424" t="s">
        <v>23</v>
      </c>
      <c r="C424" t="s">
        <v>307</v>
      </c>
      <c r="D424" t="s">
        <v>312</v>
      </c>
      <c r="Y424" t="s">
        <v>23</v>
      </c>
      <c r="Z424" t="s">
        <v>307</v>
      </c>
      <c r="AA424" t="s">
        <v>312</v>
      </c>
    </row>
    <row r="425" spans="2:27" x14ac:dyDescent="0.25">
      <c r="B425">
        <v>1000000000</v>
      </c>
      <c r="C425">
        <v>14.456060000000001</v>
      </c>
      <c r="D425">
        <v>-3.0459991</v>
      </c>
      <c r="Y425">
        <v>1000000000</v>
      </c>
      <c r="Z425">
        <v>14.456060000000001</v>
      </c>
      <c r="AA425">
        <v>-3.0459991</v>
      </c>
    </row>
    <row r="426" spans="2:27" x14ac:dyDescent="0.25">
      <c r="B426">
        <v>1122448979.5918</v>
      </c>
      <c r="C426">
        <v>14.183882000000001</v>
      </c>
      <c r="D426">
        <v>-2.7654814999999999</v>
      </c>
      <c r="Y426">
        <v>1122448979.5918</v>
      </c>
      <c r="Z426">
        <v>14.183882000000001</v>
      </c>
      <c r="AA426">
        <v>-2.7654814999999999</v>
      </c>
    </row>
    <row r="427" spans="2:27" x14ac:dyDescent="0.25">
      <c r="B427">
        <v>1244897959.1837001</v>
      </c>
      <c r="C427">
        <v>13.707649</v>
      </c>
      <c r="D427">
        <v>-2.2983003000000002</v>
      </c>
      <c r="Y427">
        <v>1244897959.1837001</v>
      </c>
      <c r="Z427">
        <v>13.707649</v>
      </c>
      <c r="AA427">
        <v>-2.2983003000000002</v>
      </c>
    </row>
    <row r="428" spans="2:27" x14ac:dyDescent="0.25">
      <c r="B428">
        <v>1367346938.7755001</v>
      </c>
      <c r="C428">
        <v>13.150081</v>
      </c>
      <c r="D428">
        <v>-1.6781991000000001</v>
      </c>
      <c r="Y428">
        <v>1367346938.7755001</v>
      </c>
      <c r="Z428">
        <v>13.150081</v>
      </c>
      <c r="AA428">
        <v>-1.6781991000000001</v>
      </c>
    </row>
    <row r="429" spans="2:27" x14ac:dyDescent="0.25">
      <c r="B429">
        <v>1489795918.3673</v>
      </c>
      <c r="C429">
        <v>12.502193</v>
      </c>
      <c r="D429">
        <v>-1.4058948</v>
      </c>
      <c r="Y429">
        <v>1489795918.3673</v>
      </c>
      <c r="Z429">
        <v>12.502193</v>
      </c>
      <c r="AA429">
        <v>-1.4058948</v>
      </c>
    </row>
    <row r="430" spans="2:27" x14ac:dyDescent="0.25">
      <c r="B430">
        <v>1612244897.9591999</v>
      </c>
      <c r="C430">
        <v>12.079858</v>
      </c>
      <c r="D430">
        <v>-1.3091592999999999</v>
      </c>
      <c r="Y430">
        <v>1612244897.9591999</v>
      </c>
      <c r="Z430">
        <v>12.079858</v>
      </c>
      <c r="AA430">
        <v>-1.3091592999999999</v>
      </c>
    </row>
    <row r="431" spans="2:27" x14ac:dyDescent="0.25">
      <c r="B431">
        <v>1734693877.5510001</v>
      </c>
      <c r="C431">
        <v>12.194734</v>
      </c>
      <c r="D431">
        <v>-0.83106637000000005</v>
      </c>
      <c r="Y431">
        <v>1734693877.5510001</v>
      </c>
      <c r="Z431">
        <v>12.194734</v>
      </c>
      <c r="AA431">
        <v>-0.83106637000000005</v>
      </c>
    </row>
    <row r="432" spans="2:27" x14ac:dyDescent="0.25">
      <c r="B432">
        <v>1857142857.1429</v>
      </c>
      <c r="C432">
        <v>11.959576</v>
      </c>
      <c r="D432">
        <v>-1.1376804</v>
      </c>
      <c r="Y432">
        <v>1857142857.1429</v>
      </c>
      <c r="Z432">
        <v>11.959576</v>
      </c>
      <c r="AA432">
        <v>-1.1376804</v>
      </c>
    </row>
    <row r="433" spans="2:27" x14ac:dyDescent="0.25">
      <c r="B433">
        <v>1979591836.7347</v>
      </c>
      <c r="C433">
        <v>11.931549</v>
      </c>
      <c r="D433">
        <v>-0.98730105000000001</v>
      </c>
      <c r="Y433">
        <v>1979591836.7347</v>
      </c>
      <c r="Z433">
        <v>11.931549</v>
      </c>
      <c r="AA433">
        <v>-0.98730105000000001</v>
      </c>
    </row>
    <row r="434" spans="2:27" x14ac:dyDescent="0.25">
      <c r="B434">
        <v>2102040816.3264999</v>
      </c>
      <c r="C434">
        <v>11.842298</v>
      </c>
      <c r="D434">
        <v>-1.0144697</v>
      </c>
      <c r="Y434">
        <v>2102040816.3264999</v>
      </c>
      <c r="Z434">
        <v>11.842298</v>
      </c>
      <c r="AA434">
        <v>-1.0144697</v>
      </c>
    </row>
    <row r="435" spans="2:27" x14ac:dyDescent="0.25">
      <c r="B435">
        <v>2224489795.9183998</v>
      </c>
      <c r="C435">
        <v>11.991286000000001</v>
      </c>
      <c r="D435">
        <v>-0.63985384000000001</v>
      </c>
      <c r="Y435">
        <v>2224489795.9183998</v>
      </c>
      <c r="Z435">
        <v>11.991286000000001</v>
      </c>
      <c r="AA435">
        <v>-0.63985384000000001</v>
      </c>
    </row>
    <row r="436" spans="2:27" x14ac:dyDescent="0.25">
      <c r="B436">
        <v>2346938775.5102</v>
      </c>
      <c r="C436">
        <v>11.479277</v>
      </c>
      <c r="D436">
        <v>-1.4818133</v>
      </c>
      <c r="Y436">
        <v>2346938775.5102</v>
      </c>
      <c r="Z436">
        <v>11.479277</v>
      </c>
      <c r="AA436">
        <v>-1.4818133</v>
      </c>
    </row>
    <row r="437" spans="2:27" x14ac:dyDescent="0.25">
      <c r="B437">
        <v>2469387755.1020002</v>
      </c>
      <c r="C437">
        <v>12.114319999999999</v>
      </c>
      <c r="D437">
        <v>-0.55987966</v>
      </c>
      <c r="Y437">
        <v>2469387755.1020002</v>
      </c>
      <c r="Z437">
        <v>12.114319999999999</v>
      </c>
      <c r="AA437">
        <v>-0.55987966</v>
      </c>
    </row>
    <row r="438" spans="2:27" x14ac:dyDescent="0.25">
      <c r="B438">
        <v>2591836734.6939001</v>
      </c>
      <c r="C438">
        <v>12.081049999999999</v>
      </c>
      <c r="D438">
        <v>-1.1839066</v>
      </c>
      <c r="Y438">
        <v>2591836734.6939001</v>
      </c>
      <c r="Z438">
        <v>12.081049999999999</v>
      </c>
      <c r="AA438">
        <v>-1.1839066</v>
      </c>
    </row>
    <row r="439" spans="2:27" x14ac:dyDescent="0.25">
      <c r="B439">
        <v>2714285714.2856998</v>
      </c>
      <c r="C439">
        <v>12.929708</v>
      </c>
      <c r="D439">
        <v>-0.39196649</v>
      </c>
      <c r="Y439">
        <v>2714285714.2856998</v>
      </c>
      <c r="Z439">
        <v>12.929708</v>
      </c>
      <c r="AA439">
        <v>-0.39196649</v>
      </c>
    </row>
    <row r="440" spans="2:27" x14ac:dyDescent="0.25">
      <c r="B440">
        <v>2836734693.8776002</v>
      </c>
      <c r="C440">
        <v>12.529885999999999</v>
      </c>
      <c r="D440">
        <v>-1.3222353</v>
      </c>
      <c r="Y440">
        <v>2836734693.8776002</v>
      </c>
      <c r="Z440">
        <v>12.529885999999999</v>
      </c>
      <c r="AA440">
        <v>-1.3222353</v>
      </c>
    </row>
    <row r="441" spans="2:27" x14ac:dyDescent="0.25">
      <c r="B441">
        <v>2959183673.4693999</v>
      </c>
      <c r="C441">
        <v>13.162001999999999</v>
      </c>
      <c r="D441">
        <v>-0.74195814000000004</v>
      </c>
      <c r="Y441">
        <v>2959183673.4693999</v>
      </c>
      <c r="Z441">
        <v>13.162001999999999</v>
      </c>
      <c r="AA441">
        <v>-0.74195814000000004</v>
      </c>
    </row>
    <row r="442" spans="2:27" x14ac:dyDescent="0.25">
      <c r="B442">
        <v>3081632653.0612001</v>
      </c>
      <c r="C442">
        <v>12.985765000000001</v>
      </c>
      <c r="D442">
        <v>-1.1806772999999999</v>
      </c>
      <c r="Y442">
        <v>3081632653.0612001</v>
      </c>
      <c r="Z442">
        <v>12.985765000000001</v>
      </c>
      <c r="AA442">
        <v>-1.1806772999999999</v>
      </c>
    </row>
    <row r="443" spans="2:27" x14ac:dyDescent="0.25">
      <c r="B443">
        <v>3204081632.6531</v>
      </c>
      <c r="C443">
        <v>13.165559</v>
      </c>
      <c r="D443">
        <v>-1.2626866999999999</v>
      </c>
      <c r="Y443">
        <v>3204081632.6531</v>
      </c>
      <c r="Z443">
        <v>13.165559</v>
      </c>
      <c r="AA443">
        <v>-1.2626866999999999</v>
      </c>
    </row>
    <row r="444" spans="2:27" x14ac:dyDescent="0.25">
      <c r="B444">
        <v>3326530612.2449002</v>
      </c>
      <c r="C444">
        <v>12.973903999999999</v>
      </c>
      <c r="D444">
        <v>-1.5762313999999999</v>
      </c>
      <c r="Y444">
        <v>3326530612.2449002</v>
      </c>
      <c r="Z444">
        <v>12.973903999999999</v>
      </c>
      <c r="AA444">
        <v>-1.5762313999999999</v>
      </c>
    </row>
    <row r="445" spans="2:27" x14ac:dyDescent="0.25">
      <c r="B445">
        <v>3448979591.8367</v>
      </c>
      <c r="C445">
        <v>13.040153</v>
      </c>
      <c r="D445">
        <v>-1.3487349</v>
      </c>
      <c r="Y445">
        <v>3448979591.8367</v>
      </c>
      <c r="Z445">
        <v>13.040153</v>
      </c>
      <c r="AA445">
        <v>-1.3487349</v>
      </c>
    </row>
    <row r="446" spans="2:27" x14ac:dyDescent="0.25">
      <c r="B446">
        <v>3571428571.4285998</v>
      </c>
      <c r="C446">
        <v>12.512366</v>
      </c>
      <c r="D446">
        <v>-2.4326639000000001</v>
      </c>
      <c r="Y446">
        <v>3571428571.4285998</v>
      </c>
      <c r="Z446">
        <v>12.512366</v>
      </c>
      <c r="AA446">
        <v>-2.4326639000000001</v>
      </c>
    </row>
    <row r="447" spans="2:27" x14ac:dyDescent="0.25">
      <c r="B447">
        <v>3693877551.0204</v>
      </c>
      <c r="C447">
        <v>12.703586</v>
      </c>
      <c r="D447">
        <v>-1.9592343999999999</v>
      </c>
      <c r="Y447">
        <v>3693877551.0204</v>
      </c>
      <c r="Z447">
        <v>12.703586</v>
      </c>
      <c r="AA447">
        <v>-1.9592343999999999</v>
      </c>
    </row>
    <row r="448" spans="2:27" x14ac:dyDescent="0.25">
      <c r="B448">
        <v>3816326530.6121998</v>
      </c>
      <c r="C448">
        <v>13.271846999999999</v>
      </c>
      <c r="D448">
        <v>-1.5704640000000001</v>
      </c>
      <c r="Y448">
        <v>3816326530.6121998</v>
      </c>
      <c r="Z448">
        <v>13.271846999999999</v>
      </c>
      <c r="AA448">
        <v>-1.5704640000000001</v>
      </c>
    </row>
    <row r="449" spans="2:27" x14ac:dyDescent="0.25">
      <c r="B449">
        <v>3938775510.2041001</v>
      </c>
      <c r="C449">
        <v>13.295591999999999</v>
      </c>
      <c r="D449">
        <v>-1.3886590999999999</v>
      </c>
      <c r="Y449">
        <v>3938775510.2041001</v>
      </c>
      <c r="Z449">
        <v>13.295591999999999</v>
      </c>
      <c r="AA449">
        <v>-1.3886590999999999</v>
      </c>
    </row>
    <row r="450" spans="2:27" x14ac:dyDescent="0.25">
      <c r="B450">
        <v>4061224489.7958999</v>
      </c>
      <c r="C450">
        <v>13.260543999999999</v>
      </c>
      <c r="D450">
        <v>-1.6038311000000001</v>
      </c>
      <c r="Y450">
        <v>4061224489.7958999</v>
      </c>
      <c r="Z450">
        <v>13.260543999999999</v>
      </c>
      <c r="AA450">
        <v>-1.6038311000000001</v>
      </c>
    </row>
    <row r="451" spans="2:27" x14ac:dyDescent="0.25">
      <c r="B451">
        <v>4183673469.3878002</v>
      </c>
      <c r="C451">
        <v>13.072490999999999</v>
      </c>
      <c r="D451">
        <v>-1.7210943000000001</v>
      </c>
      <c r="Y451">
        <v>4183673469.3878002</v>
      </c>
      <c r="Z451">
        <v>13.072490999999999</v>
      </c>
      <c r="AA451">
        <v>-1.7210943000000001</v>
      </c>
    </row>
    <row r="452" spans="2:27" x14ac:dyDescent="0.25">
      <c r="B452">
        <v>4306122448.9796</v>
      </c>
      <c r="C452">
        <v>13.913836999999999</v>
      </c>
      <c r="D452">
        <v>-0.70051896999999996</v>
      </c>
      <c r="Y452">
        <v>4306122448.9796</v>
      </c>
      <c r="Z452">
        <v>13.913836999999999</v>
      </c>
      <c r="AA452">
        <v>-0.70051896999999996</v>
      </c>
    </row>
    <row r="453" spans="2:27" x14ac:dyDescent="0.25">
      <c r="B453">
        <v>4428571428.5713997</v>
      </c>
      <c r="C453">
        <v>14.202349999999999</v>
      </c>
      <c r="D453">
        <v>-0.28922647000000001</v>
      </c>
      <c r="Y453">
        <v>4428571428.5713997</v>
      </c>
      <c r="Z453">
        <v>14.202349999999999</v>
      </c>
      <c r="AA453">
        <v>-0.28922647000000001</v>
      </c>
    </row>
    <row r="454" spans="2:27" x14ac:dyDescent="0.25">
      <c r="B454">
        <v>4551020408.1632996</v>
      </c>
      <c r="C454">
        <v>13.745433999999999</v>
      </c>
      <c r="D454">
        <v>-0.73311567</v>
      </c>
      <c r="Y454">
        <v>4551020408.1632996</v>
      </c>
      <c r="Z454">
        <v>13.745433999999999</v>
      </c>
      <c r="AA454">
        <v>-0.73311567</v>
      </c>
    </row>
    <row r="455" spans="2:27" x14ac:dyDescent="0.25">
      <c r="B455">
        <v>4673469387.7551003</v>
      </c>
      <c r="C455">
        <v>13.235996</v>
      </c>
      <c r="D455">
        <v>-0.87635397999999998</v>
      </c>
      <c r="Y455">
        <v>4673469387.7551003</v>
      </c>
      <c r="Z455">
        <v>13.235996</v>
      </c>
      <c r="AA455">
        <v>-0.87635397999999998</v>
      </c>
    </row>
    <row r="456" spans="2:27" x14ac:dyDescent="0.25">
      <c r="B456">
        <v>4795918367.3469</v>
      </c>
      <c r="C456">
        <v>12.983757000000001</v>
      </c>
      <c r="D456">
        <v>-1.1091496000000001</v>
      </c>
      <c r="Y456">
        <v>4795918367.3469</v>
      </c>
      <c r="Z456">
        <v>12.983757000000001</v>
      </c>
      <c r="AA456">
        <v>-1.1091496000000001</v>
      </c>
    </row>
    <row r="457" spans="2:27" x14ac:dyDescent="0.25">
      <c r="B457">
        <v>4918367346.9387999</v>
      </c>
      <c r="C457">
        <v>13.485303</v>
      </c>
      <c r="D457">
        <v>-0.29654765</v>
      </c>
      <c r="Y457">
        <v>4918367346.9387999</v>
      </c>
      <c r="Z457">
        <v>13.485303</v>
      </c>
      <c r="AA457">
        <v>-0.29654765</v>
      </c>
    </row>
    <row r="458" spans="2:27" x14ac:dyDescent="0.25">
      <c r="B458">
        <v>5040816326.5305996</v>
      </c>
      <c r="C458">
        <v>14.106586</v>
      </c>
      <c r="D458">
        <v>0.77660828999999998</v>
      </c>
      <c r="Y458">
        <v>5040816326.5305996</v>
      </c>
      <c r="Z458">
        <v>14.106586</v>
      </c>
      <c r="AA458">
        <v>0.77660828999999998</v>
      </c>
    </row>
    <row r="459" spans="2:27" x14ac:dyDescent="0.25">
      <c r="B459">
        <v>5163265306.1224003</v>
      </c>
      <c r="C459">
        <v>14.459101</v>
      </c>
      <c r="D459">
        <v>1.5038164000000001</v>
      </c>
      <c r="Y459">
        <v>5163265306.1224003</v>
      </c>
      <c r="Z459">
        <v>14.459101</v>
      </c>
      <c r="AA459">
        <v>1.5038164000000001</v>
      </c>
    </row>
    <row r="460" spans="2:27" x14ac:dyDescent="0.25">
      <c r="B460">
        <v>5285714285.7143002</v>
      </c>
      <c r="C460">
        <v>14.517307000000001</v>
      </c>
      <c r="D460">
        <v>1.985541</v>
      </c>
      <c r="Y460">
        <v>5285714285.7143002</v>
      </c>
      <c r="Z460">
        <v>14.517307000000001</v>
      </c>
      <c r="AA460">
        <v>1.985541</v>
      </c>
    </row>
    <row r="461" spans="2:27" x14ac:dyDescent="0.25">
      <c r="B461">
        <v>5408163265.3060999</v>
      </c>
      <c r="C461">
        <v>14.337042</v>
      </c>
      <c r="D461">
        <v>2.0015041999999998</v>
      </c>
      <c r="Y461">
        <v>5408163265.3060999</v>
      </c>
      <c r="Z461">
        <v>14.337042</v>
      </c>
      <c r="AA461">
        <v>2.0015041999999998</v>
      </c>
    </row>
    <row r="462" spans="2:27" x14ac:dyDescent="0.25">
      <c r="B462">
        <v>5530612244.8979998</v>
      </c>
      <c r="C462">
        <v>13.904634</v>
      </c>
      <c r="D462">
        <v>2.0558105000000002</v>
      </c>
      <c r="Y462">
        <v>5530612244.8979998</v>
      </c>
      <c r="Z462">
        <v>13.904634</v>
      </c>
      <c r="AA462">
        <v>2.0558105000000002</v>
      </c>
    </row>
    <row r="463" spans="2:27" x14ac:dyDescent="0.25">
      <c r="B463">
        <v>5653061224.4898005</v>
      </c>
      <c r="C463">
        <v>13.528409</v>
      </c>
      <c r="D463">
        <v>1.7874810999999999</v>
      </c>
      <c r="Y463">
        <v>5653061224.4898005</v>
      </c>
      <c r="Z463">
        <v>13.528409</v>
      </c>
      <c r="AA463">
        <v>1.7874810999999999</v>
      </c>
    </row>
    <row r="464" spans="2:27" x14ac:dyDescent="0.25">
      <c r="B464">
        <v>5775510204.0816002</v>
      </c>
      <c r="C464">
        <v>13.480603</v>
      </c>
      <c r="D464">
        <v>2.0092007999999999</v>
      </c>
      <c r="Y464">
        <v>5775510204.0816002</v>
      </c>
      <c r="Z464">
        <v>13.480603</v>
      </c>
      <c r="AA464">
        <v>2.0092007999999999</v>
      </c>
    </row>
    <row r="465" spans="2:27" x14ac:dyDescent="0.25">
      <c r="B465">
        <v>5897959183.6735001</v>
      </c>
      <c r="C465">
        <v>13.783158</v>
      </c>
      <c r="D465">
        <v>2.1544241999999998</v>
      </c>
      <c r="Y465">
        <v>5897959183.6735001</v>
      </c>
      <c r="Z465">
        <v>13.783158</v>
      </c>
      <c r="AA465">
        <v>2.1544241999999998</v>
      </c>
    </row>
    <row r="466" spans="2:27" x14ac:dyDescent="0.25">
      <c r="B466">
        <v>6020408163.2652998</v>
      </c>
      <c r="C466">
        <v>13.880317</v>
      </c>
      <c r="D466">
        <v>2.2429253999999998</v>
      </c>
      <c r="Y466">
        <v>6020408163.2652998</v>
      </c>
      <c r="Z466">
        <v>13.880317</v>
      </c>
      <c r="AA466">
        <v>2.2429253999999998</v>
      </c>
    </row>
    <row r="467" spans="2:27" x14ac:dyDescent="0.25">
      <c r="B467">
        <v>6142857142.8570995</v>
      </c>
      <c r="C467">
        <v>13.614615000000001</v>
      </c>
      <c r="D467">
        <v>1.6579359</v>
      </c>
      <c r="Y467">
        <v>6142857142.8570995</v>
      </c>
      <c r="Z467">
        <v>13.614615000000001</v>
      </c>
      <c r="AA467">
        <v>1.6579359</v>
      </c>
    </row>
    <row r="468" spans="2:27" x14ac:dyDescent="0.25">
      <c r="B468">
        <v>6265306122.4490004</v>
      </c>
      <c r="C468">
        <v>12.923591999999999</v>
      </c>
      <c r="D468">
        <v>0.73618114000000001</v>
      </c>
      <c r="Y468">
        <v>6265306122.4490004</v>
      </c>
      <c r="Z468">
        <v>12.923591999999999</v>
      </c>
      <c r="AA468">
        <v>0.73618114000000001</v>
      </c>
    </row>
    <row r="469" spans="2:27" x14ac:dyDescent="0.25">
      <c r="B469">
        <v>6387755102.0408001</v>
      </c>
      <c r="C469">
        <v>12.390504999999999</v>
      </c>
      <c r="D469">
        <v>-4.6566824999999999E-2</v>
      </c>
      <c r="Y469">
        <v>6387755102.0408001</v>
      </c>
      <c r="Z469">
        <v>12.390504999999999</v>
      </c>
      <c r="AA469">
        <v>-4.6566824999999999E-2</v>
      </c>
    </row>
    <row r="470" spans="2:27" x14ac:dyDescent="0.25">
      <c r="B470">
        <v>6510204081.6327</v>
      </c>
      <c r="C470">
        <v>11.789142</v>
      </c>
      <c r="D470">
        <v>-0.76161944999999998</v>
      </c>
      <c r="Y470">
        <v>6510204081.6327</v>
      </c>
      <c r="Z470">
        <v>11.789142</v>
      </c>
      <c r="AA470">
        <v>-0.76161944999999998</v>
      </c>
    </row>
    <row r="471" spans="2:27" x14ac:dyDescent="0.25">
      <c r="B471">
        <v>6632653061.2244997</v>
      </c>
      <c r="C471">
        <v>10.81071</v>
      </c>
      <c r="D471">
        <v>-2.3173816</v>
      </c>
      <c r="Y471">
        <v>6632653061.2244997</v>
      </c>
      <c r="Z471">
        <v>10.81071</v>
      </c>
      <c r="AA471">
        <v>-2.3173816</v>
      </c>
    </row>
    <row r="472" spans="2:27" x14ac:dyDescent="0.25">
      <c r="B472">
        <v>6755102040.8163004</v>
      </c>
      <c r="C472">
        <v>10.832940000000001</v>
      </c>
      <c r="D472">
        <v>-2.2260692</v>
      </c>
      <c r="Y472">
        <v>6755102040.8163004</v>
      </c>
      <c r="Z472">
        <v>10.832940000000001</v>
      </c>
      <c r="AA472">
        <v>-2.2260692</v>
      </c>
    </row>
    <row r="473" spans="2:27" x14ac:dyDescent="0.25">
      <c r="B473">
        <v>6877551020.4082003</v>
      </c>
      <c r="C473">
        <v>10.424852</v>
      </c>
      <c r="D473">
        <v>-3.3241029000000002</v>
      </c>
      <c r="Y473">
        <v>6877551020.4082003</v>
      </c>
      <c r="Z473">
        <v>10.424852</v>
      </c>
      <c r="AA473">
        <v>-3.3241029000000002</v>
      </c>
    </row>
    <row r="474" spans="2:27" x14ac:dyDescent="0.25">
      <c r="B474">
        <v>7000000000</v>
      </c>
      <c r="C474">
        <v>10.630494000000001</v>
      </c>
      <c r="D474">
        <v>-3.2363224000000002</v>
      </c>
      <c r="Y474">
        <v>7000000000</v>
      </c>
      <c r="Z474">
        <v>10.630494000000001</v>
      </c>
      <c r="AA474">
        <v>-3.2363224000000002</v>
      </c>
    </row>
    <row r="475" spans="2:27" x14ac:dyDescent="0.25">
      <c r="B475">
        <v>7122448979.5917997</v>
      </c>
      <c r="C475">
        <v>9.8480252999999998</v>
      </c>
      <c r="D475">
        <v>-4.9426516999999999</v>
      </c>
      <c r="Y475">
        <v>7122448979.5917997</v>
      </c>
      <c r="Z475">
        <v>9.8480252999999998</v>
      </c>
      <c r="AA475">
        <v>-4.9426516999999999</v>
      </c>
    </row>
    <row r="476" spans="2:27" x14ac:dyDescent="0.25">
      <c r="B476">
        <v>7244897959.1836996</v>
      </c>
      <c r="C476">
        <v>9.5043735999999992</v>
      </c>
      <c r="D476">
        <v>-5.5923943999999999</v>
      </c>
      <c r="Y476">
        <v>7244897959.1836996</v>
      </c>
      <c r="Z476">
        <v>9.5043735999999992</v>
      </c>
      <c r="AA476">
        <v>-5.5923943999999999</v>
      </c>
    </row>
    <row r="477" spans="2:27" x14ac:dyDescent="0.25">
      <c r="B477">
        <v>7367346938.7755003</v>
      </c>
      <c r="C477">
        <v>8.2994394000000007</v>
      </c>
      <c r="D477">
        <v>-7.7388314999999999</v>
      </c>
      <c r="Y477">
        <v>7367346938.7755003</v>
      </c>
      <c r="Z477">
        <v>8.2994394000000007</v>
      </c>
      <c r="AA477">
        <v>-7.7388314999999999</v>
      </c>
    </row>
    <row r="478" spans="2:27" x14ac:dyDescent="0.25">
      <c r="B478">
        <v>7489795918.3673</v>
      </c>
      <c r="C478">
        <v>7.1417212000000001</v>
      </c>
      <c r="D478">
        <v>-9.7602490999999993</v>
      </c>
      <c r="Y478">
        <v>7489795918.3673</v>
      </c>
      <c r="Z478">
        <v>7.1417212000000001</v>
      </c>
      <c r="AA478">
        <v>-9.7602490999999993</v>
      </c>
    </row>
    <row r="479" spans="2:27" x14ac:dyDescent="0.25">
      <c r="B479">
        <v>7612244897.9591999</v>
      </c>
      <c r="C479">
        <v>6.2611685000000001</v>
      </c>
      <c r="D479">
        <v>-11.125183</v>
      </c>
      <c r="Y479">
        <v>7612244897.9591999</v>
      </c>
      <c r="Z479">
        <v>6.2611685000000001</v>
      </c>
      <c r="AA479">
        <v>-11.125183</v>
      </c>
    </row>
    <row r="480" spans="2:27" x14ac:dyDescent="0.25">
      <c r="B480">
        <v>7734693877.5509996</v>
      </c>
      <c r="C480">
        <v>5.4089231</v>
      </c>
      <c r="D480">
        <v>-12.99222</v>
      </c>
      <c r="Y480">
        <v>7734693877.5509996</v>
      </c>
      <c r="Z480">
        <v>5.4089231</v>
      </c>
      <c r="AA480">
        <v>-12.99222</v>
      </c>
    </row>
    <row r="481" spans="2:27" x14ac:dyDescent="0.25">
      <c r="B481">
        <v>7857142857.1429005</v>
      </c>
      <c r="C481">
        <v>4.9483480000000002</v>
      </c>
      <c r="D481">
        <v>-13.959462</v>
      </c>
      <c r="Y481">
        <v>7857142857.1429005</v>
      </c>
      <c r="Z481">
        <v>4.9483480000000002</v>
      </c>
      <c r="AA481">
        <v>-13.959462</v>
      </c>
    </row>
    <row r="482" spans="2:27" x14ac:dyDescent="0.25">
      <c r="B482">
        <v>7979591836.7347002</v>
      </c>
      <c r="C482">
        <v>4.0032034000000003</v>
      </c>
      <c r="D482">
        <v>-16.480713000000002</v>
      </c>
      <c r="Y482">
        <v>7979591836.7347002</v>
      </c>
      <c r="Z482">
        <v>4.0032034000000003</v>
      </c>
      <c r="AA482">
        <v>-16.480713000000002</v>
      </c>
    </row>
    <row r="483" spans="2:27" x14ac:dyDescent="0.25">
      <c r="B483">
        <v>8102040816.3264999</v>
      </c>
      <c r="C483">
        <v>4.2706089</v>
      </c>
      <c r="D483">
        <v>-16.174130999999999</v>
      </c>
      <c r="Y483">
        <v>8102040816.3264999</v>
      </c>
      <c r="Z483">
        <v>4.2706089</v>
      </c>
      <c r="AA483">
        <v>-16.174130999999999</v>
      </c>
    </row>
    <row r="484" spans="2:27" x14ac:dyDescent="0.25">
      <c r="B484">
        <v>8224489795.9183998</v>
      </c>
      <c r="C484">
        <v>3.7568736</v>
      </c>
      <c r="D484">
        <v>-18.176196999999998</v>
      </c>
      <c r="Y484">
        <v>8224489795.9183998</v>
      </c>
      <c r="Z484">
        <v>3.7568736</v>
      </c>
      <c r="AA484">
        <v>-18.176196999999998</v>
      </c>
    </row>
    <row r="485" spans="2:27" x14ac:dyDescent="0.25">
      <c r="B485">
        <v>8346938775.5101995</v>
      </c>
      <c r="C485">
        <v>3.6674286999999999</v>
      </c>
      <c r="D485">
        <v>-19.267503999999999</v>
      </c>
      <c r="Y485">
        <v>8346938775.5101995</v>
      </c>
      <c r="Z485">
        <v>3.6674286999999999</v>
      </c>
      <c r="AA485">
        <v>-19.267503999999999</v>
      </c>
    </row>
    <row r="486" spans="2:27" x14ac:dyDescent="0.25">
      <c r="B486">
        <v>8469387755.1020002</v>
      </c>
      <c r="C486">
        <v>3.5396999999999998</v>
      </c>
      <c r="D486">
        <v>-20.167912999999999</v>
      </c>
      <c r="Y486">
        <v>8469387755.1020002</v>
      </c>
      <c r="Z486">
        <v>3.5396999999999998</v>
      </c>
      <c r="AA486">
        <v>-20.167912999999999</v>
      </c>
    </row>
    <row r="487" spans="2:27" x14ac:dyDescent="0.25">
      <c r="B487">
        <v>8591836734.6938992</v>
      </c>
      <c r="C487">
        <v>3.2099416000000001</v>
      </c>
      <c r="D487">
        <v>-21.868174</v>
      </c>
      <c r="Y487">
        <v>8591836734.6938992</v>
      </c>
      <c r="Z487">
        <v>3.2099416000000001</v>
      </c>
      <c r="AA487">
        <v>-21.868174</v>
      </c>
    </row>
    <row r="488" spans="2:27" x14ac:dyDescent="0.25">
      <c r="B488">
        <v>8714285714.2856998</v>
      </c>
      <c r="C488">
        <v>3.0342251999999998</v>
      </c>
      <c r="D488">
        <v>-22.989968999999999</v>
      </c>
      <c r="Y488">
        <v>8714285714.2856998</v>
      </c>
      <c r="Z488">
        <v>3.0342251999999998</v>
      </c>
      <c r="AA488">
        <v>-22.989968999999999</v>
      </c>
    </row>
    <row r="489" spans="2:27" x14ac:dyDescent="0.25">
      <c r="B489">
        <v>8836734693.8775997</v>
      </c>
      <c r="C489">
        <v>2.5231680999999999</v>
      </c>
      <c r="D489">
        <v>-24.946021999999999</v>
      </c>
      <c r="Y489">
        <v>8836734693.8775997</v>
      </c>
      <c r="Z489">
        <v>2.5231680999999999</v>
      </c>
      <c r="AA489">
        <v>-24.946021999999999</v>
      </c>
    </row>
    <row r="490" spans="2:27" x14ac:dyDescent="0.25">
      <c r="B490">
        <v>8959183673.4694004</v>
      </c>
      <c r="C490">
        <v>2.4251223</v>
      </c>
      <c r="D490">
        <v>-25.577337</v>
      </c>
      <c r="Y490">
        <v>8959183673.4694004</v>
      </c>
      <c r="Z490">
        <v>2.4251223</v>
      </c>
      <c r="AA490">
        <v>-25.577337</v>
      </c>
    </row>
    <row r="491" spans="2:27" x14ac:dyDescent="0.25">
      <c r="B491">
        <v>9081632653.0611992</v>
      </c>
      <c r="C491">
        <v>2.3534193000000001</v>
      </c>
      <c r="D491">
        <v>-25.715350999999998</v>
      </c>
      <c r="Y491">
        <v>9081632653.0611992</v>
      </c>
      <c r="Z491">
        <v>2.3534193000000001</v>
      </c>
      <c r="AA491">
        <v>-25.715350999999998</v>
      </c>
    </row>
    <row r="492" spans="2:27" x14ac:dyDescent="0.25">
      <c r="B492">
        <v>9204081632.6530991</v>
      </c>
      <c r="C492">
        <v>1.73207</v>
      </c>
      <c r="D492">
        <v>-27.793393999999999</v>
      </c>
      <c r="Y492">
        <v>9204081632.6530991</v>
      </c>
      <c r="Z492">
        <v>1.73207</v>
      </c>
      <c r="AA492">
        <v>-27.793393999999999</v>
      </c>
    </row>
    <row r="493" spans="2:27" x14ac:dyDescent="0.25">
      <c r="B493">
        <v>9326530612.2448997</v>
      </c>
      <c r="C493">
        <v>2.0214698000000002</v>
      </c>
      <c r="D493">
        <v>-26.12405</v>
      </c>
      <c r="Y493">
        <v>9326530612.2448997</v>
      </c>
      <c r="Z493">
        <v>2.0214698000000002</v>
      </c>
      <c r="AA493">
        <v>-26.12405</v>
      </c>
    </row>
    <row r="494" spans="2:27" x14ac:dyDescent="0.25">
      <c r="B494">
        <v>9448979591.8367004</v>
      </c>
      <c r="C494">
        <v>1.4897087</v>
      </c>
      <c r="D494">
        <v>-28.016283000000001</v>
      </c>
      <c r="Y494">
        <v>9448979591.8367004</v>
      </c>
      <c r="Z494">
        <v>1.4897087</v>
      </c>
      <c r="AA494">
        <v>-28.016283000000001</v>
      </c>
    </row>
    <row r="495" spans="2:27" x14ac:dyDescent="0.25">
      <c r="B495">
        <v>9571428571.4286003</v>
      </c>
      <c r="C495">
        <v>1.9749806999999999</v>
      </c>
      <c r="D495">
        <v>-26.147026</v>
      </c>
      <c r="Y495">
        <v>9571428571.4286003</v>
      </c>
      <c r="Z495">
        <v>1.9749806999999999</v>
      </c>
      <c r="AA495">
        <v>-26.147026</v>
      </c>
    </row>
    <row r="496" spans="2:27" x14ac:dyDescent="0.25">
      <c r="B496">
        <v>9693877551.0203991</v>
      </c>
      <c r="C496">
        <v>1.4451753000000001</v>
      </c>
      <c r="D496">
        <v>-28.341681999999999</v>
      </c>
      <c r="Y496">
        <v>9693877551.0203991</v>
      </c>
      <c r="Z496">
        <v>1.4451753000000001</v>
      </c>
      <c r="AA496">
        <v>-28.341681999999999</v>
      </c>
    </row>
    <row r="497" spans="2:27" x14ac:dyDescent="0.25">
      <c r="B497">
        <v>9816326530.6121998</v>
      </c>
      <c r="C497">
        <v>1.9967127</v>
      </c>
      <c r="D497">
        <v>-26.154084999999998</v>
      </c>
      <c r="Y497">
        <v>9816326530.6121998</v>
      </c>
      <c r="Z497">
        <v>1.9967127</v>
      </c>
      <c r="AA497">
        <v>-26.154084999999998</v>
      </c>
    </row>
    <row r="498" spans="2:27" x14ac:dyDescent="0.25">
      <c r="B498">
        <v>9938775510.2040997</v>
      </c>
      <c r="C498">
        <v>1.8110326999999999</v>
      </c>
      <c r="D498">
        <v>-27.265630999999999</v>
      </c>
      <c r="Y498">
        <v>9938775510.2040997</v>
      </c>
      <c r="Z498">
        <v>1.8110326999999999</v>
      </c>
      <c r="AA498">
        <v>-27.265630999999999</v>
      </c>
    </row>
    <row r="499" spans="2:27" x14ac:dyDescent="0.25">
      <c r="B499">
        <v>10061224489.796</v>
      </c>
      <c r="C499">
        <v>2.2244625</v>
      </c>
      <c r="D499">
        <v>-25.845172999999999</v>
      </c>
      <c r="Y499">
        <v>10061224489.796</v>
      </c>
      <c r="Z499">
        <v>2.2244625</v>
      </c>
      <c r="AA499">
        <v>-25.845172999999999</v>
      </c>
    </row>
    <row r="500" spans="2:27" x14ac:dyDescent="0.25">
      <c r="B500">
        <v>10183673469.388</v>
      </c>
      <c r="C500">
        <v>2.4329607000000002</v>
      </c>
      <c r="D500">
        <v>-25.150521999999999</v>
      </c>
      <c r="Y500">
        <v>10183673469.388</v>
      </c>
      <c r="Z500">
        <v>2.4329607000000002</v>
      </c>
      <c r="AA500">
        <v>-25.150521999999999</v>
      </c>
    </row>
    <row r="501" spans="2:27" x14ac:dyDescent="0.25">
      <c r="B501">
        <v>10306122448.98</v>
      </c>
      <c r="C501">
        <v>2.4753530000000001</v>
      </c>
      <c r="D501">
        <v>-24.932894000000001</v>
      </c>
      <c r="Y501">
        <v>10306122448.98</v>
      </c>
      <c r="Z501">
        <v>2.4753530000000001</v>
      </c>
      <c r="AA501">
        <v>-24.932894000000001</v>
      </c>
    </row>
    <row r="502" spans="2:27" x14ac:dyDescent="0.25">
      <c r="B502">
        <v>10428571428.570999</v>
      </c>
      <c r="C502">
        <v>2.7635903000000002</v>
      </c>
      <c r="D502">
        <v>-24.390910999999999</v>
      </c>
      <c r="Y502">
        <v>10428571428.570999</v>
      </c>
      <c r="Z502">
        <v>2.7635903000000002</v>
      </c>
      <c r="AA502">
        <v>-24.390910999999999</v>
      </c>
    </row>
    <row r="503" spans="2:27" x14ac:dyDescent="0.25">
      <c r="B503">
        <v>10551020408.163</v>
      </c>
      <c r="C503">
        <v>2.3995902999999998</v>
      </c>
      <c r="D503">
        <v>-26.151999</v>
      </c>
      <c r="Y503">
        <v>10551020408.163</v>
      </c>
      <c r="Z503">
        <v>2.3995902999999998</v>
      </c>
      <c r="AA503">
        <v>-26.151999</v>
      </c>
    </row>
    <row r="504" spans="2:27" x14ac:dyDescent="0.25">
      <c r="B504">
        <v>10673469387.754999</v>
      </c>
      <c r="C504">
        <v>2.9580283000000001</v>
      </c>
      <c r="D504">
        <v>-24.271034</v>
      </c>
      <c r="Y504">
        <v>10673469387.754999</v>
      </c>
      <c r="Z504">
        <v>2.9580283000000001</v>
      </c>
      <c r="AA504">
        <v>-24.271034</v>
      </c>
    </row>
    <row r="505" spans="2:27" x14ac:dyDescent="0.25">
      <c r="B505">
        <v>10795918367.347</v>
      </c>
      <c r="C505">
        <v>2.3526628000000001</v>
      </c>
      <c r="D505">
        <v>-26.508278000000001</v>
      </c>
      <c r="Y505">
        <v>10795918367.347</v>
      </c>
      <c r="Z505">
        <v>2.3526628000000001</v>
      </c>
      <c r="AA505">
        <v>-26.508278000000001</v>
      </c>
    </row>
    <row r="506" spans="2:27" x14ac:dyDescent="0.25">
      <c r="B506">
        <v>10918367346.938999</v>
      </c>
      <c r="C506">
        <v>2.2895675</v>
      </c>
      <c r="D506">
        <v>-26.417007000000002</v>
      </c>
      <c r="Y506">
        <v>10918367346.938999</v>
      </c>
      <c r="Z506">
        <v>2.2895675</v>
      </c>
      <c r="AA506">
        <v>-26.417007000000002</v>
      </c>
    </row>
    <row r="507" spans="2:27" x14ac:dyDescent="0.25">
      <c r="B507">
        <v>11040816326.531</v>
      </c>
      <c r="C507">
        <v>1.7500157000000001</v>
      </c>
      <c r="D507">
        <v>-27.761944</v>
      </c>
      <c r="Y507">
        <v>11040816326.531</v>
      </c>
      <c r="Z507">
        <v>1.7500157000000001</v>
      </c>
      <c r="AA507">
        <v>-27.761944</v>
      </c>
    </row>
    <row r="508" spans="2:27" x14ac:dyDescent="0.25">
      <c r="B508">
        <v>11163265306.122</v>
      </c>
      <c r="C508">
        <v>1.5228291</v>
      </c>
      <c r="D508">
        <v>-28.368168000000001</v>
      </c>
      <c r="Y508">
        <v>11163265306.122</v>
      </c>
      <c r="Z508">
        <v>1.5228291</v>
      </c>
      <c r="AA508">
        <v>-28.368168000000001</v>
      </c>
    </row>
    <row r="509" spans="2:27" x14ac:dyDescent="0.25">
      <c r="B509">
        <v>11285714285.714001</v>
      </c>
      <c r="C509">
        <v>1.2640617000000001</v>
      </c>
      <c r="D509">
        <v>-29.298169999999999</v>
      </c>
      <c r="Y509">
        <v>11285714285.714001</v>
      </c>
      <c r="Z509">
        <v>1.2640617000000001</v>
      </c>
      <c r="AA509">
        <v>-29.298169999999999</v>
      </c>
    </row>
    <row r="510" spans="2:27" x14ac:dyDescent="0.25">
      <c r="B510">
        <v>11408163265.306</v>
      </c>
      <c r="C510">
        <v>0.85291612000000006</v>
      </c>
      <c r="D510">
        <v>-31.710058</v>
      </c>
      <c r="Y510">
        <v>11408163265.306</v>
      </c>
      <c r="Z510">
        <v>0.85291612000000006</v>
      </c>
      <c r="AA510">
        <v>-31.710058</v>
      </c>
    </row>
    <row r="511" spans="2:27" x14ac:dyDescent="0.25">
      <c r="B511">
        <v>11530612244.898001</v>
      </c>
      <c r="C511">
        <v>0.78121364000000004</v>
      </c>
      <c r="D511">
        <v>-32.949238000000001</v>
      </c>
      <c r="Y511">
        <v>11530612244.898001</v>
      </c>
      <c r="Z511">
        <v>0.78121364000000004</v>
      </c>
      <c r="AA511">
        <v>-32.949238000000001</v>
      </c>
    </row>
    <row r="512" spans="2:27" x14ac:dyDescent="0.25">
      <c r="B512">
        <v>11653061224.49</v>
      </c>
      <c r="C512">
        <v>0.68657844999999995</v>
      </c>
      <c r="D512">
        <v>-34.259228</v>
      </c>
      <c r="Y512">
        <v>11653061224.49</v>
      </c>
      <c r="Z512">
        <v>0.68657844999999995</v>
      </c>
      <c r="AA512">
        <v>-34.259228</v>
      </c>
    </row>
    <row r="513" spans="2:27" x14ac:dyDescent="0.25">
      <c r="B513">
        <v>11775510204.082001</v>
      </c>
      <c r="C513">
        <v>1.1807356</v>
      </c>
      <c r="D513">
        <v>-36.101452000000002</v>
      </c>
      <c r="Y513">
        <v>11775510204.082001</v>
      </c>
      <c r="Z513">
        <v>1.1807356</v>
      </c>
      <c r="AA513">
        <v>-36.101452000000002</v>
      </c>
    </row>
    <row r="514" spans="2:27" x14ac:dyDescent="0.25">
      <c r="B514">
        <v>11897959183.673</v>
      </c>
      <c r="C514">
        <v>1.3337458</v>
      </c>
      <c r="D514">
        <v>-35.185352000000002</v>
      </c>
      <c r="Y514">
        <v>11897959183.673</v>
      </c>
      <c r="Z514">
        <v>1.3337458</v>
      </c>
      <c r="AA514">
        <v>-35.185352000000002</v>
      </c>
    </row>
    <row r="515" spans="2:27" x14ac:dyDescent="0.25">
      <c r="B515">
        <v>12020408163.264999</v>
      </c>
      <c r="C515">
        <v>2.6953923999999998</v>
      </c>
      <c r="D515">
        <v>-36.520587999999996</v>
      </c>
      <c r="Y515">
        <v>12020408163.264999</v>
      </c>
      <c r="Z515">
        <v>2.6953923999999998</v>
      </c>
      <c r="AA515">
        <v>-36.520587999999996</v>
      </c>
    </row>
    <row r="516" spans="2:27" x14ac:dyDescent="0.25">
      <c r="B516">
        <v>12142857142.857</v>
      </c>
      <c r="C516">
        <v>2.5947499000000001</v>
      </c>
      <c r="D516">
        <v>-36.506233000000002</v>
      </c>
      <c r="Y516">
        <v>12142857142.857</v>
      </c>
      <c r="Z516">
        <v>2.5947499000000001</v>
      </c>
      <c r="AA516">
        <v>-36.506233000000002</v>
      </c>
    </row>
    <row r="517" spans="2:27" x14ac:dyDescent="0.25">
      <c r="B517">
        <v>12265306122.448999</v>
      </c>
      <c r="C517">
        <v>4.1685786</v>
      </c>
      <c r="D517">
        <v>-38.179572999999998</v>
      </c>
      <c r="Y517">
        <v>12265306122.448999</v>
      </c>
      <c r="Z517">
        <v>4.1685786</v>
      </c>
      <c r="AA517">
        <v>-38.179572999999998</v>
      </c>
    </row>
    <row r="518" spans="2:27" x14ac:dyDescent="0.25">
      <c r="B518">
        <v>12387755102.041</v>
      </c>
      <c r="C518">
        <v>4.4037948</v>
      </c>
      <c r="D518">
        <v>-38.130428000000002</v>
      </c>
      <c r="Y518">
        <v>12387755102.041</v>
      </c>
      <c r="Z518">
        <v>4.4037948</v>
      </c>
      <c r="AA518">
        <v>-38.130428000000002</v>
      </c>
    </row>
    <row r="519" spans="2:27" x14ac:dyDescent="0.25">
      <c r="B519">
        <v>12510204081.632999</v>
      </c>
      <c r="C519">
        <v>6.9916233999999999</v>
      </c>
      <c r="D519">
        <v>-36.853664000000002</v>
      </c>
      <c r="Y519">
        <v>12510204081.632999</v>
      </c>
      <c r="Z519">
        <v>6.9916233999999999</v>
      </c>
      <c r="AA519">
        <v>-36.853664000000002</v>
      </c>
    </row>
    <row r="520" spans="2:27" x14ac:dyDescent="0.25">
      <c r="B520">
        <v>12632653061.224001</v>
      </c>
      <c r="C520">
        <v>9.2262897000000006</v>
      </c>
      <c r="D520">
        <v>-35.350879999999997</v>
      </c>
      <c r="Y520">
        <v>12632653061.224001</v>
      </c>
      <c r="Z520">
        <v>9.2262897000000006</v>
      </c>
      <c r="AA520">
        <v>-35.350879999999997</v>
      </c>
    </row>
    <row r="521" spans="2:27" x14ac:dyDescent="0.25">
      <c r="B521">
        <v>12755102040.816</v>
      </c>
      <c r="C521">
        <v>10.822020999999999</v>
      </c>
      <c r="D521">
        <v>-34.385055999999999</v>
      </c>
      <c r="Y521">
        <v>12755102040.816</v>
      </c>
      <c r="Z521">
        <v>10.822020999999999</v>
      </c>
      <c r="AA521">
        <v>-34.385055999999999</v>
      </c>
    </row>
    <row r="522" spans="2:27" x14ac:dyDescent="0.25">
      <c r="B522">
        <v>12877551020.408001</v>
      </c>
      <c r="C522">
        <v>12.01196</v>
      </c>
      <c r="D522">
        <v>-33.816090000000003</v>
      </c>
      <c r="Y522">
        <v>12877551020.408001</v>
      </c>
      <c r="Z522">
        <v>12.01196</v>
      </c>
      <c r="AA522">
        <v>-33.816090000000003</v>
      </c>
    </row>
    <row r="523" spans="2:27" x14ac:dyDescent="0.25">
      <c r="B523">
        <v>13000000000</v>
      </c>
      <c r="C523">
        <v>12.265909000000001</v>
      </c>
      <c r="D523">
        <v>-33.877986999999997</v>
      </c>
      <c r="Y523">
        <v>13000000000</v>
      </c>
      <c r="Z523">
        <v>12.265909000000001</v>
      </c>
      <c r="AA523">
        <v>-33.877986999999997</v>
      </c>
    </row>
    <row r="524" spans="2:27" x14ac:dyDescent="0.25">
      <c r="B524" t="s">
        <v>25</v>
      </c>
      <c r="Y524" t="s">
        <v>25</v>
      </c>
    </row>
    <row r="527" spans="2:27" x14ac:dyDescent="0.25">
      <c r="B527" t="s">
        <v>29</v>
      </c>
      <c r="Y527" t="s">
        <v>29</v>
      </c>
    </row>
    <row r="528" spans="2:27" x14ac:dyDescent="0.25">
      <c r="B528" t="s">
        <v>23</v>
      </c>
      <c r="C528" t="s">
        <v>362</v>
      </c>
      <c r="D528" t="s">
        <v>314</v>
      </c>
      <c r="Y528" t="s">
        <v>23</v>
      </c>
      <c r="Z528" t="s">
        <v>362</v>
      </c>
      <c r="AA528" t="s">
        <v>314</v>
      </c>
    </row>
    <row r="529" spans="2:27" x14ac:dyDescent="0.25">
      <c r="B529">
        <v>1000000000</v>
      </c>
      <c r="C529">
        <v>14.555066</v>
      </c>
      <c r="D529">
        <v>-2.9498861000000001</v>
      </c>
      <c r="Y529">
        <v>1000000000</v>
      </c>
      <c r="Z529">
        <v>14.555066</v>
      </c>
      <c r="AA529">
        <v>-2.9498861000000001</v>
      </c>
    </row>
    <row r="530" spans="2:27" x14ac:dyDescent="0.25">
      <c r="B530">
        <v>1122448979.5918</v>
      </c>
      <c r="C530">
        <v>14.237059</v>
      </c>
      <c r="D530">
        <v>-2.7123884999999999</v>
      </c>
      <c r="Y530">
        <v>1122448979.5918</v>
      </c>
      <c r="Z530">
        <v>14.237059</v>
      </c>
      <c r="AA530">
        <v>-2.7123884999999999</v>
      </c>
    </row>
    <row r="531" spans="2:27" x14ac:dyDescent="0.25">
      <c r="B531">
        <v>1244897959.1837001</v>
      </c>
      <c r="C531">
        <v>13.718036</v>
      </c>
      <c r="D531">
        <v>-2.2842343000000001</v>
      </c>
      <c r="Y531">
        <v>1244897959.1837001</v>
      </c>
      <c r="Z531">
        <v>13.718036</v>
      </c>
      <c r="AA531">
        <v>-2.2842343000000001</v>
      </c>
    </row>
    <row r="532" spans="2:27" x14ac:dyDescent="0.25">
      <c r="B532">
        <v>1367346938.7755001</v>
      </c>
      <c r="C532">
        <v>13.144380999999999</v>
      </c>
      <c r="D532">
        <v>-1.6790476000000001</v>
      </c>
      <c r="Y532">
        <v>1367346938.7755001</v>
      </c>
      <c r="Z532">
        <v>13.144380999999999</v>
      </c>
      <c r="AA532">
        <v>-1.6790476000000001</v>
      </c>
    </row>
    <row r="533" spans="2:27" x14ac:dyDescent="0.25">
      <c r="B533">
        <v>1489795918.3673</v>
      </c>
      <c r="C533">
        <v>12.50071</v>
      </c>
      <c r="D533">
        <v>-1.4025018</v>
      </c>
      <c r="Y533">
        <v>1489795918.3673</v>
      </c>
      <c r="Z533">
        <v>12.50071</v>
      </c>
      <c r="AA533">
        <v>-1.4025018</v>
      </c>
    </row>
    <row r="534" spans="2:27" x14ac:dyDescent="0.25">
      <c r="B534">
        <v>1612244897.9591999</v>
      </c>
      <c r="C534">
        <v>12.083838</v>
      </c>
      <c r="D534">
        <v>-1.3009626000000001</v>
      </c>
      <c r="Y534">
        <v>1612244897.9591999</v>
      </c>
      <c r="Z534">
        <v>12.083838</v>
      </c>
      <c r="AA534">
        <v>-1.3009626000000001</v>
      </c>
    </row>
    <row r="535" spans="2:27" x14ac:dyDescent="0.25">
      <c r="B535">
        <v>1734693877.5510001</v>
      </c>
      <c r="C535">
        <v>12.200557999999999</v>
      </c>
      <c r="D535">
        <v>-0.82193726</v>
      </c>
      <c r="Y535">
        <v>1734693877.5510001</v>
      </c>
      <c r="Z535">
        <v>12.200557999999999</v>
      </c>
      <c r="AA535">
        <v>-0.82193726</v>
      </c>
    </row>
    <row r="536" spans="2:27" x14ac:dyDescent="0.25">
      <c r="B536">
        <v>1857142857.1429</v>
      </c>
      <c r="C536">
        <v>11.966578</v>
      </c>
      <c r="D536">
        <v>-1.1276835999999999</v>
      </c>
      <c r="Y536">
        <v>1857142857.1429</v>
      </c>
      <c r="Z536">
        <v>11.966578</v>
      </c>
      <c r="AA536">
        <v>-1.1276835999999999</v>
      </c>
    </row>
    <row r="537" spans="2:27" x14ac:dyDescent="0.25">
      <c r="B537">
        <v>1979591836.7347</v>
      </c>
      <c r="C537">
        <v>11.941352999999999</v>
      </c>
      <c r="D537">
        <v>-0.97453469000000004</v>
      </c>
      <c r="Y537">
        <v>1979591836.7347</v>
      </c>
      <c r="Z537">
        <v>11.941352999999999</v>
      </c>
      <c r="AA537">
        <v>-0.97453469000000004</v>
      </c>
    </row>
    <row r="538" spans="2:27" x14ac:dyDescent="0.25">
      <c r="B538">
        <v>2102040816.3264999</v>
      </c>
      <c r="C538">
        <v>11.846636</v>
      </c>
      <c r="D538">
        <v>-1.0073634</v>
      </c>
      <c r="Y538">
        <v>2102040816.3264999</v>
      </c>
      <c r="Z538">
        <v>11.846636</v>
      </c>
      <c r="AA538">
        <v>-1.0073634</v>
      </c>
    </row>
    <row r="539" spans="2:27" x14ac:dyDescent="0.25">
      <c r="B539">
        <v>2224489795.9183998</v>
      </c>
      <c r="C539">
        <v>11.992243999999999</v>
      </c>
      <c r="D539">
        <v>-0.63736057000000002</v>
      </c>
      <c r="Y539">
        <v>2224489795.9183998</v>
      </c>
      <c r="Z539">
        <v>11.992243999999999</v>
      </c>
      <c r="AA539">
        <v>-0.63736057000000002</v>
      </c>
    </row>
    <row r="540" spans="2:27" x14ac:dyDescent="0.25">
      <c r="B540">
        <v>2346938775.5102</v>
      </c>
      <c r="C540">
        <v>11.472739000000001</v>
      </c>
      <c r="D540">
        <v>-1.4869076999999999</v>
      </c>
      <c r="Y540">
        <v>2346938775.5102</v>
      </c>
      <c r="Z540">
        <v>11.472739000000001</v>
      </c>
      <c r="AA540">
        <v>-1.4869076999999999</v>
      </c>
    </row>
    <row r="541" spans="2:27" x14ac:dyDescent="0.25">
      <c r="B541">
        <v>2469387755.1020002</v>
      </c>
      <c r="C541">
        <v>12.10806</v>
      </c>
      <c r="D541">
        <v>-0.56647526999999998</v>
      </c>
      <c r="Y541">
        <v>2469387755.1020002</v>
      </c>
      <c r="Z541">
        <v>12.10806</v>
      </c>
      <c r="AA541">
        <v>-0.56647526999999998</v>
      </c>
    </row>
    <row r="542" spans="2:27" x14ac:dyDescent="0.25">
      <c r="B542">
        <v>2591836734.6939001</v>
      </c>
      <c r="C542">
        <v>12.076039</v>
      </c>
      <c r="D542">
        <v>-1.1884516000000001</v>
      </c>
      <c r="Y542">
        <v>2591836734.6939001</v>
      </c>
      <c r="Z542">
        <v>12.076039</v>
      </c>
      <c r="AA542">
        <v>-1.1884516000000001</v>
      </c>
    </row>
    <row r="543" spans="2:27" x14ac:dyDescent="0.25">
      <c r="B543">
        <v>2714285714.2856998</v>
      </c>
      <c r="C543">
        <v>12.920177000000001</v>
      </c>
      <c r="D543">
        <v>-0.40235651</v>
      </c>
      <c r="Y543">
        <v>2714285714.2856998</v>
      </c>
      <c r="Z543">
        <v>12.920177000000001</v>
      </c>
      <c r="AA543">
        <v>-0.40235651</v>
      </c>
    </row>
    <row r="544" spans="2:27" x14ac:dyDescent="0.25">
      <c r="B544">
        <v>2836734693.8776002</v>
      </c>
      <c r="C544">
        <v>12.518217</v>
      </c>
      <c r="D544">
        <v>-1.3320097</v>
      </c>
      <c r="Y544">
        <v>2836734693.8776002</v>
      </c>
      <c r="Z544">
        <v>12.518217</v>
      </c>
      <c r="AA544">
        <v>-1.3320097</v>
      </c>
    </row>
    <row r="545" spans="2:27" x14ac:dyDescent="0.25">
      <c r="B545">
        <v>2959183673.4693999</v>
      </c>
      <c r="C545">
        <v>13.148064</v>
      </c>
      <c r="D545">
        <v>-0.75332832000000005</v>
      </c>
      <c r="Y545">
        <v>2959183673.4693999</v>
      </c>
      <c r="Z545">
        <v>13.148064</v>
      </c>
      <c r="AA545">
        <v>-0.75332832000000005</v>
      </c>
    </row>
    <row r="546" spans="2:27" x14ac:dyDescent="0.25">
      <c r="B546">
        <v>3081632653.0612001</v>
      </c>
      <c r="C546">
        <v>12.976326</v>
      </c>
      <c r="D546">
        <v>-1.1885319000000001</v>
      </c>
      <c r="Y546">
        <v>3081632653.0612001</v>
      </c>
      <c r="Z546">
        <v>12.976326</v>
      </c>
      <c r="AA546">
        <v>-1.1885319000000001</v>
      </c>
    </row>
    <row r="547" spans="2:27" x14ac:dyDescent="0.25">
      <c r="B547">
        <v>3204081632.6531</v>
      </c>
      <c r="C547">
        <v>13.169615</v>
      </c>
      <c r="D547">
        <v>-1.2580667999999999</v>
      </c>
      <c r="Y547">
        <v>3204081632.6531</v>
      </c>
      <c r="Z547">
        <v>13.169615</v>
      </c>
      <c r="AA547">
        <v>-1.2580667999999999</v>
      </c>
    </row>
    <row r="548" spans="2:27" x14ac:dyDescent="0.25">
      <c r="B548">
        <v>3326530612.2449002</v>
      </c>
      <c r="C548">
        <v>12.977779999999999</v>
      </c>
      <c r="D548">
        <v>-1.5721985000000001</v>
      </c>
      <c r="Y548">
        <v>3326530612.2449002</v>
      </c>
      <c r="Z548">
        <v>12.977779999999999</v>
      </c>
      <c r="AA548">
        <v>-1.5721985000000001</v>
      </c>
    </row>
    <row r="549" spans="2:27" x14ac:dyDescent="0.25">
      <c r="B549">
        <v>3448979591.8367</v>
      </c>
      <c r="C549">
        <v>13.045691</v>
      </c>
      <c r="D549">
        <v>-1.3417825000000001</v>
      </c>
      <c r="Y549">
        <v>3448979591.8367</v>
      </c>
      <c r="Z549">
        <v>13.045691</v>
      </c>
      <c r="AA549">
        <v>-1.3417825000000001</v>
      </c>
    </row>
    <row r="550" spans="2:27" x14ac:dyDescent="0.25">
      <c r="B550">
        <v>3571428571.4285998</v>
      </c>
      <c r="C550">
        <v>12.509337</v>
      </c>
      <c r="D550">
        <v>-2.4330172999999999</v>
      </c>
      <c r="Y550">
        <v>3571428571.4285998</v>
      </c>
      <c r="Z550">
        <v>12.509337</v>
      </c>
      <c r="AA550">
        <v>-2.4330172999999999</v>
      </c>
    </row>
    <row r="551" spans="2:27" x14ac:dyDescent="0.25">
      <c r="B551">
        <v>3693877551.0204</v>
      </c>
      <c r="C551">
        <v>12.698562000000001</v>
      </c>
      <c r="D551">
        <v>-1.9614902000000001</v>
      </c>
      <c r="Y551">
        <v>3693877551.0204</v>
      </c>
      <c r="Z551">
        <v>12.698562000000001</v>
      </c>
      <c r="AA551">
        <v>-1.9614902000000001</v>
      </c>
    </row>
    <row r="552" spans="2:27" x14ac:dyDescent="0.25">
      <c r="B552">
        <v>3816326530.6121998</v>
      </c>
      <c r="C552">
        <v>13.270572</v>
      </c>
      <c r="D552">
        <v>-1.5676079000000001</v>
      </c>
      <c r="Y552">
        <v>3816326530.6121998</v>
      </c>
      <c r="Z552">
        <v>13.270572</v>
      </c>
      <c r="AA552">
        <v>-1.5676079000000001</v>
      </c>
    </row>
    <row r="553" spans="2:27" x14ac:dyDescent="0.25">
      <c r="B553">
        <v>3938775510.2041001</v>
      </c>
      <c r="C553">
        <v>13.300814000000001</v>
      </c>
      <c r="D553">
        <v>-1.3777219000000001</v>
      </c>
      <c r="Y553">
        <v>3938775510.2041001</v>
      </c>
      <c r="Z553">
        <v>13.300814000000001</v>
      </c>
      <c r="AA553">
        <v>-1.3777219000000001</v>
      </c>
    </row>
    <row r="554" spans="2:27" x14ac:dyDescent="0.25">
      <c r="B554">
        <v>4061224489.7958999</v>
      </c>
      <c r="C554">
        <v>13.264289</v>
      </c>
      <c r="D554">
        <v>-1.5922179000000001</v>
      </c>
      <c r="Y554">
        <v>4061224489.7958999</v>
      </c>
      <c r="Z554">
        <v>13.264289</v>
      </c>
      <c r="AA554">
        <v>-1.5922179000000001</v>
      </c>
    </row>
    <row r="555" spans="2:27" x14ac:dyDescent="0.25">
      <c r="B555">
        <v>4183673469.3878002</v>
      </c>
      <c r="C555">
        <v>13.052708000000001</v>
      </c>
      <c r="D555">
        <v>-1.7341304</v>
      </c>
      <c r="Y555">
        <v>4183673469.3878002</v>
      </c>
      <c r="Z555">
        <v>13.052708000000001</v>
      </c>
      <c r="AA555">
        <v>-1.7341304</v>
      </c>
    </row>
    <row r="556" spans="2:27" x14ac:dyDescent="0.25">
      <c r="B556">
        <v>4306122448.9796</v>
      </c>
      <c r="C556">
        <v>13.888595</v>
      </c>
      <c r="D556">
        <v>-0.72271620999999997</v>
      </c>
      <c r="Y556">
        <v>4306122448.9796</v>
      </c>
      <c r="Z556">
        <v>13.888595</v>
      </c>
      <c r="AA556">
        <v>-0.72271620999999997</v>
      </c>
    </row>
    <row r="557" spans="2:27" x14ac:dyDescent="0.25">
      <c r="B557">
        <v>4428571428.5713997</v>
      </c>
      <c r="C557">
        <v>14.188872</v>
      </c>
      <c r="D557">
        <v>-0.30181223000000001</v>
      </c>
      <c r="Y557">
        <v>4428571428.5713997</v>
      </c>
      <c r="Z557">
        <v>14.188872</v>
      </c>
      <c r="AA557">
        <v>-0.30181223000000001</v>
      </c>
    </row>
    <row r="558" spans="2:27" x14ac:dyDescent="0.25">
      <c r="B558">
        <v>4551020408.1632996</v>
      </c>
      <c r="C558">
        <v>13.761736000000001</v>
      </c>
      <c r="D558">
        <v>-0.71502542000000002</v>
      </c>
      <c r="Y558">
        <v>4551020408.1632996</v>
      </c>
      <c r="Z558">
        <v>13.761736000000001</v>
      </c>
      <c r="AA558">
        <v>-0.71502542000000002</v>
      </c>
    </row>
    <row r="559" spans="2:27" x14ac:dyDescent="0.25">
      <c r="B559">
        <v>4673469387.7551003</v>
      </c>
      <c r="C559">
        <v>13.246385999999999</v>
      </c>
      <c r="D559">
        <v>-0.86283403999999997</v>
      </c>
      <c r="Y559">
        <v>4673469387.7551003</v>
      </c>
      <c r="Z559">
        <v>13.246385999999999</v>
      </c>
      <c r="AA559">
        <v>-0.86283403999999997</v>
      </c>
    </row>
    <row r="560" spans="2:27" x14ac:dyDescent="0.25">
      <c r="B560">
        <v>4795918367.3469</v>
      </c>
      <c r="C560">
        <v>12.995011</v>
      </c>
      <c r="D560">
        <v>-1.0960202999999999</v>
      </c>
      <c r="Y560">
        <v>4795918367.3469</v>
      </c>
      <c r="Z560">
        <v>12.995011</v>
      </c>
      <c r="AA560">
        <v>-1.0960202999999999</v>
      </c>
    </row>
    <row r="561" spans="2:27" x14ac:dyDescent="0.25">
      <c r="B561">
        <v>4918367346.9387999</v>
      </c>
      <c r="C561">
        <v>13.475892</v>
      </c>
      <c r="D561">
        <v>-0.30428328999999998</v>
      </c>
      <c r="Y561">
        <v>4918367346.9387999</v>
      </c>
      <c r="Z561">
        <v>13.475892</v>
      </c>
      <c r="AA561">
        <v>-0.30428328999999998</v>
      </c>
    </row>
    <row r="562" spans="2:27" x14ac:dyDescent="0.25">
      <c r="B562">
        <v>5040816326.5305996</v>
      </c>
      <c r="C562">
        <v>14.109280999999999</v>
      </c>
      <c r="D562">
        <v>0.77998893999999996</v>
      </c>
      <c r="Y562">
        <v>5040816326.5305996</v>
      </c>
      <c r="Z562">
        <v>14.109280999999999</v>
      </c>
      <c r="AA562">
        <v>0.77998893999999996</v>
      </c>
    </row>
    <row r="563" spans="2:27" x14ac:dyDescent="0.25">
      <c r="B563">
        <v>5163265306.1224003</v>
      </c>
      <c r="C563">
        <v>14.475211</v>
      </c>
      <c r="D563">
        <v>1.5222981</v>
      </c>
      <c r="Y563">
        <v>5163265306.1224003</v>
      </c>
      <c r="Z563">
        <v>14.475211</v>
      </c>
      <c r="AA563">
        <v>1.5222981</v>
      </c>
    </row>
    <row r="564" spans="2:27" x14ac:dyDescent="0.25">
      <c r="B564">
        <v>5285714285.7143002</v>
      </c>
      <c r="C564">
        <v>14.540246</v>
      </c>
      <c r="D564">
        <v>2.0099081999999999</v>
      </c>
      <c r="Y564">
        <v>5285714285.7143002</v>
      </c>
      <c r="Z564">
        <v>14.540246</v>
      </c>
      <c r="AA564">
        <v>2.0099081999999999</v>
      </c>
    </row>
    <row r="565" spans="2:27" x14ac:dyDescent="0.25">
      <c r="B565">
        <v>5408163265.3060999</v>
      </c>
      <c r="C565">
        <v>14.336888</v>
      </c>
      <c r="D565">
        <v>2.0025138999999998</v>
      </c>
      <c r="Y565">
        <v>5408163265.3060999</v>
      </c>
      <c r="Z565">
        <v>14.336888</v>
      </c>
      <c r="AA565">
        <v>2.0025138999999998</v>
      </c>
    </row>
    <row r="566" spans="2:27" x14ac:dyDescent="0.25">
      <c r="B566">
        <v>5530612244.8979998</v>
      </c>
      <c r="C566">
        <v>13.888094000000001</v>
      </c>
      <c r="D566">
        <v>2.0401824</v>
      </c>
      <c r="Y566">
        <v>5530612244.8979998</v>
      </c>
      <c r="Z566">
        <v>13.888094000000001</v>
      </c>
      <c r="AA566">
        <v>2.0401824</v>
      </c>
    </row>
    <row r="567" spans="2:27" x14ac:dyDescent="0.25">
      <c r="B567">
        <v>5653061224.4898005</v>
      </c>
      <c r="C567">
        <v>13.511979</v>
      </c>
      <c r="D567">
        <v>1.7717502000000001</v>
      </c>
      <c r="Y567">
        <v>5653061224.4898005</v>
      </c>
      <c r="Z567">
        <v>13.511979</v>
      </c>
      <c r="AA567">
        <v>1.7717502000000001</v>
      </c>
    </row>
    <row r="568" spans="2:27" x14ac:dyDescent="0.25">
      <c r="B568">
        <v>5775510204.0816002</v>
      </c>
      <c r="C568">
        <v>13.474660999999999</v>
      </c>
      <c r="D568">
        <v>2.0046165</v>
      </c>
      <c r="Y568">
        <v>5775510204.0816002</v>
      </c>
      <c r="Z568">
        <v>13.474660999999999</v>
      </c>
      <c r="AA568">
        <v>2.0046165</v>
      </c>
    </row>
    <row r="569" spans="2:27" x14ac:dyDescent="0.25">
      <c r="B569">
        <v>5897959183.6735001</v>
      </c>
      <c r="C569">
        <v>13.785800999999999</v>
      </c>
      <c r="D569">
        <v>2.1588199000000001</v>
      </c>
      <c r="Y569">
        <v>5897959183.6735001</v>
      </c>
      <c r="Z569">
        <v>13.785800999999999</v>
      </c>
      <c r="AA569">
        <v>2.1588199000000001</v>
      </c>
    </row>
    <row r="570" spans="2:27" x14ac:dyDescent="0.25">
      <c r="B570">
        <v>6020408163.2652998</v>
      </c>
      <c r="C570">
        <v>13.892481999999999</v>
      </c>
      <c r="D570">
        <v>2.2580347000000001</v>
      </c>
      <c r="Y570">
        <v>6020408163.2652998</v>
      </c>
      <c r="Z570">
        <v>13.892481999999999</v>
      </c>
      <c r="AA570">
        <v>2.2580347000000001</v>
      </c>
    </row>
    <row r="571" spans="2:27" x14ac:dyDescent="0.25">
      <c r="B571">
        <v>6142857142.8570995</v>
      </c>
      <c r="C571">
        <v>13.632771</v>
      </c>
      <c r="D571">
        <v>1.6783417</v>
      </c>
      <c r="Y571">
        <v>6142857142.8570995</v>
      </c>
      <c r="Z571">
        <v>13.632771</v>
      </c>
      <c r="AA571">
        <v>1.6783417</v>
      </c>
    </row>
    <row r="572" spans="2:27" x14ac:dyDescent="0.25">
      <c r="B572">
        <v>6265306122.4490004</v>
      </c>
      <c r="C572">
        <v>12.92952</v>
      </c>
      <c r="D572">
        <v>0.74379468000000004</v>
      </c>
      <c r="Y572">
        <v>6265306122.4490004</v>
      </c>
      <c r="Z572">
        <v>12.92952</v>
      </c>
      <c r="AA572">
        <v>0.74379468000000004</v>
      </c>
    </row>
    <row r="573" spans="2:27" x14ac:dyDescent="0.25">
      <c r="B573">
        <v>6387755102.0408001</v>
      </c>
      <c r="C573">
        <v>12.400092000000001</v>
      </c>
      <c r="D573">
        <v>-3.4870166000000001E-2</v>
      </c>
      <c r="Y573">
        <v>6387755102.0408001</v>
      </c>
      <c r="Z573">
        <v>12.400092000000001</v>
      </c>
      <c r="AA573">
        <v>-3.4870166000000001E-2</v>
      </c>
    </row>
    <row r="574" spans="2:27" x14ac:dyDescent="0.25">
      <c r="B574">
        <v>6510204081.6327</v>
      </c>
      <c r="C574">
        <v>11.796922</v>
      </c>
      <c r="D574">
        <v>-0.75051469000000004</v>
      </c>
      <c r="Y574">
        <v>6510204081.6327</v>
      </c>
      <c r="Z574">
        <v>11.796922</v>
      </c>
      <c r="AA574">
        <v>-0.75051469000000004</v>
      </c>
    </row>
    <row r="575" spans="2:27" x14ac:dyDescent="0.25">
      <c r="B575">
        <v>6632653061.2244997</v>
      </c>
      <c r="C575">
        <v>10.813708999999999</v>
      </c>
      <c r="D575">
        <v>-2.3118401</v>
      </c>
      <c r="Y575">
        <v>6632653061.2244997</v>
      </c>
      <c r="Z575">
        <v>10.813708999999999</v>
      </c>
      <c r="AA575">
        <v>-2.3118401</v>
      </c>
    </row>
    <row r="576" spans="2:27" x14ac:dyDescent="0.25">
      <c r="B576">
        <v>6755102040.8163004</v>
      </c>
      <c r="C576">
        <v>10.819744999999999</v>
      </c>
      <c r="D576">
        <v>-2.2379658</v>
      </c>
      <c r="Y576">
        <v>6755102040.8163004</v>
      </c>
      <c r="Z576">
        <v>10.819744999999999</v>
      </c>
      <c r="AA576">
        <v>-2.2379658</v>
      </c>
    </row>
    <row r="577" spans="2:27" x14ac:dyDescent="0.25">
      <c r="B577">
        <v>6877551020.4082003</v>
      </c>
      <c r="C577">
        <v>10.408581999999999</v>
      </c>
      <c r="D577">
        <v>-3.3394917999999998</v>
      </c>
      <c r="Y577">
        <v>6877551020.4082003</v>
      </c>
      <c r="Z577">
        <v>10.408581999999999</v>
      </c>
      <c r="AA577">
        <v>-3.3394917999999998</v>
      </c>
    </row>
    <row r="578" spans="2:27" x14ac:dyDescent="0.25">
      <c r="B578">
        <v>7000000000</v>
      </c>
      <c r="C578">
        <v>10.616607</v>
      </c>
      <c r="D578">
        <v>-3.2496714999999998</v>
      </c>
      <c r="Y578">
        <v>7000000000</v>
      </c>
      <c r="Z578">
        <v>10.616607</v>
      </c>
      <c r="AA578">
        <v>-3.2496714999999998</v>
      </c>
    </row>
    <row r="579" spans="2:27" x14ac:dyDescent="0.25">
      <c r="B579">
        <v>7122448979.5917997</v>
      </c>
      <c r="C579">
        <v>9.8449802000000002</v>
      </c>
      <c r="D579">
        <v>-4.9456787000000002</v>
      </c>
      <c r="Y579">
        <v>7122448979.5917997</v>
      </c>
      <c r="Z579">
        <v>9.8449802000000002</v>
      </c>
      <c r="AA579">
        <v>-4.9456787000000002</v>
      </c>
    </row>
    <row r="580" spans="2:27" x14ac:dyDescent="0.25">
      <c r="B580">
        <v>7244897959.1836996</v>
      </c>
      <c r="C580">
        <v>9.5115519000000006</v>
      </c>
      <c r="D580">
        <v>-5.5842704999999997</v>
      </c>
      <c r="Y580">
        <v>7244897959.1836996</v>
      </c>
      <c r="Z580">
        <v>9.5115519000000006</v>
      </c>
      <c r="AA580">
        <v>-5.5842704999999997</v>
      </c>
    </row>
    <row r="581" spans="2:27" x14ac:dyDescent="0.25">
      <c r="B581">
        <v>7367346938.7755003</v>
      </c>
      <c r="C581">
        <v>8.3113670000000006</v>
      </c>
      <c r="D581">
        <v>-7.7264748000000001</v>
      </c>
      <c r="Y581">
        <v>7367346938.7755003</v>
      </c>
      <c r="Z581">
        <v>8.3113670000000006</v>
      </c>
      <c r="AA581">
        <v>-7.7264748000000001</v>
      </c>
    </row>
    <row r="582" spans="2:27" x14ac:dyDescent="0.25">
      <c r="B582">
        <v>7489795918.3673</v>
      </c>
      <c r="C582">
        <v>7.1493745000000004</v>
      </c>
      <c r="D582">
        <v>-9.7511930000000007</v>
      </c>
      <c r="Y582">
        <v>7489795918.3673</v>
      </c>
      <c r="Z582">
        <v>7.1493745000000004</v>
      </c>
      <c r="AA582">
        <v>-9.7511930000000007</v>
      </c>
    </row>
    <row r="583" spans="2:27" x14ac:dyDescent="0.25">
      <c r="B583">
        <v>7612244897.9591999</v>
      </c>
      <c r="C583">
        <v>6.2612275999999998</v>
      </c>
      <c r="D583">
        <v>-11.125204</v>
      </c>
      <c r="Y583">
        <v>7612244897.9591999</v>
      </c>
      <c r="Z583">
        <v>6.2612275999999998</v>
      </c>
      <c r="AA583">
        <v>-11.125204</v>
      </c>
    </row>
    <row r="584" spans="2:27" x14ac:dyDescent="0.25">
      <c r="B584">
        <v>7734693877.5509996</v>
      </c>
      <c r="C584">
        <v>5.4023585000000001</v>
      </c>
      <c r="D584">
        <v>-12.997078</v>
      </c>
      <c r="Y584">
        <v>7734693877.5509996</v>
      </c>
      <c r="Z584">
        <v>5.4023585000000001</v>
      </c>
      <c r="AA584">
        <v>-12.997078</v>
      </c>
    </row>
    <row r="585" spans="2:27" x14ac:dyDescent="0.25">
      <c r="B585">
        <v>7857142857.1429005</v>
      </c>
      <c r="C585">
        <v>4.9417676999999998</v>
      </c>
      <c r="D585">
        <v>-13.96194</v>
      </c>
      <c r="Y585">
        <v>7857142857.1429005</v>
      </c>
      <c r="Z585">
        <v>4.9417676999999998</v>
      </c>
      <c r="AA585">
        <v>-13.96194</v>
      </c>
    </row>
    <row r="586" spans="2:27" x14ac:dyDescent="0.25">
      <c r="B586">
        <v>7979591836.7347002</v>
      </c>
      <c r="C586">
        <v>3.9999294000000001</v>
      </c>
      <c r="D586">
        <v>-16.478352000000001</v>
      </c>
      <c r="Y586">
        <v>7979591836.7347002</v>
      </c>
      <c r="Z586">
        <v>3.9999294000000001</v>
      </c>
      <c r="AA586">
        <v>-16.478352000000001</v>
      </c>
    </row>
    <row r="587" spans="2:27" x14ac:dyDescent="0.25">
      <c r="B587">
        <v>8102040816.3264999</v>
      </c>
      <c r="C587">
        <v>4.2718768000000003</v>
      </c>
      <c r="D587">
        <v>-16.167998999999998</v>
      </c>
      <c r="Y587">
        <v>8102040816.3264999</v>
      </c>
      <c r="Z587">
        <v>4.2718768000000003</v>
      </c>
      <c r="AA587">
        <v>-16.167998999999998</v>
      </c>
    </row>
    <row r="588" spans="2:27" x14ac:dyDescent="0.25">
      <c r="B588">
        <v>8224489795.9183998</v>
      </c>
      <c r="C588">
        <v>3.7547929</v>
      </c>
      <c r="D588">
        <v>-18.174213000000002</v>
      </c>
      <c r="Y588">
        <v>8224489795.9183998</v>
      </c>
      <c r="Z588">
        <v>3.7547929</v>
      </c>
      <c r="AA588">
        <v>-18.174213000000002</v>
      </c>
    </row>
    <row r="589" spans="2:27" x14ac:dyDescent="0.25">
      <c r="B589">
        <v>8346938775.5101995</v>
      </c>
      <c r="C589">
        <v>3.6683420999999998</v>
      </c>
      <c r="D589">
        <v>-19.264188999999998</v>
      </c>
      <c r="Y589">
        <v>8346938775.5101995</v>
      </c>
      <c r="Z589">
        <v>3.6683420999999998</v>
      </c>
      <c r="AA589">
        <v>-19.264188999999998</v>
      </c>
    </row>
    <row r="590" spans="2:27" x14ac:dyDescent="0.25">
      <c r="B590">
        <v>8469387755.1020002</v>
      </c>
      <c r="C590">
        <v>3.5360003</v>
      </c>
      <c r="D590">
        <v>-20.169445</v>
      </c>
      <c r="Y590">
        <v>8469387755.1020002</v>
      </c>
      <c r="Z590">
        <v>3.5360003</v>
      </c>
      <c r="AA590">
        <v>-20.169445</v>
      </c>
    </row>
    <row r="591" spans="2:27" x14ac:dyDescent="0.25">
      <c r="B591">
        <v>8591836734.6938992</v>
      </c>
      <c r="C591">
        <v>3.2070606000000002</v>
      </c>
      <c r="D591">
        <v>-21.867359</v>
      </c>
      <c r="Y591">
        <v>8591836734.6938992</v>
      </c>
      <c r="Z591">
        <v>3.2070606000000002</v>
      </c>
      <c r="AA591">
        <v>-21.867359</v>
      </c>
    </row>
    <row r="592" spans="2:27" x14ac:dyDescent="0.25">
      <c r="B592">
        <v>8714285714.2856998</v>
      </c>
      <c r="C592">
        <v>3.0189354000000002</v>
      </c>
      <c r="D592">
        <v>-23.003962000000001</v>
      </c>
      <c r="Y592">
        <v>8714285714.2856998</v>
      </c>
      <c r="Z592">
        <v>3.0189354000000002</v>
      </c>
      <c r="AA592">
        <v>-23.003962000000001</v>
      </c>
    </row>
    <row r="593" spans="2:27" x14ac:dyDescent="0.25">
      <c r="B593">
        <v>8836734693.8775997</v>
      </c>
      <c r="C593">
        <v>2.5134737</v>
      </c>
      <c r="D593">
        <v>-24.953914999999999</v>
      </c>
      <c r="Y593">
        <v>8836734693.8775997</v>
      </c>
      <c r="Z593">
        <v>2.5134737</v>
      </c>
      <c r="AA593">
        <v>-24.953914999999999</v>
      </c>
    </row>
    <row r="594" spans="2:27" x14ac:dyDescent="0.25">
      <c r="B594">
        <v>8959183673.4694004</v>
      </c>
      <c r="C594">
        <v>2.4216084000000002</v>
      </c>
      <c r="D594">
        <v>-25.579167999999999</v>
      </c>
      <c r="Y594">
        <v>8959183673.4694004</v>
      </c>
      <c r="Z594">
        <v>2.4216084000000002</v>
      </c>
      <c r="AA594">
        <v>-25.579167999999999</v>
      </c>
    </row>
    <row r="595" spans="2:27" x14ac:dyDescent="0.25">
      <c r="B595">
        <v>9081632653.0611992</v>
      </c>
      <c r="C595">
        <v>2.3518366999999998</v>
      </c>
      <c r="D595">
        <v>-25.713263999999999</v>
      </c>
      <c r="Y595">
        <v>9081632653.0611992</v>
      </c>
      <c r="Z595">
        <v>2.3518366999999998</v>
      </c>
      <c r="AA595">
        <v>-25.713263999999999</v>
      </c>
    </row>
    <row r="596" spans="2:27" x14ac:dyDescent="0.25">
      <c r="B596">
        <v>9204081632.6530991</v>
      </c>
      <c r="C596">
        <v>1.7299145</v>
      </c>
      <c r="D596">
        <v>-27.795551</v>
      </c>
      <c r="Y596">
        <v>9204081632.6530991</v>
      </c>
      <c r="Z596">
        <v>1.7299145</v>
      </c>
      <c r="AA596">
        <v>-27.795551</v>
      </c>
    </row>
    <row r="597" spans="2:27" x14ac:dyDescent="0.25">
      <c r="B597">
        <v>9326530612.2448997</v>
      </c>
      <c r="C597">
        <v>2.0168715000000002</v>
      </c>
      <c r="D597">
        <v>-26.127276999999999</v>
      </c>
      <c r="Y597">
        <v>9326530612.2448997</v>
      </c>
      <c r="Z597">
        <v>2.0168715000000002</v>
      </c>
      <c r="AA597">
        <v>-26.127276999999999</v>
      </c>
    </row>
    <row r="598" spans="2:27" x14ac:dyDescent="0.25">
      <c r="B598">
        <v>9448979591.8367004</v>
      </c>
      <c r="C598">
        <v>1.4849098999999999</v>
      </c>
      <c r="D598">
        <v>-28.019825000000001</v>
      </c>
      <c r="Y598">
        <v>9448979591.8367004</v>
      </c>
      <c r="Z598">
        <v>1.4849098999999999</v>
      </c>
      <c r="AA598">
        <v>-28.019825000000001</v>
      </c>
    </row>
    <row r="599" spans="2:27" x14ac:dyDescent="0.25">
      <c r="B599">
        <v>9571428571.4286003</v>
      </c>
      <c r="C599">
        <v>1.9693400000000001</v>
      </c>
      <c r="D599">
        <v>-26.146712999999998</v>
      </c>
      <c r="Y599">
        <v>9571428571.4286003</v>
      </c>
      <c r="Z599">
        <v>1.9693400000000001</v>
      </c>
      <c r="AA599">
        <v>-26.146712999999998</v>
      </c>
    </row>
    <row r="600" spans="2:27" x14ac:dyDescent="0.25">
      <c r="B600">
        <v>9693877551.0203991</v>
      </c>
      <c r="C600">
        <v>1.4408437999999999</v>
      </c>
      <c r="D600">
        <v>-28.345198</v>
      </c>
      <c r="Y600">
        <v>9693877551.0203991</v>
      </c>
      <c r="Z600">
        <v>1.4408437999999999</v>
      </c>
      <c r="AA600">
        <v>-28.345198</v>
      </c>
    </row>
    <row r="601" spans="2:27" x14ac:dyDescent="0.25">
      <c r="B601">
        <v>9816326530.6121998</v>
      </c>
      <c r="C601">
        <v>2.0022921999999999</v>
      </c>
      <c r="D601">
        <v>-26.146820000000002</v>
      </c>
      <c r="Y601">
        <v>9816326530.6121998</v>
      </c>
      <c r="Z601">
        <v>2.0022921999999999</v>
      </c>
      <c r="AA601">
        <v>-26.146820000000002</v>
      </c>
    </row>
    <row r="602" spans="2:27" x14ac:dyDescent="0.25">
      <c r="B602">
        <v>9938775510.2040997</v>
      </c>
      <c r="C602">
        <v>1.8227043999999999</v>
      </c>
      <c r="D602">
        <v>-27.243689</v>
      </c>
      <c r="Y602">
        <v>9938775510.2040997</v>
      </c>
      <c r="Z602">
        <v>1.8227043999999999</v>
      </c>
      <c r="AA602">
        <v>-27.243689</v>
      </c>
    </row>
    <row r="603" spans="2:27" x14ac:dyDescent="0.25">
      <c r="B603">
        <v>10061224489.796</v>
      </c>
      <c r="C603">
        <v>2.230305</v>
      </c>
      <c r="D603">
        <v>-25.826982000000001</v>
      </c>
      <c r="Y603">
        <v>10061224489.796</v>
      </c>
      <c r="Z603">
        <v>2.230305</v>
      </c>
      <c r="AA603">
        <v>-25.826982000000001</v>
      </c>
    </row>
    <row r="604" spans="2:27" x14ac:dyDescent="0.25">
      <c r="B604">
        <v>10183673469.388</v>
      </c>
      <c r="C604">
        <v>2.4286968999999998</v>
      </c>
      <c r="D604">
        <v>-25.146265</v>
      </c>
      <c r="Y604">
        <v>10183673469.388</v>
      </c>
      <c r="Z604">
        <v>2.4286968999999998</v>
      </c>
      <c r="AA604">
        <v>-25.146265</v>
      </c>
    </row>
    <row r="605" spans="2:27" x14ac:dyDescent="0.25">
      <c r="B605">
        <v>10306122448.98</v>
      </c>
      <c r="C605">
        <v>2.4610107000000001</v>
      </c>
      <c r="D605">
        <v>-24.95636</v>
      </c>
      <c r="Y605">
        <v>10306122448.98</v>
      </c>
      <c r="Z605">
        <v>2.4610107000000001</v>
      </c>
      <c r="AA605">
        <v>-24.95636</v>
      </c>
    </row>
    <row r="606" spans="2:27" x14ac:dyDescent="0.25">
      <c r="B606">
        <v>10428571428.570999</v>
      </c>
      <c r="C606">
        <v>2.7513614</v>
      </c>
      <c r="D606">
        <v>-24.407212999999999</v>
      </c>
      <c r="Y606">
        <v>10428571428.570999</v>
      </c>
      <c r="Z606">
        <v>2.7513614</v>
      </c>
      <c r="AA606">
        <v>-24.407212999999999</v>
      </c>
    </row>
    <row r="607" spans="2:27" x14ac:dyDescent="0.25">
      <c r="B607">
        <v>10551020408.163</v>
      </c>
      <c r="C607">
        <v>2.3907294000000001</v>
      </c>
      <c r="D607">
        <v>-26.166039999999999</v>
      </c>
      <c r="Y607">
        <v>10551020408.163</v>
      </c>
      <c r="Z607">
        <v>2.3907294000000001</v>
      </c>
      <c r="AA607">
        <v>-26.166039999999999</v>
      </c>
    </row>
    <row r="608" spans="2:27" x14ac:dyDescent="0.25">
      <c r="B608">
        <v>10673469387.754999</v>
      </c>
      <c r="C608">
        <v>2.9514290999999999</v>
      </c>
      <c r="D608">
        <v>-24.281088</v>
      </c>
      <c r="Y608">
        <v>10673469387.754999</v>
      </c>
      <c r="Z608">
        <v>2.9514290999999999</v>
      </c>
      <c r="AA608">
        <v>-24.281088</v>
      </c>
    </row>
    <row r="609" spans="2:27" x14ac:dyDescent="0.25">
      <c r="B609">
        <v>10795918367.347</v>
      </c>
      <c r="C609">
        <v>2.3463465999999999</v>
      </c>
      <c r="D609">
        <v>-26.524618</v>
      </c>
      <c r="Y609">
        <v>10795918367.347</v>
      </c>
      <c r="Z609">
        <v>2.3463465999999999</v>
      </c>
      <c r="AA609">
        <v>-26.524618</v>
      </c>
    </row>
    <row r="610" spans="2:27" x14ac:dyDescent="0.25">
      <c r="B610">
        <v>10918367346.938999</v>
      </c>
      <c r="C610">
        <v>2.2824458999999999</v>
      </c>
      <c r="D610">
        <v>-26.432144000000001</v>
      </c>
      <c r="Y610">
        <v>10918367346.938999</v>
      </c>
      <c r="Z610">
        <v>2.2824458999999999</v>
      </c>
      <c r="AA610">
        <v>-26.432144000000001</v>
      </c>
    </row>
    <row r="611" spans="2:27" x14ac:dyDescent="0.25">
      <c r="B611">
        <v>11040816326.531</v>
      </c>
      <c r="C611">
        <v>1.7372261</v>
      </c>
      <c r="D611">
        <v>-27.780564999999999</v>
      </c>
      <c r="Y611">
        <v>11040816326.531</v>
      </c>
      <c r="Z611">
        <v>1.7372261</v>
      </c>
      <c r="AA611">
        <v>-27.780564999999999</v>
      </c>
    </row>
    <row r="612" spans="2:27" x14ac:dyDescent="0.25">
      <c r="B612">
        <v>11163265306.122</v>
      </c>
      <c r="C612">
        <v>1.5189577000000001</v>
      </c>
      <c r="D612">
        <v>-28.372395000000001</v>
      </c>
      <c r="Y612">
        <v>11163265306.122</v>
      </c>
      <c r="Z612">
        <v>1.5189577000000001</v>
      </c>
      <c r="AA612">
        <v>-28.372395000000001</v>
      </c>
    </row>
    <row r="613" spans="2:27" x14ac:dyDescent="0.25">
      <c r="B613">
        <v>11285714285.714001</v>
      </c>
      <c r="C613">
        <v>1.2602295999999999</v>
      </c>
      <c r="D613">
        <v>-29.298628000000001</v>
      </c>
      <c r="Y613">
        <v>11285714285.714001</v>
      </c>
      <c r="Z613">
        <v>1.2602295999999999</v>
      </c>
      <c r="AA613">
        <v>-29.298628000000001</v>
      </c>
    </row>
    <row r="614" spans="2:27" x14ac:dyDescent="0.25">
      <c r="B614">
        <v>11408163265.306</v>
      </c>
      <c r="C614">
        <v>0.85772908000000003</v>
      </c>
      <c r="D614">
        <v>-31.700303999999999</v>
      </c>
      <c r="Y614">
        <v>11408163265.306</v>
      </c>
      <c r="Z614">
        <v>0.85772908000000003</v>
      </c>
      <c r="AA614">
        <v>-31.700303999999999</v>
      </c>
    </row>
    <row r="615" spans="2:27" x14ac:dyDescent="0.25">
      <c r="B615">
        <v>11530612244.898001</v>
      </c>
      <c r="C615">
        <v>0.77715754999999997</v>
      </c>
      <c r="D615">
        <v>-32.957619000000001</v>
      </c>
      <c r="Y615">
        <v>11530612244.898001</v>
      </c>
      <c r="Z615">
        <v>0.77715754999999997</v>
      </c>
      <c r="AA615">
        <v>-32.957619000000001</v>
      </c>
    </row>
    <row r="616" spans="2:27" x14ac:dyDescent="0.25">
      <c r="B616">
        <v>11653061224.49</v>
      </c>
      <c r="C616">
        <v>0.67931067999999994</v>
      </c>
      <c r="D616">
        <v>-34.269416999999997</v>
      </c>
      <c r="Y616">
        <v>11653061224.49</v>
      </c>
      <c r="Z616">
        <v>0.67931067999999994</v>
      </c>
      <c r="AA616">
        <v>-34.269416999999997</v>
      </c>
    </row>
    <row r="617" spans="2:27" x14ac:dyDescent="0.25">
      <c r="B617">
        <v>11775510204.082001</v>
      </c>
      <c r="C617">
        <v>1.1457900000000001</v>
      </c>
      <c r="D617">
        <v>-36.145415999999997</v>
      </c>
      <c r="Y617">
        <v>11775510204.082001</v>
      </c>
      <c r="Z617">
        <v>1.1457900000000001</v>
      </c>
      <c r="AA617">
        <v>-36.145415999999997</v>
      </c>
    </row>
    <row r="618" spans="2:27" x14ac:dyDescent="0.25">
      <c r="B618">
        <v>11897959183.673</v>
      </c>
      <c r="C618">
        <v>1.295091</v>
      </c>
      <c r="D618">
        <v>-35.225754000000002</v>
      </c>
      <c r="Y618">
        <v>11897959183.673</v>
      </c>
      <c r="Z618">
        <v>1.295091</v>
      </c>
      <c r="AA618">
        <v>-35.225754000000002</v>
      </c>
    </row>
    <row r="619" spans="2:27" x14ac:dyDescent="0.25">
      <c r="B619">
        <v>12020408163.264999</v>
      </c>
      <c r="C619">
        <v>2.7065454</v>
      </c>
      <c r="D619">
        <v>-36.531920999999997</v>
      </c>
      <c r="Y619">
        <v>12020408163.264999</v>
      </c>
      <c r="Z619">
        <v>2.7065454</v>
      </c>
      <c r="AA619">
        <v>-36.531920999999997</v>
      </c>
    </row>
    <row r="620" spans="2:27" x14ac:dyDescent="0.25">
      <c r="B620">
        <v>12142857142.857</v>
      </c>
      <c r="C620">
        <v>2.6165232999999999</v>
      </c>
      <c r="D620">
        <v>-36.493538000000001</v>
      </c>
      <c r="Y620">
        <v>12142857142.857</v>
      </c>
      <c r="Z620">
        <v>2.6165232999999999</v>
      </c>
      <c r="AA620">
        <v>-36.493538000000001</v>
      </c>
    </row>
    <row r="621" spans="2:27" x14ac:dyDescent="0.25">
      <c r="B621">
        <v>12265306122.448999</v>
      </c>
      <c r="C621">
        <v>4.1484962000000003</v>
      </c>
      <c r="D621">
        <v>-38.209499000000001</v>
      </c>
      <c r="Y621">
        <v>12265306122.448999</v>
      </c>
      <c r="Z621">
        <v>4.1484962000000003</v>
      </c>
      <c r="AA621">
        <v>-38.209499000000001</v>
      </c>
    </row>
    <row r="622" spans="2:27" x14ac:dyDescent="0.25">
      <c r="B622">
        <v>12387755102.041</v>
      </c>
      <c r="C622">
        <v>4.3527389000000003</v>
      </c>
      <c r="D622">
        <v>-38.148426000000001</v>
      </c>
      <c r="Y622">
        <v>12387755102.041</v>
      </c>
      <c r="Z622">
        <v>4.3527389000000003</v>
      </c>
      <c r="AA622">
        <v>-38.148426000000001</v>
      </c>
    </row>
    <row r="623" spans="2:27" x14ac:dyDescent="0.25">
      <c r="B623">
        <v>12510204081.632999</v>
      </c>
      <c r="C623">
        <v>6.8582577999999996</v>
      </c>
      <c r="D623">
        <v>-36.959949000000002</v>
      </c>
      <c r="Y623">
        <v>12510204081.632999</v>
      </c>
      <c r="Z623">
        <v>6.8582577999999996</v>
      </c>
      <c r="AA623">
        <v>-36.959949000000002</v>
      </c>
    </row>
    <row r="624" spans="2:27" x14ac:dyDescent="0.25">
      <c r="B624">
        <v>12632653061.224001</v>
      </c>
      <c r="C624">
        <v>9.2586411999999996</v>
      </c>
      <c r="D624">
        <v>-35.288623999999999</v>
      </c>
      <c r="Y624">
        <v>12632653061.224001</v>
      </c>
      <c r="Z624">
        <v>9.2586411999999996</v>
      </c>
      <c r="AA624">
        <v>-35.288623999999999</v>
      </c>
    </row>
    <row r="625" spans="2:27" x14ac:dyDescent="0.25">
      <c r="B625">
        <v>12755102040.816</v>
      </c>
      <c r="C625">
        <v>11.290291</v>
      </c>
      <c r="D625">
        <v>-33.897376999999999</v>
      </c>
      <c r="Y625">
        <v>12755102040.816</v>
      </c>
      <c r="Z625">
        <v>11.290291</v>
      </c>
      <c r="AA625">
        <v>-33.897376999999999</v>
      </c>
    </row>
    <row r="626" spans="2:27" x14ac:dyDescent="0.25">
      <c r="B626">
        <v>12877551020.408001</v>
      </c>
      <c r="C626">
        <v>13.226991999999999</v>
      </c>
      <c r="D626">
        <v>-32.557968000000002</v>
      </c>
      <c r="Y626">
        <v>12877551020.408001</v>
      </c>
      <c r="Z626">
        <v>13.226991999999999</v>
      </c>
      <c r="AA626">
        <v>-32.557968000000002</v>
      </c>
    </row>
    <row r="627" spans="2:27" x14ac:dyDescent="0.25">
      <c r="B627">
        <v>13000000000</v>
      </c>
      <c r="C627">
        <v>14.008239</v>
      </c>
      <c r="D627">
        <v>-32.075896999999998</v>
      </c>
      <c r="Y627">
        <v>13000000000</v>
      </c>
      <c r="Z627">
        <v>14.008239</v>
      </c>
      <c r="AA627">
        <v>-32.075896999999998</v>
      </c>
    </row>
    <row r="628" spans="2:27" x14ac:dyDescent="0.25">
      <c r="B628" t="s">
        <v>25</v>
      </c>
      <c r="Y628" t="s">
        <v>25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1243"/>
  <sheetViews>
    <sheetView topLeftCell="K1" zoomScaleNormal="100" workbookViewId="0">
      <selection activeCell="AE7" sqref="AE7"/>
    </sheetView>
  </sheetViews>
  <sheetFormatPr defaultRowHeight="15" x14ac:dyDescent="0.25"/>
  <cols>
    <col min="1" max="1" width="16.855468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2.140625" style="19" customWidth="1"/>
    <col min="13" max="17" width="10.7109375" style="6" customWidth="1"/>
    <col min="18" max="18" width="9.42578125" style="6" customWidth="1"/>
    <col min="19" max="19" width="18" style="40" customWidth="1"/>
    <col min="22" max="22" width="2" style="19" customWidth="1"/>
    <col min="23" max="23" width="10.7109375" style="5" customWidth="1"/>
    <col min="24" max="25" width="10.7109375" style="6" customWidth="1"/>
    <col min="26" max="26" width="10.7109375" style="5" customWidth="1"/>
    <col min="27" max="27" width="10.7109375" style="6" customWidth="1"/>
    <col min="28" max="28" width="10.7109375" style="5" customWidth="1"/>
    <col min="29" max="29" width="10.7109375" style="6" customWidth="1"/>
    <col min="30" max="30" width="2.42578125" style="19" customWidth="1"/>
    <col min="31" max="36" width="10.7109375" style="6" customWidth="1"/>
    <col min="37" max="37" width="2" style="19" customWidth="1"/>
    <col min="38" max="16384" width="9.140625" style="3"/>
  </cols>
  <sheetData>
    <row r="1" spans="1:37" x14ac:dyDescent="0.25">
      <c r="B1" t="s">
        <v>101</v>
      </c>
      <c r="E1" s="5" t="s">
        <v>224</v>
      </c>
      <c r="F1" s="103" t="s">
        <v>228</v>
      </c>
      <c r="G1" s="103"/>
      <c r="H1" s="103"/>
      <c r="I1" s="103"/>
      <c r="J1" s="103"/>
      <c r="K1" s="103"/>
      <c r="L1" s="42"/>
      <c r="M1" s="103" t="s">
        <v>229</v>
      </c>
      <c r="N1" s="103"/>
      <c r="O1" s="103"/>
      <c r="P1" s="103"/>
      <c r="Q1" s="103"/>
      <c r="R1" s="103"/>
      <c r="T1" t="s">
        <v>101</v>
      </c>
      <c r="W1" s="5" t="s">
        <v>224</v>
      </c>
      <c r="X1" s="103" t="s">
        <v>231</v>
      </c>
      <c r="Y1" s="103"/>
      <c r="Z1" s="103"/>
      <c r="AA1" s="103"/>
      <c r="AB1" s="103"/>
      <c r="AC1" s="103"/>
      <c r="AD1" s="42"/>
      <c r="AE1" s="103" t="s">
        <v>230</v>
      </c>
      <c r="AF1" s="103"/>
      <c r="AG1" s="103"/>
      <c r="AH1" s="103"/>
      <c r="AI1" s="103"/>
      <c r="AJ1" s="103"/>
    </row>
    <row r="2" spans="1:37" x14ac:dyDescent="0.25">
      <c r="A2" s="39" t="s">
        <v>114</v>
      </c>
      <c r="B2" t="s">
        <v>281</v>
      </c>
      <c r="C2" t="s">
        <v>282</v>
      </c>
      <c r="F2" s="72" t="s">
        <v>254</v>
      </c>
      <c r="G2" s="72" t="s">
        <v>289</v>
      </c>
      <c r="H2" s="72" t="s">
        <v>290</v>
      </c>
      <c r="I2" s="72" t="s">
        <v>253</v>
      </c>
      <c r="J2" s="72" t="s">
        <v>291</v>
      </c>
      <c r="K2" s="72" t="s">
        <v>292</v>
      </c>
      <c r="M2" s="72" t="s">
        <v>331</v>
      </c>
      <c r="N2" s="72" t="s">
        <v>215</v>
      </c>
      <c r="O2" s="72" t="s">
        <v>290</v>
      </c>
      <c r="P2" s="72" t="s">
        <v>291</v>
      </c>
      <c r="Q2" s="72" t="s">
        <v>301</v>
      </c>
      <c r="R2" s="72" t="s">
        <v>216</v>
      </c>
      <c r="S2" s="39" t="s">
        <v>115</v>
      </c>
      <c r="T2" t="s">
        <v>281</v>
      </c>
      <c r="U2" t="s">
        <v>282</v>
      </c>
      <c r="X2" s="72" t="s">
        <v>254</v>
      </c>
      <c r="Y2" s="72" t="s">
        <v>289</v>
      </c>
      <c r="Z2" s="72" t="s">
        <v>290</v>
      </c>
      <c r="AA2" s="72" t="s">
        <v>253</v>
      </c>
      <c r="AB2" s="72" t="s">
        <v>291</v>
      </c>
      <c r="AC2" s="72" t="s">
        <v>292</v>
      </c>
      <c r="AE2" s="72" t="s">
        <v>331</v>
      </c>
      <c r="AF2" s="72" t="s">
        <v>215</v>
      </c>
      <c r="AG2" s="72" t="s">
        <v>290</v>
      </c>
      <c r="AH2" s="72" t="s">
        <v>291</v>
      </c>
      <c r="AI2" s="72" t="s">
        <v>301</v>
      </c>
      <c r="AJ2" s="72" t="s">
        <v>216</v>
      </c>
    </row>
    <row r="3" spans="1:37" x14ac:dyDescent="0.25">
      <c r="B3" t="s">
        <v>214</v>
      </c>
      <c r="C3" t="s">
        <v>320</v>
      </c>
      <c r="F3" s="44" t="str">
        <f>C9</f>
        <v>P1dB +17dBm LO Log Mag(dB)</v>
      </c>
      <c r="G3" s="44" t="str">
        <f>C66</f>
        <v>P1dB +15dBm LO Log Mag(dB)</v>
      </c>
      <c r="H3" s="44" t="str">
        <f>C123</f>
        <v>P1dB +13dBm LO Log Mag(dB)</v>
      </c>
      <c r="I3" s="44" t="str">
        <f>C180</f>
        <v>P1dB +11dBm Log Mag(dB)</v>
      </c>
      <c r="J3" s="44" t="str">
        <f>C237</f>
        <v>P1dB +9dBm Log Mag(dB)</v>
      </c>
      <c r="K3" s="44" t="str">
        <f>C294</f>
        <v>P1dB +7dBm LO Log Mag(dB)</v>
      </c>
      <c r="M3" s="44" t="str">
        <f>C408</f>
        <v>P1dB +19dBm LO Log Mag(dB)</v>
      </c>
      <c r="N3" s="44" t="str">
        <f>C465</f>
        <v>P1dB +16dBm LO Log Mag(dB)</v>
      </c>
      <c r="O3" s="44" t="str">
        <f>C522</f>
        <v>P1dB +13dBm LO Log Mag(dB)</v>
      </c>
      <c r="P3" s="44" t="str">
        <f>C579</f>
        <v>P1dB +9dBm Log Mag(dB)</v>
      </c>
      <c r="Q3" s="44" t="str">
        <f>C636</f>
        <v>P1dB +6dBm LO Log Mag(dB)</v>
      </c>
      <c r="R3" s="44">
        <f>C693</f>
        <v>0</v>
      </c>
      <c r="T3" t="s">
        <v>214</v>
      </c>
      <c r="U3" t="s">
        <v>320</v>
      </c>
      <c r="X3" s="44" t="str">
        <f>U9</f>
        <v>P1dB +17dBm LO Log Mag(dB)</v>
      </c>
      <c r="Y3" s="44" t="str">
        <f>U66</f>
        <v>P1dB +15dBm LO Log Mag(dB)</v>
      </c>
      <c r="Z3" s="44" t="str">
        <f>U123</f>
        <v>P1dB +13dBm LO Log Mag(dB)</v>
      </c>
      <c r="AA3" s="44" t="str">
        <f>U180</f>
        <v>P1dB +11dBm Log Mag(dB)</v>
      </c>
      <c r="AB3" s="44" t="str">
        <f>U237</f>
        <v>P1dB +9dBm Log Mag(dB)</v>
      </c>
      <c r="AC3" s="44" t="str">
        <f>U294</f>
        <v>P1dB +7dBm LO Log Mag(dB)</v>
      </c>
      <c r="AE3" s="44" t="str">
        <f>U408</f>
        <v>P1dB +19dBm LO Log Mag(dB)</v>
      </c>
      <c r="AF3" s="44" t="str">
        <f>U465</f>
        <v>P1dB +16dBm LO Log Mag(dB)</v>
      </c>
      <c r="AG3" s="44" t="str">
        <f>U522</f>
        <v>P1dB +13dBm LO Log Mag(dB)</v>
      </c>
      <c r="AH3" s="44" t="str">
        <f>U579</f>
        <v>P1dB +9dBm Log Mag(dB)</v>
      </c>
      <c r="AI3" s="44" t="str">
        <f>U636</f>
        <v>P1dB +6dBm LO Log Mag(dB)</v>
      </c>
      <c r="AJ3" s="44">
        <f>U693</f>
        <v>0</v>
      </c>
    </row>
    <row r="4" spans="1:37" x14ac:dyDescent="0.25">
      <c r="B4" t="s">
        <v>105</v>
      </c>
      <c r="H4" s="44"/>
      <c r="I4" s="44"/>
      <c r="J4" s="44"/>
      <c r="K4" s="44"/>
      <c r="M4" s="44"/>
      <c r="N4" s="44"/>
      <c r="O4" s="44"/>
      <c r="P4" s="44"/>
      <c r="Q4" s="44"/>
      <c r="R4" s="44"/>
      <c r="T4" t="s">
        <v>105</v>
      </c>
      <c r="X4" s="79"/>
      <c r="Y4" s="79"/>
      <c r="Z4" s="44"/>
      <c r="AA4" s="44"/>
      <c r="AB4" s="44"/>
      <c r="AC4" s="44"/>
      <c r="AE4" s="44"/>
      <c r="AF4" s="44"/>
      <c r="AG4" s="44"/>
      <c r="AH4" s="44"/>
      <c r="AI4" s="44"/>
      <c r="AJ4" s="44"/>
    </row>
    <row r="5" spans="1:37" x14ac:dyDescent="0.25">
      <c r="A5" s="78" t="s">
        <v>236</v>
      </c>
      <c r="D5" s="20"/>
      <c r="E5" s="6">
        <f>B10</f>
        <v>-10</v>
      </c>
      <c r="F5" s="6">
        <f>C10</f>
        <v>-7.8889027</v>
      </c>
      <c r="G5" s="44">
        <f>C67</f>
        <v>-8.0366917000000004</v>
      </c>
      <c r="H5" s="44">
        <f>C124</f>
        <v>-8.2483939999999993</v>
      </c>
      <c r="I5" s="44">
        <f>C181</f>
        <v>-8.5596876000000002</v>
      </c>
      <c r="J5" s="44">
        <f>C238</f>
        <v>-8.9752797999999991</v>
      </c>
      <c r="K5" s="44">
        <f>C295</f>
        <v>-9.5487871000000002</v>
      </c>
      <c r="L5" s="20"/>
      <c r="M5" s="44">
        <f>C409</f>
        <v>-7.7387766999999998</v>
      </c>
      <c r="N5" s="44">
        <f>C466</f>
        <v>-7.7206731</v>
      </c>
      <c r="O5" s="44">
        <f>C523</f>
        <v>-7.8096404000000001</v>
      </c>
      <c r="P5" s="44">
        <f>C580</f>
        <v>-8.0742016000000003</v>
      </c>
      <c r="Q5" s="44">
        <f>C637</f>
        <v>-8.6572160999999994</v>
      </c>
      <c r="R5" s="44">
        <f>C694</f>
        <v>0</v>
      </c>
      <c r="S5" s="78" t="s">
        <v>236</v>
      </c>
      <c r="V5" s="20"/>
      <c r="W5" s="6" t="str">
        <f>T9</f>
        <v>Power(dBm)</v>
      </c>
      <c r="X5" s="79">
        <f>U10</f>
        <v>-7.8929328999999999</v>
      </c>
      <c r="Y5" s="44">
        <f>U67</f>
        <v>-8.0370197000000001</v>
      </c>
      <c r="Z5" s="44">
        <f>U124</f>
        <v>-8.2200518000000002</v>
      </c>
      <c r="AA5" s="44">
        <f>U181</f>
        <v>-8.4771222999999996</v>
      </c>
      <c r="AB5" s="44">
        <f>U238</f>
        <v>-8.8347920999999996</v>
      </c>
      <c r="AC5" s="44">
        <f>U295</f>
        <v>-9.310708</v>
      </c>
      <c r="AD5" s="20"/>
      <c r="AE5" s="44">
        <f>U409</f>
        <v>-7.7334722999999999</v>
      </c>
      <c r="AF5" s="44">
        <f>U466</f>
        <v>-7.7072396000000003</v>
      </c>
      <c r="AG5" s="44">
        <f>U523</f>
        <v>-7.7939672</v>
      </c>
      <c r="AH5" s="44">
        <f>U580</f>
        <v>-8.0617207999999998</v>
      </c>
      <c r="AI5" s="44">
        <f>U637</f>
        <v>-8.5828562000000002</v>
      </c>
      <c r="AJ5" s="44">
        <f>U694</f>
        <v>0</v>
      </c>
      <c r="AK5" s="20"/>
    </row>
    <row r="6" spans="1:37" x14ac:dyDescent="0.25">
      <c r="D6" s="20"/>
      <c r="E6" s="82">
        <f t="shared" ref="E6:F6" si="0">B11</f>
        <v>-9.3000000000000007</v>
      </c>
      <c r="F6" s="82">
        <f t="shared" si="0"/>
        <v>-7.8640360999999999</v>
      </c>
      <c r="G6" s="44">
        <f t="shared" ref="G6:G55" si="1">C68</f>
        <v>-8.0135907999999993</v>
      </c>
      <c r="H6" s="44">
        <f t="shared" ref="H6:H55" si="2">C125</f>
        <v>-8.2345723999999993</v>
      </c>
      <c r="I6" s="44">
        <f t="shared" ref="I6:I55" si="3">C182</f>
        <v>-8.5423641000000003</v>
      </c>
      <c r="J6" s="44">
        <f t="shared" ref="J6:J55" si="4">C239</f>
        <v>-8.9529323999999999</v>
      </c>
      <c r="K6" s="44">
        <f t="shared" ref="K6:K55" si="5">C296</f>
        <v>-9.5318546000000008</v>
      </c>
      <c r="L6" s="20"/>
      <c r="M6" s="44">
        <f t="shared" ref="M6:M55" si="6">C410</f>
        <v>-7.7207413000000003</v>
      </c>
      <c r="N6" s="44">
        <f t="shared" ref="N6:N55" si="7">C467</f>
        <v>-7.7104549000000002</v>
      </c>
      <c r="O6" s="44">
        <f t="shared" ref="O6:O55" si="8">C524</f>
        <v>-7.7910146999999998</v>
      </c>
      <c r="P6" s="44">
        <f t="shared" ref="P6:P55" si="9">C581</f>
        <v>-8.0609055000000005</v>
      </c>
      <c r="Q6" s="44">
        <f t="shared" ref="Q6:Q55" si="10">C638</f>
        <v>-8.6421346999999997</v>
      </c>
      <c r="R6" s="44">
        <f t="shared" ref="R6:R55" si="11">C695</f>
        <v>0</v>
      </c>
      <c r="V6" s="20"/>
      <c r="W6" s="6">
        <f t="shared" ref="W6:W55" si="12">T10</f>
        <v>-10</v>
      </c>
      <c r="X6" s="82">
        <f t="shared" ref="X6:X55" si="13">U11</f>
        <v>-7.8818058999999998</v>
      </c>
      <c r="Y6" s="44">
        <f t="shared" ref="Y6:Y55" si="14">U68</f>
        <v>-8.0199318000000002</v>
      </c>
      <c r="Z6" s="44">
        <f t="shared" ref="Z6:Z55" si="15">U125</f>
        <v>-8.2110585999999994</v>
      </c>
      <c r="AA6" s="44">
        <f t="shared" ref="AA6:AA55" si="16">U182</f>
        <v>-8.4657935999999996</v>
      </c>
      <c r="AB6" s="44">
        <f t="shared" ref="AB6:AB55" si="17">U239</f>
        <v>-8.8224467999999998</v>
      </c>
      <c r="AC6" s="44">
        <f t="shared" ref="AC6:AC55" si="18">U296</f>
        <v>-9.3018502999999999</v>
      </c>
      <c r="AD6" s="20"/>
      <c r="AE6" s="44">
        <f t="shared" ref="AE6:AE55" si="19">U410</f>
        <v>-7.7148452000000001</v>
      </c>
      <c r="AF6" s="44">
        <f t="shared" ref="AF6:AF55" si="20">U467</f>
        <v>-7.6918869000000001</v>
      </c>
      <c r="AG6" s="44">
        <f t="shared" ref="AG6:AG55" si="21">U524</f>
        <v>-7.7794008000000003</v>
      </c>
      <c r="AH6" s="44">
        <f t="shared" ref="AH6:AH55" si="22">U581</f>
        <v>-8.0495291000000009</v>
      </c>
      <c r="AI6" s="44">
        <f t="shared" ref="AI6:AI55" si="23">U638</f>
        <v>-8.5663853000000003</v>
      </c>
      <c r="AJ6" s="44">
        <f t="shared" ref="AJ6:AJ55" si="24">U695</f>
        <v>0</v>
      </c>
      <c r="AK6" s="20"/>
    </row>
    <row r="7" spans="1:37" x14ac:dyDescent="0.25">
      <c r="B7" t="s">
        <v>252</v>
      </c>
      <c r="D7" s="20"/>
      <c r="E7" s="82">
        <f t="shared" ref="E7:F7" si="25">B12</f>
        <v>-8.6</v>
      </c>
      <c r="F7" s="82">
        <f t="shared" si="25"/>
        <v>-7.8581500000000002</v>
      </c>
      <c r="G7" s="44">
        <f t="shared" si="1"/>
        <v>-8.0096521000000003</v>
      </c>
      <c r="H7" s="44">
        <f t="shared" si="2"/>
        <v>-8.2248076999999995</v>
      </c>
      <c r="I7" s="44">
        <f t="shared" si="3"/>
        <v>-8.5368376000000001</v>
      </c>
      <c r="J7" s="44">
        <f t="shared" si="4"/>
        <v>-8.9518356000000008</v>
      </c>
      <c r="K7" s="44">
        <f t="shared" si="5"/>
        <v>-9.5270051999999996</v>
      </c>
      <c r="L7" s="20"/>
      <c r="M7" s="44">
        <f t="shared" si="6"/>
        <v>-7.7133474</v>
      </c>
      <c r="N7" s="44">
        <f t="shared" si="7"/>
        <v>-7.7014117000000004</v>
      </c>
      <c r="O7" s="44">
        <f t="shared" si="8"/>
        <v>-7.7863464000000002</v>
      </c>
      <c r="P7" s="44">
        <f t="shared" si="9"/>
        <v>-8.0605563999999994</v>
      </c>
      <c r="Q7" s="44">
        <f t="shared" si="10"/>
        <v>-8.6450824999999991</v>
      </c>
      <c r="R7" s="44">
        <f t="shared" si="11"/>
        <v>0</v>
      </c>
      <c r="T7" t="s">
        <v>252</v>
      </c>
      <c r="V7" s="20"/>
      <c r="W7" s="6">
        <f t="shared" si="12"/>
        <v>-9.3000000000000007</v>
      </c>
      <c r="X7" s="82">
        <f t="shared" si="13"/>
        <v>-7.8781084999999997</v>
      </c>
      <c r="Y7" s="44">
        <f t="shared" si="14"/>
        <v>-8.0132437000000003</v>
      </c>
      <c r="Z7" s="44">
        <f t="shared" si="15"/>
        <v>-8.2035502999999999</v>
      </c>
      <c r="AA7" s="44">
        <f t="shared" si="16"/>
        <v>-8.4634657000000004</v>
      </c>
      <c r="AB7" s="44">
        <f t="shared" si="17"/>
        <v>-8.814292</v>
      </c>
      <c r="AC7" s="44">
        <f t="shared" si="18"/>
        <v>-9.2922353999999991</v>
      </c>
      <c r="AD7" s="20"/>
      <c r="AE7" s="44">
        <f t="shared" si="19"/>
        <v>-7.7103009</v>
      </c>
      <c r="AF7" s="44">
        <f t="shared" si="20"/>
        <v>-7.6842617999999998</v>
      </c>
      <c r="AG7" s="44">
        <f t="shared" si="21"/>
        <v>-7.7744551</v>
      </c>
      <c r="AH7" s="44">
        <f t="shared" si="22"/>
        <v>-8.0444735999999999</v>
      </c>
      <c r="AI7" s="44">
        <f t="shared" si="23"/>
        <v>-8.5669479000000006</v>
      </c>
      <c r="AJ7" s="44">
        <f t="shared" si="24"/>
        <v>0</v>
      </c>
      <c r="AK7" s="20"/>
    </row>
    <row r="8" spans="1:37" x14ac:dyDescent="0.25">
      <c r="B8" t="s">
        <v>106</v>
      </c>
      <c r="D8" s="20"/>
      <c r="E8" s="82">
        <f t="shared" ref="E8:F8" si="26">B13</f>
        <v>-7.9</v>
      </c>
      <c r="F8" s="82">
        <f t="shared" si="26"/>
        <v>-7.8507766999999999</v>
      </c>
      <c r="G8" s="44">
        <f t="shared" si="1"/>
        <v>-8.0044860999999994</v>
      </c>
      <c r="H8" s="44">
        <f t="shared" si="2"/>
        <v>-8.2259884000000003</v>
      </c>
      <c r="I8" s="44">
        <f t="shared" si="3"/>
        <v>-8.5347795000000009</v>
      </c>
      <c r="J8" s="44">
        <f t="shared" si="4"/>
        <v>-8.9529733999999994</v>
      </c>
      <c r="K8" s="44">
        <f t="shared" si="5"/>
        <v>-9.5235634000000005</v>
      </c>
      <c r="L8" s="20"/>
      <c r="M8" s="44">
        <f t="shared" si="6"/>
        <v>-7.7112211999999998</v>
      </c>
      <c r="N8" s="44">
        <f t="shared" si="7"/>
        <v>-7.6950811999999997</v>
      </c>
      <c r="O8" s="44">
        <f t="shared" si="8"/>
        <v>-7.7851094999999999</v>
      </c>
      <c r="P8" s="44">
        <f t="shared" si="9"/>
        <v>-8.0526523999999995</v>
      </c>
      <c r="Q8" s="44">
        <f t="shared" si="10"/>
        <v>-8.6414393999999994</v>
      </c>
      <c r="R8" s="44">
        <f t="shared" si="11"/>
        <v>0</v>
      </c>
      <c r="T8" t="s">
        <v>106</v>
      </c>
      <c r="V8" s="20"/>
      <c r="W8" s="6">
        <f t="shared" si="12"/>
        <v>-8.6</v>
      </c>
      <c r="X8" s="82">
        <f t="shared" si="13"/>
        <v>-7.8742757000000001</v>
      </c>
      <c r="Y8" s="44">
        <f t="shared" si="14"/>
        <v>-8.0094203999999998</v>
      </c>
      <c r="Z8" s="44">
        <f t="shared" si="15"/>
        <v>-8.2020482999999995</v>
      </c>
      <c r="AA8" s="44">
        <f t="shared" si="16"/>
        <v>-8.4596920000000004</v>
      </c>
      <c r="AB8" s="44">
        <f t="shared" si="17"/>
        <v>-8.8126259000000005</v>
      </c>
      <c r="AC8" s="44">
        <f t="shared" si="18"/>
        <v>-9.2844914999999997</v>
      </c>
      <c r="AD8" s="20"/>
      <c r="AE8" s="44">
        <f t="shared" si="19"/>
        <v>-7.7084850999999999</v>
      </c>
      <c r="AF8" s="44">
        <f t="shared" si="20"/>
        <v>-7.6853094000000004</v>
      </c>
      <c r="AG8" s="44">
        <f t="shared" si="21"/>
        <v>-7.7719668999999998</v>
      </c>
      <c r="AH8" s="44">
        <f t="shared" si="22"/>
        <v>-8.0417050999999997</v>
      </c>
      <c r="AI8" s="44">
        <f t="shared" si="23"/>
        <v>-8.5656662000000008</v>
      </c>
      <c r="AJ8" s="44">
        <f t="shared" si="24"/>
        <v>0</v>
      </c>
      <c r="AK8" s="20"/>
    </row>
    <row r="9" spans="1:37" x14ac:dyDescent="0.25">
      <c r="B9" t="s">
        <v>225</v>
      </c>
      <c r="C9" t="s">
        <v>321</v>
      </c>
      <c r="D9" s="20"/>
      <c r="E9" s="82">
        <f t="shared" ref="E9:F9" si="27">B14</f>
        <v>-7.2</v>
      </c>
      <c r="F9" s="82">
        <f t="shared" si="27"/>
        <v>-7.8507179999999996</v>
      </c>
      <c r="G9" s="44">
        <f t="shared" si="1"/>
        <v>-8.0064392000000009</v>
      </c>
      <c r="H9" s="44">
        <f t="shared" si="2"/>
        <v>-8.2268982000000008</v>
      </c>
      <c r="I9" s="44">
        <f t="shared" si="3"/>
        <v>-8.5330008999999993</v>
      </c>
      <c r="J9" s="44">
        <f t="shared" si="4"/>
        <v>-8.9550877</v>
      </c>
      <c r="K9" s="44">
        <f t="shared" si="5"/>
        <v>-9.5313310999999992</v>
      </c>
      <c r="L9" s="20"/>
      <c r="M9" s="44">
        <f t="shared" si="6"/>
        <v>-7.7068013999999998</v>
      </c>
      <c r="N9" s="44">
        <f t="shared" si="7"/>
        <v>-7.6959672000000001</v>
      </c>
      <c r="O9" s="44">
        <f t="shared" si="8"/>
        <v>-7.7827124999999997</v>
      </c>
      <c r="P9" s="44">
        <f t="shared" si="9"/>
        <v>-8.0556002000000007</v>
      </c>
      <c r="Q9" s="44">
        <f t="shared" si="10"/>
        <v>-8.6459607999999992</v>
      </c>
      <c r="R9" s="44">
        <f t="shared" si="11"/>
        <v>0</v>
      </c>
      <c r="T9" t="s">
        <v>225</v>
      </c>
      <c r="U9" t="s">
        <v>321</v>
      </c>
      <c r="V9" s="20"/>
      <c r="W9" s="6">
        <f t="shared" si="12"/>
        <v>-7.9</v>
      </c>
      <c r="X9" s="82">
        <f t="shared" si="13"/>
        <v>-7.8673805999999997</v>
      </c>
      <c r="Y9" s="44">
        <f t="shared" si="14"/>
        <v>-8.0077981999999999</v>
      </c>
      <c r="Z9" s="44">
        <f t="shared" si="15"/>
        <v>-8.2017869999999995</v>
      </c>
      <c r="AA9" s="44">
        <f t="shared" si="16"/>
        <v>-8.4617681999999999</v>
      </c>
      <c r="AB9" s="44">
        <f t="shared" si="17"/>
        <v>-8.8116760000000003</v>
      </c>
      <c r="AC9" s="44">
        <f t="shared" si="18"/>
        <v>-9.2871237000000004</v>
      </c>
      <c r="AD9" s="20"/>
      <c r="AE9" s="44">
        <f t="shared" si="19"/>
        <v>-7.7039828000000004</v>
      </c>
      <c r="AF9" s="44">
        <f t="shared" si="20"/>
        <v>-7.6841054</v>
      </c>
      <c r="AG9" s="44">
        <f t="shared" si="21"/>
        <v>-7.7707419</v>
      </c>
      <c r="AH9" s="44">
        <f t="shared" si="22"/>
        <v>-8.045064</v>
      </c>
      <c r="AI9" s="44">
        <f t="shared" si="23"/>
        <v>-8.5688229000000007</v>
      </c>
      <c r="AJ9" s="44">
        <f t="shared" si="24"/>
        <v>0</v>
      </c>
      <c r="AK9" s="20"/>
    </row>
    <row r="10" spans="1:37" x14ac:dyDescent="0.25">
      <c r="B10">
        <v>-10</v>
      </c>
      <c r="C10">
        <v>-7.8889027</v>
      </c>
      <c r="D10" s="20"/>
      <c r="E10" s="82">
        <f t="shared" ref="E10:F10" si="28">B15</f>
        <v>-6.5</v>
      </c>
      <c r="F10" s="82">
        <f t="shared" si="28"/>
        <v>-7.8521847999999999</v>
      </c>
      <c r="G10" s="44">
        <f t="shared" si="1"/>
        <v>-8.0058146000000008</v>
      </c>
      <c r="H10" s="44">
        <f t="shared" si="2"/>
        <v>-8.2268142999999991</v>
      </c>
      <c r="I10" s="44">
        <f t="shared" si="3"/>
        <v>-8.5347424000000007</v>
      </c>
      <c r="J10" s="44">
        <f t="shared" si="4"/>
        <v>-8.9577389000000007</v>
      </c>
      <c r="K10" s="44">
        <f t="shared" si="5"/>
        <v>-9.5360107000000003</v>
      </c>
      <c r="L10" s="20"/>
      <c r="M10" s="44">
        <f t="shared" si="6"/>
        <v>-7.7053719000000003</v>
      </c>
      <c r="N10" s="44">
        <f t="shared" si="7"/>
        <v>-7.6940736999999997</v>
      </c>
      <c r="O10" s="44">
        <f t="shared" si="8"/>
        <v>-7.7827000999999996</v>
      </c>
      <c r="P10" s="44">
        <f t="shared" si="9"/>
        <v>-8.0536355999999998</v>
      </c>
      <c r="Q10" s="44">
        <f t="shared" si="10"/>
        <v>-8.6490878999999996</v>
      </c>
      <c r="R10" s="44">
        <f t="shared" si="11"/>
        <v>0</v>
      </c>
      <c r="T10">
        <v>-10</v>
      </c>
      <c r="U10">
        <v>-7.8929328999999999</v>
      </c>
      <c r="V10" s="20"/>
      <c r="W10" s="6">
        <f t="shared" si="12"/>
        <v>-7.2</v>
      </c>
      <c r="X10" s="82">
        <f t="shared" si="13"/>
        <v>-7.8735156000000002</v>
      </c>
      <c r="Y10" s="44">
        <f t="shared" si="14"/>
        <v>-8.0090017000000007</v>
      </c>
      <c r="Z10" s="44">
        <f t="shared" si="15"/>
        <v>-8.2028283999999996</v>
      </c>
      <c r="AA10" s="44">
        <f t="shared" si="16"/>
        <v>-8.4629954999999999</v>
      </c>
      <c r="AB10" s="44">
        <f t="shared" si="17"/>
        <v>-8.8162173999999993</v>
      </c>
      <c r="AC10" s="44">
        <f t="shared" si="18"/>
        <v>-9.2916985000000007</v>
      </c>
      <c r="AD10" s="20"/>
      <c r="AE10" s="44">
        <f t="shared" si="19"/>
        <v>-7.7008432999999998</v>
      </c>
      <c r="AF10" s="44">
        <f t="shared" si="20"/>
        <v>-7.6830382000000004</v>
      </c>
      <c r="AG10" s="44">
        <f t="shared" si="21"/>
        <v>-7.7703179999999996</v>
      </c>
      <c r="AH10" s="44">
        <f t="shared" si="22"/>
        <v>-8.0446338999999991</v>
      </c>
      <c r="AI10" s="44">
        <f t="shared" si="23"/>
        <v>-8.5712557</v>
      </c>
      <c r="AJ10" s="44">
        <f t="shared" si="24"/>
        <v>0</v>
      </c>
      <c r="AK10" s="20"/>
    </row>
    <row r="11" spans="1:37" x14ac:dyDescent="0.25">
      <c r="B11">
        <v>-9.3000000000000007</v>
      </c>
      <c r="C11">
        <v>-7.8640360999999999</v>
      </c>
      <c r="D11" s="20"/>
      <c r="E11" s="82">
        <f t="shared" ref="E11:F11" si="29">B16</f>
        <v>-5.8</v>
      </c>
      <c r="F11" s="82">
        <f t="shared" si="29"/>
        <v>-7.8546547999999996</v>
      </c>
      <c r="G11" s="44">
        <f t="shared" si="1"/>
        <v>-8.0120992999999991</v>
      </c>
      <c r="H11" s="44">
        <f t="shared" si="2"/>
        <v>-8.2285681000000004</v>
      </c>
      <c r="I11" s="44">
        <f t="shared" si="3"/>
        <v>-8.5372971999999994</v>
      </c>
      <c r="J11" s="44">
        <f t="shared" si="4"/>
        <v>-8.9658765999999996</v>
      </c>
      <c r="K11" s="44">
        <f t="shared" si="5"/>
        <v>-9.5433836000000003</v>
      </c>
      <c r="L11" s="20"/>
      <c r="M11" s="44">
        <f t="shared" si="6"/>
        <v>-7.7056322000000002</v>
      </c>
      <c r="N11" s="44">
        <f t="shared" si="7"/>
        <v>-7.6966948999999998</v>
      </c>
      <c r="O11" s="44">
        <f t="shared" si="8"/>
        <v>-7.7828083000000001</v>
      </c>
      <c r="P11" s="44">
        <f t="shared" si="9"/>
        <v>-8.0579481000000008</v>
      </c>
      <c r="Q11" s="44">
        <f t="shared" si="10"/>
        <v>-8.6569737999999994</v>
      </c>
      <c r="R11" s="44">
        <f t="shared" si="11"/>
        <v>0</v>
      </c>
      <c r="T11">
        <v>-9.3000000000000007</v>
      </c>
      <c r="U11">
        <v>-7.8818058999999998</v>
      </c>
      <c r="V11" s="20"/>
      <c r="W11" s="6">
        <f t="shared" si="12"/>
        <v>-6.5</v>
      </c>
      <c r="X11" s="82">
        <f t="shared" si="13"/>
        <v>-7.8718900999999999</v>
      </c>
      <c r="Y11" s="44">
        <f t="shared" si="14"/>
        <v>-8.0074357999999997</v>
      </c>
      <c r="Z11" s="44">
        <f t="shared" si="15"/>
        <v>-8.2050017999999998</v>
      </c>
      <c r="AA11" s="44">
        <f t="shared" si="16"/>
        <v>-8.4632834999999993</v>
      </c>
      <c r="AB11" s="44">
        <f t="shared" si="17"/>
        <v>-8.8170710000000003</v>
      </c>
      <c r="AC11" s="44">
        <f t="shared" si="18"/>
        <v>-9.2912092000000008</v>
      </c>
      <c r="AD11" s="20"/>
      <c r="AE11" s="44">
        <f t="shared" si="19"/>
        <v>-7.7037357999999996</v>
      </c>
      <c r="AF11" s="44">
        <f t="shared" si="20"/>
        <v>-7.6861471999999997</v>
      </c>
      <c r="AG11" s="44">
        <f t="shared" si="21"/>
        <v>-7.7710670999999998</v>
      </c>
      <c r="AH11" s="44">
        <f t="shared" si="22"/>
        <v>-8.0484276000000001</v>
      </c>
      <c r="AI11" s="44">
        <f t="shared" si="23"/>
        <v>-8.5726461</v>
      </c>
      <c r="AJ11" s="44">
        <f t="shared" si="24"/>
        <v>0</v>
      </c>
      <c r="AK11" s="20"/>
    </row>
    <row r="12" spans="1:37" x14ac:dyDescent="0.25">
      <c r="B12">
        <v>-8.6</v>
      </c>
      <c r="C12">
        <v>-7.8581500000000002</v>
      </c>
      <c r="D12" s="20"/>
      <c r="E12" s="82">
        <f t="shared" ref="E12:F12" si="30">B17</f>
        <v>-5.0999999999999996</v>
      </c>
      <c r="F12" s="82">
        <f t="shared" si="30"/>
        <v>-7.8525076</v>
      </c>
      <c r="G12" s="44">
        <f t="shared" si="1"/>
        <v>-8.0123148000000004</v>
      </c>
      <c r="H12" s="44">
        <f t="shared" si="2"/>
        <v>-8.2365130999999998</v>
      </c>
      <c r="I12" s="44">
        <f t="shared" si="3"/>
        <v>-8.5443697000000007</v>
      </c>
      <c r="J12" s="44">
        <f t="shared" si="4"/>
        <v>-8.9730977999999997</v>
      </c>
      <c r="K12" s="44">
        <f t="shared" si="5"/>
        <v>-9.5526543000000004</v>
      </c>
      <c r="L12" s="20"/>
      <c r="M12" s="44">
        <f t="shared" si="6"/>
        <v>-7.7032967000000001</v>
      </c>
      <c r="N12" s="44">
        <f t="shared" si="7"/>
        <v>-7.6927361000000003</v>
      </c>
      <c r="O12" s="44">
        <f t="shared" si="8"/>
        <v>-7.7846570000000002</v>
      </c>
      <c r="P12" s="44">
        <f t="shared" si="9"/>
        <v>-8.0593699999999995</v>
      </c>
      <c r="Q12" s="44">
        <f t="shared" si="10"/>
        <v>-8.658906</v>
      </c>
      <c r="R12" s="44">
        <f t="shared" si="11"/>
        <v>0</v>
      </c>
      <c r="T12">
        <v>-8.6</v>
      </c>
      <c r="U12">
        <v>-7.8781084999999997</v>
      </c>
      <c r="V12" s="20"/>
      <c r="W12" s="6">
        <f t="shared" si="12"/>
        <v>-5.8</v>
      </c>
      <c r="X12" s="82">
        <f t="shared" si="13"/>
        <v>-7.8720837000000001</v>
      </c>
      <c r="Y12" s="44">
        <f t="shared" si="14"/>
        <v>-8.0090026999999999</v>
      </c>
      <c r="Z12" s="44">
        <f t="shared" si="15"/>
        <v>-8.2055577999999993</v>
      </c>
      <c r="AA12" s="44">
        <f t="shared" si="16"/>
        <v>-8.4692907000000002</v>
      </c>
      <c r="AB12" s="44">
        <f t="shared" si="17"/>
        <v>-8.8184061000000007</v>
      </c>
      <c r="AC12" s="44">
        <f t="shared" si="18"/>
        <v>-9.2917547000000003</v>
      </c>
      <c r="AD12" s="20"/>
      <c r="AE12" s="44">
        <f t="shared" si="19"/>
        <v>-7.7038574000000004</v>
      </c>
      <c r="AF12" s="44">
        <f t="shared" si="20"/>
        <v>-7.6821618000000003</v>
      </c>
      <c r="AG12" s="44">
        <f t="shared" si="21"/>
        <v>-7.7680224999999998</v>
      </c>
      <c r="AH12" s="44">
        <f t="shared" si="22"/>
        <v>-8.0484714999999998</v>
      </c>
      <c r="AI12" s="44">
        <f t="shared" si="23"/>
        <v>-8.5776348000000002</v>
      </c>
      <c r="AJ12" s="44">
        <f t="shared" si="24"/>
        <v>0</v>
      </c>
      <c r="AK12" s="20"/>
    </row>
    <row r="13" spans="1:37" x14ac:dyDescent="0.25">
      <c r="B13">
        <v>-7.9</v>
      </c>
      <c r="C13">
        <v>-7.8507766999999999</v>
      </c>
      <c r="D13" s="20"/>
      <c r="E13" s="82">
        <f t="shared" ref="E13:F13" si="31">B18</f>
        <v>-4.4000000000000004</v>
      </c>
      <c r="F13" s="82">
        <f t="shared" si="31"/>
        <v>-7.8575711000000004</v>
      </c>
      <c r="G13" s="44">
        <f t="shared" si="1"/>
        <v>-8.0118580000000001</v>
      </c>
      <c r="H13" s="44">
        <f t="shared" si="2"/>
        <v>-8.2398415000000007</v>
      </c>
      <c r="I13" s="44">
        <f t="shared" si="3"/>
        <v>-8.5506534999999992</v>
      </c>
      <c r="J13" s="44">
        <f t="shared" si="4"/>
        <v>-8.9784994000000005</v>
      </c>
      <c r="K13" s="44">
        <f t="shared" si="5"/>
        <v>-9.5623970000000007</v>
      </c>
      <c r="L13" s="20"/>
      <c r="M13" s="44">
        <f t="shared" si="6"/>
        <v>-7.7032451999999996</v>
      </c>
      <c r="N13" s="44">
        <f t="shared" si="7"/>
        <v>-7.6950153999999999</v>
      </c>
      <c r="O13" s="44">
        <f t="shared" si="8"/>
        <v>-7.7826772000000002</v>
      </c>
      <c r="P13" s="44">
        <f t="shared" si="9"/>
        <v>-8.0594567999999995</v>
      </c>
      <c r="Q13" s="44">
        <f t="shared" si="10"/>
        <v>-8.6692456999999994</v>
      </c>
      <c r="R13" s="44">
        <f t="shared" si="11"/>
        <v>0</v>
      </c>
      <c r="T13">
        <v>-7.9</v>
      </c>
      <c r="U13">
        <v>-7.8742757000000001</v>
      </c>
      <c r="V13" s="20"/>
      <c r="W13" s="6">
        <f t="shared" si="12"/>
        <v>-5.0999999999999996</v>
      </c>
      <c r="X13" s="82">
        <f t="shared" si="13"/>
        <v>-7.8753222999999997</v>
      </c>
      <c r="Y13" s="44">
        <f t="shared" si="14"/>
        <v>-8.0128249999999994</v>
      </c>
      <c r="Z13" s="44">
        <f t="shared" si="15"/>
        <v>-8.2088555999999997</v>
      </c>
      <c r="AA13" s="44">
        <f t="shared" si="16"/>
        <v>-8.4684954000000001</v>
      </c>
      <c r="AB13" s="44">
        <f t="shared" si="17"/>
        <v>-8.8188724999999994</v>
      </c>
      <c r="AC13" s="44">
        <f t="shared" si="18"/>
        <v>-9.2917147</v>
      </c>
      <c r="AD13" s="20"/>
      <c r="AE13" s="44">
        <f t="shared" si="19"/>
        <v>-7.7015213999999999</v>
      </c>
      <c r="AF13" s="44">
        <f t="shared" si="20"/>
        <v>-7.6826376999999999</v>
      </c>
      <c r="AG13" s="44">
        <f t="shared" si="21"/>
        <v>-7.7647462000000003</v>
      </c>
      <c r="AH13" s="44">
        <f t="shared" si="22"/>
        <v>-8.0491399999999995</v>
      </c>
      <c r="AI13" s="44">
        <f t="shared" si="23"/>
        <v>-8.5825566999999996</v>
      </c>
      <c r="AJ13" s="44">
        <f t="shared" si="24"/>
        <v>0</v>
      </c>
      <c r="AK13" s="20"/>
    </row>
    <row r="14" spans="1:37" x14ac:dyDescent="0.25">
      <c r="B14">
        <v>-7.2</v>
      </c>
      <c r="C14">
        <v>-7.8507179999999996</v>
      </c>
      <c r="D14" s="20"/>
      <c r="E14" s="82">
        <f t="shared" ref="E14:F14" si="32">B19</f>
        <v>-3.7</v>
      </c>
      <c r="F14" s="82">
        <f t="shared" si="32"/>
        <v>-7.8590789000000001</v>
      </c>
      <c r="G14" s="44">
        <f t="shared" si="1"/>
        <v>-8.0160426999999999</v>
      </c>
      <c r="H14" s="44">
        <f t="shared" si="2"/>
        <v>-8.2443828999999997</v>
      </c>
      <c r="I14" s="44">
        <f t="shared" si="3"/>
        <v>-8.5568551999999993</v>
      </c>
      <c r="J14" s="44">
        <f t="shared" si="4"/>
        <v>-8.9886579999999991</v>
      </c>
      <c r="K14" s="44">
        <f t="shared" si="5"/>
        <v>-9.5709829000000006</v>
      </c>
      <c r="L14" s="20"/>
      <c r="M14" s="44">
        <f t="shared" si="6"/>
        <v>-7.7035755999999997</v>
      </c>
      <c r="N14" s="44">
        <f t="shared" si="7"/>
        <v>-7.6982746000000004</v>
      </c>
      <c r="O14" s="44">
        <f t="shared" si="8"/>
        <v>-7.7854304000000001</v>
      </c>
      <c r="P14" s="44">
        <f t="shared" si="9"/>
        <v>-8.0609760000000001</v>
      </c>
      <c r="Q14" s="44">
        <f t="shared" si="10"/>
        <v>-8.6753216000000002</v>
      </c>
      <c r="R14" s="44">
        <f t="shared" si="11"/>
        <v>0</v>
      </c>
      <c r="T14">
        <v>-7.2</v>
      </c>
      <c r="U14">
        <v>-7.8673805999999997</v>
      </c>
      <c r="V14" s="20"/>
      <c r="W14" s="6">
        <f t="shared" si="12"/>
        <v>-4.4000000000000004</v>
      </c>
      <c r="X14" s="82">
        <f t="shared" si="13"/>
        <v>-7.8754106000000004</v>
      </c>
      <c r="Y14" s="44">
        <f t="shared" si="14"/>
        <v>-8.0148972999999994</v>
      </c>
      <c r="Z14" s="44">
        <f t="shared" si="15"/>
        <v>-8.2110891000000006</v>
      </c>
      <c r="AA14" s="44">
        <f t="shared" si="16"/>
        <v>-8.4691124000000002</v>
      </c>
      <c r="AB14" s="44">
        <f t="shared" si="17"/>
        <v>-8.8208389</v>
      </c>
      <c r="AC14" s="44">
        <f t="shared" si="18"/>
        <v>-9.2984171</v>
      </c>
      <c r="AD14" s="20"/>
      <c r="AE14" s="44">
        <f t="shared" si="19"/>
        <v>-7.7027897999999997</v>
      </c>
      <c r="AF14" s="44">
        <f t="shared" si="20"/>
        <v>-7.6787881999999996</v>
      </c>
      <c r="AG14" s="44">
        <f t="shared" si="21"/>
        <v>-7.7660418</v>
      </c>
      <c r="AH14" s="44">
        <f t="shared" si="22"/>
        <v>-8.0506287000000007</v>
      </c>
      <c r="AI14" s="44">
        <f t="shared" si="23"/>
        <v>-8.5846453</v>
      </c>
      <c r="AJ14" s="44">
        <f t="shared" si="24"/>
        <v>0</v>
      </c>
      <c r="AK14" s="20"/>
    </row>
    <row r="15" spans="1:37" x14ac:dyDescent="0.25">
      <c r="B15">
        <v>-6.5</v>
      </c>
      <c r="C15">
        <v>-7.8521847999999999</v>
      </c>
      <c r="D15" s="20"/>
      <c r="E15" s="82">
        <f t="shared" ref="E15:F15" si="33">B20</f>
        <v>-3</v>
      </c>
      <c r="F15" s="82">
        <f t="shared" si="33"/>
        <v>-7.8644217999999997</v>
      </c>
      <c r="G15" s="44">
        <f t="shared" si="1"/>
        <v>-8.0202598999999992</v>
      </c>
      <c r="H15" s="44">
        <f t="shared" si="2"/>
        <v>-8.2523307999999993</v>
      </c>
      <c r="I15" s="44">
        <f t="shared" si="3"/>
        <v>-8.5669365000000006</v>
      </c>
      <c r="J15" s="44">
        <f t="shared" si="4"/>
        <v>-8.9985514000000002</v>
      </c>
      <c r="K15" s="44">
        <f t="shared" si="5"/>
        <v>-9.5843743999999997</v>
      </c>
      <c r="L15" s="20"/>
      <c r="M15" s="44">
        <f t="shared" si="6"/>
        <v>-7.7030519999999996</v>
      </c>
      <c r="N15" s="44">
        <f t="shared" si="7"/>
        <v>-7.6969365999999999</v>
      </c>
      <c r="O15" s="44">
        <f t="shared" si="8"/>
        <v>-7.7889246999999999</v>
      </c>
      <c r="P15" s="44">
        <f t="shared" si="9"/>
        <v>-8.0658255000000008</v>
      </c>
      <c r="Q15" s="44">
        <f t="shared" si="10"/>
        <v>-8.6854563000000002</v>
      </c>
      <c r="R15" s="44">
        <f t="shared" si="11"/>
        <v>0</v>
      </c>
      <c r="T15">
        <v>-6.5</v>
      </c>
      <c r="U15">
        <v>-7.8735156000000002</v>
      </c>
      <c r="V15" s="20"/>
      <c r="W15" s="6">
        <f t="shared" si="12"/>
        <v>-3.7</v>
      </c>
      <c r="X15" s="82">
        <f t="shared" si="13"/>
        <v>-7.8771601000000002</v>
      </c>
      <c r="Y15" s="44">
        <f t="shared" si="14"/>
        <v>-8.0154581</v>
      </c>
      <c r="Z15" s="44">
        <f t="shared" si="15"/>
        <v>-8.2125243999999995</v>
      </c>
      <c r="AA15" s="44">
        <f t="shared" si="16"/>
        <v>-8.4734067999999994</v>
      </c>
      <c r="AB15" s="44">
        <f t="shared" si="17"/>
        <v>-8.8213939999999997</v>
      </c>
      <c r="AC15" s="44">
        <f t="shared" si="18"/>
        <v>-9.2973175000000001</v>
      </c>
      <c r="AD15" s="20"/>
      <c r="AE15" s="44">
        <f t="shared" si="19"/>
        <v>-7.7047667999999998</v>
      </c>
      <c r="AF15" s="44">
        <f t="shared" si="20"/>
        <v>-7.6772160999999999</v>
      </c>
      <c r="AG15" s="44">
        <f t="shared" si="21"/>
        <v>-7.7684898000000002</v>
      </c>
      <c r="AH15" s="44">
        <f t="shared" si="22"/>
        <v>-8.0528002000000001</v>
      </c>
      <c r="AI15" s="44">
        <f t="shared" si="23"/>
        <v>-8.5907783999999996</v>
      </c>
      <c r="AJ15" s="44">
        <f t="shared" si="24"/>
        <v>0</v>
      </c>
      <c r="AK15" s="20"/>
    </row>
    <row r="16" spans="1:37" x14ac:dyDescent="0.25">
      <c r="B16">
        <v>-5.8</v>
      </c>
      <c r="C16">
        <v>-7.8546547999999996</v>
      </c>
      <c r="D16" s="20"/>
      <c r="E16" s="82">
        <f t="shared" ref="E16:F16" si="34">B21</f>
        <v>-2.2999999999999998</v>
      </c>
      <c r="F16" s="82">
        <f t="shared" si="34"/>
        <v>-7.8659433999999999</v>
      </c>
      <c r="G16" s="44">
        <f t="shared" si="1"/>
        <v>-8.0241384999999994</v>
      </c>
      <c r="H16" s="44">
        <f t="shared" si="2"/>
        <v>-8.2557057999999994</v>
      </c>
      <c r="I16" s="44">
        <f t="shared" si="3"/>
        <v>-8.5757933000000008</v>
      </c>
      <c r="J16" s="44">
        <f t="shared" si="4"/>
        <v>-9.0056762999999993</v>
      </c>
      <c r="K16" s="44">
        <f t="shared" si="5"/>
        <v>-9.5958203999999991</v>
      </c>
      <c r="L16" s="20"/>
      <c r="M16" s="44">
        <f t="shared" si="6"/>
        <v>-7.7039847000000004</v>
      </c>
      <c r="N16" s="44">
        <f t="shared" si="7"/>
        <v>-7.6950735999999997</v>
      </c>
      <c r="O16" s="44">
        <f t="shared" si="8"/>
        <v>-7.7856607000000002</v>
      </c>
      <c r="P16" s="44">
        <f t="shared" si="9"/>
        <v>-8.0713033999999997</v>
      </c>
      <c r="Q16" s="44">
        <f t="shared" si="10"/>
        <v>-8.6944207999999996</v>
      </c>
      <c r="R16" s="44">
        <f t="shared" si="11"/>
        <v>0</v>
      </c>
      <c r="T16">
        <v>-5.8</v>
      </c>
      <c r="U16">
        <v>-7.8718900999999999</v>
      </c>
      <c r="V16" s="20"/>
      <c r="W16" s="6">
        <f t="shared" si="12"/>
        <v>-3</v>
      </c>
      <c r="X16" s="82">
        <f t="shared" si="13"/>
        <v>-7.8810225000000003</v>
      </c>
      <c r="Y16" s="44">
        <f t="shared" si="14"/>
        <v>-8.0177879000000001</v>
      </c>
      <c r="Z16" s="44">
        <f t="shared" si="15"/>
        <v>-8.2127570999999993</v>
      </c>
      <c r="AA16" s="44">
        <f t="shared" si="16"/>
        <v>-8.4733429000000005</v>
      </c>
      <c r="AB16" s="44">
        <f t="shared" si="17"/>
        <v>-8.8231573000000001</v>
      </c>
      <c r="AC16" s="44">
        <f t="shared" si="18"/>
        <v>-9.3015366000000004</v>
      </c>
      <c r="AD16" s="20"/>
      <c r="AE16" s="44">
        <f t="shared" si="19"/>
        <v>-7.7068949</v>
      </c>
      <c r="AF16" s="44">
        <f t="shared" si="20"/>
        <v>-7.6775842000000001</v>
      </c>
      <c r="AG16" s="44">
        <f t="shared" si="21"/>
        <v>-7.7690824999999997</v>
      </c>
      <c r="AH16" s="44">
        <f t="shared" si="22"/>
        <v>-8.0571488999999996</v>
      </c>
      <c r="AI16" s="44">
        <f t="shared" si="23"/>
        <v>-8.5973892000000003</v>
      </c>
      <c r="AJ16" s="44">
        <f t="shared" si="24"/>
        <v>0</v>
      </c>
      <c r="AK16" s="20"/>
    </row>
    <row r="17" spans="2:37" x14ac:dyDescent="0.25">
      <c r="B17">
        <v>-5.0999999999999996</v>
      </c>
      <c r="C17">
        <v>-7.8525076</v>
      </c>
      <c r="D17" s="20"/>
      <c r="E17" s="82">
        <f t="shared" ref="E17:F17" si="35">B22</f>
        <v>-1.6</v>
      </c>
      <c r="F17" s="82">
        <f t="shared" si="35"/>
        <v>-7.8691000999999998</v>
      </c>
      <c r="G17" s="44">
        <f t="shared" si="1"/>
        <v>-8.0274649</v>
      </c>
      <c r="H17" s="44">
        <f t="shared" si="2"/>
        <v>-8.2631931000000005</v>
      </c>
      <c r="I17" s="44">
        <f t="shared" si="3"/>
        <v>-8.5840683000000002</v>
      </c>
      <c r="J17" s="44">
        <f t="shared" si="4"/>
        <v>-9.0200911000000001</v>
      </c>
      <c r="K17" s="44">
        <f t="shared" si="5"/>
        <v>-9.6138306</v>
      </c>
      <c r="L17" s="20"/>
      <c r="M17" s="44">
        <f t="shared" si="6"/>
        <v>-7.7057003999999996</v>
      </c>
      <c r="N17" s="44">
        <f t="shared" si="7"/>
        <v>-7.6950541000000001</v>
      </c>
      <c r="O17" s="44">
        <f t="shared" si="8"/>
        <v>-7.7895260000000004</v>
      </c>
      <c r="P17" s="44">
        <f t="shared" si="9"/>
        <v>-8.0752153</v>
      </c>
      <c r="Q17" s="44">
        <f t="shared" si="10"/>
        <v>-8.7082271999999996</v>
      </c>
      <c r="R17" s="44">
        <f t="shared" si="11"/>
        <v>0</v>
      </c>
      <c r="T17">
        <v>-5.0999999999999996</v>
      </c>
      <c r="U17">
        <v>-7.8720837000000001</v>
      </c>
      <c r="V17" s="20"/>
      <c r="W17" s="6">
        <f t="shared" si="12"/>
        <v>-2.2999999999999998</v>
      </c>
      <c r="X17" s="82">
        <f t="shared" si="13"/>
        <v>-7.8810514999999999</v>
      </c>
      <c r="Y17" s="44">
        <f t="shared" si="14"/>
        <v>-8.0202589</v>
      </c>
      <c r="Z17" s="44">
        <f t="shared" si="15"/>
        <v>-8.2140635999999994</v>
      </c>
      <c r="AA17" s="44">
        <f t="shared" si="16"/>
        <v>-8.4789914999999993</v>
      </c>
      <c r="AB17" s="44">
        <f t="shared" si="17"/>
        <v>-8.8297892000000004</v>
      </c>
      <c r="AC17" s="44">
        <f t="shared" si="18"/>
        <v>-9.3072739000000002</v>
      </c>
      <c r="AD17" s="20"/>
      <c r="AE17" s="44">
        <f t="shared" si="19"/>
        <v>-7.7072487000000001</v>
      </c>
      <c r="AF17" s="44">
        <f t="shared" si="20"/>
        <v>-7.6804113000000003</v>
      </c>
      <c r="AG17" s="44">
        <f t="shared" si="21"/>
        <v>-7.7722062999999997</v>
      </c>
      <c r="AH17" s="44">
        <f t="shared" si="22"/>
        <v>-8.0613650999999997</v>
      </c>
      <c r="AI17" s="44">
        <f t="shared" si="23"/>
        <v>-8.6048994000000008</v>
      </c>
      <c r="AJ17" s="44">
        <f t="shared" si="24"/>
        <v>0</v>
      </c>
      <c r="AK17" s="20"/>
    </row>
    <row r="18" spans="2:37" x14ac:dyDescent="0.25">
      <c r="B18">
        <v>-4.4000000000000004</v>
      </c>
      <c r="C18">
        <v>-7.8575711000000004</v>
      </c>
      <c r="D18" s="20"/>
      <c r="E18" s="82">
        <f t="shared" ref="E18:F18" si="36">B23</f>
        <v>-0.9</v>
      </c>
      <c r="F18" s="82">
        <f t="shared" si="36"/>
        <v>-7.8747230000000004</v>
      </c>
      <c r="G18" s="44">
        <f t="shared" si="1"/>
        <v>-8.0346040999999992</v>
      </c>
      <c r="H18" s="44">
        <f t="shared" si="2"/>
        <v>-8.2734670999999995</v>
      </c>
      <c r="I18" s="44">
        <f t="shared" si="3"/>
        <v>-8.5908622999999995</v>
      </c>
      <c r="J18" s="44">
        <f t="shared" si="4"/>
        <v>-9.0334395999999995</v>
      </c>
      <c r="K18" s="44">
        <f t="shared" si="5"/>
        <v>-9.6338348000000007</v>
      </c>
      <c r="L18" s="20"/>
      <c r="M18" s="44">
        <f t="shared" si="6"/>
        <v>-7.7066140000000001</v>
      </c>
      <c r="N18" s="44">
        <f t="shared" si="7"/>
        <v>-7.7000694000000003</v>
      </c>
      <c r="O18" s="44">
        <f t="shared" si="8"/>
        <v>-7.7918491000000003</v>
      </c>
      <c r="P18" s="44">
        <f t="shared" si="9"/>
        <v>-8.0814924000000001</v>
      </c>
      <c r="Q18" s="44">
        <f t="shared" si="10"/>
        <v>-8.7250957000000007</v>
      </c>
      <c r="R18" s="44">
        <f t="shared" si="11"/>
        <v>0</v>
      </c>
      <c r="T18">
        <v>-4.4000000000000004</v>
      </c>
      <c r="U18">
        <v>-7.8753222999999997</v>
      </c>
      <c r="V18" s="20"/>
      <c r="W18" s="6">
        <f t="shared" si="12"/>
        <v>-1.6</v>
      </c>
      <c r="X18" s="82">
        <f t="shared" si="13"/>
        <v>-7.8819689999999998</v>
      </c>
      <c r="Y18" s="44">
        <f t="shared" si="14"/>
        <v>-8.0237198000000003</v>
      </c>
      <c r="Z18" s="44">
        <f t="shared" si="15"/>
        <v>-8.2223234000000005</v>
      </c>
      <c r="AA18" s="44">
        <f t="shared" si="16"/>
        <v>-8.4818449000000005</v>
      </c>
      <c r="AB18" s="44">
        <f t="shared" si="17"/>
        <v>-8.8319893</v>
      </c>
      <c r="AC18" s="44">
        <f t="shared" si="18"/>
        <v>-9.3144177999999993</v>
      </c>
      <c r="AD18" s="20"/>
      <c r="AE18" s="44">
        <f t="shared" si="19"/>
        <v>-7.7069697000000001</v>
      </c>
      <c r="AF18" s="44">
        <f t="shared" si="20"/>
        <v>-7.6777610999999997</v>
      </c>
      <c r="AG18" s="44">
        <f t="shared" si="21"/>
        <v>-7.7738608999999999</v>
      </c>
      <c r="AH18" s="44">
        <f t="shared" si="22"/>
        <v>-8.0634499000000002</v>
      </c>
      <c r="AI18" s="44">
        <f t="shared" si="23"/>
        <v>-8.6134871999999998</v>
      </c>
      <c r="AJ18" s="44">
        <f t="shared" si="24"/>
        <v>0</v>
      </c>
      <c r="AK18" s="20"/>
    </row>
    <row r="19" spans="2:37" x14ac:dyDescent="0.25">
      <c r="B19">
        <v>-3.7</v>
      </c>
      <c r="C19">
        <v>-7.8590789000000001</v>
      </c>
      <c r="D19" s="20"/>
      <c r="E19" s="82">
        <f t="shared" ref="E19:F19" si="37">B24</f>
        <v>-0.2</v>
      </c>
      <c r="F19" s="82">
        <f t="shared" si="37"/>
        <v>-7.8800597000000003</v>
      </c>
      <c r="G19" s="44">
        <f t="shared" si="1"/>
        <v>-8.0396155999999994</v>
      </c>
      <c r="H19" s="44">
        <f t="shared" si="2"/>
        <v>-8.2804479999999998</v>
      </c>
      <c r="I19" s="44">
        <f t="shared" si="3"/>
        <v>-8.6031656000000005</v>
      </c>
      <c r="J19" s="44">
        <f t="shared" si="4"/>
        <v>-9.0503826000000007</v>
      </c>
      <c r="K19" s="44">
        <f t="shared" si="5"/>
        <v>-9.6544886000000005</v>
      </c>
      <c r="L19" s="20"/>
      <c r="M19" s="44">
        <f t="shared" si="6"/>
        <v>-7.7102718000000001</v>
      </c>
      <c r="N19" s="44">
        <f t="shared" si="7"/>
        <v>-7.7006078000000002</v>
      </c>
      <c r="O19" s="44">
        <f t="shared" si="8"/>
        <v>-7.7931318000000003</v>
      </c>
      <c r="P19" s="44">
        <f t="shared" si="9"/>
        <v>-8.0904407999999997</v>
      </c>
      <c r="Q19" s="44">
        <f t="shared" si="10"/>
        <v>-8.7420731000000007</v>
      </c>
      <c r="R19" s="44">
        <f t="shared" si="11"/>
        <v>0</v>
      </c>
      <c r="T19">
        <v>-3.7</v>
      </c>
      <c r="U19">
        <v>-7.8754106000000004</v>
      </c>
      <c r="V19" s="20"/>
      <c r="W19" s="6">
        <f t="shared" si="12"/>
        <v>-0.9</v>
      </c>
      <c r="X19" s="82">
        <f t="shared" si="13"/>
        <v>-7.8876451999999997</v>
      </c>
      <c r="Y19" s="44">
        <f t="shared" si="14"/>
        <v>-8.0248431999999994</v>
      </c>
      <c r="Z19" s="44">
        <f t="shared" si="15"/>
        <v>-8.2222290000000005</v>
      </c>
      <c r="AA19" s="44">
        <f t="shared" si="16"/>
        <v>-8.4842033000000008</v>
      </c>
      <c r="AB19" s="44">
        <f t="shared" si="17"/>
        <v>-8.8406277000000006</v>
      </c>
      <c r="AC19" s="44">
        <f t="shared" si="18"/>
        <v>-9.3253936999999993</v>
      </c>
      <c r="AD19" s="20"/>
      <c r="AE19" s="44">
        <f t="shared" si="19"/>
        <v>-7.7084389</v>
      </c>
      <c r="AF19" s="44">
        <f t="shared" si="20"/>
        <v>-7.6812687000000004</v>
      </c>
      <c r="AG19" s="44">
        <f t="shared" si="21"/>
        <v>-7.7801476000000003</v>
      </c>
      <c r="AH19" s="44">
        <f t="shared" si="22"/>
        <v>-8.0696030000000007</v>
      </c>
      <c r="AI19" s="44">
        <f t="shared" si="23"/>
        <v>-8.6199846000000004</v>
      </c>
      <c r="AJ19" s="44">
        <f t="shared" si="24"/>
        <v>0</v>
      </c>
      <c r="AK19" s="20"/>
    </row>
    <row r="20" spans="2:37" x14ac:dyDescent="0.25">
      <c r="B20">
        <v>-3</v>
      </c>
      <c r="C20">
        <v>-7.8644217999999997</v>
      </c>
      <c r="D20" s="20"/>
      <c r="E20" s="82">
        <f t="shared" ref="E20:F20" si="38">B25</f>
        <v>0.5</v>
      </c>
      <c r="F20" s="82">
        <f t="shared" si="38"/>
        <v>-7.8845710999999996</v>
      </c>
      <c r="G20" s="44">
        <f t="shared" si="1"/>
        <v>-8.0455293999999995</v>
      </c>
      <c r="H20" s="44">
        <f t="shared" si="2"/>
        <v>-8.2923440999999993</v>
      </c>
      <c r="I20" s="44">
        <f t="shared" si="3"/>
        <v>-8.6215563</v>
      </c>
      <c r="J20" s="44">
        <f t="shared" si="4"/>
        <v>-9.0674256999999994</v>
      </c>
      <c r="K20" s="44">
        <f t="shared" si="5"/>
        <v>-9.6771975000000001</v>
      </c>
      <c r="L20" s="20"/>
      <c r="M20" s="44">
        <f t="shared" si="6"/>
        <v>-7.7115897999999996</v>
      </c>
      <c r="N20" s="44">
        <f t="shared" si="7"/>
        <v>-7.7065982999999996</v>
      </c>
      <c r="O20" s="44">
        <f t="shared" si="8"/>
        <v>-7.797358</v>
      </c>
      <c r="P20" s="44">
        <f t="shared" si="9"/>
        <v>-8.0979785999999994</v>
      </c>
      <c r="Q20" s="44">
        <f t="shared" si="10"/>
        <v>-8.7609929999999991</v>
      </c>
      <c r="R20" s="44">
        <f t="shared" si="11"/>
        <v>0</v>
      </c>
      <c r="T20">
        <v>-3</v>
      </c>
      <c r="U20">
        <v>-7.8771601000000002</v>
      </c>
      <c r="V20" s="20"/>
      <c r="W20" s="6">
        <f t="shared" si="12"/>
        <v>-0.2</v>
      </c>
      <c r="X20" s="82">
        <f t="shared" si="13"/>
        <v>-7.8924421999999996</v>
      </c>
      <c r="Y20" s="44">
        <f t="shared" si="14"/>
        <v>-8.0304041000000002</v>
      </c>
      <c r="Z20" s="44">
        <f t="shared" si="15"/>
        <v>-8.2252501999999996</v>
      </c>
      <c r="AA20" s="44">
        <f t="shared" si="16"/>
        <v>-8.4876280000000008</v>
      </c>
      <c r="AB20" s="44">
        <f t="shared" si="17"/>
        <v>-8.8471813000000008</v>
      </c>
      <c r="AC20" s="44">
        <f t="shared" si="18"/>
        <v>-9.3356943000000001</v>
      </c>
      <c r="AD20" s="20"/>
      <c r="AE20" s="44">
        <f t="shared" si="19"/>
        <v>-7.7094955000000001</v>
      </c>
      <c r="AF20" s="44">
        <f t="shared" si="20"/>
        <v>-7.6869525999999997</v>
      </c>
      <c r="AG20" s="44">
        <f t="shared" si="21"/>
        <v>-7.7807630999999997</v>
      </c>
      <c r="AH20" s="44">
        <f t="shared" si="22"/>
        <v>-8.0760182999999994</v>
      </c>
      <c r="AI20" s="44">
        <f t="shared" si="23"/>
        <v>-8.6299457999999998</v>
      </c>
      <c r="AJ20" s="44">
        <f t="shared" si="24"/>
        <v>0</v>
      </c>
      <c r="AK20" s="20"/>
    </row>
    <row r="21" spans="2:37" x14ac:dyDescent="0.25">
      <c r="B21">
        <v>-2.2999999999999998</v>
      </c>
      <c r="C21">
        <v>-7.8659433999999999</v>
      </c>
      <c r="D21" s="20"/>
      <c r="E21" s="82">
        <f t="shared" ref="E21:F21" si="39">B26</f>
        <v>1.2</v>
      </c>
      <c r="F21" s="82">
        <f t="shared" si="39"/>
        <v>-7.8900018000000003</v>
      </c>
      <c r="G21" s="44">
        <f t="shared" si="1"/>
        <v>-8.0556096999999998</v>
      </c>
      <c r="H21" s="44">
        <f t="shared" si="2"/>
        <v>-8.3056973999999997</v>
      </c>
      <c r="I21" s="44">
        <f t="shared" si="3"/>
        <v>-8.6338004999999995</v>
      </c>
      <c r="J21" s="44">
        <f t="shared" si="4"/>
        <v>-9.0890169000000007</v>
      </c>
      <c r="K21" s="44">
        <f t="shared" si="5"/>
        <v>-9.7156743999999993</v>
      </c>
      <c r="L21" s="20"/>
      <c r="M21" s="44">
        <f t="shared" si="6"/>
        <v>-7.7109499000000001</v>
      </c>
      <c r="N21" s="44">
        <f t="shared" si="7"/>
        <v>-7.7055968999999997</v>
      </c>
      <c r="O21" s="44">
        <f t="shared" si="8"/>
        <v>-7.7971868999999998</v>
      </c>
      <c r="P21" s="44">
        <f t="shared" si="9"/>
        <v>-8.1088657000000008</v>
      </c>
      <c r="Q21" s="44">
        <f t="shared" si="10"/>
        <v>-8.7833643000000006</v>
      </c>
      <c r="R21" s="44">
        <f t="shared" si="11"/>
        <v>0</v>
      </c>
      <c r="T21">
        <v>-2.2999999999999998</v>
      </c>
      <c r="U21">
        <v>-7.8810225000000003</v>
      </c>
      <c r="V21" s="20"/>
      <c r="W21" s="6">
        <f t="shared" si="12"/>
        <v>0.5</v>
      </c>
      <c r="X21" s="82">
        <f t="shared" si="13"/>
        <v>-7.8945202999999999</v>
      </c>
      <c r="Y21" s="44">
        <f t="shared" si="14"/>
        <v>-8.0359659000000008</v>
      </c>
      <c r="Z21" s="44">
        <f t="shared" si="15"/>
        <v>-8.2331237999999995</v>
      </c>
      <c r="AA21" s="44">
        <f t="shared" si="16"/>
        <v>-8.4954128000000004</v>
      </c>
      <c r="AB21" s="44">
        <f t="shared" si="17"/>
        <v>-8.8570212999999995</v>
      </c>
      <c r="AC21" s="44">
        <f t="shared" si="18"/>
        <v>-9.3554601999999996</v>
      </c>
      <c r="AD21" s="20"/>
      <c r="AE21" s="44">
        <f t="shared" si="19"/>
        <v>-7.7115068000000004</v>
      </c>
      <c r="AF21" s="44">
        <f t="shared" si="20"/>
        <v>-7.6877183999999996</v>
      </c>
      <c r="AG21" s="44">
        <f t="shared" si="21"/>
        <v>-7.7822775999999996</v>
      </c>
      <c r="AH21" s="44">
        <f t="shared" si="22"/>
        <v>-8.0877485</v>
      </c>
      <c r="AI21" s="44">
        <f t="shared" si="23"/>
        <v>-8.6439713999999999</v>
      </c>
      <c r="AJ21" s="44">
        <f t="shared" si="24"/>
        <v>0</v>
      </c>
      <c r="AK21" s="20"/>
    </row>
    <row r="22" spans="2:37" x14ac:dyDescent="0.25">
      <c r="B22">
        <v>-1.6</v>
      </c>
      <c r="C22">
        <v>-7.8691000999999998</v>
      </c>
      <c r="D22" s="20"/>
      <c r="E22" s="82">
        <f t="shared" ref="E22:F22" si="40">B27</f>
        <v>1.9</v>
      </c>
      <c r="F22" s="82">
        <f t="shared" si="40"/>
        <v>-7.8971238000000001</v>
      </c>
      <c r="G22" s="44">
        <f t="shared" si="1"/>
        <v>-8.0672998000000007</v>
      </c>
      <c r="H22" s="44">
        <f t="shared" si="2"/>
        <v>-8.3180713999999991</v>
      </c>
      <c r="I22" s="44">
        <f t="shared" si="3"/>
        <v>-8.6562672000000003</v>
      </c>
      <c r="J22" s="44">
        <f t="shared" si="4"/>
        <v>-9.1122712999999997</v>
      </c>
      <c r="K22" s="44">
        <f t="shared" si="5"/>
        <v>-9.7526273999999997</v>
      </c>
      <c r="L22" s="20"/>
      <c r="M22" s="44">
        <f t="shared" si="6"/>
        <v>-7.7140573999999997</v>
      </c>
      <c r="N22" s="44">
        <f t="shared" si="7"/>
        <v>-7.7066808</v>
      </c>
      <c r="O22" s="44">
        <f t="shared" si="8"/>
        <v>-7.8011030999999997</v>
      </c>
      <c r="P22" s="44">
        <f t="shared" si="9"/>
        <v>-8.1216526000000009</v>
      </c>
      <c r="Q22" s="44">
        <f t="shared" si="10"/>
        <v>-8.8125906000000001</v>
      </c>
      <c r="R22" s="44">
        <f t="shared" si="11"/>
        <v>0</v>
      </c>
      <c r="T22">
        <v>-1.6</v>
      </c>
      <c r="U22">
        <v>-7.8810514999999999</v>
      </c>
      <c r="V22" s="20"/>
      <c r="W22" s="6">
        <f t="shared" si="12"/>
        <v>1.2</v>
      </c>
      <c r="X22" s="82">
        <f t="shared" si="13"/>
        <v>-7.8992848000000002</v>
      </c>
      <c r="Y22" s="44">
        <f t="shared" si="14"/>
        <v>-8.0377369000000005</v>
      </c>
      <c r="Z22" s="44">
        <f t="shared" si="15"/>
        <v>-8.2352667000000004</v>
      </c>
      <c r="AA22" s="44">
        <f t="shared" si="16"/>
        <v>-8.5003471000000008</v>
      </c>
      <c r="AB22" s="44">
        <f t="shared" si="17"/>
        <v>-8.8645983000000008</v>
      </c>
      <c r="AC22" s="44">
        <f t="shared" si="18"/>
        <v>-9.3801088000000004</v>
      </c>
      <c r="AD22" s="20"/>
      <c r="AE22" s="44">
        <f t="shared" si="19"/>
        <v>-7.7101698000000001</v>
      </c>
      <c r="AF22" s="44">
        <f t="shared" si="20"/>
        <v>-7.6937360999999997</v>
      </c>
      <c r="AG22" s="44">
        <f t="shared" si="21"/>
        <v>-7.7851682000000002</v>
      </c>
      <c r="AH22" s="44">
        <f t="shared" si="22"/>
        <v>-8.0982942999999992</v>
      </c>
      <c r="AI22" s="44">
        <f t="shared" si="23"/>
        <v>-8.6548213999999994</v>
      </c>
      <c r="AJ22" s="44">
        <f t="shared" si="24"/>
        <v>0</v>
      </c>
      <c r="AK22" s="20"/>
    </row>
    <row r="23" spans="2:37" x14ac:dyDescent="0.25">
      <c r="B23">
        <v>-0.9</v>
      </c>
      <c r="C23">
        <v>-7.8747230000000004</v>
      </c>
      <c r="D23" s="20"/>
      <c r="E23" s="82">
        <f t="shared" ref="E23:F23" si="41">B28</f>
        <v>2.6</v>
      </c>
      <c r="F23" s="82">
        <f t="shared" si="41"/>
        <v>-7.9039183</v>
      </c>
      <c r="G23" s="44">
        <f t="shared" si="1"/>
        <v>-8.0731219999999997</v>
      </c>
      <c r="H23" s="44">
        <f t="shared" si="2"/>
        <v>-8.3322964000000006</v>
      </c>
      <c r="I23" s="44">
        <f t="shared" si="3"/>
        <v>-8.6732482999999991</v>
      </c>
      <c r="J23" s="44">
        <f t="shared" si="4"/>
        <v>-9.1389589000000004</v>
      </c>
      <c r="K23" s="44">
        <f t="shared" si="5"/>
        <v>-9.8007764999999996</v>
      </c>
      <c r="L23" s="20"/>
      <c r="M23" s="44">
        <f t="shared" si="6"/>
        <v>-7.7179770000000003</v>
      </c>
      <c r="N23" s="44">
        <f t="shared" si="7"/>
        <v>-7.7088985000000001</v>
      </c>
      <c r="O23" s="44">
        <f t="shared" si="8"/>
        <v>-7.8051319000000001</v>
      </c>
      <c r="P23" s="44">
        <f t="shared" si="9"/>
        <v>-8.1349610999999999</v>
      </c>
      <c r="Q23" s="44">
        <f t="shared" si="10"/>
        <v>-8.8414964999999999</v>
      </c>
      <c r="R23" s="44">
        <f t="shared" si="11"/>
        <v>0</v>
      </c>
      <c r="T23">
        <v>-0.9</v>
      </c>
      <c r="U23">
        <v>-7.8819689999999998</v>
      </c>
      <c r="V23" s="20"/>
      <c r="W23" s="6">
        <f t="shared" si="12"/>
        <v>1.9</v>
      </c>
      <c r="X23" s="82">
        <f t="shared" si="13"/>
        <v>-7.9020181000000003</v>
      </c>
      <c r="Y23" s="44">
        <f t="shared" si="14"/>
        <v>-8.0416260000000008</v>
      </c>
      <c r="Z23" s="44">
        <f t="shared" si="15"/>
        <v>-8.2407436000000001</v>
      </c>
      <c r="AA23" s="44">
        <f t="shared" si="16"/>
        <v>-8.5107573999999993</v>
      </c>
      <c r="AB23" s="44">
        <f t="shared" si="17"/>
        <v>-8.8777770999999994</v>
      </c>
      <c r="AC23" s="44">
        <f t="shared" si="18"/>
        <v>-9.4150332999999993</v>
      </c>
      <c r="AD23" s="20"/>
      <c r="AE23" s="44">
        <f t="shared" si="19"/>
        <v>-7.7078676000000002</v>
      </c>
      <c r="AF23" s="44">
        <f t="shared" si="20"/>
        <v>-7.6930455999999996</v>
      </c>
      <c r="AG23" s="44">
        <f t="shared" si="21"/>
        <v>-7.7886353000000002</v>
      </c>
      <c r="AH23" s="44">
        <f t="shared" si="22"/>
        <v>-8.1024054999999997</v>
      </c>
      <c r="AI23" s="44">
        <f t="shared" si="23"/>
        <v>-8.674614</v>
      </c>
      <c r="AJ23" s="44">
        <f t="shared" si="24"/>
        <v>0</v>
      </c>
      <c r="AK23" s="20"/>
    </row>
    <row r="24" spans="2:37" x14ac:dyDescent="0.25">
      <c r="B24">
        <v>-0.2</v>
      </c>
      <c r="C24">
        <v>-7.8800597000000003</v>
      </c>
      <c r="D24" s="20"/>
      <c r="E24" s="82">
        <f t="shared" ref="E24:F24" si="42">B29</f>
        <v>3.3</v>
      </c>
      <c r="F24" s="82">
        <f t="shared" si="42"/>
        <v>-7.9123143999999996</v>
      </c>
      <c r="G24" s="44">
        <f t="shared" si="1"/>
        <v>-8.0901402999999998</v>
      </c>
      <c r="H24" s="44">
        <f t="shared" si="2"/>
        <v>-8.3460874999999994</v>
      </c>
      <c r="I24" s="44">
        <f t="shared" si="3"/>
        <v>-8.6966982000000002</v>
      </c>
      <c r="J24" s="44">
        <f t="shared" si="4"/>
        <v>-9.1754531999999998</v>
      </c>
      <c r="K24" s="44">
        <f t="shared" si="5"/>
        <v>-9.8642711999999992</v>
      </c>
      <c r="L24" s="20"/>
      <c r="M24" s="44">
        <f t="shared" si="6"/>
        <v>-7.7190327999999999</v>
      </c>
      <c r="N24" s="44">
        <f t="shared" si="7"/>
        <v>-7.7101411999999998</v>
      </c>
      <c r="O24" s="44">
        <f t="shared" si="8"/>
        <v>-7.8101444000000004</v>
      </c>
      <c r="P24" s="44">
        <f t="shared" si="9"/>
        <v>-8.1489829999999994</v>
      </c>
      <c r="Q24" s="44">
        <f t="shared" si="10"/>
        <v>-8.8787336000000003</v>
      </c>
      <c r="R24" s="44">
        <f t="shared" si="11"/>
        <v>0</v>
      </c>
      <c r="T24">
        <v>-0.2</v>
      </c>
      <c r="U24">
        <v>-7.8876451999999997</v>
      </c>
      <c r="V24" s="20"/>
      <c r="W24" s="6">
        <f t="shared" si="12"/>
        <v>2.6</v>
      </c>
      <c r="X24" s="82">
        <f t="shared" si="13"/>
        <v>-7.9044160999999997</v>
      </c>
      <c r="Y24" s="44">
        <f t="shared" si="14"/>
        <v>-8.0488586000000009</v>
      </c>
      <c r="Z24" s="44">
        <f t="shared" si="15"/>
        <v>-8.2495852000000003</v>
      </c>
      <c r="AA24" s="44">
        <f t="shared" si="16"/>
        <v>-8.5201864</v>
      </c>
      <c r="AB24" s="44">
        <f t="shared" si="17"/>
        <v>-8.8977795000000004</v>
      </c>
      <c r="AC24" s="44">
        <f t="shared" si="18"/>
        <v>-9.4578351999999999</v>
      </c>
      <c r="AD24" s="20"/>
      <c r="AE24" s="44">
        <f t="shared" si="19"/>
        <v>-7.7102332000000002</v>
      </c>
      <c r="AF24" s="44">
        <f t="shared" si="20"/>
        <v>-7.6988797</v>
      </c>
      <c r="AG24" s="44">
        <f t="shared" si="21"/>
        <v>-7.7896466000000002</v>
      </c>
      <c r="AH24" s="44">
        <f t="shared" si="22"/>
        <v>-8.1156548999999991</v>
      </c>
      <c r="AI24" s="44">
        <f t="shared" si="23"/>
        <v>-8.6994991000000006</v>
      </c>
      <c r="AJ24" s="44">
        <f t="shared" si="24"/>
        <v>0</v>
      </c>
      <c r="AK24" s="20"/>
    </row>
    <row r="25" spans="2:37" x14ac:dyDescent="0.25">
      <c r="B25">
        <v>0.5</v>
      </c>
      <c r="C25">
        <v>-7.8845710999999996</v>
      </c>
      <c r="D25" s="20"/>
      <c r="E25" s="82">
        <f t="shared" ref="E25:F25" si="43">B30</f>
        <v>4</v>
      </c>
      <c r="F25" s="82">
        <f t="shared" si="43"/>
        <v>-7.9196863000000004</v>
      </c>
      <c r="G25" s="44">
        <f t="shared" si="1"/>
        <v>-8.1062632000000008</v>
      </c>
      <c r="H25" s="44">
        <f t="shared" si="2"/>
        <v>-8.3652563000000004</v>
      </c>
      <c r="I25" s="44">
        <f t="shared" si="3"/>
        <v>-8.7243071000000008</v>
      </c>
      <c r="J25" s="44">
        <f t="shared" si="4"/>
        <v>-9.2141170999999993</v>
      </c>
      <c r="K25" s="44">
        <f t="shared" si="5"/>
        <v>-9.9390029999999996</v>
      </c>
      <c r="L25" s="20"/>
      <c r="M25" s="44">
        <f t="shared" si="6"/>
        <v>-7.7205491000000004</v>
      </c>
      <c r="N25" s="44">
        <f t="shared" si="7"/>
        <v>-7.7147044999999999</v>
      </c>
      <c r="O25" s="44">
        <f t="shared" si="8"/>
        <v>-7.8157430000000003</v>
      </c>
      <c r="P25" s="44">
        <f t="shared" si="9"/>
        <v>-8.1677789999999995</v>
      </c>
      <c r="Q25" s="44">
        <f t="shared" si="10"/>
        <v>-8.9219855999999993</v>
      </c>
      <c r="R25" s="44">
        <f t="shared" si="11"/>
        <v>0</v>
      </c>
      <c r="T25">
        <v>0.5</v>
      </c>
      <c r="U25">
        <v>-7.8924421999999996</v>
      </c>
      <c r="V25" s="20"/>
      <c r="W25" s="6">
        <f t="shared" si="12"/>
        <v>3.3</v>
      </c>
      <c r="X25" s="82">
        <f t="shared" si="13"/>
        <v>-7.9102062999999996</v>
      </c>
      <c r="Y25" s="44">
        <f t="shared" si="14"/>
        <v>-8.0533628000000004</v>
      </c>
      <c r="Z25" s="44">
        <f t="shared" si="15"/>
        <v>-8.2579565000000006</v>
      </c>
      <c r="AA25" s="44">
        <f t="shared" si="16"/>
        <v>-8.5342388000000007</v>
      </c>
      <c r="AB25" s="44">
        <f t="shared" si="17"/>
        <v>-8.9265919</v>
      </c>
      <c r="AC25" s="44">
        <f t="shared" si="18"/>
        <v>-9.5232238999999996</v>
      </c>
      <c r="AD25" s="20"/>
      <c r="AE25" s="44">
        <f t="shared" si="19"/>
        <v>-7.7155379999999996</v>
      </c>
      <c r="AF25" s="44">
        <f t="shared" si="20"/>
        <v>-7.7001752999999997</v>
      </c>
      <c r="AG25" s="44">
        <f t="shared" si="21"/>
        <v>-7.7947673999999996</v>
      </c>
      <c r="AH25" s="44">
        <f t="shared" si="22"/>
        <v>-8.1218204000000007</v>
      </c>
      <c r="AI25" s="44">
        <f t="shared" si="23"/>
        <v>-8.7254895999999995</v>
      </c>
      <c r="AJ25" s="44">
        <f t="shared" si="24"/>
        <v>0</v>
      </c>
      <c r="AK25" s="20"/>
    </row>
    <row r="26" spans="2:37" x14ac:dyDescent="0.25">
      <c r="B26">
        <v>1.2</v>
      </c>
      <c r="C26">
        <v>-7.8900018000000003</v>
      </c>
      <c r="D26" s="20"/>
      <c r="E26" s="82">
        <f t="shared" ref="E26:F26" si="44">B31</f>
        <v>4.7</v>
      </c>
      <c r="F26" s="82">
        <f t="shared" si="44"/>
        <v>-7.9334173000000003</v>
      </c>
      <c r="G26" s="44">
        <f t="shared" si="1"/>
        <v>-8.1223220999999999</v>
      </c>
      <c r="H26" s="44">
        <f t="shared" si="2"/>
        <v>-8.3865051000000008</v>
      </c>
      <c r="I26" s="44">
        <f t="shared" si="3"/>
        <v>-8.7533244999999997</v>
      </c>
      <c r="J26" s="44">
        <f t="shared" si="4"/>
        <v>-9.2629414000000008</v>
      </c>
      <c r="K26" s="44">
        <f t="shared" si="5"/>
        <v>-10.041392</v>
      </c>
      <c r="L26" s="20"/>
      <c r="M26" s="44">
        <f t="shared" si="6"/>
        <v>-7.7198004999999998</v>
      </c>
      <c r="N26" s="44">
        <f t="shared" si="7"/>
        <v>-7.7180499999999999</v>
      </c>
      <c r="O26" s="44">
        <f t="shared" si="8"/>
        <v>-7.8212295000000003</v>
      </c>
      <c r="P26" s="44">
        <f t="shared" si="9"/>
        <v>-8.1856135999999999</v>
      </c>
      <c r="Q26" s="44">
        <f t="shared" si="10"/>
        <v>-8.9675980000000006</v>
      </c>
      <c r="R26" s="44">
        <f t="shared" si="11"/>
        <v>0</v>
      </c>
      <c r="T26">
        <v>1.2</v>
      </c>
      <c r="U26">
        <v>-7.8945202999999999</v>
      </c>
      <c r="V26" s="20"/>
      <c r="W26" s="6">
        <f t="shared" si="12"/>
        <v>4</v>
      </c>
      <c r="X26" s="82">
        <f t="shared" si="13"/>
        <v>-7.9152712999999997</v>
      </c>
      <c r="Y26" s="44">
        <f t="shared" si="14"/>
        <v>-8.0586433</v>
      </c>
      <c r="Z26" s="44">
        <f t="shared" si="15"/>
        <v>-8.2648849000000002</v>
      </c>
      <c r="AA26" s="44">
        <f t="shared" si="16"/>
        <v>-8.5512856999999993</v>
      </c>
      <c r="AB26" s="44">
        <f t="shared" si="17"/>
        <v>-8.9629239999999992</v>
      </c>
      <c r="AC26" s="44">
        <f t="shared" si="18"/>
        <v>-9.6072521000000002</v>
      </c>
      <c r="AD26" s="20"/>
      <c r="AE26" s="44">
        <f t="shared" si="19"/>
        <v>-7.7203797999999999</v>
      </c>
      <c r="AF26" s="44">
        <f t="shared" si="20"/>
        <v>-7.6990857000000004</v>
      </c>
      <c r="AG26" s="44">
        <f t="shared" si="21"/>
        <v>-7.8030944</v>
      </c>
      <c r="AH26" s="44">
        <f t="shared" si="22"/>
        <v>-8.1345968000000006</v>
      </c>
      <c r="AI26" s="44">
        <f t="shared" si="23"/>
        <v>-8.7602157999999992</v>
      </c>
      <c r="AJ26" s="44">
        <f t="shared" si="24"/>
        <v>0</v>
      </c>
      <c r="AK26" s="20"/>
    </row>
    <row r="27" spans="2:37" x14ac:dyDescent="0.25">
      <c r="B27">
        <v>1.9</v>
      </c>
      <c r="C27">
        <v>-7.8971238000000001</v>
      </c>
      <c r="D27" s="20"/>
      <c r="E27" s="82">
        <f t="shared" ref="E27:F27" si="45">B32</f>
        <v>5.4</v>
      </c>
      <c r="F27" s="82">
        <f t="shared" si="45"/>
        <v>-7.9448876000000004</v>
      </c>
      <c r="G27" s="44">
        <f t="shared" si="1"/>
        <v>-8.1404704999999993</v>
      </c>
      <c r="H27" s="44">
        <f t="shared" si="2"/>
        <v>-8.4099541000000002</v>
      </c>
      <c r="I27" s="44">
        <f t="shared" si="3"/>
        <v>-8.7888555999999998</v>
      </c>
      <c r="J27" s="44">
        <f t="shared" si="4"/>
        <v>-9.3272294999999996</v>
      </c>
      <c r="K27" s="44">
        <f t="shared" si="5"/>
        <v>-10.167277</v>
      </c>
      <c r="L27" s="20"/>
      <c r="M27" s="44">
        <f t="shared" si="6"/>
        <v>-7.7231797999999996</v>
      </c>
      <c r="N27" s="44">
        <f t="shared" si="7"/>
        <v>-7.7212867999999997</v>
      </c>
      <c r="O27" s="44">
        <f t="shared" si="8"/>
        <v>-7.8303595000000001</v>
      </c>
      <c r="P27" s="44">
        <f t="shared" si="9"/>
        <v>-8.2123957000000001</v>
      </c>
      <c r="Q27" s="44">
        <f t="shared" si="10"/>
        <v>-9.0272197999999992</v>
      </c>
      <c r="R27" s="44">
        <f t="shared" si="11"/>
        <v>0</v>
      </c>
      <c r="T27">
        <v>1.9</v>
      </c>
      <c r="U27">
        <v>-7.8992848000000002</v>
      </c>
      <c r="V27" s="20"/>
      <c r="W27" s="6">
        <f t="shared" si="12"/>
        <v>4.7</v>
      </c>
      <c r="X27" s="82">
        <f t="shared" si="13"/>
        <v>-7.9159287999999997</v>
      </c>
      <c r="Y27" s="44">
        <f t="shared" si="14"/>
        <v>-8.0674790999999999</v>
      </c>
      <c r="Z27" s="44">
        <f t="shared" si="15"/>
        <v>-8.2774009999999993</v>
      </c>
      <c r="AA27" s="44">
        <f t="shared" si="16"/>
        <v>-8.5747146999999995</v>
      </c>
      <c r="AB27" s="44">
        <f t="shared" si="17"/>
        <v>-9.0161666999999994</v>
      </c>
      <c r="AC27" s="44">
        <f t="shared" si="18"/>
        <v>-9.726305</v>
      </c>
      <c r="AD27" s="20"/>
      <c r="AE27" s="44">
        <f t="shared" si="19"/>
        <v>-7.7217317000000003</v>
      </c>
      <c r="AF27" s="44">
        <f t="shared" si="20"/>
        <v>-7.6979594000000002</v>
      </c>
      <c r="AG27" s="44">
        <f t="shared" si="21"/>
        <v>-7.8079242999999998</v>
      </c>
      <c r="AH27" s="44">
        <f t="shared" si="22"/>
        <v>-8.1504478000000002</v>
      </c>
      <c r="AI27" s="44">
        <f t="shared" si="23"/>
        <v>-8.8010854999999992</v>
      </c>
      <c r="AJ27" s="44">
        <f t="shared" si="24"/>
        <v>0</v>
      </c>
      <c r="AK27" s="20"/>
    </row>
    <row r="28" spans="2:37" x14ac:dyDescent="0.25">
      <c r="B28">
        <v>2.6</v>
      </c>
      <c r="C28">
        <v>-7.9039183</v>
      </c>
      <c r="D28" s="20"/>
      <c r="E28" s="82">
        <f t="shared" ref="E28:F28" si="46">B33</f>
        <v>6.1</v>
      </c>
      <c r="F28" s="82">
        <f t="shared" si="46"/>
        <v>-7.9604416000000002</v>
      </c>
      <c r="G28" s="44">
        <f t="shared" si="1"/>
        <v>-8.1617069000000004</v>
      </c>
      <c r="H28" s="44">
        <f t="shared" si="2"/>
        <v>-8.4392595000000004</v>
      </c>
      <c r="I28" s="44">
        <f t="shared" si="3"/>
        <v>-8.8338698999999998</v>
      </c>
      <c r="J28" s="44">
        <f t="shared" si="4"/>
        <v>-9.4101601000000006</v>
      </c>
      <c r="K28" s="44">
        <f t="shared" si="5"/>
        <v>-10.329223000000001</v>
      </c>
      <c r="L28" s="20"/>
      <c r="M28" s="44">
        <f t="shared" si="6"/>
        <v>-7.7283014999999997</v>
      </c>
      <c r="N28" s="44">
        <f t="shared" si="7"/>
        <v>-7.7268648000000004</v>
      </c>
      <c r="O28" s="44">
        <f t="shared" si="8"/>
        <v>-7.8466630000000004</v>
      </c>
      <c r="P28" s="44">
        <f t="shared" si="9"/>
        <v>-8.2408351999999994</v>
      </c>
      <c r="Q28" s="44">
        <f t="shared" si="10"/>
        <v>-9.1030560000000005</v>
      </c>
      <c r="R28" s="44">
        <f t="shared" si="11"/>
        <v>0</v>
      </c>
      <c r="T28">
        <v>2.6</v>
      </c>
      <c r="U28">
        <v>-7.9020181000000003</v>
      </c>
      <c r="V28" s="20"/>
      <c r="W28" s="6">
        <f t="shared" si="12"/>
        <v>5.4</v>
      </c>
      <c r="X28" s="82">
        <f t="shared" si="13"/>
        <v>-7.9216261000000001</v>
      </c>
      <c r="Y28" s="44">
        <f t="shared" si="14"/>
        <v>-8.0789299000000003</v>
      </c>
      <c r="Z28" s="44">
        <f t="shared" si="15"/>
        <v>-8.2954454000000002</v>
      </c>
      <c r="AA28" s="44">
        <f t="shared" si="16"/>
        <v>-8.6073751000000005</v>
      </c>
      <c r="AB28" s="44">
        <f t="shared" si="17"/>
        <v>-9.0841016999999997</v>
      </c>
      <c r="AC28" s="44">
        <f t="shared" si="18"/>
        <v>-9.8822516999999994</v>
      </c>
      <c r="AD28" s="20"/>
      <c r="AE28" s="44">
        <f t="shared" si="19"/>
        <v>-7.7305532000000001</v>
      </c>
      <c r="AF28" s="44">
        <f t="shared" si="20"/>
        <v>-7.7019615000000003</v>
      </c>
      <c r="AG28" s="44">
        <f t="shared" si="21"/>
        <v>-7.8131012999999996</v>
      </c>
      <c r="AH28" s="44">
        <f t="shared" si="22"/>
        <v>-8.1620463999999995</v>
      </c>
      <c r="AI28" s="44">
        <f t="shared" si="23"/>
        <v>-8.8565339999999999</v>
      </c>
      <c r="AJ28" s="44">
        <f t="shared" si="24"/>
        <v>0</v>
      </c>
      <c r="AK28" s="20"/>
    </row>
    <row r="29" spans="2:37" x14ac:dyDescent="0.25">
      <c r="B29">
        <v>3.3</v>
      </c>
      <c r="C29">
        <v>-7.9123143999999996</v>
      </c>
      <c r="D29" s="20"/>
      <c r="E29" s="82">
        <f t="shared" ref="E29:F29" si="47">B34</f>
        <v>6.8</v>
      </c>
      <c r="F29" s="82">
        <f t="shared" si="47"/>
        <v>-7.9775038</v>
      </c>
      <c r="G29" s="44">
        <f t="shared" si="1"/>
        <v>-8.1849755999999996</v>
      </c>
      <c r="H29" s="44">
        <f t="shared" si="2"/>
        <v>-8.4720019999999998</v>
      </c>
      <c r="I29" s="44">
        <f t="shared" si="3"/>
        <v>-8.8902167999999993</v>
      </c>
      <c r="J29" s="44">
        <f t="shared" si="4"/>
        <v>-9.5230864999999998</v>
      </c>
      <c r="K29" s="44">
        <f t="shared" si="5"/>
        <v>-10.538634999999999</v>
      </c>
      <c r="L29" s="20"/>
      <c r="M29" s="44">
        <f t="shared" si="6"/>
        <v>-7.7320390000000003</v>
      </c>
      <c r="N29" s="44">
        <f t="shared" si="7"/>
        <v>-7.7371506999999999</v>
      </c>
      <c r="O29" s="44">
        <f t="shared" si="8"/>
        <v>-7.8566064999999998</v>
      </c>
      <c r="P29" s="44">
        <f t="shared" si="9"/>
        <v>-8.2733240000000006</v>
      </c>
      <c r="Q29" s="44">
        <f t="shared" si="10"/>
        <v>-9.1961516999999997</v>
      </c>
      <c r="R29" s="44">
        <f t="shared" si="11"/>
        <v>0</v>
      </c>
      <c r="T29">
        <v>3.3</v>
      </c>
      <c r="U29">
        <v>-7.9044160999999997</v>
      </c>
      <c r="V29" s="20"/>
      <c r="W29" s="6">
        <f t="shared" si="12"/>
        <v>6.1</v>
      </c>
      <c r="X29" s="82">
        <f t="shared" si="13"/>
        <v>-7.9301095000000004</v>
      </c>
      <c r="Y29" s="44">
        <f t="shared" si="14"/>
        <v>-8.0898217999999993</v>
      </c>
      <c r="Z29" s="44">
        <f t="shared" si="15"/>
        <v>-8.3192357999999995</v>
      </c>
      <c r="AA29" s="44">
        <f t="shared" si="16"/>
        <v>-8.6530389999999997</v>
      </c>
      <c r="AB29" s="44">
        <f t="shared" si="17"/>
        <v>-9.1860932999999996</v>
      </c>
      <c r="AC29" s="44">
        <f t="shared" si="18"/>
        <v>-10.097561000000001</v>
      </c>
      <c r="AD29" s="20"/>
      <c r="AE29" s="44">
        <f t="shared" si="19"/>
        <v>-7.7301826</v>
      </c>
      <c r="AF29" s="44">
        <f t="shared" si="20"/>
        <v>-7.7074350999999997</v>
      </c>
      <c r="AG29" s="44">
        <f t="shared" si="21"/>
        <v>-7.8218316999999997</v>
      </c>
      <c r="AH29" s="44">
        <f t="shared" si="22"/>
        <v>-8.1846046000000001</v>
      </c>
      <c r="AI29" s="44">
        <f t="shared" si="23"/>
        <v>-8.9325112999999998</v>
      </c>
      <c r="AJ29" s="44">
        <f t="shared" si="24"/>
        <v>0</v>
      </c>
      <c r="AK29" s="20"/>
    </row>
    <row r="30" spans="2:37" x14ac:dyDescent="0.25">
      <c r="B30">
        <v>4</v>
      </c>
      <c r="C30">
        <v>-7.9196863000000004</v>
      </c>
      <c r="D30" s="20"/>
      <c r="E30" s="82">
        <f t="shared" ref="E30:F30" si="48">B35</f>
        <v>7.5</v>
      </c>
      <c r="F30" s="82">
        <f t="shared" si="48"/>
        <v>-7.9966879000000004</v>
      </c>
      <c r="G30" s="44">
        <f t="shared" si="1"/>
        <v>-8.2108374000000008</v>
      </c>
      <c r="H30" s="44">
        <f t="shared" si="2"/>
        <v>-8.5122461000000005</v>
      </c>
      <c r="I30" s="44">
        <f t="shared" si="3"/>
        <v>-8.9581918999999992</v>
      </c>
      <c r="J30" s="44">
        <f t="shared" si="4"/>
        <v>-9.6708546000000002</v>
      </c>
      <c r="K30" s="44">
        <f t="shared" si="5"/>
        <v>-10.7967</v>
      </c>
      <c r="L30" s="20"/>
      <c r="M30" s="44">
        <f t="shared" si="6"/>
        <v>-7.7390280000000002</v>
      </c>
      <c r="N30" s="44">
        <f t="shared" si="7"/>
        <v>-7.7463088000000004</v>
      </c>
      <c r="O30" s="44">
        <f t="shared" si="8"/>
        <v>-7.8714190000000004</v>
      </c>
      <c r="P30" s="44">
        <f t="shared" si="9"/>
        <v>-8.3117905000000007</v>
      </c>
      <c r="Q30" s="44">
        <f t="shared" si="10"/>
        <v>-9.3194751999999994</v>
      </c>
      <c r="R30" s="44">
        <f t="shared" si="11"/>
        <v>0</v>
      </c>
      <c r="T30">
        <v>4</v>
      </c>
      <c r="U30">
        <v>-7.9102062999999996</v>
      </c>
      <c r="V30" s="20"/>
      <c r="W30" s="6">
        <f t="shared" si="12"/>
        <v>6.8</v>
      </c>
      <c r="X30" s="82">
        <f t="shared" si="13"/>
        <v>-7.9417238000000001</v>
      </c>
      <c r="Y30" s="44">
        <f t="shared" si="14"/>
        <v>-8.1058492999999991</v>
      </c>
      <c r="Z30" s="44">
        <f t="shared" si="15"/>
        <v>-8.3512830999999998</v>
      </c>
      <c r="AA30" s="44">
        <f t="shared" si="16"/>
        <v>-8.7152432999999991</v>
      </c>
      <c r="AB30" s="44">
        <f t="shared" si="17"/>
        <v>-9.3192948999999992</v>
      </c>
      <c r="AC30" s="44">
        <f t="shared" si="18"/>
        <v>-10.383464999999999</v>
      </c>
      <c r="AD30" s="20"/>
      <c r="AE30" s="44">
        <f t="shared" si="19"/>
        <v>-7.7359476000000003</v>
      </c>
      <c r="AF30" s="44">
        <f t="shared" si="20"/>
        <v>-7.7101426000000002</v>
      </c>
      <c r="AG30" s="44">
        <f t="shared" si="21"/>
        <v>-7.8307966999999996</v>
      </c>
      <c r="AH30" s="44">
        <f t="shared" si="22"/>
        <v>-8.2148161000000002</v>
      </c>
      <c r="AI30" s="44">
        <f t="shared" si="23"/>
        <v>-9.0354966999999995</v>
      </c>
      <c r="AJ30" s="44">
        <f t="shared" si="24"/>
        <v>0</v>
      </c>
      <c r="AK30" s="20"/>
    </row>
    <row r="31" spans="2:37" x14ac:dyDescent="0.25">
      <c r="B31">
        <v>4.7</v>
      </c>
      <c r="C31">
        <v>-7.9334173000000003</v>
      </c>
      <c r="D31" s="20"/>
      <c r="E31" s="82">
        <f t="shared" ref="E31:F31" si="49">B36</f>
        <v>8.1999999999999993</v>
      </c>
      <c r="F31" s="82">
        <f t="shared" si="49"/>
        <v>-8.0189065999999993</v>
      </c>
      <c r="G31" s="44">
        <f t="shared" si="1"/>
        <v>-8.2423772999999994</v>
      </c>
      <c r="H31" s="44">
        <f t="shared" si="2"/>
        <v>-8.5624342000000002</v>
      </c>
      <c r="I31" s="44">
        <f t="shared" si="3"/>
        <v>-9.0506753999999994</v>
      </c>
      <c r="J31" s="44">
        <f t="shared" si="4"/>
        <v>-9.8647127000000001</v>
      </c>
      <c r="K31" s="44">
        <f t="shared" si="5"/>
        <v>-11.105874999999999</v>
      </c>
      <c r="L31" s="20"/>
      <c r="M31" s="44">
        <f t="shared" si="6"/>
        <v>-7.7485255999999998</v>
      </c>
      <c r="N31" s="44">
        <f t="shared" si="7"/>
        <v>-7.7532454</v>
      </c>
      <c r="O31" s="44">
        <f t="shared" si="8"/>
        <v>-7.8895955000000004</v>
      </c>
      <c r="P31" s="44">
        <f t="shared" si="9"/>
        <v>-8.3572369000000002</v>
      </c>
      <c r="Q31" s="44">
        <f t="shared" si="10"/>
        <v>-9.4822272999999999</v>
      </c>
      <c r="R31" s="44">
        <f t="shared" si="11"/>
        <v>0</v>
      </c>
      <c r="T31">
        <v>4.7</v>
      </c>
      <c r="U31">
        <v>-7.9152712999999997</v>
      </c>
      <c r="V31" s="20"/>
      <c r="W31" s="6">
        <f t="shared" si="12"/>
        <v>7.5</v>
      </c>
      <c r="X31" s="82">
        <f t="shared" si="13"/>
        <v>-7.9519868000000002</v>
      </c>
      <c r="Y31" s="44">
        <f t="shared" si="14"/>
        <v>-8.1259011999999995</v>
      </c>
      <c r="Z31" s="44">
        <f t="shared" si="15"/>
        <v>-8.3913565000000006</v>
      </c>
      <c r="AA31" s="44">
        <f t="shared" si="16"/>
        <v>-8.8030214000000004</v>
      </c>
      <c r="AB31" s="44">
        <f t="shared" si="17"/>
        <v>-9.5159426000000007</v>
      </c>
      <c r="AC31" s="44">
        <f t="shared" si="18"/>
        <v>-10.732687</v>
      </c>
      <c r="AD31" s="20"/>
      <c r="AE31" s="44">
        <f t="shared" si="19"/>
        <v>-7.7365594</v>
      </c>
      <c r="AF31" s="44">
        <f t="shared" si="20"/>
        <v>-7.7181091000000004</v>
      </c>
      <c r="AG31" s="44">
        <f t="shared" si="21"/>
        <v>-7.8386464</v>
      </c>
      <c r="AH31" s="44">
        <f t="shared" si="22"/>
        <v>-8.2497520000000009</v>
      </c>
      <c r="AI31" s="44">
        <f t="shared" si="23"/>
        <v>-9.1798801000000001</v>
      </c>
      <c r="AJ31" s="44">
        <f t="shared" si="24"/>
        <v>0</v>
      </c>
      <c r="AK31" s="20"/>
    </row>
    <row r="32" spans="2:37" x14ac:dyDescent="0.25">
      <c r="B32">
        <v>5.4</v>
      </c>
      <c r="C32">
        <v>-7.9448876000000004</v>
      </c>
      <c r="D32" s="20"/>
      <c r="E32" s="82">
        <f t="shared" ref="E32:F32" si="50">B37</f>
        <v>8.9</v>
      </c>
      <c r="F32" s="82">
        <f t="shared" si="50"/>
        <v>-8.0440196999999998</v>
      </c>
      <c r="G32" s="44">
        <f t="shared" si="1"/>
        <v>-8.2790450999999994</v>
      </c>
      <c r="H32" s="44">
        <f t="shared" si="2"/>
        <v>-8.6235209000000008</v>
      </c>
      <c r="I32" s="44">
        <f t="shared" si="3"/>
        <v>-9.1774816999999995</v>
      </c>
      <c r="J32" s="44">
        <f t="shared" si="4"/>
        <v>-10.120490999999999</v>
      </c>
      <c r="K32" s="44">
        <f t="shared" si="5"/>
        <v>-11.481854999999999</v>
      </c>
      <c r="L32" s="20"/>
      <c r="M32" s="44">
        <f t="shared" si="6"/>
        <v>-7.7552304000000003</v>
      </c>
      <c r="N32" s="44">
        <f t="shared" si="7"/>
        <v>-7.7639994999999997</v>
      </c>
      <c r="O32" s="44">
        <f t="shared" si="8"/>
        <v>-7.9068999</v>
      </c>
      <c r="P32" s="44">
        <f t="shared" si="9"/>
        <v>-8.4139832999999999</v>
      </c>
      <c r="Q32" s="44">
        <f t="shared" si="10"/>
        <v>-9.7010851000000002</v>
      </c>
      <c r="R32" s="44">
        <f t="shared" si="11"/>
        <v>0</v>
      </c>
      <c r="T32">
        <v>5.4</v>
      </c>
      <c r="U32">
        <v>-7.9159287999999997</v>
      </c>
      <c r="V32" s="20"/>
      <c r="W32" s="6">
        <f t="shared" si="12"/>
        <v>8.1999999999999993</v>
      </c>
      <c r="X32" s="82">
        <f t="shared" si="13"/>
        <v>-7.9678297000000002</v>
      </c>
      <c r="Y32" s="44">
        <f t="shared" si="14"/>
        <v>-8.1512661000000008</v>
      </c>
      <c r="Z32" s="44">
        <f t="shared" si="15"/>
        <v>-8.4493313000000008</v>
      </c>
      <c r="AA32" s="44">
        <f t="shared" si="16"/>
        <v>-8.9283351999999994</v>
      </c>
      <c r="AB32" s="44">
        <f t="shared" si="17"/>
        <v>-9.7852163000000001</v>
      </c>
      <c r="AC32" s="44">
        <f t="shared" si="18"/>
        <v>-11.154604000000001</v>
      </c>
      <c r="AD32" s="20"/>
      <c r="AE32" s="44">
        <f t="shared" si="19"/>
        <v>-7.7400159999999998</v>
      </c>
      <c r="AF32" s="44">
        <f t="shared" si="20"/>
        <v>-7.7259625999999999</v>
      </c>
      <c r="AG32" s="44">
        <f t="shared" si="21"/>
        <v>-7.8473477000000003</v>
      </c>
      <c r="AH32" s="44">
        <f t="shared" si="22"/>
        <v>-8.3000784000000003</v>
      </c>
      <c r="AI32" s="44">
        <f t="shared" si="23"/>
        <v>-9.3921232000000003</v>
      </c>
      <c r="AJ32" s="44">
        <f t="shared" si="24"/>
        <v>0</v>
      </c>
      <c r="AK32" s="20"/>
    </row>
    <row r="33" spans="2:37" x14ac:dyDescent="0.25">
      <c r="B33">
        <v>6.1</v>
      </c>
      <c r="C33">
        <v>-7.9604416000000002</v>
      </c>
      <c r="D33" s="20"/>
      <c r="E33" s="82">
        <f t="shared" ref="E33:F33" si="51">B38</f>
        <v>9.6</v>
      </c>
      <c r="F33" s="82">
        <f t="shared" si="51"/>
        <v>-8.0726899999999997</v>
      </c>
      <c r="G33" s="44">
        <f t="shared" si="1"/>
        <v>-8.3263102</v>
      </c>
      <c r="H33" s="44">
        <f t="shared" si="2"/>
        <v>-8.7088718000000007</v>
      </c>
      <c r="I33" s="44">
        <f t="shared" si="3"/>
        <v>-9.3616095000000001</v>
      </c>
      <c r="J33" s="44">
        <f t="shared" si="4"/>
        <v>-10.432758</v>
      </c>
      <c r="K33" s="44">
        <f t="shared" si="5"/>
        <v>-11.913753</v>
      </c>
      <c r="L33" s="20"/>
      <c r="M33" s="44">
        <f t="shared" si="6"/>
        <v>-7.7630992000000001</v>
      </c>
      <c r="N33" s="44">
        <f t="shared" si="7"/>
        <v>-7.7720646999999996</v>
      </c>
      <c r="O33" s="44">
        <f t="shared" si="8"/>
        <v>-7.9286427000000002</v>
      </c>
      <c r="P33" s="44">
        <f t="shared" si="9"/>
        <v>-8.4874524999999998</v>
      </c>
      <c r="Q33" s="44">
        <f t="shared" si="10"/>
        <v>-9.9807749000000001</v>
      </c>
      <c r="R33" s="44">
        <f t="shared" si="11"/>
        <v>0</v>
      </c>
      <c r="T33">
        <v>6.1</v>
      </c>
      <c r="U33">
        <v>-7.9216261000000001</v>
      </c>
      <c r="V33" s="20"/>
      <c r="W33" s="6">
        <f t="shared" si="12"/>
        <v>8.9</v>
      </c>
      <c r="X33" s="82">
        <f t="shared" si="13"/>
        <v>-7.9910072999999997</v>
      </c>
      <c r="Y33" s="44">
        <f t="shared" si="14"/>
        <v>-8.1885241999999998</v>
      </c>
      <c r="Z33" s="44">
        <f t="shared" si="15"/>
        <v>-8.5284461999999994</v>
      </c>
      <c r="AA33" s="44">
        <f t="shared" si="16"/>
        <v>-9.1111974999999994</v>
      </c>
      <c r="AB33" s="44">
        <f t="shared" si="17"/>
        <v>-10.124708999999999</v>
      </c>
      <c r="AC33" s="44">
        <f t="shared" si="18"/>
        <v>-11.628685000000001</v>
      </c>
      <c r="AD33" s="20"/>
      <c r="AE33" s="44">
        <f t="shared" si="19"/>
        <v>-7.7448654000000001</v>
      </c>
      <c r="AF33" s="44">
        <f t="shared" si="20"/>
        <v>-7.7322607000000003</v>
      </c>
      <c r="AG33" s="44">
        <f t="shared" si="21"/>
        <v>-7.8606958000000002</v>
      </c>
      <c r="AH33" s="44">
        <f t="shared" si="22"/>
        <v>-8.3669691000000004</v>
      </c>
      <c r="AI33" s="44">
        <f t="shared" si="23"/>
        <v>-9.6773442999999997</v>
      </c>
      <c r="AJ33" s="44">
        <f t="shared" si="24"/>
        <v>0</v>
      </c>
      <c r="AK33" s="20"/>
    </row>
    <row r="34" spans="2:37" x14ac:dyDescent="0.25">
      <c r="B34">
        <v>6.8</v>
      </c>
      <c r="C34">
        <v>-7.9775038</v>
      </c>
      <c r="D34" s="20"/>
      <c r="E34" s="82">
        <f t="shared" ref="E34:F34" si="52">B39</f>
        <v>10.3</v>
      </c>
      <c r="F34" s="82">
        <f t="shared" si="52"/>
        <v>-8.1088591000000001</v>
      </c>
      <c r="G34" s="44">
        <f t="shared" si="1"/>
        <v>-8.3795929000000005</v>
      </c>
      <c r="H34" s="44">
        <f t="shared" si="2"/>
        <v>-8.8265876999999993</v>
      </c>
      <c r="I34" s="44">
        <f t="shared" si="3"/>
        <v>-9.6012649999999997</v>
      </c>
      <c r="J34" s="44">
        <f t="shared" si="4"/>
        <v>-10.803884999999999</v>
      </c>
      <c r="K34" s="44">
        <f t="shared" si="5"/>
        <v>-12.399176000000001</v>
      </c>
      <c r="L34" s="20"/>
      <c r="M34" s="44">
        <f t="shared" si="6"/>
        <v>-7.7726049000000001</v>
      </c>
      <c r="N34" s="44">
        <f t="shared" si="7"/>
        <v>-7.7913752000000001</v>
      </c>
      <c r="O34" s="44">
        <f t="shared" si="8"/>
        <v>-7.9560351000000002</v>
      </c>
      <c r="P34" s="44">
        <f t="shared" si="9"/>
        <v>-8.5911045000000001</v>
      </c>
      <c r="Q34" s="44">
        <f t="shared" si="10"/>
        <v>-10.311832000000001</v>
      </c>
      <c r="R34" s="44">
        <f t="shared" si="11"/>
        <v>0</v>
      </c>
      <c r="T34">
        <v>6.8</v>
      </c>
      <c r="U34">
        <v>-7.9301095000000004</v>
      </c>
      <c r="V34" s="20"/>
      <c r="W34" s="6">
        <f t="shared" si="12"/>
        <v>9.6</v>
      </c>
      <c r="X34" s="82">
        <f t="shared" si="13"/>
        <v>-8.0136652000000002</v>
      </c>
      <c r="Y34" s="44">
        <f t="shared" si="14"/>
        <v>-8.2458466999999995</v>
      </c>
      <c r="Z34" s="44">
        <f t="shared" si="15"/>
        <v>-8.6481475999999997</v>
      </c>
      <c r="AA34" s="44">
        <f t="shared" si="16"/>
        <v>-9.3621196999999992</v>
      </c>
      <c r="AB34" s="44">
        <f t="shared" si="17"/>
        <v>-10.536825</v>
      </c>
      <c r="AC34" s="44">
        <f t="shared" si="18"/>
        <v>-12.140796999999999</v>
      </c>
      <c r="AD34" s="20"/>
      <c r="AE34" s="44">
        <f t="shared" si="19"/>
        <v>-7.7511187000000001</v>
      </c>
      <c r="AF34" s="44">
        <f t="shared" si="20"/>
        <v>-7.7405170999999999</v>
      </c>
      <c r="AG34" s="44">
        <f t="shared" si="21"/>
        <v>-7.8752703999999998</v>
      </c>
      <c r="AH34" s="44">
        <f t="shared" si="22"/>
        <v>-8.4697647000000007</v>
      </c>
      <c r="AI34" s="44">
        <f t="shared" si="23"/>
        <v>-10.039275</v>
      </c>
      <c r="AJ34" s="44">
        <f t="shared" si="24"/>
        <v>0</v>
      </c>
      <c r="AK34" s="20"/>
    </row>
    <row r="35" spans="2:37" x14ac:dyDescent="0.25">
      <c r="B35">
        <v>7.5</v>
      </c>
      <c r="C35">
        <v>-7.9966879000000004</v>
      </c>
      <c r="D35" s="20"/>
      <c r="E35" s="82">
        <f t="shared" ref="E35:F35" si="53">B40</f>
        <v>11</v>
      </c>
      <c r="F35" s="82">
        <f t="shared" si="53"/>
        <v>-8.1465025000000004</v>
      </c>
      <c r="G35" s="44">
        <f t="shared" si="1"/>
        <v>-8.4550561999999996</v>
      </c>
      <c r="H35" s="44">
        <f t="shared" si="2"/>
        <v>-8.9914055000000008</v>
      </c>
      <c r="I35" s="44">
        <f t="shared" si="3"/>
        <v>-9.8997153999999998</v>
      </c>
      <c r="J35" s="44">
        <f t="shared" si="4"/>
        <v>-11.237937000000001</v>
      </c>
      <c r="K35" s="44">
        <f t="shared" si="5"/>
        <v>-12.925487</v>
      </c>
      <c r="L35" s="20"/>
      <c r="M35" s="44">
        <f t="shared" si="6"/>
        <v>-7.7866363999999999</v>
      </c>
      <c r="N35" s="44">
        <f t="shared" si="7"/>
        <v>-7.8032459999999997</v>
      </c>
      <c r="O35" s="44">
        <f t="shared" si="8"/>
        <v>-7.9864430000000004</v>
      </c>
      <c r="P35" s="44">
        <f t="shared" si="9"/>
        <v>-8.7433758000000008</v>
      </c>
      <c r="Q35" s="44">
        <f t="shared" si="10"/>
        <v>-10.699959</v>
      </c>
      <c r="R35" s="44">
        <f t="shared" si="11"/>
        <v>0</v>
      </c>
      <c r="T35">
        <v>7.5</v>
      </c>
      <c r="U35">
        <v>-7.9417238000000001</v>
      </c>
      <c r="V35" s="20"/>
      <c r="W35" s="6">
        <f t="shared" si="12"/>
        <v>10.3</v>
      </c>
      <c r="X35" s="82">
        <f t="shared" si="13"/>
        <v>-8.0476246000000007</v>
      </c>
      <c r="Y35" s="44">
        <f t="shared" si="14"/>
        <v>-8.3202084999999997</v>
      </c>
      <c r="Z35" s="44">
        <f t="shared" si="15"/>
        <v>-8.8249855000000004</v>
      </c>
      <c r="AA35" s="44">
        <f t="shared" si="16"/>
        <v>-9.6803054999999993</v>
      </c>
      <c r="AB35" s="44">
        <f t="shared" si="17"/>
        <v>-11.006167</v>
      </c>
      <c r="AC35" s="44">
        <f t="shared" si="18"/>
        <v>-12.680831</v>
      </c>
      <c r="AD35" s="20"/>
      <c r="AE35" s="44">
        <f t="shared" si="19"/>
        <v>-7.7571421000000003</v>
      </c>
      <c r="AF35" s="44">
        <f t="shared" si="20"/>
        <v>-7.7481866000000004</v>
      </c>
      <c r="AG35" s="44">
        <f t="shared" si="21"/>
        <v>-7.8983846</v>
      </c>
      <c r="AH35" s="44">
        <f t="shared" si="22"/>
        <v>-8.6215466999999997</v>
      </c>
      <c r="AI35" s="44">
        <f t="shared" si="23"/>
        <v>-10.462111999999999</v>
      </c>
      <c r="AJ35" s="44">
        <f t="shared" si="24"/>
        <v>0</v>
      </c>
      <c r="AK35" s="20"/>
    </row>
    <row r="36" spans="2:37" x14ac:dyDescent="0.25">
      <c r="B36">
        <v>8.1999999999999993</v>
      </c>
      <c r="C36">
        <v>-8.0189065999999993</v>
      </c>
      <c r="D36" s="20"/>
      <c r="E36" s="82">
        <f t="shared" ref="E36:F36" si="54">B41</f>
        <v>11.7</v>
      </c>
      <c r="F36" s="82">
        <f t="shared" si="54"/>
        <v>-8.2041968999999995</v>
      </c>
      <c r="G36" s="44">
        <f t="shared" si="1"/>
        <v>-8.5582761999999999</v>
      </c>
      <c r="H36" s="44">
        <f t="shared" si="2"/>
        <v>-9.2198629000000007</v>
      </c>
      <c r="I36" s="44">
        <f t="shared" si="3"/>
        <v>-10.25536</v>
      </c>
      <c r="J36" s="44">
        <f t="shared" si="4"/>
        <v>-11.723633</v>
      </c>
      <c r="K36" s="44">
        <f t="shared" si="5"/>
        <v>-13.483791</v>
      </c>
      <c r="L36" s="20"/>
      <c r="M36" s="44">
        <f t="shared" si="6"/>
        <v>-7.7994222999999998</v>
      </c>
      <c r="N36" s="44">
        <f t="shared" si="7"/>
        <v>-7.8255920000000003</v>
      </c>
      <c r="O36" s="44">
        <f t="shared" si="8"/>
        <v>-8.0273523000000004</v>
      </c>
      <c r="P36" s="44">
        <f t="shared" si="9"/>
        <v>-8.9583378000000007</v>
      </c>
      <c r="Q36" s="44">
        <f t="shared" si="10"/>
        <v>-11.148688</v>
      </c>
      <c r="R36" s="44">
        <f t="shared" si="11"/>
        <v>0</v>
      </c>
      <c r="T36">
        <v>8.1999999999999993</v>
      </c>
      <c r="U36">
        <v>-7.9519868000000002</v>
      </c>
      <c r="V36" s="20"/>
      <c r="W36" s="6">
        <f t="shared" si="12"/>
        <v>11</v>
      </c>
      <c r="X36" s="82">
        <f t="shared" si="13"/>
        <v>-8.1045446000000005</v>
      </c>
      <c r="Y36" s="44">
        <f t="shared" si="14"/>
        <v>-8.4405441000000003</v>
      </c>
      <c r="Z36" s="44">
        <f t="shared" si="15"/>
        <v>-9.0675153999999996</v>
      </c>
      <c r="AA36" s="44">
        <f t="shared" si="16"/>
        <v>-10.058616000000001</v>
      </c>
      <c r="AB36" s="44">
        <f t="shared" si="17"/>
        <v>-11.517837999999999</v>
      </c>
      <c r="AC36" s="44">
        <f t="shared" si="18"/>
        <v>-13.253875000000001</v>
      </c>
      <c r="AD36" s="20"/>
      <c r="AE36" s="44">
        <f t="shared" si="19"/>
        <v>-7.7618833</v>
      </c>
      <c r="AF36" s="44">
        <f t="shared" si="20"/>
        <v>-7.7577977000000002</v>
      </c>
      <c r="AG36" s="44">
        <f t="shared" si="21"/>
        <v>-7.9306172999999998</v>
      </c>
      <c r="AH36" s="44">
        <f t="shared" si="22"/>
        <v>-8.8436289000000006</v>
      </c>
      <c r="AI36" s="44">
        <f t="shared" si="23"/>
        <v>-10.943187999999999</v>
      </c>
      <c r="AJ36" s="44">
        <f t="shared" si="24"/>
        <v>0</v>
      </c>
      <c r="AK36" s="20"/>
    </row>
    <row r="37" spans="2:37" x14ac:dyDescent="0.25">
      <c r="B37">
        <v>8.9</v>
      </c>
      <c r="C37">
        <v>-8.0440196999999998</v>
      </c>
      <c r="D37" s="20"/>
      <c r="E37" s="82">
        <f t="shared" ref="E37:F37" si="55">B42</f>
        <v>12.4</v>
      </c>
      <c r="F37" s="82">
        <f t="shared" si="55"/>
        <v>-8.2733936000000003</v>
      </c>
      <c r="G37" s="44">
        <f t="shared" si="1"/>
        <v>-8.7191314999999996</v>
      </c>
      <c r="H37" s="44">
        <f t="shared" si="2"/>
        <v>-9.5056019000000003</v>
      </c>
      <c r="I37" s="44">
        <f t="shared" si="3"/>
        <v>-10.675317</v>
      </c>
      <c r="J37" s="44">
        <f t="shared" si="4"/>
        <v>-12.255779</v>
      </c>
      <c r="K37" s="44">
        <f t="shared" si="5"/>
        <v>-14.062376</v>
      </c>
      <c r="L37" s="20"/>
      <c r="M37" s="44">
        <f t="shared" si="6"/>
        <v>-7.8146372</v>
      </c>
      <c r="N37" s="44">
        <f t="shared" si="7"/>
        <v>-7.8472815000000002</v>
      </c>
      <c r="O37" s="44">
        <f t="shared" si="8"/>
        <v>-8.0741099999999992</v>
      </c>
      <c r="P37" s="44">
        <f t="shared" si="9"/>
        <v>-9.2343521000000006</v>
      </c>
      <c r="Q37" s="44">
        <f t="shared" si="10"/>
        <v>-11.647281</v>
      </c>
      <c r="R37" s="44">
        <f t="shared" si="11"/>
        <v>0</v>
      </c>
      <c r="T37">
        <v>8.9</v>
      </c>
      <c r="U37">
        <v>-7.9678297000000002</v>
      </c>
      <c r="V37" s="20"/>
      <c r="W37" s="6">
        <f t="shared" si="12"/>
        <v>11.7</v>
      </c>
      <c r="X37" s="82">
        <f t="shared" si="13"/>
        <v>-8.1799955000000004</v>
      </c>
      <c r="Y37" s="44">
        <f t="shared" si="14"/>
        <v>-8.6090479000000002</v>
      </c>
      <c r="Z37" s="44">
        <f t="shared" si="15"/>
        <v>-9.3643111999999995</v>
      </c>
      <c r="AA37" s="44">
        <f t="shared" si="16"/>
        <v>-10.496765999999999</v>
      </c>
      <c r="AB37" s="44">
        <f t="shared" si="17"/>
        <v>-12.061014999999999</v>
      </c>
      <c r="AC37" s="44">
        <f t="shared" si="18"/>
        <v>-13.843864</v>
      </c>
      <c r="AD37" s="20"/>
      <c r="AE37" s="44">
        <f t="shared" si="19"/>
        <v>-7.7675533000000003</v>
      </c>
      <c r="AF37" s="44">
        <f t="shared" si="20"/>
        <v>-7.7716303</v>
      </c>
      <c r="AG37" s="44">
        <f t="shared" si="21"/>
        <v>-7.9836391999999998</v>
      </c>
      <c r="AH37" s="44">
        <f t="shared" si="22"/>
        <v>-9.1296902000000006</v>
      </c>
      <c r="AI37" s="44">
        <f t="shared" si="23"/>
        <v>-11.462699000000001</v>
      </c>
      <c r="AJ37" s="44">
        <f t="shared" si="24"/>
        <v>0</v>
      </c>
      <c r="AK37" s="20"/>
    </row>
    <row r="38" spans="2:37" x14ac:dyDescent="0.25">
      <c r="B38">
        <v>9.6</v>
      </c>
      <c r="C38">
        <v>-8.0726899999999997</v>
      </c>
      <c r="D38" s="20"/>
      <c r="E38" s="82">
        <f t="shared" ref="E38:F38" si="56">B43</f>
        <v>13.1</v>
      </c>
      <c r="F38" s="82">
        <f t="shared" si="56"/>
        <v>-8.3725939</v>
      </c>
      <c r="G38" s="44">
        <f t="shared" si="1"/>
        <v>-8.9367657000000005</v>
      </c>
      <c r="H38" s="44">
        <f t="shared" si="2"/>
        <v>-9.8430490000000006</v>
      </c>
      <c r="I38" s="44">
        <f t="shared" si="3"/>
        <v>-11.143846</v>
      </c>
      <c r="J38" s="44">
        <f t="shared" si="4"/>
        <v>-12.815321000000001</v>
      </c>
      <c r="K38" s="44">
        <f t="shared" si="5"/>
        <v>-14.668165999999999</v>
      </c>
      <c r="L38" s="20"/>
      <c r="M38" s="44">
        <f t="shared" si="6"/>
        <v>-7.8340367999999998</v>
      </c>
      <c r="N38" s="44">
        <f t="shared" si="7"/>
        <v>-7.8783010999999998</v>
      </c>
      <c r="O38" s="44">
        <f t="shared" si="8"/>
        <v>-8.1356354</v>
      </c>
      <c r="P38" s="44">
        <f t="shared" si="9"/>
        <v>-9.5601415999999997</v>
      </c>
      <c r="Q38" s="44">
        <f t="shared" si="10"/>
        <v>-12.186453999999999</v>
      </c>
      <c r="R38" s="44">
        <f t="shared" si="11"/>
        <v>0</v>
      </c>
      <c r="T38">
        <v>9.6</v>
      </c>
      <c r="U38">
        <v>-7.9910072999999997</v>
      </c>
      <c r="V38" s="20"/>
      <c r="W38" s="6">
        <f t="shared" si="12"/>
        <v>12.4</v>
      </c>
      <c r="X38" s="82">
        <f t="shared" si="13"/>
        <v>-8.2960024000000008</v>
      </c>
      <c r="Y38" s="44">
        <f t="shared" si="14"/>
        <v>-8.8478107000000001</v>
      </c>
      <c r="Z38" s="44">
        <f t="shared" si="15"/>
        <v>-9.7127189999999999</v>
      </c>
      <c r="AA38" s="44">
        <f t="shared" si="16"/>
        <v>-10.986484000000001</v>
      </c>
      <c r="AB38" s="44">
        <f t="shared" si="17"/>
        <v>-12.63266</v>
      </c>
      <c r="AC38" s="44">
        <f t="shared" si="18"/>
        <v>-14.450708000000001</v>
      </c>
      <c r="AD38" s="20"/>
      <c r="AE38" s="44">
        <f t="shared" si="19"/>
        <v>-7.7745398999999997</v>
      </c>
      <c r="AF38" s="44">
        <f t="shared" si="20"/>
        <v>-7.7862739999999997</v>
      </c>
      <c r="AG38" s="44">
        <f t="shared" si="21"/>
        <v>-8.0577936000000001</v>
      </c>
      <c r="AH38" s="44">
        <f t="shared" si="22"/>
        <v>-9.4674797000000002</v>
      </c>
      <c r="AI38" s="44">
        <f t="shared" si="23"/>
        <v>-12.016379000000001</v>
      </c>
      <c r="AJ38" s="44">
        <f t="shared" si="24"/>
        <v>0</v>
      </c>
      <c r="AK38" s="20"/>
    </row>
    <row r="39" spans="2:37" x14ac:dyDescent="0.25">
      <c r="B39">
        <v>10.3</v>
      </c>
      <c r="C39">
        <v>-8.1088591000000001</v>
      </c>
      <c r="D39" s="20"/>
      <c r="E39" s="82">
        <f t="shared" ref="E39:F39" si="57">B44</f>
        <v>13.8</v>
      </c>
      <c r="F39" s="82">
        <f t="shared" si="57"/>
        <v>-8.5264711000000002</v>
      </c>
      <c r="G39" s="44">
        <f t="shared" si="1"/>
        <v>-9.2112082999999991</v>
      </c>
      <c r="H39" s="44">
        <f t="shared" si="2"/>
        <v>-10.231142999999999</v>
      </c>
      <c r="I39" s="44">
        <f t="shared" si="3"/>
        <v>-11.65981</v>
      </c>
      <c r="J39" s="44">
        <f t="shared" si="4"/>
        <v>-13.403268000000001</v>
      </c>
      <c r="K39" s="44">
        <f t="shared" si="5"/>
        <v>-15.289178</v>
      </c>
      <c r="L39" s="20"/>
      <c r="M39" s="44">
        <f t="shared" si="6"/>
        <v>-7.8593659000000002</v>
      </c>
      <c r="N39" s="44">
        <f t="shared" si="7"/>
        <v>-7.9118804999999996</v>
      </c>
      <c r="O39" s="44">
        <f t="shared" si="8"/>
        <v>-8.2328053000000008</v>
      </c>
      <c r="P39" s="44">
        <f t="shared" si="9"/>
        <v>-9.9376812000000001</v>
      </c>
      <c r="Q39" s="44">
        <f t="shared" si="10"/>
        <v>-12.758884</v>
      </c>
      <c r="R39" s="44">
        <f t="shared" si="11"/>
        <v>0</v>
      </c>
      <c r="T39">
        <v>10.3</v>
      </c>
      <c r="U39">
        <v>-8.0136652000000002</v>
      </c>
      <c r="V39" s="20"/>
      <c r="W39" s="6">
        <f t="shared" si="12"/>
        <v>13.1</v>
      </c>
      <c r="X39" s="82">
        <f t="shared" si="13"/>
        <v>-8.4664145000000008</v>
      </c>
      <c r="Y39" s="44">
        <f t="shared" si="14"/>
        <v>-9.1380891999999996</v>
      </c>
      <c r="Z39" s="44">
        <f t="shared" si="15"/>
        <v>-10.103733999999999</v>
      </c>
      <c r="AA39" s="44">
        <f t="shared" si="16"/>
        <v>-11.515745000000001</v>
      </c>
      <c r="AB39" s="44">
        <f t="shared" si="17"/>
        <v>-13.225149</v>
      </c>
      <c r="AC39" s="44">
        <f t="shared" si="18"/>
        <v>-15.071960000000001</v>
      </c>
      <c r="AD39" s="20"/>
      <c r="AE39" s="44">
        <f t="shared" si="19"/>
        <v>-7.7906617999999996</v>
      </c>
      <c r="AF39" s="44">
        <f t="shared" si="20"/>
        <v>-7.8102279000000001</v>
      </c>
      <c r="AG39" s="44">
        <f t="shared" si="21"/>
        <v>-8.1726904000000005</v>
      </c>
      <c r="AH39" s="44">
        <f t="shared" si="22"/>
        <v>-9.8538236999999995</v>
      </c>
      <c r="AI39" s="44">
        <f t="shared" si="23"/>
        <v>-12.593934000000001</v>
      </c>
      <c r="AJ39" s="44">
        <f t="shared" si="24"/>
        <v>0</v>
      </c>
      <c r="AK39" s="20"/>
    </row>
    <row r="40" spans="2:37" x14ac:dyDescent="0.25">
      <c r="B40">
        <v>11</v>
      </c>
      <c r="C40">
        <v>-8.1465025000000004</v>
      </c>
      <c r="D40" s="20"/>
      <c r="E40" s="82">
        <f t="shared" ref="E40:F40" si="58">B45</f>
        <v>14.5</v>
      </c>
      <c r="F40" s="82">
        <f t="shared" si="58"/>
        <v>-8.7420796999999997</v>
      </c>
      <c r="G40" s="44">
        <f t="shared" si="1"/>
        <v>-9.5306558999999993</v>
      </c>
      <c r="H40" s="44">
        <f t="shared" si="2"/>
        <v>-10.664058000000001</v>
      </c>
      <c r="I40" s="44">
        <f t="shared" si="3"/>
        <v>-12.21012</v>
      </c>
      <c r="J40" s="44">
        <f t="shared" si="4"/>
        <v>-14.01179</v>
      </c>
      <c r="K40" s="44">
        <f t="shared" si="5"/>
        <v>-15.922318000000001</v>
      </c>
      <c r="L40" s="20"/>
      <c r="M40" s="44">
        <f t="shared" si="6"/>
        <v>-7.8857346000000001</v>
      </c>
      <c r="N40" s="44">
        <f t="shared" si="7"/>
        <v>-7.9546824000000003</v>
      </c>
      <c r="O40" s="44">
        <f t="shared" si="8"/>
        <v>-8.3948765000000005</v>
      </c>
      <c r="P40" s="44">
        <f t="shared" si="9"/>
        <v>-10.366023</v>
      </c>
      <c r="Q40" s="44">
        <f t="shared" si="10"/>
        <v>-13.352789</v>
      </c>
      <c r="R40" s="44">
        <f t="shared" si="11"/>
        <v>0</v>
      </c>
      <c r="T40">
        <v>11</v>
      </c>
      <c r="U40">
        <v>-8.0476246000000007</v>
      </c>
      <c r="V40" s="20"/>
      <c r="W40" s="6">
        <f t="shared" si="12"/>
        <v>13.8</v>
      </c>
      <c r="X40" s="82">
        <f t="shared" si="13"/>
        <v>-8.6998224000000004</v>
      </c>
      <c r="Y40" s="44">
        <f t="shared" si="14"/>
        <v>-9.4676638000000004</v>
      </c>
      <c r="Z40" s="44">
        <f t="shared" si="15"/>
        <v>-10.545963</v>
      </c>
      <c r="AA40" s="44">
        <f t="shared" si="16"/>
        <v>-12.074116999999999</v>
      </c>
      <c r="AB40" s="44">
        <f t="shared" si="17"/>
        <v>-13.832992000000001</v>
      </c>
      <c r="AC40" s="44">
        <f t="shared" si="18"/>
        <v>-15.704639</v>
      </c>
      <c r="AD40" s="20"/>
      <c r="AE40" s="44">
        <f t="shared" si="19"/>
        <v>-7.8071603999999999</v>
      </c>
      <c r="AF40" s="44">
        <f t="shared" si="20"/>
        <v>-7.8535252</v>
      </c>
      <c r="AG40" s="44">
        <f t="shared" si="21"/>
        <v>-8.3525782</v>
      </c>
      <c r="AH40" s="44">
        <f t="shared" si="22"/>
        <v>-10.286630000000001</v>
      </c>
      <c r="AI40" s="44">
        <f t="shared" si="23"/>
        <v>-13.18723</v>
      </c>
      <c r="AJ40" s="44">
        <f t="shared" si="24"/>
        <v>0</v>
      </c>
      <c r="AK40" s="20"/>
    </row>
    <row r="41" spans="2:37" x14ac:dyDescent="0.25">
      <c r="B41">
        <v>11.7</v>
      </c>
      <c r="C41">
        <v>-8.2041968999999995</v>
      </c>
      <c r="D41" s="20"/>
      <c r="E41" s="82">
        <f t="shared" ref="E41:F41" si="59">B46</f>
        <v>15.2</v>
      </c>
      <c r="F41" s="82">
        <f t="shared" si="59"/>
        <v>-9.0079393000000003</v>
      </c>
      <c r="G41" s="44">
        <f t="shared" si="1"/>
        <v>-9.8847331999999994</v>
      </c>
      <c r="H41" s="44">
        <f t="shared" si="2"/>
        <v>-11.14011</v>
      </c>
      <c r="I41" s="44">
        <f t="shared" si="3"/>
        <v>-12.784796</v>
      </c>
      <c r="J41" s="44">
        <f t="shared" si="4"/>
        <v>-14.626163</v>
      </c>
      <c r="K41" s="44">
        <f t="shared" si="5"/>
        <v>-16.559328000000001</v>
      </c>
      <c r="L41" s="20"/>
      <c r="M41" s="44">
        <f t="shared" si="6"/>
        <v>-7.9286408000000002</v>
      </c>
      <c r="N41" s="44">
        <f t="shared" si="7"/>
        <v>-8.0120125000000009</v>
      </c>
      <c r="O41" s="44">
        <f t="shared" si="8"/>
        <v>-8.6179770999999992</v>
      </c>
      <c r="P41" s="44">
        <f t="shared" si="9"/>
        <v>-10.841483999999999</v>
      </c>
      <c r="Q41" s="44">
        <f t="shared" si="10"/>
        <v>-13.957673</v>
      </c>
      <c r="R41" s="44">
        <f t="shared" si="11"/>
        <v>0</v>
      </c>
      <c r="T41">
        <v>11.7</v>
      </c>
      <c r="U41">
        <v>-8.1045446000000005</v>
      </c>
      <c r="V41" s="20"/>
      <c r="W41" s="6">
        <f t="shared" si="12"/>
        <v>14.5</v>
      </c>
      <c r="X41" s="82">
        <f t="shared" si="13"/>
        <v>-8.9804993</v>
      </c>
      <c r="Y41" s="44">
        <f t="shared" si="14"/>
        <v>-9.8200368999999998</v>
      </c>
      <c r="Z41" s="44">
        <f t="shared" si="15"/>
        <v>-11.030252000000001</v>
      </c>
      <c r="AA41" s="44">
        <f t="shared" si="16"/>
        <v>-12.650883</v>
      </c>
      <c r="AB41" s="44">
        <f t="shared" si="17"/>
        <v>-14.4495</v>
      </c>
      <c r="AC41" s="44">
        <f t="shared" si="18"/>
        <v>-16.336407000000001</v>
      </c>
      <c r="AD41" s="20"/>
      <c r="AE41" s="44">
        <f t="shared" si="19"/>
        <v>-7.8330107</v>
      </c>
      <c r="AF41" s="44">
        <f t="shared" si="20"/>
        <v>-7.9148835999999996</v>
      </c>
      <c r="AG41" s="44">
        <f t="shared" si="21"/>
        <v>-8.5955715000000001</v>
      </c>
      <c r="AH41" s="44">
        <f t="shared" si="22"/>
        <v>-10.760987</v>
      </c>
      <c r="AI41" s="44">
        <f t="shared" si="23"/>
        <v>-13.793134999999999</v>
      </c>
      <c r="AJ41" s="44">
        <f t="shared" si="24"/>
        <v>0</v>
      </c>
      <c r="AK41" s="20"/>
    </row>
    <row r="42" spans="2:37" x14ac:dyDescent="0.25">
      <c r="B42">
        <v>12.4</v>
      </c>
      <c r="C42">
        <v>-8.2733936000000003</v>
      </c>
      <c r="D42" s="20"/>
      <c r="E42" s="82">
        <f t="shared" ref="E42:F42" si="60">B47</f>
        <v>15.9</v>
      </c>
      <c r="F42" s="82">
        <f t="shared" si="60"/>
        <v>-9.3084916999999994</v>
      </c>
      <c r="G42" s="44">
        <f t="shared" si="1"/>
        <v>-10.265907</v>
      </c>
      <c r="H42" s="44">
        <f t="shared" si="2"/>
        <v>-11.650261</v>
      </c>
      <c r="I42" s="44">
        <f t="shared" si="3"/>
        <v>-13.369671</v>
      </c>
      <c r="J42" s="44">
        <f t="shared" si="4"/>
        <v>-15.247985</v>
      </c>
      <c r="K42" s="44">
        <f t="shared" si="5"/>
        <v>-17.190655</v>
      </c>
      <c r="L42" s="20"/>
      <c r="M42" s="44">
        <f t="shared" si="6"/>
        <v>-7.9758921000000003</v>
      </c>
      <c r="N42" s="44">
        <f t="shared" si="7"/>
        <v>-8.0916032999999992</v>
      </c>
      <c r="O42" s="44">
        <f t="shared" si="8"/>
        <v>-8.8854065000000002</v>
      </c>
      <c r="P42" s="44">
        <f t="shared" si="9"/>
        <v>-11.344963</v>
      </c>
      <c r="Q42" s="44">
        <f t="shared" si="10"/>
        <v>-14.569941</v>
      </c>
      <c r="R42" s="44">
        <f t="shared" si="11"/>
        <v>0</v>
      </c>
      <c r="T42">
        <v>12.4</v>
      </c>
      <c r="U42">
        <v>-8.1799955000000004</v>
      </c>
      <c r="V42" s="20"/>
      <c r="W42" s="6">
        <f t="shared" si="12"/>
        <v>15.2</v>
      </c>
      <c r="X42" s="82">
        <f t="shared" si="13"/>
        <v>-9.2852964</v>
      </c>
      <c r="Y42" s="44">
        <f t="shared" si="14"/>
        <v>-10.203832999999999</v>
      </c>
      <c r="Z42" s="44">
        <f t="shared" si="15"/>
        <v>-11.548259</v>
      </c>
      <c r="AA42" s="44">
        <f t="shared" si="16"/>
        <v>-13.235307000000001</v>
      </c>
      <c r="AB42" s="44">
        <f t="shared" si="17"/>
        <v>-15.063435999999999</v>
      </c>
      <c r="AC42" s="44">
        <f t="shared" si="18"/>
        <v>-16.968311</v>
      </c>
      <c r="AD42" s="20"/>
      <c r="AE42" s="44">
        <f t="shared" si="19"/>
        <v>-7.8683361999999999</v>
      </c>
      <c r="AF42" s="44">
        <f t="shared" si="20"/>
        <v>-8.0174693999999995</v>
      </c>
      <c r="AG42" s="44">
        <f t="shared" si="21"/>
        <v>-8.8815097999999999</v>
      </c>
      <c r="AH42" s="44">
        <f t="shared" si="22"/>
        <v>-11.270467999999999</v>
      </c>
      <c r="AI42" s="44">
        <f t="shared" si="23"/>
        <v>-14.402183000000001</v>
      </c>
      <c r="AJ42" s="44">
        <f t="shared" si="24"/>
        <v>0</v>
      </c>
      <c r="AK42" s="20"/>
    </row>
    <row r="43" spans="2:37" x14ac:dyDescent="0.25">
      <c r="B43">
        <v>13.1</v>
      </c>
      <c r="C43">
        <v>-8.3725939</v>
      </c>
      <c r="D43" s="20"/>
      <c r="E43" s="82">
        <f t="shared" ref="E43:F43" si="61">B48</f>
        <v>16.600000000000001</v>
      </c>
      <c r="F43" s="82">
        <f t="shared" si="61"/>
        <v>-9.6258087000000003</v>
      </c>
      <c r="G43" s="44">
        <f t="shared" si="1"/>
        <v>-10.674388</v>
      </c>
      <c r="H43" s="44">
        <f t="shared" si="2"/>
        <v>-12.177886000000001</v>
      </c>
      <c r="I43" s="44">
        <f t="shared" si="3"/>
        <v>-13.957011</v>
      </c>
      <c r="J43" s="44">
        <f t="shared" si="4"/>
        <v>-15.862754000000001</v>
      </c>
      <c r="K43" s="44">
        <f t="shared" si="5"/>
        <v>-17.815643000000001</v>
      </c>
      <c r="L43" s="20"/>
      <c r="M43" s="44">
        <f t="shared" si="6"/>
        <v>-8.0314207</v>
      </c>
      <c r="N43" s="44">
        <f t="shared" si="7"/>
        <v>-8.2111473000000004</v>
      </c>
      <c r="O43" s="44">
        <f t="shared" si="8"/>
        <v>-9.1778554999999997</v>
      </c>
      <c r="P43" s="44">
        <f t="shared" si="9"/>
        <v>-11.863517999999999</v>
      </c>
      <c r="Q43" s="44">
        <f t="shared" si="10"/>
        <v>-15.178126000000001</v>
      </c>
      <c r="R43" s="44">
        <f t="shared" si="11"/>
        <v>0</v>
      </c>
      <c r="T43">
        <v>13.1</v>
      </c>
      <c r="U43">
        <v>-8.2960024000000008</v>
      </c>
      <c r="V43" s="20"/>
      <c r="W43" s="6">
        <f t="shared" si="12"/>
        <v>15.9</v>
      </c>
      <c r="X43" s="82">
        <f t="shared" si="13"/>
        <v>-9.6019334999999995</v>
      </c>
      <c r="Y43" s="44">
        <f t="shared" si="14"/>
        <v>-10.606885999999999</v>
      </c>
      <c r="Z43" s="44">
        <f t="shared" si="15"/>
        <v>-12.074854</v>
      </c>
      <c r="AA43" s="44">
        <f t="shared" si="16"/>
        <v>-13.813753999999999</v>
      </c>
      <c r="AB43" s="44">
        <f t="shared" si="17"/>
        <v>-15.670553</v>
      </c>
      <c r="AC43" s="44">
        <f t="shared" si="18"/>
        <v>-17.589371</v>
      </c>
      <c r="AD43" s="20"/>
      <c r="AE43" s="44">
        <f t="shared" si="19"/>
        <v>-7.9190053999999996</v>
      </c>
      <c r="AF43" s="44">
        <f t="shared" si="20"/>
        <v>-8.1566495999999997</v>
      </c>
      <c r="AG43" s="44">
        <f t="shared" si="21"/>
        <v>-9.1803492999999996</v>
      </c>
      <c r="AH43" s="44">
        <f t="shared" si="22"/>
        <v>-11.793143000000001</v>
      </c>
      <c r="AI43" s="44">
        <f t="shared" si="23"/>
        <v>-14.998291</v>
      </c>
      <c r="AJ43" s="44">
        <f t="shared" si="24"/>
        <v>0</v>
      </c>
      <c r="AK43" s="20"/>
    </row>
    <row r="44" spans="2:37" x14ac:dyDescent="0.25">
      <c r="B44">
        <v>13.8</v>
      </c>
      <c r="C44">
        <v>-8.5264711000000002</v>
      </c>
      <c r="D44" s="20"/>
      <c r="E44" s="82">
        <f t="shared" ref="E44:F44" si="62">B49</f>
        <v>17.3</v>
      </c>
      <c r="F44" s="82">
        <f t="shared" si="62"/>
        <v>-9.9480638999999993</v>
      </c>
      <c r="G44" s="44">
        <f t="shared" si="1"/>
        <v>-11.093068000000001</v>
      </c>
      <c r="H44" s="44">
        <f t="shared" si="2"/>
        <v>-12.695691999999999</v>
      </c>
      <c r="I44" s="44">
        <f t="shared" si="3"/>
        <v>-14.521062000000001</v>
      </c>
      <c r="J44" s="44">
        <f t="shared" si="4"/>
        <v>-16.442822</v>
      </c>
      <c r="K44" s="44">
        <f t="shared" si="5"/>
        <v>-18.399740000000001</v>
      </c>
      <c r="L44" s="20"/>
      <c r="M44" s="44">
        <f t="shared" si="6"/>
        <v>-8.0915499000000004</v>
      </c>
      <c r="N44" s="44">
        <f t="shared" si="7"/>
        <v>-8.369154</v>
      </c>
      <c r="O44" s="44">
        <f t="shared" si="8"/>
        <v>-9.4801464000000006</v>
      </c>
      <c r="P44" s="44">
        <f t="shared" si="9"/>
        <v>-12.377215</v>
      </c>
      <c r="Q44" s="44">
        <f t="shared" si="10"/>
        <v>-15.757429</v>
      </c>
      <c r="R44" s="44">
        <f t="shared" si="11"/>
        <v>0</v>
      </c>
      <c r="T44">
        <v>13.8</v>
      </c>
      <c r="U44">
        <v>-8.4664145000000008</v>
      </c>
      <c r="V44" s="20"/>
      <c r="W44" s="6">
        <f t="shared" si="12"/>
        <v>16.600000000000001</v>
      </c>
      <c r="X44" s="82">
        <f t="shared" si="13"/>
        <v>-9.9145126000000001</v>
      </c>
      <c r="Y44" s="44">
        <f t="shared" si="14"/>
        <v>-11.022992</v>
      </c>
      <c r="Z44" s="44">
        <f t="shared" si="15"/>
        <v>-12.595323</v>
      </c>
      <c r="AA44" s="44">
        <f t="shared" si="16"/>
        <v>-14.365389</v>
      </c>
      <c r="AB44" s="44">
        <f t="shared" si="17"/>
        <v>-16.240735999999998</v>
      </c>
      <c r="AC44" s="44">
        <f t="shared" si="18"/>
        <v>-18.172070000000001</v>
      </c>
      <c r="AD44" s="20"/>
      <c r="AE44" s="44">
        <f t="shared" si="19"/>
        <v>-7.9789270999999999</v>
      </c>
      <c r="AF44" s="44">
        <f t="shared" si="20"/>
        <v>-8.3376865000000002</v>
      </c>
      <c r="AG44" s="44">
        <f t="shared" si="21"/>
        <v>-9.4864206000000006</v>
      </c>
      <c r="AH44" s="44">
        <f t="shared" si="22"/>
        <v>-12.302690999999999</v>
      </c>
      <c r="AI44" s="44">
        <f t="shared" si="23"/>
        <v>-15.568719</v>
      </c>
      <c r="AJ44" s="44">
        <f t="shared" si="24"/>
        <v>0</v>
      </c>
      <c r="AK44" s="20"/>
    </row>
    <row r="45" spans="2:37" x14ac:dyDescent="0.25">
      <c r="B45">
        <v>14.5</v>
      </c>
      <c r="C45">
        <v>-8.7420796999999997</v>
      </c>
      <c r="D45" s="20"/>
      <c r="E45" s="82">
        <f t="shared" ref="E45:F45" si="63">B50</f>
        <v>18</v>
      </c>
      <c r="F45" s="82">
        <f t="shared" si="63"/>
        <v>-10.252058999999999</v>
      </c>
      <c r="G45" s="44">
        <f t="shared" si="1"/>
        <v>-11.49644</v>
      </c>
      <c r="H45" s="44">
        <f t="shared" si="2"/>
        <v>-13.178699</v>
      </c>
      <c r="I45" s="44">
        <f t="shared" si="3"/>
        <v>-15.038373</v>
      </c>
      <c r="J45" s="44">
        <f t="shared" si="4"/>
        <v>-16.971107</v>
      </c>
      <c r="K45" s="44">
        <f t="shared" si="5"/>
        <v>-18.936962000000001</v>
      </c>
      <c r="L45" s="20"/>
      <c r="M45" s="44">
        <f t="shared" si="6"/>
        <v>-8.1535749000000006</v>
      </c>
      <c r="N45" s="44">
        <f t="shared" si="7"/>
        <v>-8.5505914999999995</v>
      </c>
      <c r="O45" s="44">
        <f t="shared" si="8"/>
        <v>-9.7664051000000001</v>
      </c>
      <c r="P45" s="44">
        <f t="shared" si="9"/>
        <v>-12.857511000000001</v>
      </c>
      <c r="Q45" s="44">
        <f t="shared" si="10"/>
        <v>-16.285727999999999</v>
      </c>
      <c r="R45" s="44">
        <f t="shared" si="11"/>
        <v>0</v>
      </c>
      <c r="T45">
        <v>14.5</v>
      </c>
      <c r="U45">
        <v>-8.6998224000000004</v>
      </c>
      <c r="V45" s="20"/>
      <c r="W45" s="6">
        <f t="shared" si="12"/>
        <v>17.3</v>
      </c>
      <c r="X45" s="82">
        <f t="shared" si="13"/>
        <v>-10.21597</v>
      </c>
      <c r="Y45" s="44">
        <f t="shared" si="14"/>
        <v>-11.427212000000001</v>
      </c>
      <c r="Z45" s="44">
        <f t="shared" si="15"/>
        <v>-13.071109999999999</v>
      </c>
      <c r="AA45" s="44">
        <f t="shared" si="16"/>
        <v>-14.873635999999999</v>
      </c>
      <c r="AB45" s="44">
        <f t="shared" si="17"/>
        <v>-16.764465000000001</v>
      </c>
      <c r="AC45" s="44">
        <f t="shared" si="18"/>
        <v>-18.705359000000001</v>
      </c>
      <c r="AD45" s="20"/>
      <c r="AE45" s="44">
        <f t="shared" si="19"/>
        <v>-8.0497761000000008</v>
      </c>
      <c r="AF45" s="44">
        <f t="shared" si="20"/>
        <v>-8.5357389000000001</v>
      </c>
      <c r="AG45" s="44">
        <f t="shared" si="21"/>
        <v>-9.7744160000000004</v>
      </c>
      <c r="AH45" s="44">
        <f t="shared" si="22"/>
        <v>-12.779793</v>
      </c>
      <c r="AI45" s="44">
        <f t="shared" si="23"/>
        <v>-16.087215</v>
      </c>
      <c r="AJ45" s="44">
        <f t="shared" si="24"/>
        <v>0</v>
      </c>
      <c r="AK45" s="20"/>
    </row>
    <row r="46" spans="2:37" x14ac:dyDescent="0.25">
      <c r="B46">
        <v>15.2</v>
      </c>
      <c r="C46">
        <v>-9.0079393000000003</v>
      </c>
      <c r="D46" s="20"/>
      <c r="E46" s="82">
        <f t="shared" ref="E46:F46" si="64">B51</f>
        <v>18.7</v>
      </c>
      <c r="F46" s="82">
        <f t="shared" si="64"/>
        <v>-10.523871</v>
      </c>
      <c r="G46" s="44">
        <f t="shared" si="1"/>
        <v>-11.860977999999999</v>
      </c>
      <c r="H46" s="44">
        <f t="shared" si="2"/>
        <v>-13.603992</v>
      </c>
      <c r="I46" s="44">
        <f t="shared" si="3"/>
        <v>-15.489157000000001</v>
      </c>
      <c r="J46" s="44">
        <f t="shared" si="4"/>
        <v>-17.429908999999999</v>
      </c>
      <c r="K46" s="44">
        <f t="shared" si="5"/>
        <v>-19.396231</v>
      </c>
      <c r="L46" s="20"/>
      <c r="M46" s="44">
        <f t="shared" si="6"/>
        <v>-8.2155570999999998</v>
      </c>
      <c r="N46" s="44">
        <f t="shared" si="7"/>
        <v>-8.7301368999999998</v>
      </c>
      <c r="O46" s="44">
        <f t="shared" si="8"/>
        <v>-10.026966</v>
      </c>
      <c r="P46" s="44">
        <f t="shared" si="9"/>
        <v>-13.283986000000001</v>
      </c>
      <c r="Q46" s="44">
        <f t="shared" si="10"/>
        <v>-16.746946000000001</v>
      </c>
      <c r="R46" s="44">
        <f t="shared" si="11"/>
        <v>0</v>
      </c>
      <c r="T46">
        <v>15.2</v>
      </c>
      <c r="U46">
        <v>-8.9804993</v>
      </c>
      <c r="V46" s="20"/>
      <c r="W46" s="6">
        <f t="shared" si="12"/>
        <v>18</v>
      </c>
      <c r="X46" s="82">
        <f t="shared" si="13"/>
        <v>-10.485846</v>
      </c>
      <c r="Y46" s="44">
        <f t="shared" si="14"/>
        <v>-11.794879999999999</v>
      </c>
      <c r="Z46" s="44">
        <f t="shared" si="15"/>
        <v>-13.489371</v>
      </c>
      <c r="AA46" s="44">
        <f t="shared" si="16"/>
        <v>-15.318403</v>
      </c>
      <c r="AB46" s="44">
        <f t="shared" si="17"/>
        <v>-17.217600000000001</v>
      </c>
      <c r="AC46" s="44">
        <f t="shared" si="18"/>
        <v>-19.166855000000002</v>
      </c>
      <c r="AD46" s="20"/>
      <c r="AE46" s="44">
        <f t="shared" si="19"/>
        <v>-8.1261139</v>
      </c>
      <c r="AF46" s="44">
        <f t="shared" si="20"/>
        <v>-8.7251300999999994</v>
      </c>
      <c r="AG46" s="44">
        <f t="shared" si="21"/>
        <v>-10.034364999999999</v>
      </c>
      <c r="AH46" s="44">
        <f t="shared" si="22"/>
        <v>-13.194894</v>
      </c>
      <c r="AI46" s="44">
        <f t="shared" si="23"/>
        <v>-16.539572</v>
      </c>
      <c r="AJ46" s="44">
        <f t="shared" si="24"/>
        <v>0</v>
      </c>
      <c r="AK46" s="20"/>
    </row>
    <row r="47" spans="2:37" x14ac:dyDescent="0.25">
      <c r="B47">
        <v>15.9</v>
      </c>
      <c r="C47">
        <v>-9.3084916999999994</v>
      </c>
      <c r="D47" s="20"/>
      <c r="E47" s="82">
        <f t="shared" ref="E47:F47" si="65">B52</f>
        <v>19.399999999999999</v>
      </c>
      <c r="F47" s="82">
        <f t="shared" si="65"/>
        <v>-10.703867000000001</v>
      </c>
      <c r="G47" s="44">
        <f t="shared" si="1"/>
        <v>-12.118656</v>
      </c>
      <c r="H47" s="44">
        <f t="shared" si="2"/>
        <v>-13.901168</v>
      </c>
      <c r="I47" s="44">
        <f t="shared" si="3"/>
        <v>-15.804485</v>
      </c>
      <c r="J47" s="44">
        <f t="shared" si="4"/>
        <v>-17.752562999999999</v>
      </c>
      <c r="K47" s="44">
        <f t="shared" si="5"/>
        <v>-19.716605999999999</v>
      </c>
      <c r="L47" s="20"/>
      <c r="M47" s="44">
        <f t="shared" si="6"/>
        <v>-8.2501239999999996</v>
      </c>
      <c r="N47" s="44">
        <f t="shared" si="7"/>
        <v>-8.8516893000000003</v>
      </c>
      <c r="O47" s="44">
        <f t="shared" si="8"/>
        <v>-10.220238999999999</v>
      </c>
      <c r="P47" s="44">
        <f t="shared" si="9"/>
        <v>-13.617036000000001</v>
      </c>
      <c r="Q47" s="44">
        <f t="shared" si="10"/>
        <v>-17.095388</v>
      </c>
      <c r="R47" s="44">
        <f t="shared" si="11"/>
        <v>0</v>
      </c>
      <c r="T47">
        <v>15.9</v>
      </c>
      <c r="U47">
        <v>-9.2852964</v>
      </c>
      <c r="V47" s="20"/>
      <c r="W47" s="6">
        <f t="shared" si="12"/>
        <v>18.7</v>
      </c>
      <c r="X47" s="82">
        <f t="shared" si="13"/>
        <v>-10.683453999999999</v>
      </c>
      <c r="Y47" s="44">
        <f t="shared" si="14"/>
        <v>-12.074756000000001</v>
      </c>
      <c r="Z47" s="44">
        <f t="shared" si="15"/>
        <v>-13.805243000000001</v>
      </c>
      <c r="AA47" s="44">
        <f t="shared" si="16"/>
        <v>-15.649487000000001</v>
      </c>
      <c r="AB47" s="44">
        <f t="shared" si="17"/>
        <v>-17.555886999999998</v>
      </c>
      <c r="AC47" s="44">
        <f t="shared" si="18"/>
        <v>-19.509922</v>
      </c>
      <c r="AD47" s="20"/>
      <c r="AE47" s="44">
        <f t="shared" si="19"/>
        <v>-8.1786480000000008</v>
      </c>
      <c r="AF47" s="44">
        <f t="shared" si="20"/>
        <v>-8.8702345000000005</v>
      </c>
      <c r="AG47" s="44">
        <f t="shared" si="21"/>
        <v>-10.243418</v>
      </c>
      <c r="AH47" s="44">
        <f t="shared" si="22"/>
        <v>-13.523623000000001</v>
      </c>
      <c r="AI47" s="44">
        <f t="shared" si="23"/>
        <v>-16.891037000000001</v>
      </c>
      <c r="AJ47" s="44">
        <f t="shared" si="24"/>
        <v>0</v>
      </c>
      <c r="AK47" s="20"/>
    </row>
    <row r="48" spans="2:37" x14ac:dyDescent="0.25">
      <c r="B48">
        <v>16.600000000000001</v>
      </c>
      <c r="C48">
        <v>-9.6258087000000003</v>
      </c>
      <c r="D48" s="20"/>
      <c r="E48" s="82">
        <f t="shared" ref="E48:F48" si="66">B53</f>
        <v>20.100000000000001</v>
      </c>
      <c r="F48" s="82">
        <f t="shared" si="66"/>
        <v>-10.781756</v>
      </c>
      <c r="G48" s="44">
        <f t="shared" si="1"/>
        <v>-12.263728</v>
      </c>
      <c r="H48" s="44">
        <f t="shared" si="2"/>
        <v>-14.072338999999999</v>
      </c>
      <c r="I48" s="44">
        <f t="shared" si="3"/>
        <v>-15.99119</v>
      </c>
      <c r="J48" s="44">
        <f t="shared" si="4"/>
        <v>-17.940536000000002</v>
      </c>
      <c r="K48" s="44">
        <f t="shared" si="5"/>
        <v>-19.908525000000001</v>
      </c>
      <c r="L48" s="20"/>
      <c r="M48" s="44">
        <f t="shared" si="6"/>
        <v>-8.2216549000000008</v>
      </c>
      <c r="N48" s="44">
        <f t="shared" si="7"/>
        <v>-8.8865356000000002</v>
      </c>
      <c r="O48" s="44">
        <f t="shared" si="8"/>
        <v>-10.31171</v>
      </c>
      <c r="P48" s="44">
        <f t="shared" si="9"/>
        <v>-13.820084</v>
      </c>
      <c r="Q48" s="44">
        <f t="shared" si="10"/>
        <v>-17.312692999999999</v>
      </c>
      <c r="R48" s="44">
        <f t="shared" si="11"/>
        <v>0</v>
      </c>
      <c r="T48">
        <v>16.600000000000001</v>
      </c>
      <c r="U48">
        <v>-9.6019334999999995</v>
      </c>
      <c r="V48" s="20"/>
      <c r="W48" s="6">
        <f t="shared" si="12"/>
        <v>19.399999999999999</v>
      </c>
      <c r="X48" s="82">
        <f t="shared" si="13"/>
        <v>-10.782026</v>
      </c>
      <c r="Y48" s="44">
        <f t="shared" si="14"/>
        <v>-12.241899</v>
      </c>
      <c r="Z48" s="44">
        <f t="shared" si="15"/>
        <v>-13.987270000000001</v>
      </c>
      <c r="AA48" s="44">
        <f t="shared" si="16"/>
        <v>-15.849205</v>
      </c>
      <c r="AB48" s="44">
        <f t="shared" si="17"/>
        <v>-17.763895000000002</v>
      </c>
      <c r="AC48" s="44">
        <f t="shared" si="18"/>
        <v>-19.714431999999999</v>
      </c>
      <c r="AD48" s="20"/>
      <c r="AE48" s="44">
        <f t="shared" si="19"/>
        <v>-8.1737576000000001</v>
      </c>
      <c r="AF48" s="44">
        <f t="shared" si="20"/>
        <v>-8.9295978999999992</v>
      </c>
      <c r="AG48" s="44">
        <f t="shared" si="21"/>
        <v>-10.370566</v>
      </c>
      <c r="AH48" s="44">
        <f t="shared" si="22"/>
        <v>-13.73847</v>
      </c>
      <c r="AI48" s="44">
        <f t="shared" si="23"/>
        <v>-17.11768</v>
      </c>
      <c r="AJ48" s="44">
        <f t="shared" si="24"/>
        <v>0</v>
      </c>
      <c r="AK48" s="20"/>
    </row>
    <row r="49" spans="2:37" x14ac:dyDescent="0.25">
      <c r="B49">
        <v>17.3</v>
      </c>
      <c r="C49">
        <v>-9.9480638999999993</v>
      </c>
      <c r="D49" s="20"/>
      <c r="E49" s="82">
        <f t="shared" ref="E49:F49" si="67">B54</f>
        <v>20.8</v>
      </c>
      <c r="F49" s="82">
        <f t="shared" si="67"/>
        <v>-10.821888</v>
      </c>
      <c r="G49" s="44">
        <f t="shared" si="1"/>
        <v>-12.354438999999999</v>
      </c>
      <c r="H49" s="44">
        <f t="shared" si="2"/>
        <v>-14.189978999999999</v>
      </c>
      <c r="I49" s="44">
        <f t="shared" si="3"/>
        <v>-16.1129</v>
      </c>
      <c r="J49" s="44">
        <f t="shared" si="4"/>
        <v>-18.064644000000001</v>
      </c>
      <c r="K49" s="44">
        <f t="shared" si="5"/>
        <v>-20.033760000000001</v>
      </c>
      <c r="L49" s="20"/>
      <c r="M49" s="44">
        <f t="shared" si="6"/>
        <v>-8.1666079000000007</v>
      </c>
      <c r="N49" s="44">
        <f t="shared" si="7"/>
        <v>-8.8754711000000004</v>
      </c>
      <c r="O49" s="44">
        <f t="shared" si="8"/>
        <v>-10.353997</v>
      </c>
      <c r="P49" s="44">
        <f t="shared" si="9"/>
        <v>-13.948679</v>
      </c>
      <c r="Q49" s="44">
        <f t="shared" si="10"/>
        <v>-17.446096000000001</v>
      </c>
      <c r="R49" s="44">
        <f t="shared" si="11"/>
        <v>0</v>
      </c>
      <c r="T49">
        <v>17.3</v>
      </c>
      <c r="U49">
        <v>-9.9145126000000001</v>
      </c>
      <c r="V49" s="20"/>
      <c r="W49" s="6">
        <f t="shared" si="12"/>
        <v>20.100000000000001</v>
      </c>
      <c r="X49" s="82">
        <f t="shared" si="13"/>
        <v>-10.833481000000001</v>
      </c>
      <c r="Y49" s="44">
        <f t="shared" si="14"/>
        <v>-12.335115999999999</v>
      </c>
      <c r="Z49" s="44">
        <f t="shared" si="15"/>
        <v>-14.107158999999999</v>
      </c>
      <c r="AA49" s="44">
        <f t="shared" si="16"/>
        <v>-15.973692</v>
      </c>
      <c r="AB49" s="44">
        <f t="shared" si="17"/>
        <v>-17.895143999999998</v>
      </c>
      <c r="AC49" s="44">
        <f t="shared" si="18"/>
        <v>-19.851343</v>
      </c>
      <c r="AD49" s="20"/>
      <c r="AE49" s="44">
        <f t="shared" si="19"/>
        <v>-8.1356955000000006</v>
      </c>
      <c r="AF49" s="44">
        <f t="shared" si="20"/>
        <v>-8.9422902999999998</v>
      </c>
      <c r="AG49" s="44">
        <f t="shared" si="21"/>
        <v>-10.431069000000001</v>
      </c>
      <c r="AH49" s="44">
        <f t="shared" si="22"/>
        <v>-13.866578000000001</v>
      </c>
      <c r="AI49" s="44">
        <f t="shared" si="23"/>
        <v>-17.263439000000002</v>
      </c>
      <c r="AJ49" s="44">
        <f t="shared" si="24"/>
        <v>0</v>
      </c>
      <c r="AK49" s="20"/>
    </row>
    <row r="50" spans="2:37" x14ac:dyDescent="0.25">
      <c r="B50">
        <v>18</v>
      </c>
      <c r="C50">
        <v>-10.252058999999999</v>
      </c>
      <c r="D50" s="20"/>
      <c r="E50" s="82">
        <f t="shared" ref="E50:F50" si="68">B55</f>
        <v>21.5</v>
      </c>
      <c r="F50" s="82">
        <f t="shared" si="68"/>
        <v>-10.828391999999999</v>
      </c>
      <c r="G50" s="44">
        <f t="shared" si="1"/>
        <v>-12.383876000000001</v>
      </c>
      <c r="H50" s="44">
        <f t="shared" si="2"/>
        <v>-14.230074999999999</v>
      </c>
      <c r="I50" s="44">
        <f t="shared" si="3"/>
        <v>-16.153648</v>
      </c>
      <c r="J50" s="44">
        <f t="shared" si="4"/>
        <v>-18.109933999999999</v>
      </c>
      <c r="K50" s="44">
        <f t="shared" si="5"/>
        <v>-20.080835</v>
      </c>
      <c r="L50" s="20"/>
      <c r="M50" s="44">
        <f t="shared" si="6"/>
        <v>-8.1250447999999995</v>
      </c>
      <c r="N50" s="44">
        <f t="shared" si="7"/>
        <v>-8.8598394000000003</v>
      </c>
      <c r="O50" s="44">
        <f t="shared" si="8"/>
        <v>-10.363965</v>
      </c>
      <c r="P50" s="44">
        <f t="shared" si="9"/>
        <v>-14.008616999999999</v>
      </c>
      <c r="Q50" s="44">
        <f t="shared" si="10"/>
        <v>-17.507935</v>
      </c>
      <c r="R50" s="44">
        <f t="shared" si="11"/>
        <v>0</v>
      </c>
      <c r="T50">
        <v>18</v>
      </c>
      <c r="U50">
        <v>-10.21597</v>
      </c>
      <c r="V50" s="20"/>
      <c r="W50" s="6">
        <f t="shared" si="12"/>
        <v>20.8</v>
      </c>
      <c r="X50" s="82">
        <f t="shared" si="13"/>
        <v>-10.844239999999999</v>
      </c>
      <c r="Y50" s="44">
        <f t="shared" si="14"/>
        <v>-12.368857</v>
      </c>
      <c r="Z50" s="44">
        <f t="shared" si="15"/>
        <v>-14.147881999999999</v>
      </c>
      <c r="AA50" s="44">
        <f t="shared" si="16"/>
        <v>-16.018106</v>
      </c>
      <c r="AB50" s="44">
        <f t="shared" si="17"/>
        <v>-17.942098999999999</v>
      </c>
      <c r="AC50" s="44">
        <f t="shared" si="18"/>
        <v>-19.900478</v>
      </c>
      <c r="AD50" s="20"/>
      <c r="AE50" s="44">
        <f t="shared" si="19"/>
        <v>-8.1092233999999994</v>
      </c>
      <c r="AF50" s="44">
        <f t="shared" si="20"/>
        <v>-8.9319772999999998</v>
      </c>
      <c r="AG50" s="44">
        <f t="shared" si="21"/>
        <v>-10.451366</v>
      </c>
      <c r="AH50" s="44">
        <f t="shared" si="22"/>
        <v>-13.925338999999999</v>
      </c>
      <c r="AI50" s="44">
        <f t="shared" si="23"/>
        <v>-17.330625999999999</v>
      </c>
      <c r="AJ50" s="44">
        <f t="shared" si="24"/>
        <v>0</v>
      </c>
      <c r="AK50" s="20"/>
    </row>
    <row r="51" spans="2:37" x14ac:dyDescent="0.25">
      <c r="B51">
        <v>18.7</v>
      </c>
      <c r="C51">
        <v>-10.523871</v>
      </c>
      <c r="D51" s="20"/>
      <c r="E51" s="82">
        <f t="shared" ref="E51:F51" si="69">B56</f>
        <v>22.2</v>
      </c>
      <c r="F51" s="82">
        <f t="shared" si="69"/>
        <v>-10.823491000000001</v>
      </c>
      <c r="G51" s="44">
        <f t="shared" si="1"/>
        <v>-12.380798</v>
      </c>
      <c r="H51" s="44">
        <f t="shared" si="2"/>
        <v>-14.229801</v>
      </c>
      <c r="I51" s="44">
        <f t="shared" si="3"/>
        <v>-16.155033</v>
      </c>
      <c r="J51" s="44">
        <f t="shared" si="4"/>
        <v>-18.111179</v>
      </c>
      <c r="K51" s="44">
        <f t="shared" si="5"/>
        <v>-20.080057</v>
      </c>
      <c r="L51" s="20"/>
      <c r="M51" s="44">
        <f t="shared" si="6"/>
        <v>-8.1217164999999998</v>
      </c>
      <c r="N51" s="44">
        <f t="shared" si="7"/>
        <v>-8.8549576000000005</v>
      </c>
      <c r="O51" s="44">
        <f t="shared" si="8"/>
        <v>-10.359601</v>
      </c>
      <c r="P51" s="44">
        <f t="shared" si="9"/>
        <v>-14.007531999999999</v>
      </c>
      <c r="Q51" s="44">
        <f t="shared" si="10"/>
        <v>-17.507196</v>
      </c>
      <c r="R51" s="44">
        <f t="shared" si="11"/>
        <v>0</v>
      </c>
      <c r="T51">
        <v>18.7</v>
      </c>
      <c r="U51">
        <v>-10.485846</v>
      </c>
      <c r="V51" s="20"/>
      <c r="W51" s="6">
        <f t="shared" si="12"/>
        <v>21.5</v>
      </c>
      <c r="X51" s="82">
        <f t="shared" si="13"/>
        <v>-10.840608</v>
      </c>
      <c r="Y51" s="44">
        <f t="shared" si="14"/>
        <v>-12.365771000000001</v>
      </c>
      <c r="Z51" s="44">
        <f t="shared" si="15"/>
        <v>-14.144202</v>
      </c>
      <c r="AA51" s="44">
        <f t="shared" si="16"/>
        <v>-16.020391</v>
      </c>
      <c r="AB51" s="44">
        <f t="shared" si="17"/>
        <v>-17.944224999999999</v>
      </c>
      <c r="AC51" s="44">
        <f t="shared" si="18"/>
        <v>-19.901667</v>
      </c>
      <c r="AD51" s="20"/>
      <c r="AE51" s="44">
        <f t="shared" si="19"/>
        <v>-8.1041059000000004</v>
      </c>
      <c r="AF51" s="44">
        <f t="shared" si="20"/>
        <v>-8.9308099999999992</v>
      </c>
      <c r="AG51" s="44">
        <f t="shared" si="21"/>
        <v>-10.447742</v>
      </c>
      <c r="AH51" s="44">
        <f t="shared" si="22"/>
        <v>-13.928364999999999</v>
      </c>
      <c r="AI51" s="44">
        <f t="shared" si="23"/>
        <v>-17.331896</v>
      </c>
      <c r="AJ51" s="44">
        <f t="shared" si="24"/>
        <v>0</v>
      </c>
      <c r="AK51" s="20"/>
    </row>
    <row r="52" spans="2:37" x14ac:dyDescent="0.25">
      <c r="B52">
        <v>19.399999999999999</v>
      </c>
      <c r="C52">
        <v>-10.703867000000001</v>
      </c>
      <c r="D52" s="20"/>
      <c r="E52" s="82">
        <f t="shared" ref="E52:F52" si="70">B57</f>
        <v>22.9</v>
      </c>
      <c r="F52" s="82">
        <f t="shared" si="70"/>
        <v>-10.823214999999999</v>
      </c>
      <c r="G52" s="44">
        <f t="shared" si="1"/>
        <v>-12.381474000000001</v>
      </c>
      <c r="H52" s="44">
        <f t="shared" si="2"/>
        <v>-14.229450999999999</v>
      </c>
      <c r="I52" s="44">
        <f t="shared" si="3"/>
        <v>-16.156731000000001</v>
      </c>
      <c r="J52" s="44">
        <f t="shared" si="4"/>
        <v>-18.109891999999999</v>
      </c>
      <c r="K52" s="44">
        <f t="shared" si="5"/>
        <v>-20.079108999999999</v>
      </c>
      <c r="L52" s="20"/>
      <c r="M52" s="44">
        <f t="shared" si="6"/>
        <v>-8.1189803999999999</v>
      </c>
      <c r="N52" s="44">
        <f t="shared" si="7"/>
        <v>-8.8567018999999991</v>
      </c>
      <c r="O52" s="44">
        <f t="shared" si="8"/>
        <v>-10.361157</v>
      </c>
      <c r="P52" s="44">
        <f t="shared" si="9"/>
        <v>-14.005621</v>
      </c>
      <c r="Q52" s="44">
        <f t="shared" si="10"/>
        <v>-17.509933</v>
      </c>
      <c r="R52" s="44">
        <f t="shared" si="11"/>
        <v>0</v>
      </c>
      <c r="T52">
        <v>19.399999999999999</v>
      </c>
      <c r="U52">
        <v>-10.683453999999999</v>
      </c>
      <c r="V52" s="20"/>
      <c r="W52" s="6">
        <f t="shared" si="12"/>
        <v>22.2</v>
      </c>
      <c r="X52" s="82">
        <f t="shared" si="13"/>
        <v>-10.842969</v>
      </c>
      <c r="Y52" s="44">
        <f t="shared" si="14"/>
        <v>-12.364428999999999</v>
      </c>
      <c r="Z52" s="44">
        <f t="shared" si="15"/>
        <v>-14.146075</v>
      </c>
      <c r="AA52" s="44">
        <f t="shared" si="16"/>
        <v>-16.016672</v>
      </c>
      <c r="AB52" s="44">
        <f t="shared" si="17"/>
        <v>-17.942800999999999</v>
      </c>
      <c r="AC52" s="44">
        <f t="shared" si="18"/>
        <v>-19.899626000000001</v>
      </c>
      <c r="AD52" s="20"/>
      <c r="AE52" s="44">
        <f t="shared" si="19"/>
        <v>-8.1028748000000004</v>
      </c>
      <c r="AF52" s="44">
        <f t="shared" si="20"/>
        <v>-8.9290237000000001</v>
      </c>
      <c r="AG52" s="44">
        <f t="shared" si="21"/>
        <v>-10.448587</v>
      </c>
      <c r="AH52" s="44">
        <f t="shared" si="22"/>
        <v>-13.924478000000001</v>
      </c>
      <c r="AI52" s="44">
        <f t="shared" si="23"/>
        <v>-17.329189</v>
      </c>
      <c r="AJ52" s="44">
        <f t="shared" si="24"/>
        <v>0</v>
      </c>
      <c r="AK52" s="20"/>
    </row>
    <row r="53" spans="2:37" x14ac:dyDescent="0.25">
      <c r="B53">
        <v>20.100000000000001</v>
      </c>
      <c r="C53">
        <v>-10.781756</v>
      </c>
      <c r="D53" s="20"/>
      <c r="E53" s="82">
        <f t="shared" ref="E53:F53" si="71">B58</f>
        <v>23.6</v>
      </c>
      <c r="F53" s="82">
        <f t="shared" si="71"/>
        <v>-10.822495</v>
      </c>
      <c r="G53" s="44">
        <f t="shared" si="1"/>
        <v>-12.379645999999999</v>
      </c>
      <c r="H53" s="44">
        <f t="shared" si="2"/>
        <v>-14.227269</v>
      </c>
      <c r="I53" s="44">
        <f t="shared" si="3"/>
        <v>-16.155525000000001</v>
      </c>
      <c r="J53" s="44">
        <f t="shared" si="4"/>
        <v>-18.112188</v>
      </c>
      <c r="K53" s="44">
        <f t="shared" si="5"/>
        <v>-20.081019999999999</v>
      </c>
      <c r="L53" s="20"/>
      <c r="M53" s="44">
        <f t="shared" si="6"/>
        <v>-8.1192255000000007</v>
      </c>
      <c r="N53" s="44">
        <f t="shared" si="7"/>
        <v>-8.8533325000000005</v>
      </c>
      <c r="O53" s="44">
        <f t="shared" si="8"/>
        <v>-10.357417</v>
      </c>
      <c r="P53" s="44">
        <f t="shared" si="9"/>
        <v>-14.005806</v>
      </c>
      <c r="Q53" s="44">
        <f t="shared" si="10"/>
        <v>-17.508907000000001</v>
      </c>
      <c r="R53" s="44">
        <f t="shared" si="11"/>
        <v>0</v>
      </c>
      <c r="T53">
        <v>20.100000000000001</v>
      </c>
      <c r="U53">
        <v>-10.782026</v>
      </c>
      <c r="V53" s="20"/>
      <c r="W53" s="6">
        <f t="shared" si="12"/>
        <v>22.9</v>
      </c>
      <c r="X53" s="82">
        <f t="shared" si="13"/>
        <v>-10.843128999999999</v>
      </c>
      <c r="Y53" s="44">
        <f t="shared" si="14"/>
        <v>-12.362733</v>
      </c>
      <c r="Z53" s="44">
        <f t="shared" si="15"/>
        <v>-14.145410999999999</v>
      </c>
      <c r="AA53" s="44">
        <f t="shared" si="16"/>
        <v>-16.018158</v>
      </c>
      <c r="AB53" s="44">
        <f t="shared" si="17"/>
        <v>-17.944599</v>
      </c>
      <c r="AC53" s="44">
        <f t="shared" si="18"/>
        <v>-19.900729999999999</v>
      </c>
      <c r="AD53" s="20"/>
      <c r="AE53" s="44">
        <f t="shared" si="19"/>
        <v>-8.1036596000000003</v>
      </c>
      <c r="AF53" s="44">
        <f t="shared" si="20"/>
        <v>-8.9277114999999991</v>
      </c>
      <c r="AG53" s="44">
        <f t="shared" si="21"/>
        <v>-10.447146</v>
      </c>
      <c r="AH53" s="44">
        <f t="shared" si="22"/>
        <v>-13.924321000000001</v>
      </c>
      <c r="AI53" s="44">
        <f t="shared" si="23"/>
        <v>-17.327044999999998</v>
      </c>
      <c r="AJ53" s="44">
        <f t="shared" si="24"/>
        <v>0</v>
      </c>
      <c r="AK53" s="20"/>
    </row>
    <row r="54" spans="2:37" x14ac:dyDescent="0.25">
      <c r="B54">
        <v>20.8</v>
      </c>
      <c r="C54">
        <v>-10.821888</v>
      </c>
      <c r="D54" s="20"/>
      <c r="E54" s="82">
        <f t="shared" ref="E54:F54" si="72">B59</f>
        <v>24.3</v>
      </c>
      <c r="F54" s="82">
        <f t="shared" si="72"/>
        <v>-10.82203</v>
      </c>
      <c r="G54" s="44">
        <f t="shared" si="1"/>
        <v>-12.380001</v>
      </c>
      <c r="H54" s="44">
        <f t="shared" si="2"/>
        <v>-14.225415999999999</v>
      </c>
      <c r="I54" s="44">
        <f t="shared" si="3"/>
        <v>-16.153335999999999</v>
      </c>
      <c r="J54" s="44">
        <f t="shared" si="4"/>
        <v>-18.109756000000001</v>
      </c>
      <c r="K54" s="44">
        <f t="shared" si="5"/>
        <v>-20.082253999999999</v>
      </c>
      <c r="L54" s="20"/>
      <c r="M54" s="44">
        <f t="shared" si="6"/>
        <v>-8.1193123000000007</v>
      </c>
      <c r="N54" s="44">
        <f t="shared" si="7"/>
        <v>-8.8518009000000006</v>
      </c>
      <c r="O54" s="44">
        <f t="shared" si="8"/>
        <v>-10.359743999999999</v>
      </c>
      <c r="P54" s="44">
        <f t="shared" si="9"/>
        <v>-14.006183999999999</v>
      </c>
      <c r="Q54" s="44">
        <f t="shared" si="10"/>
        <v>-17.510142999999999</v>
      </c>
      <c r="R54" s="44">
        <f t="shared" si="11"/>
        <v>0</v>
      </c>
      <c r="T54">
        <v>20.8</v>
      </c>
      <c r="U54">
        <v>-10.833481000000001</v>
      </c>
      <c r="V54" s="20"/>
      <c r="W54" s="6">
        <f t="shared" si="12"/>
        <v>23.6</v>
      </c>
      <c r="X54" s="82">
        <f t="shared" si="13"/>
        <v>-10.842966000000001</v>
      </c>
      <c r="Y54" s="44">
        <f t="shared" si="14"/>
        <v>-12.363178</v>
      </c>
      <c r="Z54" s="44">
        <f t="shared" si="15"/>
        <v>-14.145413</v>
      </c>
      <c r="AA54" s="44">
        <f t="shared" si="16"/>
        <v>-16.018045000000001</v>
      </c>
      <c r="AB54" s="44">
        <f t="shared" si="17"/>
        <v>-17.940859</v>
      </c>
      <c r="AC54" s="44">
        <f t="shared" si="18"/>
        <v>-19.900637</v>
      </c>
      <c r="AD54" s="20"/>
      <c r="AE54" s="44">
        <f t="shared" si="19"/>
        <v>-8.1031388999999994</v>
      </c>
      <c r="AF54" s="44">
        <f t="shared" si="20"/>
        <v>-8.9289532000000005</v>
      </c>
      <c r="AG54" s="44">
        <f t="shared" si="21"/>
        <v>-10.4491</v>
      </c>
      <c r="AH54" s="44">
        <f t="shared" si="22"/>
        <v>-13.927199999999999</v>
      </c>
      <c r="AI54" s="44">
        <f t="shared" si="23"/>
        <v>-17.33032</v>
      </c>
      <c r="AJ54" s="44">
        <f t="shared" si="24"/>
        <v>0</v>
      </c>
      <c r="AK54" s="20"/>
    </row>
    <row r="55" spans="2:37" x14ac:dyDescent="0.25">
      <c r="B55">
        <v>21.5</v>
      </c>
      <c r="C55">
        <v>-10.828391999999999</v>
      </c>
      <c r="D55" s="20"/>
      <c r="E55" s="82">
        <f t="shared" ref="E55:F55" si="73">B60</f>
        <v>25</v>
      </c>
      <c r="F55" s="82">
        <f t="shared" si="73"/>
        <v>-10.822683</v>
      </c>
      <c r="G55" s="44">
        <f t="shared" si="1"/>
        <v>-12.378842000000001</v>
      </c>
      <c r="H55" s="44">
        <f t="shared" si="2"/>
        <v>-14.22771</v>
      </c>
      <c r="I55" s="44">
        <f t="shared" si="3"/>
        <v>-16.155479</v>
      </c>
      <c r="J55" s="44">
        <f t="shared" si="4"/>
        <v>-18.106560000000002</v>
      </c>
      <c r="K55" s="44">
        <f t="shared" si="5"/>
        <v>-20.08136</v>
      </c>
      <c r="L55" s="20"/>
      <c r="M55" s="44">
        <f t="shared" si="6"/>
        <v>-8.1180134000000006</v>
      </c>
      <c r="N55" s="44">
        <f t="shared" si="7"/>
        <v>-8.8530806999999996</v>
      </c>
      <c r="O55" s="44">
        <f t="shared" si="8"/>
        <v>-10.359987</v>
      </c>
      <c r="P55" s="44">
        <f t="shared" si="9"/>
        <v>-14.010087</v>
      </c>
      <c r="Q55" s="44">
        <f t="shared" si="10"/>
        <v>-17.507483000000001</v>
      </c>
      <c r="R55" s="44">
        <f t="shared" si="11"/>
        <v>0</v>
      </c>
      <c r="T55">
        <v>21.5</v>
      </c>
      <c r="U55">
        <v>-10.844239999999999</v>
      </c>
      <c r="V55" s="20"/>
      <c r="W55" s="6">
        <f t="shared" si="12"/>
        <v>24.3</v>
      </c>
      <c r="X55" s="82">
        <f t="shared" si="13"/>
        <v>-10.843264</v>
      </c>
      <c r="Y55" s="44">
        <f t="shared" si="14"/>
        <v>-12.365883</v>
      </c>
      <c r="Z55" s="44">
        <f t="shared" si="15"/>
        <v>-14.144537</v>
      </c>
      <c r="AA55" s="44">
        <f t="shared" si="16"/>
        <v>-16.018412000000001</v>
      </c>
      <c r="AB55" s="44">
        <f t="shared" si="17"/>
        <v>-17.944072999999999</v>
      </c>
      <c r="AC55" s="44">
        <f t="shared" si="18"/>
        <v>-19.899896999999999</v>
      </c>
      <c r="AD55" s="20"/>
      <c r="AE55" s="44">
        <f t="shared" si="19"/>
        <v>-8.1033144000000004</v>
      </c>
      <c r="AF55" s="44">
        <f t="shared" si="20"/>
        <v>-8.9304656999999992</v>
      </c>
      <c r="AG55" s="44">
        <f t="shared" si="21"/>
        <v>-10.448115</v>
      </c>
      <c r="AH55" s="44">
        <f t="shared" si="22"/>
        <v>-13.926375999999999</v>
      </c>
      <c r="AI55" s="44">
        <f t="shared" si="23"/>
        <v>-17.330238000000001</v>
      </c>
      <c r="AJ55" s="44">
        <f t="shared" si="24"/>
        <v>0</v>
      </c>
      <c r="AK55" s="20"/>
    </row>
    <row r="56" spans="2:37" x14ac:dyDescent="0.25">
      <c r="B56">
        <v>22.2</v>
      </c>
      <c r="C56">
        <v>-10.823491000000001</v>
      </c>
      <c r="E56" s="6"/>
      <c r="F56" s="79"/>
      <c r="G56" s="44"/>
      <c r="H56" s="44"/>
      <c r="I56" s="44"/>
      <c r="J56" s="44"/>
      <c r="K56" s="44"/>
      <c r="M56" s="44"/>
      <c r="N56" s="44"/>
      <c r="O56" s="44"/>
      <c r="P56" s="44"/>
      <c r="Q56" s="44"/>
      <c r="R56" s="44"/>
      <c r="T56">
        <v>22.2</v>
      </c>
      <c r="U56">
        <v>-10.840608</v>
      </c>
      <c r="W56" s="6"/>
      <c r="X56" s="79"/>
      <c r="Y56" s="44"/>
      <c r="Z56" s="44"/>
      <c r="AA56" s="44"/>
      <c r="AB56" s="44"/>
      <c r="AC56" s="44"/>
      <c r="AE56" s="44"/>
      <c r="AF56" s="44"/>
      <c r="AG56" s="44"/>
      <c r="AH56" s="44"/>
      <c r="AI56" s="44"/>
      <c r="AJ56" s="44"/>
    </row>
    <row r="57" spans="2:37" x14ac:dyDescent="0.25">
      <c r="B57">
        <v>22.9</v>
      </c>
      <c r="C57">
        <v>-10.823214999999999</v>
      </c>
      <c r="E57" s="6"/>
      <c r="F57" s="79">
        <f t="shared" ref="F57:K57" si="74">MAX(F5:F56)</f>
        <v>-7.8507179999999996</v>
      </c>
      <c r="G57" s="82">
        <f t="shared" si="74"/>
        <v>-8.0044860999999994</v>
      </c>
      <c r="H57" s="82">
        <f t="shared" si="74"/>
        <v>-8.2248076999999995</v>
      </c>
      <c r="I57" s="82">
        <f t="shared" si="74"/>
        <v>-8.5330008999999993</v>
      </c>
      <c r="J57" s="82">
        <f t="shared" si="74"/>
        <v>-8.9518356000000008</v>
      </c>
      <c r="K57" s="82">
        <f t="shared" si="74"/>
        <v>-9.5235634000000005</v>
      </c>
      <c r="M57" s="82">
        <f t="shared" ref="M57:R57" si="75">MAX(M5:M56)</f>
        <v>-7.7030519999999996</v>
      </c>
      <c r="N57" s="82">
        <f t="shared" si="75"/>
        <v>-7.6927361000000003</v>
      </c>
      <c r="O57" s="82">
        <f t="shared" si="75"/>
        <v>-7.7826772000000002</v>
      </c>
      <c r="P57" s="82">
        <f t="shared" si="75"/>
        <v>-8.0526523999999995</v>
      </c>
      <c r="Q57" s="82">
        <f t="shared" si="75"/>
        <v>-8.6414393999999994</v>
      </c>
      <c r="R57" s="82">
        <f t="shared" si="75"/>
        <v>0</v>
      </c>
      <c r="T57">
        <v>22.9</v>
      </c>
      <c r="U57">
        <v>-10.842969</v>
      </c>
      <c r="W57" s="6"/>
      <c r="X57" s="82">
        <f t="shared" ref="X57:AC57" si="76">MAX(X5:X56)</f>
        <v>-7.8673805999999997</v>
      </c>
      <c r="Y57" s="82">
        <f t="shared" si="76"/>
        <v>-8.0074357999999997</v>
      </c>
      <c r="Z57" s="82">
        <f t="shared" si="76"/>
        <v>-8.2017869999999995</v>
      </c>
      <c r="AA57" s="82">
        <f t="shared" si="76"/>
        <v>-8.4596920000000004</v>
      </c>
      <c r="AB57" s="82">
        <f t="shared" si="76"/>
        <v>-8.8116760000000003</v>
      </c>
      <c r="AC57" s="82">
        <f t="shared" si="76"/>
        <v>-9.2844914999999997</v>
      </c>
      <c r="AE57" s="82">
        <f t="shared" ref="AE57:AJ57" si="77">MAX(AE5:AE56)</f>
        <v>-7.7008432999999998</v>
      </c>
      <c r="AF57" s="82">
        <f t="shared" si="77"/>
        <v>-7.6772160999999999</v>
      </c>
      <c r="AG57" s="82">
        <f t="shared" si="77"/>
        <v>-7.7647462000000003</v>
      </c>
      <c r="AH57" s="82">
        <f t="shared" si="77"/>
        <v>-8.0417050999999997</v>
      </c>
      <c r="AI57" s="82">
        <f t="shared" si="77"/>
        <v>-8.5656662000000008</v>
      </c>
      <c r="AJ57" s="82">
        <f t="shared" si="77"/>
        <v>0</v>
      </c>
    </row>
    <row r="58" spans="2:37" x14ac:dyDescent="0.25">
      <c r="B58">
        <v>23.6</v>
      </c>
      <c r="C58">
        <v>-10.822495</v>
      </c>
      <c r="E58" s="6"/>
      <c r="F58" s="79"/>
      <c r="G58" s="44"/>
      <c r="H58" s="44"/>
      <c r="I58" s="44"/>
      <c r="J58" s="44"/>
      <c r="K58" s="44"/>
      <c r="M58" s="44"/>
      <c r="N58" s="44"/>
      <c r="O58" s="44"/>
      <c r="P58" s="44"/>
      <c r="Q58" s="44"/>
      <c r="R58" s="44"/>
      <c r="T58">
        <v>23.6</v>
      </c>
      <c r="U58">
        <v>-10.843128999999999</v>
      </c>
      <c r="W58" s="6"/>
      <c r="X58" s="79"/>
      <c r="Y58" s="44"/>
      <c r="Z58" s="44"/>
      <c r="AA58" s="44"/>
      <c r="AB58" s="44"/>
      <c r="AC58" s="44"/>
      <c r="AE58" s="44"/>
      <c r="AF58" s="44"/>
      <c r="AG58" s="44"/>
      <c r="AH58" s="44"/>
      <c r="AI58" s="44"/>
      <c r="AJ58" s="44"/>
    </row>
    <row r="59" spans="2:37" x14ac:dyDescent="0.25">
      <c r="B59">
        <v>24.3</v>
      </c>
      <c r="C59">
        <v>-10.82203</v>
      </c>
      <c r="E59" s="6"/>
      <c r="F59" s="79"/>
      <c r="G59" s="44"/>
      <c r="H59" s="44"/>
      <c r="I59" s="44"/>
      <c r="J59" s="44"/>
      <c r="K59" s="44"/>
      <c r="M59" s="44"/>
      <c r="N59" s="44"/>
      <c r="O59" s="44"/>
      <c r="P59" s="44"/>
      <c r="Q59" s="44"/>
      <c r="R59" s="44"/>
      <c r="T59">
        <v>24.3</v>
      </c>
      <c r="U59">
        <v>-10.842966000000001</v>
      </c>
      <c r="W59" s="6"/>
      <c r="X59" s="79"/>
      <c r="Y59" s="44"/>
      <c r="Z59" s="44"/>
      <c r="AA59" s="44"/>
      <c r="AB59" s="44"/>
      <c r="AC59" s="44"/>
      <c r="AE59" s="44"/>
      <c r="AF59" s="44"/>
      <c r="AG59" s="44"/>
      <c r="AH59" s="44"/>
      <c r="AI59" s="44"/>
      <c r="AJ59" s="44"/>
    </row>
    <row r="60" spans="2:37" x14ac:dyDescent="0.25">
      <c r="B60">
        <v>25</v>
      </c>
      <c r="C60">
        <v>-10.822683</v>
      </c>
      <c r="E60" s="6"/>
      <c r="F60" s="79"/>
      <c r="G60" s="44"/>
      <c r="H60" s="44"/>
      <c r="I60" s="44"/>
      <c r="J60" s="44"/>
      <c r="K60" s="44"/>
      <c r="M60" s="44"/>
      <c r="N60" s="44"/>
      <c r="O60" s="44"/>
      <c r="P60" s="44"/>
      <c r="Q60" s="44"/>
      <c r="R60" s="44"/>
      <c r="T60">
        <v>25</v>
      </c>
      <c r="U60">
        <v>-10.843264</v>
      </c>
      <c r="W60" s="6"/>
      <c r="X60" s="79"/>
      <c r="Y60" s="44"/>
      <c r="Z60" s="44"/>
      <c r="AA60" s="44"/>
      <c r="AB60" s="44"/>
      <c r="AC60" s="44"/>
      <c r="AE60" s="44"/>
      <c r="AF60" s="44"/>
      <c r="AG60" s="44"/>
      <c r="AH60" s="44"/>
      <c r="AI60" s="44"/>
      <c r="AJ60" s="44"/>
    </row>
    <row r="61" spans="2:37" x14ac:dyDescent="0.25">
      <c r="B61" t="s">
        <v>25</v>
      </c>
      <c r="E61" s="6"/>
      <c r="F61" s="79"/>
      <c r="G61" s="44"/>
      <c r="H61" s="44"/>
      <c r="I61" s="44"/>
      <c r="J61" s="44"/>
      <c r="K61" s="44"/>
      <c r="M61" s="44"/>
      <c r="N61" s="44"/>
      <c r="O61" s="44"/>
      <c r="P61" s="44"/>
      <c r="Q61" s="44"/>
      <c r="R61" s="44"/>
      <c r="T61" t="s">
        <v>25</v>
      </c>
      <c r="W61" s="6"/>
      <c r="X61" s="79"/>
      <c r="Y61" s="44"/>
      <c r="Z61" s="44"/>
      <c r="AA61" s="44"/>
      <c r="AB61" s="44"/>
      <c r="AC61" s="44"/>
      <c r="AE61" s="44"/>
      <c r="AF61" s="44"/>
      <c r="AG61" s="44"/>
      <c r="AH61" s="44"/>
      <c r="AI61" s="44"/>
      <c r="AJ61" s="44"/>
    </row>
    <row r="62" spans="2:37" x14ac:dyDescent="0.25">
      <c r="E62" s="6"/>
      <c r="F62" s="79"/>
      <c r="G62" s="44"/>
      <c r="H62" s="44"/>
      <c r="I62" s="44"/>
      <c r="J62" s="44"/>
      <c r="K62" s="44"/>
      <c r="M62" s="44"/>
      <c r="N62" s="44"/>
      <c r="O62" s="44"/>
      <c r="P62" s="44"/>
      <c r="Q62" s="44"/>
      <c r="R62" s="44"/>
      <c r="W62" s="6"/>
      <c r="X62" s="79"/>
      <c r="Y62" s="44"/>
      <c r="Z62" s="44"/>
      <c r="AA62" s="44"/>
      <c r="AB62" s="44"/>
      <c r="AC62" s="44"/>
      <c r="AE62" s="44"/>
      <c r="AF62" s="44"/>
      <c r="AG62" s="44"/>
      <c r="AH62" s="44"/>
      <c r="AI62" s="44"/>
      <c r="AJ62" s="44"/>
    </row>
    <row r="63" spans="2:37" x14ac:dyDescent="0.25">
      <c r="E63" s="6"/>
      <c r="F63" s="79"/>
      <c r="G63" s="44"/>
      <c r="H63" s="44"/>
      <c r="I63" s="44"/>
      <c r="J63" s="44"/>
      <c r="K63" s="44"/>
      <c r="M63" s="44"/>
      <c r="N63" s="44"/>
      <c r="O63" s="44"/>
      <c r="P63" s="44"/>
      <c r="Q63" s="44"/>
      <c r="R63" s="44"/>
      <c r="W63" s="6"/>
      <c r="X63" s="79"/>
      <c r="Y63" s="44"/>
      <c r="Z63" s="44"/>
      <c r="AA63" s="44"/>
      <c r="AB63" s="44"/>
      <c r="AC63" s="44"/>
      <c r="AE63" s="44"/>
      <c r="AF63" s="44"/>
      <c r="AG63" s="44"/>
      <c r="AH63" s="44"/>
      <c r="AI63" s="44"/>
      <c r="AJ63" s="44"/>
    </row>
    <row r="64" spans="2:37" x14ac:dyDescent="0.25">
      <c r="B64" t="s">
        <v>252</v>
      </c>
      <c r="E64" s="6"/>
      <c r="F64" s="79"/>
      <c r="G64" s="44"/>
      <c r="H64" s="44"/>
      <c r="I64" s="44"/>
      <c r="J64" s="44"/>
      <c r="K64" s="44"/>
      <c r="M64" s="44"/>
      <c r="N64" s="44"/>
      <c r="O64" s="44"/>
      <c r="P64" s="44"/>
      <c r="Q64" s="44"/>
      <c r="R64" s="44"/>
      <c r="T64" t="s">
        <v>252</v>
      </c>
      <c r="W64" s="6"/>
      <c r="X64" s="79"/>
      <c r="Y64" s="44"/>
      <c r="Z64" s="44"/>
      <c r="AA64" s="44"/>
      <c r="AB64" s="44"/>
      <c r="AC64" s="44"/>
      <c r="AE64" s="44"/>
      <c r="AF64" s="44"/>
      <c r="AG64" s="44"/>
      <c r="AH64" s="44"/>
      <c r="AI64" s="44"/>
      <c r="AJ64" s="44"/>
    </row>
    <row r="65" spans="2:36" x14ac:dyDescent="0.25">
      <c r="B65" t="s">
        <v>22</v>
      </c>
      <c r="E65" s="6"/>
      <c r="F65" s="79"/>
      <c r="G65" s="44"/>
      <c r="H65" s="44"/>
      <c r="I65" s="44"/>
      <c r="J65" s="44"/>
      <c r="K65" s="44"/>
      <c r="M65" s="44"/>
      <c r="N65" s="44"/>
      <c r="O65" s="44"/>
      <c r="P65" s="44"/>
      <c r="Q65" s="44"/>
      <c r="R65" s="44"/>
      <c r="T65" t="s">
        <v>22</v>
      </c>
      <c r="W65" s="6"/>
      <c r="X65" s="79"/>
      <c r="Y65" s="44"/>
      <c r="Z65" s="44"/>
      <c r="AA65" s="44"/>
      <c r="AB65" s="44"/>
      <c r="AC65" s="44"/>
      <c r="AE65" s="44"/>
      <c r="AF65" s="44"/>
      <c r="AG65" s="44"/>
      <c r="AH65" s="44"/>
      <c r="AI65" s="44"/>
      <c r="AJ65" s="44"/>
    </row>
    <row r="66" spans="2:36" x14ac:dyDescent="0.25">
      <c r="B66" t="s">
        <v>225</v>
      </c>
      <c r="C66" t="s">
        <v>322</v>
      </c>
      <c r="E66" s="6"/>
      <c r="F66" s="79"/>
      <c r="G66" s="44"/>
      <c r="H66" s="44"/>
      <c r="I66" s="44"/>
      <c r="J66" s="44"/>
      <c r="K66" s="44"/>
      <c r="M66" s="44"/>
      <c r="N66" s="44"/>
      <c r="O66" s="44"/>
      <c r="P66" s="44"/>
      <c r="Q66" s="44"/>
      <c r="R66" s="44"/>
      <c r="T66" t="s">
        <v>225</v>
      </c>
      <c r="U66" t="s">
        <v>322</v>
      </c>
      <c r="W66" s="6"/>
      <c r="X66" s="79"/>
      <c r="Y66" s="44"/>
      <c r="Z66" s="44"/>
      <c r="AA66" s="44"/>
      <c r="AB66" s="44"/>
      <c r="AC66" s="44"/>
      <c r="AE66" s="44"/>
      <c r="AF66" s="44"/>
      <c r="AG66" s="44"/>
      <c r="AH66" s="44"/>
      <c r="AI66" s="44"/>
      <c r="AJ66" s="44"/>
    </row>
    <row r="67" spans="2:36" x14ac:dyDescent="0.25">
      <c r="B67">
        <v>-10</v>
      </c>
      <c r="C67">
        <v>-8.0366917000000004</v>
      </c>
      <c r="E67" s="6"/>
      <c r="F67" s="79"/>
      <c r="G67" s="44"/>
      <c r="H67" s="44"/>
      <c r="I67" s="44"/>
      <c r="J67" s="44"/>
      <c r="K67" s="44"/>
      <c r="M67" s="44"/>
      <c r="N67" s="44"/>
      <c r="O67" s="44"/>
      <c r="P67" s="44"/>
      <c r="Q67" s="44"/>
      <c r="R67" s="44"/>
      <c r="T67">
        <v>-10</v>
      </c>
      <c r="U67">
        <v>-8.0370197000000001</v>
      </c>
      <c r="W67" s="6"/>
      <c r="X67" s="79"/>
      <c r="Y67" s="44"/>
      <c r="Z67" s="44"/>
      <c r="AA67" s="44"/>
      <c r="AB67" s="44"/>
      <c r="AC67" s="44"/>
      <c r="AE67" s="44"/>
      <c r="AF67" s="44"/>
      <c r="AG67" s="44"/>
      <c r="AH67" s="44"/>
      <c r="AI67" s="44"/>
      <c r="AJ67" s="44"/>
    </row>
    <row r="68" spans="2:36" x14ac:dyDescent="0.25">
      <c r="B68">
        <v>-9.3000000000000007</v>
      </c>
      <c r="C68">
        <v>-8.0135907999999993</v>
      </c>
      <c r="E68" s="6"/>
      <c r="F68" s="79"/>
      <c r="G68" s="44"/>
      <c r="H68" s="44"/>
      <c r="I68" s="44"/>
      <c r="J68" s="44"/>
      <c r="K68" s="44"/>
      <c r="M68" s="44"/>
      <c r="N68" s="44"/>
      <c r="O68" s="44"/>
      <c r="P68" s="44"/>
      <c r="Q68" s="44"/>
      <c r="R68" s="44"/>
      <c r="T68">
        <v>-9.3000000000000007</v>
      </c>
      <c r="U68">
        <v>-8.0199318000000002</v>
      </c>
      <c r="W68" s="6"/>
      <c r="X68" s="79"/>
      <c r="Y68" s="44"/>
      <c r="Z68" s="44"/>
      <c r="AA68" s="44"/>
      <c r="AB68" s="44"/>
      <c r="AC68" s="44"/>
      <c r="AE68" s="44"/>
      <c r="AF68" s="44"/>
      <c r="AG68" s="44"/>
      <c r="AH68" s="44"/>
      <c r="AI68" s="44"/>
      <c r="AJ68" s="44"/>
    </row>
    <row r="69" spans="2:36" x14ac:dyDescent="0.25">
      <c r="B69">
        <v>-8.6</v>
      </c>
      <c r="C69">
        <v>-8.0096521000000003</v>
      </c>
      <c r="E69" s="6"/>
      <c r="F69" s="79"/>
      <c r="G69" s="44"/>
      <c r="H69" s="44"/>
      <c r="I69" s="44"/>
      <c r="J69" s="44"/>
      <c r="K69" s="44"/>
      <c r="M69" s="44"/>
      <c r="N69" s="44"/>
      <c r="O69" s="44"/>
      <c r="P69" s="44"/>
      <c r="Q69" s="44"/>
      <c r="R69" s="44"/>
      <c r="T69">
        <v>-8.6</v>
      </c>
      <c r="U69">
        <v>-8.0132437000000003</v>
      </c>
      <c r="W69" s="6"/>
      <c r="X69" s="79"/>
      <c r="Y69" s="44"/>
      <c r="Z69" s="44"/>
      <c r="AA69" s="44"/>
      <c r="AB69" s="44"/>
      <c r="AC69" s="44"/>
      <c r="AE69" s="44"/>
      <c r="AF69" s="44"/>
      <c r="AG69" s="44"/>
      <c r="AH69" s="44"/>
      <c r="AI69" s="44"/>
      <c r="AJ69" s="44"/>
    </row>
    <row r="70" spans="2:36" x14ac:dyDescent="0.25">
      <c r="B70">
        <v>-7.9</v>
      </c>
      <c r="C70">
        <v>-8.0044860999999994</v>
      </c>
      <c r="E70" s="6"/>
      <c r="F70" s="79"/>
      <c r="G70" s="44"/>
      <c r="H70" s="44"/>
      <c r="I70" s="44"/>
      <c r="J70" s="44"/>
      <c r="K70" s="44"/>
      <c r="M70" s="44"/>
      <c r="N70" s="44"/>
      <c r="O70" s="44"/>
      <c r="P70" s="44"/>
      <c r="Q70" s="44"/>
      <c r="R70" s="44"/>
      <c r="T70">
        <v>-7.9</v>
      </c>
      <c r="U70">
        <v>-8.0094203999999998</v>
      </c>
      <c r="W70" s="6"/>
      <c r="X70" s="79"/>
      <c r="Y70" s="44"/>
      <c r="Z70" s="44"/>
      <c r="AA70" s="44"/>
      <c r="AB70" s="44"/>
      <c r="AC70" s="44"/>
      <c r="AE70" s="44"/>
      <c r="AF70" s="44"/>
      <c r="AG70" s="44"/>
      <c r="AH70" s="44"/>
      <c r="AI70" s="44"/>
      <c r="AJ70" s="44"/>
    </row>
    <row r="71" spans="2:36" x14ac:dyDescent="0.25">
      <c r="B71">
        <v>-7.2</v>
      </c>
      <c r="C71">
        <v>-8.0064392000000009</v>
      </c>
      <c r="E71" s="6"/>
      <c r="F71" s="79"/>
      <c r="G71" s="44"/>
      <c r="H71" s="44"/>
      <c r="I71" s="44"/>
      <c r="J71" s="44"/>
      <c r="K71" s="44"/>
      <c r="M71" s="44"/>
      <c r="N71" s="44"/>
      <c r="O71" s="44"/>
      <c r="P71" s="44"/>
      <c r="Q71" s="44"/>
      <c r="R71" s="44"/>
      <c r="T71">
        <v>-7.2</v>
      </c>
      <c r="U71">
        <v>-8.0077981999999999</v>
      </c>
      <c r="W71" s="6"/>
      <c r="X71" s="79"/>
      <c r="Y71" s="44"/>
      <c r="Z71" s="44"/>
      <c r="AA71" s="44"/>
      <c r="AB71" s="44"/>
      <c r="AC71" s="44"/>
      <c r="AE71" s="44"/>
      <c r="AF71" s="44"/>
      <c r="AG71" s="44"/>
      <c r="AH71" s="44"/>
      <c r="AI71" s="44"/>
      <c r="AJ71" s="44"/>
    </row>
    <row r="72" spans="2:36" x14ac:dyDescent="0.25">
      <c r="B72">
        <v>-6.5</v>
      </c>
      <c r="C72">
        <v>-8.0058146000000008</v>
      </c>
      <c r="E72" s="6"/>
      <c r="F72" s="79"/>
      <c r="G72" s="44"/>
      <c r="H72" s="44"/>
      <c r="I72" s="44"/>
      <c r="J72" s="44"/>
      <c r="K72" s="44"/>
      <c r="M72" s="44"/>
      <c r="N72" s="44"/>
      <c r="O72" s="44"/>
      <c r="P72" s="44"/>
      <c r="Q72" s="44"/>
      <c r="R72" s="44"/>
      <c r="T72">
        <v>-6.5</v>
      </c>
      <c r="U72">
        <v>-8.0090017000000007</v>
      </c>
      <c r="W72" s="6"/>
      <c r="X72" s="79"/>
      <c r="Y72" s="44"/>
      <c r="Z72" s="44"/>
      <c r="AA72" s="44"/>
      <c r="AB72" s="44"/>
      <c r="AC72" s="44"/>
      <c r="AE72" s="44"/>
      <c r="AF72" s="44"/>
      <c r="AG72" s="44"/>
      <c r="AH72" s="44"/>
      <c r="AI72" s="44"/>
      <c r="AJ72" s="44"/>
    </row>
    <row r="73" spans="2:36" x14ac:dyDescent="0.25">
      <c r="B73">
        <v>-5.8</v>
      </c>
      <c r="C73">
        <v>-8.0120992999999991</v>
      </c>
      <c r="E73" s="6"/>
      <c r="F73" s="79"/>
      <c r="G73" s="44"/>
      <c r="H73" s="44"/>
      <c r="I73" s="44"/>
      <c r="J73" s="44"/>
      <c r="K73" s="44"/>
      <c r="M73" s="44"/>
      <c r="N73" s="44"/>
      <c r="O73" s="44"/>
      <c r="P73" s="44"/>
      <c r="Q73" s="44"/>
      <c r="R73" s="44"/>
      <c r="T73">
        <v>-5.8</v>
      </c>
      <c r="U73">
        <v>-8.0074357999999997</v>
      </c>
      <c r="W73" s="6"/>
      <c r="X73" s="79"/>
      <c r="Y73" s="44"/>
      <c r="Z73" s="44"/>
      <c r="AA73" s="44"/>
      <c r="AB73" s="44"/>
      <c r="AC73" s="44"/>
      <c r="AE73" s="44"/>
      <c r="AF73" s="44"/>
      <c r="AG73" s="44"/>
      <c r="AH73" s="44"/>
      <c r="AI73" s="44"/>
      <c r="AJ73" s="44"/>
    </row>
    <row r="74" spans="2:36" x14ac:dyDescent="0.25">
      <c r="B74">
        <v>-5.0999999999999996</v>
      </c>
      <c r="C74">
        <v>-8.0123148000000004</v>
      </c>
      <c r="E74" s="6"/>
      <c r="F74" s="79"/>
      <c r="G74" s="44"/>
      <c r="H74" s="44"/>
      <c r="I74" s="44"/>
      <c r="J74" s="44"/>
      <c r="K74" s="44"/>
      <c r="M74" s="44"/>
      <c r="N74" s="44"/>
      <c r="O74" s="44"/>
      <c r="P74" s="44"/>
      <c r="Q74" s="44"/>
      <c r="R74" s="44"/>
      <c r="T74">
        <v>-5.0999999999999996</v>
      </c>
      <c r="U74">
        <v>-8.0090026999999999</v>
      </c>
      <c r="W74" s="6"/>
      <c r="X74" s="79"/>
      <c r="Y74" s="44"/>
      <c r="Z74" s="44"/>
      <c r="AA74" s="44"/>
      <c r="AB74" s="44"/>
      <c r="AC74" s="44"/>
      <c r="AE74" s="44"/>
      <c r="AF74" s="44"/>
      <c r="AG74" s="44"/>
      <c r="AH74" s="44"/>
      <c r="AI74" s="44"/>
      <c r="AJ74" s="44"/>
    </row>
    <row r="75" spans="2:36" x14ac:dyDescent="0.25">
      <c r="B75">
        <v>-4.4000000000000004</v>
      </c>
      <c r="C75">
        <v>-8.0118580000000001</v>
      </c>
      <c r="E75" s="6"/>
      <c r="F75" s="79"/>
      <c r="G75" s="44"/>
      <c r="H75" s="44"/>
      <c r="I75" s="44"/>
      <c r="J75" s="44"/>
      <c r="K75" s="44"/>
      <c r="M75" s="44"/>
      <c r="N75" s="44"/>
      <c r="O75" s="44"/>
      <c r="P75" s="44"/>
      <c r="Q75" s="44"/>
      <c r="R75" s="44"/>
      <c r="T75">
        <v>-4.4000000000000004</v>
      </c>
      <c r="U75">
        <v>-8.0128249999999994</v>
      </c>
      <c r="W75" s="6"/>
      <c r="X75" s="79"/>
      <c r="Y75" s="44"/>
      <c r="Z75" s="44"/>
      <c r="AA75" s="44"/>
      <c r="AB75" s="44"/>
      <c r="AC75" s="44"/>
      <c r="AE75" s="44"/>
      <c r="AF75" s="44"/>
      <c r="AG75" s="44"/>
      <c r="AH75" s="44"/>
      <c r="AI75" s="44"/>
      <c r="AJ75" s="44"/>
    </row>
    <row r="76" spans="2:36" x14ac:dyDescent="0.25">
      <c r="B76">
        <v>-3.7</v>
      </c>
      <c r="C76">
        <v>-8.0160426999999999</v>
      </c>
      <c r="E76" s="6"/>
      <c r="F76" s="79"/>
      <c r="G76" s="44"/>
      <c r="H76" s="44"/>
      <c r="I76" s="44"/>
      <c r="J76" s="44"/>
      <c r="K76" s="44"/>
      <c r="M76" s="44"/>
      <c r="N76" s="44"/>
      <c r="O76" s="44"/>
      <c r="P76" s="44"/>
      <c r="Q76" s="44"/>
      <c r="R76" s="44"/>
      <c r="T76">
        <v>-3.7</v>
      </c>
      <c r="U76">
        <v>-8.0148972999999994</v>
      </c>
      <c r="W76" s="6"/>
      <c r="X76" s="79"/>
      <c r="Y76" s="44"/>
      <c r="Z76" s="44"/>
      <c r="AA76" s="44"/>
      <c r="AB76" s="44"/>
      <c r="AC76" s="44"/>
      <c r="AE76" s="44"/>
      <c r="AF76" s="44"/>
      <c r="AG76" s="44"/>
      <c r="AH76" s="44"/>
      <c r="AI76" s="44"/>
      <c r="AJ76" s="44"/>
    </row>
    <row r="77" spans="2:36" x14ac:dyDescent="0.25">
      <c r="B77">
        <v>-3</v>
      </c>
      <c r="C77">
        <v>-8.0202598999999992</v>
      </c>
      <c r="E77" s="6"/>
      <c r="F77" s="79"/>
      <c r="G77" s="44"/>
      <c r="H77" s="44"/>
      <c r="I77" s="44"/>
      <c r="J77" s="44"/>
      <c r="K77" s="44"/>
      <c r="M77" s="44"/>
      <c r="N77" s="44"/>
      <c r="O77" s="44"/>
      <c r="P77" s="44"/>
      <c r="Q77" s="44"/>
      <c r="R77" s="44"/>
      <c r="T77">
        <v>-3</v>
      </c>
      <c r="U77">
        <v>-8.0154581</v>
      </c>
      <c r="W77" s="6"/>
      <c r="X77" s="79"/>
      <c r="Y77" s="44"/>
      <c r="Z77" s="44"/>
      <c r="AA77" s="44"/>
      <c r="AB77" s="44"/>
      <c r="AC77" s="44"/>
      <c r="AE77" s="44"/>
      <c r="AF77" s="44"/>
      <c r="AG77" s="44"/>
      <c r="AH77" s="44"/>
      <c r="AI77" s="44"/>
      <c r="AJ77" s="44"/>
    </row>
    <row r="78" spans="2:36" x14ac:dyDescent="0.25">
      <c r="B78">
        <v>-2.2999999999999998</v>
      </c>
      <c r="C78">
        <v>-8.0241384999999994</v>
      </c>
      <c r="E78" s="6"/>
      <c r="F78" s="79"/>
      <c r="G78" s="44"/>
      <c r="H78" s="44"/>
      <c r="I78" s="44"/>
      <c r="J78" s="44"/>
      <c r="K78" s="44"/>
      <c r="M78" s="44"/>
      <c r="N78" s="44"/>
      <c r="O78" s="44"/>
      <c r="P78" s="44"/>
      <c r="Q78" s="44"/>
      <c r="R78" s="44"/>
      <c r="T78">
        <v>-2.2999999999999998</v>
      </c>
      <c r="U78">
        <v>-8.0177879000000001</v>
      </c>
      <c r="W78" s="6"/>
      <c r="X78" s="79"/>
      <c r="Y78" s="44"/>
      <c r="Z78" s="44"/>
      <c r="AA78" s="44"/>
      <c r="AB78" s="44"/>
      <c r="AC78" s="44"/>
      <c r="AE78" s="44"/>
      <c r="AF78" s="44"/>
      <c r="AG78" s="44"/>
      <c r="AH78" s="44"/>
      <c r="AI78" s="44"/>
      <c r="AJ78" s="44"/>
    </row>
    <row r="79" spans="2:36" x14ac:dyDescent="0.25">
      <c r="B79">
        <v>-1.6</v>
      </c>
      <c r="C79">
        <v>-8.0274649</v>
      </c>
      <c r="E79" s="6"/>
      <c r="F79" s="79"/>
      <c r="G79" s="44"/>
      <c r="H79" s="44"/>
      <c r="I79" s="44"/>
      <c r="J79" s="44"/>
      <c r="K79" s="44"/>
      <c r="M79" s="44"/>
      <c r="N79" s="44"/>
      <c r="O79" s="44"/>
      <c r="P79" s="44"/>
      <c r="Q79" s="44"/>
      <c r="R79" s="44"/>
      <c r="T79">
        <v>-1.6</v>
      </c>
      <c r="U79">
        <v>-8.0202589</v>
      </c>
      <c r="W79" s="6"/>
      <c r="X79" s="79"/>
      <c r="Y79" s="44"/>
      <c r="Z79" s="44"/>
      <c r="AA79" s="44"/>
      <c r="AB79" s="44"/>
      <c r="AC79" s="44"/>
      <c r="AE79" s="44"/>
      <c r="AF79" s="44"/>
      <c r="AG79" s="44"/>
      <c r="AH79" s="44"/>
      <c r="AI79" s="44"/>
      <c r="AJ79" s="44"/>
    </row>
    <row r="80" spans="2:36" x14ac:dyDescent="0.25">
      <c r="B80">
        <v>-0.9</v>
      </c>
      <c r="C80">
        <v>-8.0346040999999992</v>
      </c>
      <c r="E80" s="6"/>
      <c r="F80" s="79"/>
      <c r="G80" s="44"/>
      <c r="H80" s="44"/>
      <c r="I80" s="44"/>
      <c r="J80" s="44"/>
      <c r="K80" s="44"/>
      <c r="M80" s="44"/>
      <c r="N80" s="44"/>
      <c r="O80" s="44"/>
      <c r="P80" s="44"/>
      <c r="Q80" s="44"/>
      <c r="R80" s="44"/>
      <c r="T80">
        <v>-0.9</v>
      </c>
      <c r="U80">
        <v>-8.0237198000000003</v>
      </c>
      <c r="W80" s="6"/>
      <c r="X80" s="79"/>
      <c r="Y80" s="44"/>
      <c r="Z80" s="44"/>
      <c r="AA80" s="44"/>
      <c r="AB80" s="44"/>
      <c r="AC80" s="44"/>
      <c r="AE80" s="44"/>
      <c r="AF80" s="44"/>
      <c r="AG80" s="44"/>
      <c r="AH80" s="44"/>
      <c r="AI80" s="44"/>
      <c r="AJ80" s="44"/>
    </row>
    <row r="81" spans="2:36" x14ac:dyDescent="0.25">
      <c r="B81">
        <v>-0.2</v>
      </c>
      <c r="C81">
        <v>-8.0396155999999994</v>
      </c>
      <c r="E81" s="6"/>
      <c r="F81" s="79"/>
      <c r="G81" s="44"/>
      <c r="H81" s="44"/>
      <c r="I81" s="44"/>
      <c r="J81" s="44"/>
      <c r="K81" s="44"/>
      <c r="M81" s="44"/>
      <c r="N81" s="44"/>
      <c r="O81" s="44"/>
      <c r="P81" s="44"/>
      <c r="Q81" s="44"/>
      <c r="R81" s="44"/>
      <c r="T81">
        <v>-0.2</v>
      </c>
      <c r="U81">
        <v>-8.0248431999999994</v>
      </c>
      <c r="W81" s="6"/>
      <c r="X81" s="79"/>
      <c r="Y81" s="44"/>
      <c r="Z81" s="44"/>
      <c r="AA81" s="44"/>
      <c r="AB81" s="44"/>
      <c r="AC81" s="44"/>
      <c r="AE81" s="44"/>
      <c r="AF81" s="44"/>
      <c r="AG81" s="44"/>
      <c r="AH81" s="44"/>
      <c r="AI81" s="44"/>
      <c r="AJ81" s="44"/>
    </row>
    <row r="82" spans="2:36" x14ac:dyDescent="0.25">
      <c r="B82">
        <v>0.5</v>
      </c>
      <c r="C82">
        <v>-8.0455293999999995</v>
      </c>
      <c r="E82" s="6"/>
      <c r="F82" s="79"/>
      <c r="G82" s="44"/>
      <c r="H82" s="44"/>
      <c r="I82" s="44"/>
      <c r="J82" s="44"/>
      <c r="K82" s="44"/>
      <c r="M82" s="44"/>
      <c r="N82" s="44"/>
      <c r="O82" s="44"/>
      <c r="P82" s="44"/>
      <c r="Q82" s="44"/>
      <c r="R82" s="44"/>
      <c r="T82">
        <v>0.5</v>
      </c>
      <c r="U82">
        <v>-8.0304041000000002</v>
      </c>
      <c r="W82" s="6"/>
      <c r="X82" s="79"/>
      <c r="Y82" s="44"/>
      <c r="Z82" s="44"/>
      <c r="AA82" s="44"/>
      <c r="AB82" s="44"/>
      <c r="AC82" s="44"/>
      <c r="AE82" s="44"/>
      <c r="AF82" s="44"/>
      <c r="AG82" s="44"/>
      <c r="AH82" s="44"/>
      <c r="AI82" s="44"/>
      <c r="AJ82" s="44"/>
    </row>
    <row r="83" spans="2:36" x14ac:dyDescent="0.25">
      <c r="B83">
        <v>1.2</v>
      </c>
      <c r="C83">
        <v>-8.0556096999999998</v>
      </c>
      <c r="E83" s="6"/>
      <c r="F83" s="79"/>
      <c r="G83" s="44"/>
      <c r="H83" s="44"/>
      <c r="I83" s="44"/>
      <c r="J83" s="44"/>
      <c r="K83" s="44"/>
      <c r="M83" s="44"/>
      <c r="N83" s="44"/>
      <c r="O83" s="44"/>
      <c r="P83" s="44"/>
      <c r="Q83" s="44"/>
      <c r="R83" s="44"/>
      <c r="T83">
        <v>1.2</v>
      </c>
      <c r="U83">
        <v>-8.0359659000000008</v>
      </c>
      <c r="W83" s="6"/>
      <c r="X83" s="79"/>
      <c r="Y83" s="44"/>
      <c r="Z83" s="44"/>
      <c r="AA83" s="44"/>
      <c r="AB83" s="44"/>
      <c r="AC83" s="44"/>
      <c r="AE83" s="44"/>
      <c r="AF83" s="44"/>
      <c r="AG83" s="44"/>
      <c r="AH83" s="44"/>
      <c r="AI83" s="44"/>
      <c r="AJ83" s="44"/>
    </row>
    <row r="84" spans="2:36" x14ac:dyDescent="0.25">
      <c r="B84">
        <v>1.9</v>
      </c>
      <c r="C84">
        <v>-8.0672998000000007</v>
      </c>
      <c r="E84" s="6"/>
      <c r="F84" s="79"/>
      <c r="G84" s="44"/>
      <c r="H84" s="44"/>
      <c r="I84" s="44"/>
      <c r="J84" s="44"/>
      <c r="K84" s="44"/>
      <c r="M84" s="44"/>
      <c r="N84" s="44"/>
      <c r="O84" s="44"/>
      <c r="P84" s="44"/>
      <c r="Q84" s="44"/>
      <c r="R84" s="44"/>
      <c r="T84">
        <v>1.9</v>
      </c>
      <c r="U84">
        <v>-8.0377369000000005</v>
      </c>
      <c r="W84" s="6"/>
      <c r="X84" s="79"/>
      <c r="Y84" s="44"/>
      <c r="Z84" s="44"/>
      <c r="AA84" s="44"/>
      <c r="AB84" s="44"/>
      <c r="AC84" s="44"/>
      <c r="AE84" s="44"/>
      <c r="AF84" s="44"/>
      <c r="AG84" s="44"/>
      <c r="AH84" s="44"/>
      <c r="AI84" s="44"/>
      <c r="AJ84" s="44"/>
    </row>
    <row r="85" spans="2:36" x14ac:dyDescent="0.25">
      <c r="B85">
        <v>2.6</v>
      </c>
      <c r="C85">
        <v>-8.0731219999999997</v>
      </c>
      <c r="E85" s="6"/>
      <c r="F85" s="79"/>
      <c r="G85" s="44"/>
      <c r="H85" s="44"/>
      <c r="I85" s="44"/>
      <c r="J85" s="44"/>
      <c r="K85" s="44"/>
      <c r="M85" s="44"/>
      <c r="N85" s="44"/>
      <c r="O85" s="44"/>
      <c r="P85" s="44"/>
      <c r="Q85" s="44"/>
      <c r="R85" s="44"/>
      <c r="T85">
        <v>2.6</v>
      </c>
      <c r="U85">
        <v>-8.0416260000000008</v>
      </c>
      <c r="W85" s="6"/>
      <c r="X85" s="79"/>
      <c r="Y85" s="44"/>
      <c r="Z85" s="44"/>
      <c r="AA85" s="44"/>
      <c r="AB85" s="44"/>
      <c r="AC85" s="44"/>
      <c r="AE85" s="44"/>
      <c r="AF85" s="44"/>
      <c r="AG85" s="44"/>
      <c r="AH85" s="44"/>
      <c r="AI85" s="44"/>
      <c r="AJ85" s="44"/>
    </row>
    <row r="86" spans="2:36" x14ac:dyDescent="0.25">
      <c r="B86">
        <v>3.3</v>
      </c>
      <c r="C86">
        <v>-8.0901402999999998</v>
      </c>
      <c r="E86" s="6"/>
      <c r="F86" s="79"/>
      <c r="G86" s="44"/>
      <c r="H86" s="44"/>
      <c r="I86" s="44"/>
      <c r="J86" s="44"/>
      <c r="K86" s="44"/>
      <c r="M86" s="44"/>
      <c r="N86" s="44"/>
      <c r="O86" s="44"/>
      <c r="P86" s="44"/>
      <c r="Q86" s="44"/>
      <c r="R86" s="44"/>
      <c r="T86">
        <v>3.3</v>
      </c>
      <c r="U86">
        <v>-8.0488586000000009</v>
      </c>
      <c r="W86" s="6"/>
      <c r="X86" s="79"/>
      <c r="Y86" s="44"/>
      <c r="Z86" s="44"/>
      <c r="AA86" s="44"/>
      <c r="AB86" s="44"/>
      <c r="AC86" s="44"/>
      <c r="AE86" s="44"/>
      <c r="AF86" s="44"/>
      <c r="AG86" s="44"/>
      <c r="AH86" s="44"/>
      <c r="AI86" s="44"/>
      <c r="AJ86" s="44"/>
    </row>
    <row r="87" spans="2:36" x14ac:dyDescent="0.25">
      <c r="B87">
        <v>4</v>
      </c>
      <c r="C87">
        <v>-8.1062632000000008</v>
      </c>
      <c r="E87" s="6"/>
      <c r="F87" s="79"/>
      <c r="G87" s="44"/>
      <c r="H87" s="44"/>
      <c r="I87" s="44"/>
      <c r="J87" s="44"/>
      <c r="K87" s="44"/>
      <c r="M87" s="44"/>
      <c r="N87" s="44"/>
      <c r="O87" s="44"/>
      <c r="P87" s="44"/>
      <c r="Q87" s="44"/>
      <c r="R87" s="44"/>
      <c r="T87">
        <v>4</v>
      </c>
      <c r="U87">
        <v>-8.0533628000000004</v>
      </c>
      <c r="W87" s="6"/>
      <c r="X87" s="79"/>
      <c r="Y87" s="44"/>
      <c r="Z87" s="44"/>
      <c r="AA87" s="44"/>
      <c r="AB87" s="44"/>
      <c r="AC87" s="44"/>
      <c r="AE87" s="44"/>
      <c r="AF87" s="44"/>
      <c r="AG87" s="44"/>
      <c r="AH87" s="44"/>
      <c r="AI87" s="44"/>
      <c r="AJ87" s="44"/>
    </row>
    <row r="88" spans="2:36" x14ac:dyDescent="0.25">
      <c r="B88">
        <v>4.7</v>
      </c>
      <c r="C88">
        <v>-8.1223220999999999</v>
      </c>
      <c r="E88" s="6"/>
      <c r="F88" s="79"/>
      <c r="G88" s="44"/>
      <c r="H88" s="44"/>
      <c r="I88" s="44"/>
      <c r="J88" s="44"/>
      <c r="K88" s="44"/>
      <c r="M88" s="44"/>
      <c r="N88" s="44"/>
      <c r="O88" s="44"/>
      <c r="P88" s="44"/>
      <c r="Q88" s="44"/>
      <c r="R88" s="44"/>
      <c r="T88">
        <v>4.7</v>
      </c>
      <c r="U88">
        <v>-8.0586433</v>
      </c>
      <c r="W88" s="6"/>
      <c r="X88" s="79"/>
      <c r="Y88" s="44"/>
      <c r="Z88" s="44"/>
      <c r="AA88" s="44"/>
      <c r="AB88" s="44"/>
      <c r="AC88" s="44"/>
      <c r="AE88" s="44"/>
      <c r="AF88" s="44"/>
      <c r="AG88" s="44"/>
      <c r="AH88" s="44"/>
      <c r="AI88" s="44"/>
      <c r="AJ88" s="44"/>
    </row>
    <row r="89" spans="2:36" x14ac:dyDescent="0.25">
      <c r="B89">
        <v>5.4</v>
      </c>
      <c r="C89">
        <v>-8.1404704999999993</v>
      </c>
      <c r="E89" s="6"/>
      <c r="F89" s="79"/>
      <c r="G89" s="44"/>
      <c r="H89" s="44"/>
      <c r="I89" s="44"/>
      <c r="J89" s="44"/>
      <c r="K89" s="44"/>
      <c r="M89" s="44"/>
      <c r="N89" s="44"/>
      <c r="O89" s="44"/>
      <c r="P89" s="44"/>
      <c r="Q89" s="44"/>
      <c r="R89" s="44"/>
      <c r="T89">
        <v>5.4</v>
      </c>
      <c r="U89">
        <v>-8.0674790999999999</v>
      </c>
      <c r="W89" s="6"/>
      <c r="X89" s="79"/>
      <c r="Y89" s="44"/>
      <c r="Z89" s="44"/>
      <c r="AA89" s="44"/>
      <c r="AB89" s="44"/>
      <c r="AC89" s="44"/>
      <c r="AE89" s="44"/>
      <c r="AF89" s="44"/>
      <c r="AG89" s="44"/>
      <c r="AH89" s="44"/>
      <c r="AI89" s="44"/>
      <c r="AJ89" s="44"/>
    </row>
    <row r="90" spans="2:36" x14ac:dyDescent="0.25">
      <c r="B90">
        <v>6.1</v>
      </c>
      <c r="C90">
        <v>-8.1617069000000004</v>
      </c>
      <c r="E90" s="6"/>
      <c r="F90" s="79"/>
      <c r="G90" s="44"/>
      <c r="H90" s="44"/>
      <c r="I90" s="44"/>
      <c r="J90" s="44"/>
      <c r="K90" s="44"/>
      <c r="M90" s="44"/>
      <c r="N90" s="44"/>
      <c r="O90" s="44"/>
      <c r="P90" s="44"/>
      <c r="Q90" s="44"/>
      <c r="R90" s="44"/>
      <c r="T90">
        <v>6.1</v>
      </c>
      <c r="U90">
        <v>-8.0789299000000003</v>
      </c>
      <c r="W90" s="6"/>
      <c r="X90" s="79"/>
      <c r="Y90" s="44"/>
      <c r="Z90" s="44"/>
      <c r="AA90" s="44"/>
      <c r="AB90" s="44"/>
      <c r="AC90" s="44"/>
      <c r="AE90" s="44"/>
      <c r="AF90" s="44"/>
      <c r="AG90" s="44"/>
      <c r="AH90" s="44"/>
      <c r="AI90" s="44"/>
      <c r="AJ90" s="44"/>
    </row>
    <row r="91" spans="2:36" x14ac:dyDescent="0.25">
      <c r="B91">
        <v>6.8</v>
      </c>
      <c r="C91">
        <v>-8.1849755999999996</v>
      </c>
      <c r="E91" s="6"/>
      <c r="F91" s="79"/>
      <c r="G91" s="44"/>
      <c r="H91" s="44"/>
      <c r="I91" s="44"/>
      <c r="J91" s="44"/>
      <c r="K91" s="44"/>
      <c r="M91" s="44"/>
      <c r="N91" s="44"/>
      <c r="O91" s="44"/>
      <c r="P91" s="44"/>
      <c r="Q91" s="44"/>
      <c r="R91" s="44"/>
      <c r="T91">
        <v>6.8</v>
      </c>
      <c r="U91">
        <v>-8.0898217999999993</v>
      </c>
      <c r="W91" s="6"/>
      <c r="X91" s="79"/>
      <c r="Y91" s="44"/>
      <c r="Z91" s="44"/>
      <c r="AA91" s="44"/>
      <c r="AB91" s="44"/>
      <c r="AC91" s="44"/>
      <c r="AE91" s="44"/>
      <c r="AF91" s="44"/>
      <c r="AG91" s="44"/>
      <c r="AH91" s="44"/>
      <c r="AI91" s="44"/>
      <c r="AJ91" s="44"/>
    </row>
    <row r="92" spans="2:36" x14ac:dyDescent="0.25">
      <c r="B92">
        <v>7.5</v>
      </c>
      <c r="C92">
        <v>-8.2108374000000008</v>
      </c>
      <c r="E92" s="6"/>
      <c r="F92" s="79"/>
      <c r="G92" s="44"/>
      <c r="H92" s="44"/>
      <c r="I92" s="44"/>
      <c r="J92" s="44"/>
      <c r="K92" s="44"/>
      <c r="M92" s="44"/>
      <c r="N92" s="44"/>
      <c r="O92" s="44"/>
      <c r="P92" s="44"/>
      <c r="Q92" s="44"/>
      <c r="R92" s="44"/>
      <c r="T92">
        <v>7.5</v>
      </c>
      <c r="U92">
        <v>-8.1058492999999991</v>
      </c>
      <c r="W92" s="6"/>
      <c r="X92" s="79"/>
      <c r="Y92" s="44"/>
      <c r="Z92" s="44"/>
      <c r="AA92" s="44"/>
      <c r="AB92" s="44"/>
      <c r="AC92" s="44"/>
      <c r="AE92" s="44"/>
      <c r="AF92" s="44"/>
      <c r="AG92" s="44"/>
      <c r="AH92" s="44"/>
      <c r="AI92" s="44"/>
      <c r="AJ92" s="44"/>
    </row>
    <row r="93" spans="2:36" x14ac:dyDescent="0.25">
      <c r="B93">
        <v>8.1999999999999993</v>
      </c>
      <c r="C93">
        <v>-8.2423772999999994</v>
      </c>
      <c r="E93" s="6"/>
      <c r="F93" s="79"/>
      <c r="G93" s="44"/>
      <c r="H93" s="44"/>
      <c r="I93" s="44"/>
      <c r="J93" s="44"/>
      <c r="K93" s="44"/>
      <c r="M93" s="44"/>
      <c r="N93" s="44"/>
      <c r="O93" s="44"/>
      <c r="P93" s="44"/>
      <c r="Q93" s="44"/>
      <c r="R93" s="44"/>
      <c r="T93">
        <v>8.1999999999999993</v>
      </c>
      <c r="U93">
        <v>-8.1259011999999995</v>
      </c>
      <c r="W93" s="6"/>
      <c r="X93" s="79"/>
      <c r="Y93" s="44"/>
      <c r="Z93" s="44"/>
      <c r="AA93" s="44"/>
      <c r="AB93" s="44"/>
      <c r="AC93" s="44"/>
      <c r="AE93" s="44"/>
      <c r="AF93" s="44"/>
      <c r="AG93" s="44"/>
      <c r="AH93" s="44"/>
      <c r="AI93" s="44"/>
      <c r="AJ93" s="44"/>
    </row>
    <row r="94" spans="2:36" x14ac:dyDescent="0.25">
      <c r="B94">
        <v>8.9</v>
      </c>
      <c r="C94">
        <v>-8.2790450999999994</v>
      </c>
      <c r="E94" s="6"/>
      <c r="F94" s="79"/>
      <c r="G94" s="44"/>
      <c r="H94" s="44"/>
      <c r="I94" s="44"/>
      <c r="J94" s="44"/>
      <c r="K94" s="44"/>
      <c r="M94" s="44"/>
      <c r="N94" s="44"/>
      <c r="O94" s="44"/>
      <c r="P94" s="44"/>
      <c r="Q94" s="44"/>
      <c r="R94" s="44"/>
      <c r="T94">
        <v>8.9</v>
      </c>
      <c r="U94">
        <v>-8.1512661000000008</v>
      </c>
      <c r="W94" s="6"/>
      <c r="X94" s="79"/>
      <c r="Y94" s="44"/>
      <c r="Z94" s="44"/>
      <c r="AA94" s="44"/>
      <c r="AB94" s="44"/>
      <c r="AC94" s="44"/>
      <c r="AE94" s="44"/>
      <c r="AF94" s="44"/>
      <c r="AG94" s="44"/>
      <c r="AH94" s="44"/>
      <c r="AI94" s="44"/>
      <c r="AJ94" s="44"/>
    </row>
    <row r="95" spans="2:36" x14ac:dyDescent="0.25">
      <c r="B95">
        <v>9.6</v>
      </c>
      <c r="C95">
        <v>-8.3263102</v>
      </c>
      <c r="E95" s="6"/>
      <c r="F95" s="79"/>
      <c r="G95" s="44"/>
      <c r="H95" s="44"/>
      <c r="I95" s="44"/>
      <c r="J95" s="44"/>
      <c r="K95" s="44"/>
      <c r="M95" s="44"/>
      <c r="N95" s="44"/>
      <c r="O95" s="44"/>
      <c r="P95" s="44"/>
      <c r="Q95" s="44"/>
      <c r="R95" s="44"/>
      <c r="T95">
        <v>9.6</v>
      </c>
      <c r="U95">
        <v>-8.1885241999999998</v>
      </c>
      <c r="W95" s="6"/>
      <c r="X95" s="79"/>
      <c r="Y95" s="44"/>
      <c r="Z95" s="44"/>
      <c r="AA95" s="44"/>
      <c r="AB95" s="44"/>
      <c r="AC95" s="44"/>
      <c r="AE95" s="44"/>
      <c r="AF95" s="44"/>
      <c r="AG95" s="44"/>
      <c r="AH95" s="44"/>
      <c r="AI95" s="44"/>
      <c r="AJ95" s="44"/>
    </row>
    <row r="96" spans="2:36" x14ac:dyDescent="0.25">
      <c r="B96">
        <v>10.3</v>
      </c>
      <c r="C96">
        <v>-8.3795929000000005</v>
      </c>
      <c r="E96" s="6"/>
      <c r="F96" s="79"/>
      <c r="G96" s="44"/>
      <c r="H96" s="44"/>
      <c r="I96" s="44"/>
      <c r="J96" s="44"/>
      <c r="K96" s="44"/>
      <c r="M96" s="44"/>
      <c r="N96" s="44"/>
      <c r="O96" s="44"/>
      <c r="P96" s="44"/>
      <c r="Q96" s="44"/>
      <c r="R96" s="44"/>
      <c r="T96">
        <v>10.3</v>
      </c>
      <c r="U96">
        <v>-8.2458466999999995</v>
      </c>
      <c r="W96" s="6"/>
      <c r="X96" s="79"/>
      <c r="Y96" s="44"/>
      <c r="Z96" s="44"/>
      <c r="AA96" s="44"/>
      <c r="AB96" s="44"/>
      <c r="AC96" s="44"/>
      <c r="AE96" s="44"/>
      <c r="AF96" s="44"/>
      <c r="AG96" s="44"/>
      <c r="AH96" s="44"/>
      <c r="AI96" s="44"/>
      <c r="AJ96" s="44"/>
    </row>
    <row r="97" spans="2:36" x14ac:dyDescent="0.25">
      <c r="B97">
        <v>11</v>
      </c>
      <c r="C97">
        <v>-8.4550561999999996</v>
      </c>
      <c r="E97" s="6"/>
      <c r="F97" s="79"/>
      <c r="G97" s="44"/>
      <c r="H97" s="44"/>
      <c r="I97" s="44"/>
      <c r="J97" s="44"/>
      <c r="K97" s="44"/>
      <c r="M97" s="44"/>
      <c r="N97" s="44"/>
      <c r="O97" s="44"/>
      <c r="P97" s="44"/>
      <c r="Q97" s="44"/>
      <c r="R97" s="44"/>
      <c r="T97">
        <v>11</v>
      </c>
      <c r="U97">
        <v>-8.3202084999999997</v>
      </c>
      <c r="W97" s="6"/>
      <c r="X97" s="79"/>
      <c r="Y97" s="44"/>
      <c r="Z97" s="44"/>
      <c r="AA97" s="44"/>
      <c r="AB97" s="44"/>
      <c r="AC97" s="44"/>
      <c r="AE97" s="44"/>
      <c r="AF97" s="44"/>
      <c r="AG97" s="44"/>
      <c r="AH97" s="44"/>
      <c r="AI97" s="44"/>
      <c r="AJ97" s="44"/>
    </row>
    <row r="98" spans="2:36" x14ac:dyDescent="0.25">
      <c r="B98">
        <v>11.7</v>
      </c>
      <c r="C98">
        <v>-8.5582761999999999</v>
      </c>
      <c r="E98" s="6"/>
      <c r="F98" s="79"/>
      <c r="G98" s="44"/>
      <c r="H98" s="44"/>
      <c r="I98" s="44"/>
      <c r="J98" s="44"/>
      <c r="K98" s="44"/>
      <c r="M98" s="44"/>
      <c r="N98" s="44"/>
      <c r="O98" s="44"/>
      <c r="P98" s="44"/>
      <c r="Q98" s="44"/>
      <c r="R98" s="44"/>
      <c r="T98">
        <v>11.7</v>
      </c>
      <c r="U98">
        <v>-8.4405441000000003</v>
      </c>
      <c r="W98" s="6"/>
      <c r="X98" s="79"/>
      <c r="Y98" s="44"/>
      <c r="Z98" s="44"/>
      <c r="AA98" s="44"/>
      <c r="AB98" s="44"/>
      <c r="AC98" s="44"/>
      <c r="AE98" s="44"/>
      <c r="AF98" s="44"/>
      <c r="AG98" s="44"/>
      <c r="AH98" s="44"/>
      <c r="AI98" s="44"/>
      <c r="AJ98" s="44"/>
    </row>
    <row r="99" spans="2:36" x14ac:dyDescent="0.25">
      <c r="B99">
        <v>12.4</v>
      </c>
      <c r="C99">
        <v>-8.7191314999999996</v>
      </c>
      <c r="E99" s="6"/>
      <c r="F99" s="79"/>
      <c r="G99" s="44"/>
      <c r="H99" s="44"/>
      <c r="I99" s="44"/>
      <c r="J99" s="44"/>
      <c r="K99" s="44"/>
      <c r="M99" s="44"/>
      <c r="N99" s="44"/>
      <c r="O99" s="44"/>
      <c r="P99" s="44"/>
      <c r="Q99" s="44"/>
      <c r="R99" s="44"/>
      <c r="T99">
        <v>12.4</v>
      </c>
      <c r="U99">
        <v>-8.6090479000000002</v>
      </c>
      <c r="W99" s="6"/>
      <c r="X99" s="79"/>
      <c r="Y99" s="44"/>
      <c r="Z99" s="44"/>
      <c r="AA99" s="44"/>
      <c r="AB99" s="44"/>
      <c r="AC99" s="44"/>
      <c r="AE99" s="44"/>
      <c r="AF99" s="44"/>
      <c r="AG99" s="44"/>
      <c r="AH99" s="44"/>
      <c r="AI99" s="44"/>
      <c r="AJ99" s="44"/>
    </row>
    <row r="100" spans="2:36" x14ac:dyDescent="0.25">
      <c r="B100">
        <v>13.1</v>
      </c>
      <c r="C100">
        <v>-8.9367657000000005</v>
      </c>
      <c r="E100" s="6"/>
      <c r="F100" s="79"/>
      <c r="G100" s="44"/>
      <c r="H100" s="44"/>
      <c r="I100" s="44"/>
      <c r="J100" s="44"/>
      <c r="K100" s="44"/>
      <c r="M100" s="44"/>
      <c r="N100" s="44"/>
      <c r="O100" s="44"/>
      <c r="P100" s="44"/>
      <c r="Q100" s="44"/>
      <c r="R100" s="44"/>
      <c r="T100">
        <v>13.1</v>
      </c>
      <c r="U100">
        <v>-8.8478107000000001</v>
      </c>
      <c r="W100" s="6"/>
      <c r="X100" s="79"/>
      <c r="Y100" s="44"/>
      <c r="Z100" s="44"/>
      <c r="AA100" s="44"/>
      <c r="AB100" s="44"/>
      <c r="AC100" s="44"/>
      <c r="AE100" s="44"/>
      <c r="AF100" s="44"/>
      <c r="AG100" s="44"/>
      <c r="AH100" s="44"/>
      <c r="AI100" s="44"/>
      <c r="AJ100" s="44"/>
    </row>
    <row r="101" spans="2:36" x14ac:dyDescent="0.25">
      <c r="B101">
        <v>13.8</v>
      </c>
      <c r="C101">
        <v>-9.2112082999999991</v>
      </c>
      <c r="E101" s="6"/>
      <c r="F101" s="79"/>
      <c r="G101" s="44"/>
      <c r="H101" s="44"/>
      <c r="I101" s="44"/>
      <c r="J101" s="44"/>
      <c r="K101" s="44"/>
      <c r="M101" s="44"/>
      <c r="N101" s="44"/>
      <c r="O101" s="44"/>
      <c r="P101" s="44"/>
      <c r="Q101" s="44"/>
      <c r="R101" s="44"/>
      <c r="T101">
        <v>13.8</v>
      </c>
      <c r="U101">
        <v>-9.1380891999999996</v>
      </c>
      <c r="W101" s="6"/>
      <c r="X101" s="79"/>
      <c r="Y101" s="44"/>
      <c r="Z101" s="44"/>
      <c r="AA101" s="44"/>
      <c r="AB101" s="44"/>
      <c r="AC101" s="44"/>
      <c r="AE101" s="44"/>
      <c r="AF101" s="44"/>
      <c r="AG101" s="44"/>
      <c r="AH101" s="44"/>
      <c r="AI101" s="44"/>
      <c r="AJ101" s="44"/>
    </row>
    <row r="102" spans="2:36" x14ac:dyDescent="0.25">
      <c r="B102">
        <v>14.5</v>
      </c>
      <c r="C102">
        <v>-9.5306558999999993</v>
      </c>
      <c r="E102" s="6"/>
      <c r="F102" s="79"/>
      <c r="G102" s="44"/>
      <c r="H102" s="44"/>
      <c r="I102" s="44"/>
      <c r="J102" s="44"/>
      <c r="K102" s="44"/>
      <c r="M102" s="44"/>
      <c r="N102" s="44"/>
      <c r="O102" s="44"/>
      <c r="P102" s="44"/>
      <c r="Q102" s="44"/>
      <c r="R102" s="44"/>
      <c r="T102">
        <v>14.5</v>
      </c>
      <c r="U102">
        <v>-9.4676638000000004</v>
      </c>
      <c r="W102" s="6"/>
      <c r="X102" s="79"/>
      <c r="Y102" s="44"/>
      <c r="Z102" s="44"/>
      <c r="AA102" s="44"/>
      <c r="AB102" s="44"/>
      <c r="AC102" s="44"/>
      <c r="AE102" s="44"/>
      <c r="AF102" s="44"/>
      <c r="AG102" s="44"/>
      <c r="AH102" s="44"/>
      <c r="AI102" s="44"/>
      <c r="AJ102" s="44"/>
    </row>
    <row r="103" spans="2:36" x14ac:dyDescent="0.25">
      <c r="B103">
        <v>15.2</v>
      </c>
      <c r="C103">
        <v>-9.8847331999999994</v>
      </c>
      <c r="E103" s="6"/>
      <c r="F103" s="79"/>
      <c r="G103" s="44"/>
      <c r="H103" s="44"/>
      <c r="I103" s="44"/>
      <c r="J103" s="44"/>
      <c r="K103" s="44"/>
      <c r="M103" s="44"/>
      <c r="N103" s="44"/>
      <c r="O103" s="44"/>
      <c r="P103" s="44"/>
      <c r="Q103" s="44"/>
      <c r="R103" s="44"/>
      <c r="T103">
        <v>15.2</v>
      </c>
      <c r="U103">
        <v>-9.8200368999999998</v>
      </c>
      <c r="W103" s="6"/>
      <c r="X103" s="79"/>
      <c r="Y103" s="44"/>
      <c r="Z103" s="44"/>
      <c r="AA103" s="44"/>
      <c r="AB103" s="44"/>
      <c r="AC103" s="44"/>
      <c r="AE103" s="44"/>
      <c r="AF103" s="44"/>
      <c r="AG103" s="44"/>
      <c r="AH103" s="44"/>
      <c r="AI103" s="44"/>
      <c r="AJ103" s="44"/>
    </row>
    <row r="104" spans="2:36" x14ac:dyDescent="0.25">
      <c r="B104">
        <v>15.9</v>
      </c>
      <c r="C104">
        <v>-10.265907</v>
      </c>
      <c r="E104" s="6"/>
      <c r="F104" s="79"/>
      <c r="G104" s="44"/>
      <c r="H104" s="44"/>
      <c r="I104" s="44"/>
      <c r="J104" s="44"/>
      <c r="K104" s="44"/>
      <c r="M104" s="44"/>
      <c r="N104" s="44"/>
      <c r="O104" s="44"/>
      <c r="P104" s="44"/>
      <c r="Q104" s="44"/>
      <c r="R104" s="44"/>
      <c r="T104">
        <v>15.9</v>
      </c>
      <c r="U104">
        <v>-10.203832999999999</v>
      </c>
      <c r="W104" s="6"/>
      <c r="X104" s="79"/>
      <c r="Y104" s="44"/>
      <c r="Z104" s="44"/>
      <c r="AA104" s="44"/>
      <c r="AB104" s="44"/>
      <c r="AC104" s="44"/>
      <c r="AE104" s="44"/>
      <c r="AF104" s="44"/>
      <c r="AG104" s="44"/>
      <c r="AH104" s="44"/>
      <c r="AI104" s="44"/>
      <c r="AJ104" s="44"/>
    </row>
    <row r="105" spans="2:36" x14ac:dyDescent="0.25">
      <c r="B105">
        <v>16.600000000000001</v>
      </c>
      <c r="C105">
        <v>-10.674388</v>
      </c>
      <c r="E105" s="6"/>
      <c r="F105" s="79"/>
      <c r="G105" s="44"/>
      <c r="H105" s="44"/>
      <c r="I105" s="44"/>
      <c r="J105" s="44"/>
      <c r="K105" s="44"/>
      <c r="M105" s="44"/>
      <c r="N105" s="44"/>
      <c r="O105" s="44"/>
      <c r="P105" s="44"/>
      <c r="Q105" s="44"/>
      <c r="R105" s="44"/>
      <c r="T105">
        <v>16.600000000000001</v>
      </c>
      <c r="U105">
        <v>-10.606885999999999</v>
      </c>
      <c r="W105" s="6"/>
      <c r="X105" s="79"/>
      <c r="Y105" s="44"/>
      <c r="Z105" s="44"/>
      <c r="AA105" s="44"/>
      <c r="AB105" s="44"/>
      <c r="AC105" s="44"/>
      <c r="AE105" s="44"/>
      <c r="AF105" s="44"/>
      <c r="AG105" s="44"/>
      <c r="AH105" s="44"/>
      <c r="AI105" s="44"/>
      <c r="AJ105" s="44"/>
    </row>
    <row r="106" spans="2:36" x14ac:dyDescent="0.25">
      <c r="B106">
        <v>17.3</v>
      </c>
      <c r="C106">
        <v>-11.093068000000001</v>
      </c>
      <c r="E106" s="6"/>
      <c r="F106" s="79"/>
      <c r="G106" s="44"/>
      <c r="H106" s="44"/>
      <c r="I106" s="44"/>
      <c r="J106" s="44"/>
      <c r="K106" s="44"/>
      <c r="M106" s="44"/>
      <c r="N106" s="44"/>
      <c r="O106" s="44"/>
      <c r="P106" s="44"/>
      <c r="Q106" s="44"/>
      <c r="R106" s="44"/>
      <c r="T106">
        <v>17.3</v>
      </c>
      <c r="U106">
        <v>-11.022992</v>
      </c>
      <c r="W106" s="6"/>
      <c r="X106" s="79"/>
      <c r="Y106" s="44"/>
      <c r="Z106" s="44"/>
      <c r="AA106" s="44"/>
      <c r="AB106" s="44"/>
      <c r="AC106" s="44"/>
      <c r="AE106" s="44"/>
      <c r="AF106" s="44"/>
      <c r="AG106" s="44"/>
      <c r="AH106" s="44"/>
      <c r="AI106" s="44"/>
      <c r="AJ106" s="44"/>
    </row>
    <row r="107" spans="2:36" x14ac:dyDescent="0.25">
      <c r="B107">
        <v>18</v>
      </c>
      <c r="C107">
        <v>-11.49644</v>
      </c>
      <c r="E107" s="6"/>
      <c r="F107" s="79"/>
      <c r="G107" s="44"/>
      <c r="H107" s="44"/>
      <c r="I107" s="44"/>
      <c r="J107" s="44"/>
      <c r="K107" s="44"/>
      <c r="M107" s="44"/>
      <c r="N107" s="44"/>
      <c r="O107" s="44"/>
      <c r="P107" s="44"/>
      <c r="Q107" s="44"/>
      <c r="R107" s="44"/>
      <c r="T107">
        <v>18</v>
      </c>
      <c r="U107">
        <v>-11.427212000000001</v>
      </c>
      <c r="W107" s="6"/>
      <c r="X107" s="79"/>
      <c r="Y107" s="44"/>
      <c r="Z107" s="44"/>
      <c r="AA107" s="44"/>
      <c r="AB107" s="44"/>
      <c r="AC107" s="44"/>
      <c r="AE107" s="44"/>
      <c r="AF107" s="44"/>
      <c r="AG107" s="44"/>
      <c r="AH107" s="44"/>
      <c r="AI107" s="44"/>
      <c r="AJ107" s="44"/>
    </row>
    <row r="108" spans="2:36" x14ac:dyDescent="0.25">
      <c r="B108">
        <v>18.7</v>
      </c>
      <c r="C108">
        <v>-11.860977999999999</v>
      </c>
      <c r="E108" s="6"/>
      <c r="F108" s="79"/>
      <c r="G108" s="44"/>
      <c r="H108" s="44"/>
      <c r="I108" s="44"/>
      <c r="J108" s="44"/>
      <c r="K108" s="44"/>
      <c r="M108" s="44"/>
      <c r="N108" s="44"/>
      <c r="O108" s="44"/>
      <c r="P108" s="44"/>
      <c r="Q108" s="44"/>
      <c r="R108" s="44"/>
      <c r="T108">
        <v>18.7</v>
      </c>
      <c r="U108">
        <v>-11.794879999999999</v>
      </c>
      <c r="W108" s="6"/>
      <c r="X108" s="79"/>
      <c r="Y108" s="44"/>
      <c r="Z108" s="44"/>
      <c r="AA108" s="44"/>
      <c r="AB108" s="44"/>
      <c r="AC108" s="44"/>
      <c r="AE108" s="44"/>
      <c r="AF108" s="44"/>
      <c r="AG108" s="44"/>
      <c r="AH108" s="44"/>
      <c r="AI108" s="44"/>
      <c r="AJ108" s="44"/>
    </row>
    <row r="109" spans="2:36" x14ac:dyDescent="0.25">
      <c r="B109">
        <v>19.399999999999999</v>
      </c>
      <c r="C109">
        <v>-12.118656</v>
      </c>
      <c r="E109" s="6"/>
      <c r="F109" s="79"/>
      <c r="G109" s="44"/>
      <c r="H109" s="44"/>
      <c r="I109" s="44"/>
      <c r="J109" s="44"/>
      <c r="K109" s="44"/>
      <c r="M109" s="44"/>
      <c r="N109" s="44"/>
      <c r="O109" s="44"/>
      <c r="P109" s="44"/>
      <c r="Q109" s="44"/>
      <c r="R109" s="44"/>
      <c r="T109">
        <v>19.399999999999999</v>
      </c>
      <c r="U109">
        <v>-12.074756000000001</v>
      </c>
      <c r="W109" s="6"/>
      <c r="X109" s="79"/>
      <c r="Y109" s="44"/>
      <c r="Z109" s="44"/>
      <c r="AA109" s="44"/>
      <c r="AB109" s="44"/>
      <c r="AC109" s="44"/>
      <c r="AE109" s="44"/>
      <c r="AF109" s="44"/>
      <c r="AG109" s="44"/>
      <c r="AH109" s="44"/>
      <c r="AI109" s="44"/>
      <c r="AJ109" s="44"/>
    </row>
    <row r="110" spans="2:36" x14ac:dyDescent="0.25">
      <c r="B110">
        <v>20.100000000000001</v>
      </c>
      <c r="C110">
        <v>-12.263728</v>
      </c>
      <c r="E110" s="6"/>
      <c r="F110" s="79"/>
      <c r="G110" s="44"/>
      <c r="H110" s="44"/>
      <c r="I110" s="44"/>
      <c r="J110" s="44"/>
      <c r="K110" s="44"/>
      <c r="M110" s="44"/>
      <c r="N110" s="44"/>
      <c r="O110" s="44"/>
      <c r="P110" s="44"/>
      <c r="Q110" s="44"/>
      <c r="R110" s="44"/>
      <c r="T110">
        <v>20.100000000000001</v>
      </c>
      <c r="U110">
        <v>-12.241899</v>
      </c>
      <c r="W110" s="6"/>
      <c r="X110" s="79"/>
      <c r="Y110" s="44"/>
      <c r="Z110" s="44"/>
      <c r="AA110" s="44"/>
      <c r="AB110" s="44"/>
      <c r="AC110" s="44"/>
      <c r="AE110" s="44"/>
      <c r="AF110" s="44"/>
      <c r="AG110" s="44"/>
      <c r="AH110" s="44"/>
      <c r="AI110" s="44"/>
      <c r="AJ110" s="44"/>
    </row>
    <row r="111" spans="2:36" x14ac:dyDescent="0.25">
      <c r="B111">
        <v>20.8</v>
      </c>
      <c r="C111">
        <v>-12.354438999999999</v>
      </c>
      <c r="E111" s="6"/>
      <c r="F111" s="79"/>
      <c r="G111" s="44"/>
      <c r="H111" s="44"/>
      <c r="I111" s="44"/>
      <c r="J111" s="44"/>
      <c r="K111" s="44"/>
      <c r="M111" s="44"/>
      <c r="N111" s="44"/>
      <c r="O111" s="44"/>
      <c r="P111" s="44"/>
      <c r="Q111" s="44"/>
      <c r="R111" s="44"/>
      <c r="T111">
        <v>20.8</v>
      </c>
      <c r="U111">
        <v>-12.335115999999999</v>
      </c>
      <c r="W111" s="6"/>
      <c r="X111" s="79"/>
      <c r="Y111" s="44"/>
      <c r="Z111" s="44"/>
      <c r="AA111" s="44"/>
      <c r="AB111" s="44"/>
      <c r="AC111" s="44"/>
      <c r="AE111" s="44"/>
      <c r="AF111" s="44"/>
      <c r="AG111" s="44"/>
      <c r="AH111" s="44"/>
      <c r="AI111" s="44"/>
      <c r="AJ111" s="44"/>
    </row>
    <row r="112" spans="2:36" x14ac:dyDescent="0.25">
      <c r="B112">
        <v>21.5</v>
      </c>
      <c r="C112">
        <v>-12.383876000000001</v>
      </c>
      <c r="E112" s="6"/>
      <c r="F112" s="79"/>
      <c r="G112" s="44"/>
      <c r="H112" s="44"/>
      <c r="I112" s="44"/>
      <c r="J112" s="44"/>
      <c r="K112" s="44"/>
      <c r="M112" s="44"/>
      <c r="N112" s="44"/>
      <c r="O112" s="44"/>
      <c r="P112" s="44"/>
      <c r="Q112" s="44"/>
      <c r="R112" s="44"/>
      <c r="T112">
        <v>21.5</v>
      </c>
      <c r="U112">
        <v>-12.368857</v>
      </c>
      <c r="W112" s="6"/>
      <c r="X112" s="79"/>
      <c r="Y112" s="44"/>
      <c r="Z112" s="44"/>
      <c r="AA112" s="44"/>
      <c r="AB112" s="44"/>
      <c r="AC112" s="44"/>
      <c r="AE112" s="44"/>
      <c r="AF112" s="44"/>
      <c r="AG112" s="44"/>
      <c r="AH112" s="44"/>
      <c r="AI112" s="44"/>
      <c r="AJ112" s="44"/>
    </row>
    <row r="113" spans="2:36" x14ac:dyDescent="0.25">
      <c r="B113">
        <v>22.2</v>
      </c>
      <c r="C113">
        <v>-12.380798</v>
      </c>
      <c r="E113" s="6"/>
      <c r="F113" s="79"/>
      <c r="G113" s="44"/>
      <c r="H113" s="44"/>
      <c r="I113" s="44"/>
      <c r="J113" s="44"/>
      <c r="K113" s="44"/>
      <c r="M113" s="44"/>
      <c r="N113" s="44"/>
      <c r="O113" s="44"/>
      <c r="P113" s="44"/>
      <c r="Q113" s="44"/>
      <c r="R113" s="44"/>
      <c r="T113">
        <v>22.2</v>
      </c>
      <c r="U113">
        <v>-12.365771000000001</v>
      </c>
      <c r="W113" s="6"/>
      <c r="X113" s="79"/>
      <c r="Y113" s="44"/>
      <c r="Z113" s="44"/>
      <c r="AA113" s="44"/>
      <c r="AB113" s="44"/>
      <c r="AC113" s="44"/>
      <c r="AE113" s="44"/>
      <c r="AF113" s="44"/>
      <c r="AG113" s="44"/>
      <c r="AH113" s="44"/>
      <c r="AI113" s="44"/>
      <c r="AJ113" s="44"/>
    </row>
    <row r="114" spans="2:36" x14ac:dyDescent="0.25">
      <c r="B114">
        <v>22.9</v>
      </c>
      <c r="C114">
        <v>-12.381474000000001</v>
      </c>
      <c r="E114" s="6"/>
      <c r="F114" s="79"/>
      <c r="G114" s="44"/>
      <c r="H114" s="44"/>
      <c r="I114" s="44"/>
      <c r="J114" s="44"/>
      <c r="K114" s="44"/>
      <c r="M114" s="44"/>
      <c r="N114" s="44"/>
      <c r="O114" s="44"/>
      <c r="P114" s="44"/>
      <c r="Q114" s="44"/>
      <c r="R114" s="44"/>
      <c r="T114">
        <v>22.9</v>
      </c>
      <c r="U114">
        <v>-12.364428999999999</v>
      </c>
      <c r="W114" s="6"/>
      <c r="X114" s="79"/>
      <c r="Y114" s="44"/>
      <c r="Z114" s="44"/>
      <c r="AA114" s="44"/>
      <c r="AB114" s="44"/>
      <c r="AC114" s="44"/>
      <c r="AE114" s="44"/>
      <c r="AF114" s="44"/>
      <c r="AG114" s="44"/>
      <c r="AH114" s="44"/>
      <c r="AI114" s="44"/>
      <c r="AJ114" s="44"/>
    </row>
    <row r="115" spans="2:36" x14ac:dyDescent="0.25">
      <c r="B115">
        <v>23.6</v>
      </c>
      <c r="C115">
        <v>-12.379645999999999</v>
      </c>
      <c r="E115" s="6"/>
      <c r="F115" s="79"/>
      <c r="G115" s="44"/>
      <c r="H115" s="44"/>
      <c r="I115" s="44"/>
      <c r="J115" s="44"/>
      <c r="K115" s="44"/>
      <c r="M115" s="44"/>
      <c r="N115" s="44"/>
      <c r="O115" s="44"/>
      <c r="P115" s="44"/>
      <c r="Q115" s="44"/>
      <c r="R115" s="44"/>
      <c r="T115">
        <v>23.6</v>
      </c>
      <c r="U115">
        <v>-12.362733</v>
      </c>
      <c r="W115" s="6"/>
      <c r="X115" s="79"/>
      <c r="Y115" s="44"/>
      <c r="Z115" s="44"/>
      <c r="AA115" s="44"/>
      <c r="AB115" s="44"/>
      <c r="AC115" s="44"/>
      <c r="AE115" s="44"/>
      <c r="AF115" s="44"/>
      <c r="AG115" s="44"/>
      <c r="AH115" s="44"/>
      <c r="AI115" s="44"/>
      <c r="AJ115" s="44"/>
    </row>
    <row r="116" spans="2:36" x14ac:dyDescent="0.25">
      <c r="B116">
        <v>24.3</v>
      </c>
      <c r="C116">
        <v>-12.380001</v>
      </c>
      <c r="E116" s="6"/>
      <c r="F116" s="79"/>
      <c r="G116" s="44"/>
      <c r="H116" s="44"/>
      <c r="I116" s="44"/>
      <c r="J116" s="44"/>
      <c r="K116" s="44"/>
      <c r="M116" s="44"/>
      <c r="N116" s="44"/>
      <c r="O116" s="44"/>
      <c r="P116" s="44"/>
      <c r="Q116" s="44"/>
      <c r="R116" s="44"/>
      <c r="T116">
        <v>24.3</v>
      </c>
      <c r="U116">
        <v>-12.363178</v>
      </c>
      <c r="W116" s="6"/>
      <c r="X116" s="79"/>
      <c r="Y116" s="44"/>
      <c r="Z116" s="44"/>
      <c r="AA116" s="44"/>
      <c r="AB116" s="44"/>
      <c r="AC116" s="44"/>
      <c r="AE116" s="44"/>
      <c r="AF116" s="44"/>
      <c r="AG116" s="44"/>
      <c r="AH116" s="44"/>
      <c r="AI116" s="44"/>
      <c r="AJ116" s="44"/>
    </row>
    <row r="117" spans="2:36" x14ac:dyDescent="0.25">
      <c r="B117">
        <v>25</v>
      </c>
      <c r="C117">
        <v>-12.378842000000001</v>
      </c>
      <c r="E117" s="6"/>
      <c r="F117" s="79"/>
      <c r="G117" s="44"/>
      <c r="H117" s="44"/>
      <c r="I117" s="44"/>
      <c r="J117" s="44"/>
      <c r="K117" s="44"/>
      <c r="M117" s="44"/>
      <c r="N117" s="44"/>
      <c r="O117" s="44"/>
      <c r="P117" s="44"/>
      <c r="Q117" s="44"/>
      <c r="R117" s="44"/>
      <c r="T117">
        <v>25</v>
      </c>
      <c r="U117">
        <v>-12.365883</v>
      </c>
      <c r="W117" s="6"/>
      <c r="X117" s="79"/>
      <c r="Y117" s="44"/>
      <c r="Z117" s="44"/>
      <c r="AA117" s="44"/>
      <c r="AB117" s="44"/>
      <c r="AC117" s="44"/>
      <c r="AE117" s="44"/>
      <c r="AF117" s="44"/>
      <c r="AG117" s="44"/>
      <c r="AH117" s="44"/>
      <c r="AI117" s="44"/>
      <c r="AJ117" s="44"/>
    </row>
    <row r="118" spans="2:36" x14ac:dyDescent="0.25">
      <c r="B118" t="s">
        <v>25</v>
      </c>
      <c r="E118" s="6"/>
      <c r="F118" s="79"/>
      <c r="G118" s="44"/>
      <c r="H118" s="44"/>
      <c r="I118" s="44"/>
      <c r="J118" s="44"/>
      <c r="K118" s="44"/>
      <c r="M118" s="44"/>
      <c r="N118" s="44"/>
      <c r="O118" s="44"/>
      <c r="P118" s="44"/>
      <c r="Q118" s="44"/>
      <c r="R118" s="44"/>
      <c r="T118" t="s">
        <v>25</v>
      </c>
      <c r="W118" s="6"/>
      <c r="X118" s="79"/>
      <c r="Y118" s="44"/>
      <c r="Z118" s="44"/>
      <c r="AA118" s="44"/>
      <c r="AB118" s="44"/>
      <c r="AC118" s="44"/>
      <c r="AE118" s="44"/>
      <c r="AF118" s="44"/>
      <c r="AG118" s="44"/>
      <c r="AH118" s="44"/>
      <c r="AI118" s="44"/>
      <c r="AJ118" s="44"/>
    </row>
    <row r="119" spans="2:36" x14ac:dyDescent="0.25">
      <c r="E119" s="6"/>
      <c r="F119" s="79"/>
      <c r="G119" s="44"/>
      <c r="H119" s="44"/>
      <c r="I119" s="44"/>
      <c r="J119" s="44"/>
      <c r="K119" s="44"/>
      <c r="M119" s="44"/>
      <c r="N119" s="44"/>
      <c r="O119" s="44"/>
      <c r="P119" s="44"/>
      <c r="Q119" s="44"/>
      <c r="R119" s="44"/>
      <c r="W119" s="6"/>
      <c r="X119" s="79"/>
      <c r="Y119" s="44"/>
      <c r="Z119" s="44"/>
      <c r="AA119" s="44"/>
      <c r="AB119" s="44"/>
      <c r="AC119" s="44"/>
      <c r="AE119" s="44"/>
      <c r="AF119" s="44"/>
      <c r="AG119" s="44"/>
      <c r="AH119" s="44"/>
      <c r="AI119" s="44"/>
      <c r="AJ119" s="44"/>
    </row>
    <row r="120" spans="2:36" x14ac:dyDescent="0.25">
      <c r="E120" s="6"/>
      <c r="F120" s="79"/>
      <c r="G120" s="44"/>
      <c r="H120" s="44"/>
      <c r="I120" s="44"/>
      <c r="J120" s="44"/>
      <c r="K120" s="44"/>
      <c r="M120" s="44"/>
      <c r="N120" s="44"/>
      <c r="O120" s="44"/>
      <c r="P120" s="44"/>
      <c r="Q120" s="44"/>
      <c r="R120" s="44"/>
      <c r="W120" s="6"/>
      <c r="X120" s="79"/>
      <c r="Y120" s="44"/>
      <c r="Z120" s="44"/>
      <c r="AA120" s="44"/>
      <c r="AB120" s="44"/>
      <c r="AC120" s="44"/>
      <c r="AE120" s="44"/>
      <c r="AF120" s="44"/>
      <c r="AG120" s="44"/>
      <c r="AH120" s="44"/>
      <c r="AI120" s="44"/>
      <c r="AJ120" s="44"/>
    </row>
    <row r="121" spans="2:36" x14ac:dyDescent="0.25">
      <c r="B121" t="s">
        <v>252</v>
      </c>
      <c r="E121" s="6"/>
      <c r="F121" s="79"/>
      <c r="G121" s="44"/>
      <c r="H121" s="44"/>
      <c r="I121" s="44"/>
      <c r="J121" s="44"/>
      <c r="K121" s="44"/>
      <c r="M121" s="44"/>
      <c r="N121" s="44"/>
      <c r="O121" s="44"/>
      <c r="P121" s="44"/>
      <c r="Q121" s="44"/>
      <c r="R121" s="44"/>
      <c r="T121" t="s">
        <v>252</v>
      </c>
      <c r="W121" s="6"/>
      <c r="X121" s="79"/>
      <c r="Y121" s="44"/>
      <c r="Z121" s="44"/>
      <c r="AA121" s="44"/>
      <c r="AB121" s="44"/>
      <c r="AC121" s="44"/>
      <c r="AE121" s="44"/>
      <c r="AF121" s="44"/>
      <c r="AG121" s="44"/>
      <c r="AH121" s="44"/>
      <c r="AI121" s="44"/>
      <c r="AJ121" s="44"/>
    </row>
    <row r="122" spans="2:36" x14ac:dyDescent="0.25">
      <c r="B122" t="s">
        <v>26</v>
      </c>
      <c r="E122" s="6"/>
      <c r="F122" s="79"/>
      <c r="G122" s="44"/>
      <c r="H122" s="44"/>
      <c r="I122" s="44"/>
      <c r="J122" s="44"/>
      <c r="K122" s="44"/>
      <c r="M122" s="44"/>
      <c r="N122" s="44"/>
      <c r="O122" s="44"/>
      <c r="P122" s="44"/>
      <c r="Q122" s="44"/>
      <c r="R122" s="44"/>
      <c r="T122" t="s">
        <v>26</v>
      </c>
      <c r="W122" s="6"/>
      <c r="X122" s="79"/>
      <c r="Y122" s="44"/>
      <c r="Z122" s="44"/>
      <c r="AA122" s="44"/>
      <c r="AB122" s="44"/>
      <c r="AC122" s="44"/>
      <c r="AE122" s="44"/>
      <c r="AF122" s="44"/>
      <c r="AG122" s="44"/>
      <c r="AH122" s="44"/>
      <c r="AI122" s="44"/>
      <c r="AJ122" s="44"/>
    </row>
    <row r="123" spans="2:36" x14ac:dyDescent="0.25">
      <c r="B123" t="s">
        <v>225</v>
      </c>
      <c r="C123" t="s">
        <v>323</v>
      </c>
      <c r="E123" s="6"/>
      <c r="F123" s="79"/>
      <c r="G123" s="44"/>
      <c r="H123" s="44"/>
      <c r="I123" s="44"/>
      <c r="J123" s="44"/>
      <c r="K123" s="44"/>
      <c r="M123" s="44"/>
      <c r="N123" s="44"/>
      <c r="O123" s="44"/>
      <c r="P123" s="44"/>
      <c r="Q123" s="44"/>
      <c r="R123" s="44"/>
      <c r="T123" t="s">
        <v>225</v>
      </c>
      <c r="U123" t="s">
        <v>323</v>
      </c>
      <c r="W123" s="6"/>
      <c r="X123" s="79"/>
      <c r="Y123" s="44"/>
      <c r="Z123" s="44"/>
      <c r="AA123" s="44"/>
      <c r="AB123" s="44"/>
      <c r="AC123" s="44"/>
      <c r="AE123" s="44"/>
      <c r="AF123" s="44"/>
      <c r="AG123" s="44"/>
      <c r="AH123" s="44"/>
      <c r="AI123" s="44"/>
      <c r="AJ123" s="44"/>
    </row>
    <row r="124" spans="2:36" x14ac:dyDescent="0.25">
      <c r="B124">
        <v>-10</v>
      </c>
      <c r="C124">
        <v>-8.2483939999999993</v>
      </c>
      <c r="E124" s="6"/>
      <c r="F124" s="79"/>
      <c r="G124" s="44"/>
      <c r="H124" s="44"/>
      <c r="I124" s="44"/>
      <c r="J124" s="44"/>
      <c r="K124" s="44"/>
      <c r="M124" s="44"/>
      <c r="N124" s="44"/>
      <c r="O124" s="44"/>
      <c r="P124" s="44"/>
      <c r="Q124" s="44"/>
      <c r="R124" s="44"/>
      <c r="T124">
        <v>-10</v>
      </c>
      <c r="U124">
        <v>-8.2200518000000002</v>
      </c>
      <c r="W124" s="6"/>
      <c r="X124" s="79"/>
      <c r="Y124" s="44"/>
      <c r="Z124" s="44"/>
      <c r="AA124" s="44"/>
      <c r="AB124" s="44"/>
      <c r="AC124" s="44"/>
      <c r="AE124" s="44"/>
      <c r="AF124" s="44"/>
      <c r="AG124" s="44"/>
      <c r="AH124" s="44"/>
      <c r="AI124" s="44"/>
      <c r="AJ124" s="44"/>
    </row>
    <row r="125" spans="2:36" x14ac:dyDescent="0.25">
      <c r="B125">
        <v>-9.3000000000000007</v>
      </c>
      <c r="C125">
        <v>-8.2345723999999993</v>
      </c>
      <c r="E125" s="6"/>
      <c r="F125" s="79"/>
      <c r="G125" s="44"/>
      <c r="H125" s="44"/>
      <c r="I125" s="44"/>
      <c r="J125" s="44"/>
      <c r="K125" s="44"/>
      <c r="M125" s="44"/>
      <c r="N125" s="44"/>
      <c r="O125" s="44"/>
      <c r="P125" s="44"/>
      <c r="Q125" s="44"/>
      <c r="R125" s="44"/>
      <c r="T125">
        <v>-9.3000000000000007</v>
      </c>
      <c r="U125">
        <v>-8.2110585999999994</v>
      </c>
      <c r="W125" s="6"/>
      <c r="X125" s="79"/>
      <c r="Y125" s="44"/>
      <c r="Z125" s="44"/>
      <c r="AA125" s="44"/>
      <c r="AB125" s="44"/>
      <c r="AC125" s="44"/>
      <c r="AE125" s="44"/>
      <c r="AF125" s="44"/>
      <c r="AG125" s="44"/>
      <c r="AH125" s="44"/>
      <c r="AI125" s="44"/>
      <c r="AJ125" s="44"/>
    </row>
    <row r="126" spans="2:36" x14ac:dyDescent="0.25">
      <c r="B126">
        <v>-8.6</v>
      </c>
      <c r="C126">
        <v>-8.2248076999999995</v>
      </c>
      <c r="E126" s="6"/>
      <c r="F126" s="79"/>
      <c r="G126" s="44"/>
      <c r="H126" s="44"/>
      <c r="I126" s="44"/>
      <c r="J126" s="44"/>
      <c r="K126" s="44"/>
      <c r="M126" s="44"/>
      <c r="N126" s="44"/>
      <c r="O126" s="44"/>
      <c r="P126" s="44"/>
      <c r="Q126" s="44"/>
      <c r="R126" s="44"/>
      <c r="T126">
        <v>-8.6</v>
      </c>
      <c r="U126">
        <v>-8.2035502999999999</v>
      </c>
      <c r="W126" s="6"/>
      <c r="X126" s="79"/>
      <c r="Y126" s="44"/>
      <c r="Z126" s="44"/>
      <c r="AA126" s="44"/>
      <c r="AB126" s="44"/>
      <c r="AC126" s="44"/>
      <c r="AE126" s="44"/>
      <c r="AF126" s="44"/>
      <c r="AG126" s="44"/>
      <c r="AH126" s="44"/>
      <c r="AI126" s="44"/>
      <c r="AJ126" s="44"/>
    </row>
    <row r="127" spans="2:36" x14ac:dyDescent="0.25">
      <c r="B127">
        <v>-7.9</v>
      </c>
      <c r="C127">
        <v>-8.2259884000000003</v>
      </c>
      <c r="E127" s="6"/>
      <c r="F127" s="79"/>
      <c r="G127" s="44"/>
      <c r="H127" s="44"/>
      <c r="I127" s="44"/>
      <c r="J127" s="44"/>
      <c r="K127" s="44"/>
      <c r="M127" s="44"/>
      <c r="N127" s="44"/>
      <c r="O127" s="44"/>
      <c r="P127" s="44"/>
      <c r="Q127" s="44"/>
      <c r="R127" s="44"/>
      <c r="T127">
        <v>-7.9</v>
      </c>
      <c r="U127">
        <v>-8.2020482999999995</v>
      </c>
      <c r="W127" s="6"/>
      <c r="X127" s="79"/>
      <c r="Y127" s="44"/>
      <c r="Z127" s="44"/>
      <c r="AA127" s="44"/>
      <c r="AB127" s="44"/>
      <c r="AC127" s="44"/>
      <c r="AE127" s="44"/>
      <c r="AF127" s="44"/>
      <c r="AG127" s="44"/>
      <c r="AH127" s="44"/>
      <c r="AI127" s="44"/>
      <c r="AJ127" s="44"/>
    </row>
    <row r="128" spans="2:36" x14ac:dyDescent="0.25">
      <c r="B128">
        <v>-7.2</v>
      </c>
      <c r="C128">
        <v>-8.2268982000000008</v>
      </c>
      <c r="E128" s="6"/>
      <c r="F128" s="79"/>
      <c r="G128" s="44"/>
      <c r="H128" s="44"/>
      <c r="I128" s="44"/>
      <c r="J128" s="44"/>
      <c r="K128" s="44"/>
      <c r="M128" s="44"/>
      <c r="N128" s="44"/>
      <c r="O128" s="44"/>
      <c r="P128" s="44"/>
      <c r="Q128" s="44"/>
      <c r="R128" s="44"/>
      <c r="T128">
        <v>-7.2</v>
      </c>
      <c r="U128">
        <v>-8.2017869999999995</v>
      </c>
      <c r="W128" s="6"/>
      <c r="X128" s="79"/>
      <c r="Y128" s="44"/>
      <c r="Z128" s="44"/>
      <c r="AA128" s="44"/>
      <c r="AB128" s="44"/>
      <c r="AC128" s="44"/>
      <c r="AE128" s="44"/>
      <c r="AF128" s="44"/>
      <c r="AG128" s="44"/>
      <c r="AH128" s="44"/>
      <c r="AI128" s="44"/>
      <c r="AJ128" s="44"/>
    </row>
    <row r="129" spans="2:36" x14ac:dyDescent="0.25">
      <c r="B129">
        <v>-6.5</v>
      </c>
      <c r="C129">
        <v>-8.2268142999999991</v>
      </c>
      <c r="E129" s="6"/>
      <c r="F129" s="79"/>
      <c r="G129" s="44"/>
      <c r="H129" s="44"/>
      <c r="I129" s="44"/>
      <c r="J129" s="44"/>
      <c r="K129" s="44"/>
      <c r="M129" s="44"/>
      <c r="N129" s="44"/>
      <c r="O129" s="44"/>
      <c r="P129" s="44"/>
      <c r="Q129" s="44"/>
      <c r="R129" s="44"/>
      <c r="T129">
        <v>-6.5</v>
      </c>
      <c r="U129">
        <v>-8.2028283999999996</v>
      </c>
      <c r="W129" s="6"/>
      <c r="X129" s="79"/>
      <c r="Y129" s="44"/>
      <c r="Z129" s="44"/>
      <c r="AA129" s="44"/>
      <c r="AB129" s="44"/>
      <c r="AC129" s="44"/>
      <c r="AE129" s="44"/>
      <c r="AF129" s="44"/>
      <c r="AG129" s="44"/>
      <c r="AH129" s="44"/>
      <c r="AI129" s="44"/>
      <c r="AJ129" s="44"/>
    </row>
    <row r="130" spans="2:36" x14ac:dyDescent="0.25">
      <c r="B130">
        <v>-5.8</v>
      </c>
      <c r="C130">
        <v>-8.2285681000000004</v>
      </c>
      <c r="E130" s="6"/>
      <c r="F130" s="79"/>
      <c r="G130" s="44"/>
      <c r="H130" s="44"/>
      <c r="I130" s="44"/>
      <c r="J130" s="44"/>
      <c r="K130" s="44"/>
      <c r="M130" s="44"/>
      <c r="N130" s="44"/>
      <c r="O130" s="44"/>
      <c r="P130" s="44"/>
      <c r="Q130" s="44"/>
      <c r="R130" s="44"/>
      <c r="T130">
        <v>-5.8</v>
      </c>
      <c r="U130">
        <v>-8.2050017999999998</v>
      </c>
      <c r="W130" s="6"/>
      <c r="X130" s="79"/>
      <c r="Y130" s="44"/>
      <c r="Z130" s="44"/>
      <c r="AA130" s="44"/>
      <c r="AB130" s="44"/>
      <c r="AC130" s="44"/>
      <c r="AE130" s="44"/>
      <c r="AF130" s="44"/>
      <c r="AG130" s="44"/>
      <c r="AH130" s="44"/>
      <c r="AI130" s="44"/>
      <c r="AJ130" s="44"/>
    </row>
    <row r="131" spans="2:36" x14ac:dyDescent="0.25">
      <c r="B131">
        <v>-5.0999999999999996</v>
      </c>
      <c r="C131">
        <v>-8.2365130999999998</v>
      </c>
      <c r="E131" s="6"/>
      <c r="F131" s="79"/>
      <c r="G131" s="44"/>
      <c r="H131" s="44"/>
      <c r="I131" s="44"/>
      <c r="J131" s="44"/>
      <c r="K131" s="44"/>
      <c r="M131" s="44"/>
      <c r="N131" s="44"/>
      <c r="O131" s="44"/>
      <c r="P131" s="44"/>
      <c r="Q131" s="44"/>
      <c r="R131" s="44"/>
      <c r="T131">
        <v>-5.0999999999999996</v>
      </c>
      <c r="U131">
        <v>-8.2055577999999993</v>
      </c>
      <c r="W131" s="6"/>
      <c r="X131" s="79"/>
      <c r="Y131" s="44"/>
      <c r="Z131" s="44"/>
      <c r="AA131" s="44"/>
      <c r="AB131" s="44"/>
      <c r="AC131" s="44"/>
      <c r="AE131" s="44"/>
      <c r="AF131" s="44"/>
      <c r="AG131" s="44"/>
      <c r="AH131" s="44"/>
      <c r="AI131" s="44"/>
      <c r="AJ131" s="44"/>
    </row>
    <row r="132" spans="2:36" x14ac:dyDescent="0.25">
      <c r="B132">
        <v>-4.4000000000000004</v>
      </c>
      <c r="C132">
        <v>-8.2398415000000007</v>
      </c>
      <c r="E132" s="6"/>
      <c r="F132" s="79"/>
      <c r="G132" s="44"/>
      <c r="H132" s="44"/>
      <c r="I132" s="44"/>
      <c r="J132" s="44"/>
      <c r="K132" s="44"/>
      <c r="M132" s="44"/>
      <c r="N132" s="44"/>
      <c r="O132" s="44"/>
      <c r="P132" s="44"/>
      <c r="Q132" s="44"/>
      <c r="R132" s="44"/>
      <c r="T132">
        <v>-4.4000000000000004</v>
      </c>
      <c r="U132">
        <v>-8.2088555999999997</v>
      </c>
      <c r="W132" s="6"/>
      <c r="X132" s="79"/>
      <c r="Y132" s="44"/>
      <c r="Z132" s="44"/>
      <c r="AA132" s="44"/>
      <c r="AB132" s="44"/>
      <c r="AC132" s="44"/>
      <c r="AE132" s="44"/>
      <c r="AF132" s="44"/>
      <c r="AG132" s="44"/>
      <c r="AH132" s="44"/>
      <c r="AI132" s="44"/>
      <c r="AJ132" s="44"/>
    </row>
    <row r="133" spans="2:36" x14ac:dyDescent="0.25">
      <c r="B133">
        <v>-3.7</v>
      </c>
      <c r="C133">
        <v>-8.2443828999999997</v>
      </c>
      <c r="E133" s="6"/>
      <c r="F133" s="79"/>
      <c r="G133" s="44"/>
      <c r="H133" s="44"/>
      <c r="I133" s="44"/>
      <c r="J133" s="44"/>
      <c r="K133" s="44"/>
      <c r="M133" s="44"/>
      <c r="N133" s="44"/>
      <c r="O133" s="44"/>
      <c r="P133" s="44"/>
      <c r="Q133" s="44"/>
      <c r="R133" s="44"/>
      <c r="T133">
        <v>-3.7</v>
      </c>
      <c r="U133">
        <v>-8.2110891000000006</v>
      </c>
      <c r="W133" s="6"/>
      <c r="X133" s="79"/>
      <c r="Y133" s="44"/>
      <c r="Z133" s="44"/>
      <c r="AA133" s="44"/>
      <c r="AB133" s="44"/>
      <c r="AC133" s="44"/>
      <c r="AE133" s="44"/>
      <c r="AF133" s="44"/>
      <c r="AG133" s="44"/>
      <c r="AH133" s="44"/>
      <c r="AI133" s="44"/>
      <c r="AJ133" s="44"/>
    </row>
    <row r="134" spans="2:36" x14ac:dyDescent="0.25">
      <c r="B134">
        <v>-3</v>
      </c>
      <c r="C134">
        <v>-8.2523307999999993</v>
      </c>
      <c r="E134" s="6"/>
      <c r="F134" s="79"/>
      <c r="G134" s="44"/>
      <c r="H134" s="44"/>
      <c r="I134" s="44"/>
      <c r="J134" s="44"/>
      <c r="K134" s="44"/>
      <c r="M134" s="44"/>
      <c r="N134" s="44"/>
      <c r="O134" s="44"/>
      <c r="P134" s="44"/>
      <c r="Q134" s="44"/>
      <c r="R134" s="44"/>
      <c r="T134">
        <v>-3</v>
      </c>
      <c r="U134">
        <v>-8.2125243999999995</v>
      </c>
      <c r="W134" s="6"/>
      <c r="X134" s="79"/>
      <c r="Y134" s="44"/>
      <c r="Z134" s="44"/>
      <c r="AA134" s="44"/>
      <c r="AB134" s="44"/>
      <c r="AC134" s="44"/>
      <c r="AE134" s="44"/>
      <c r="AF134" s="44"/>
      <c r="AG134" s="44"/>
      <c r="AH134" s="44"/>
      <c r="AI134" s="44"/>
      <c r="AJ134" s="44"/>
    </row>
    <row r="135" spans="2:36" x14ac:dyDescent="0.25">
      <c r="B135">
        <v>-2.2999999999999998</v>
      </c>
      <c r="C135">
        <v>-8.2557057999999994</v>
      </c>
      <c r="E135" s="6"/>
      <c r="F135" s="79"/>
      <c r="G135" s="44"/>
      <c r="H135" s="44"/>
      <c r="I135" s="44"/>
      <c r="J135" s="44"/>
      <c r="K135" s="44"/>
      <c r="M135" s="44"/>
      <c r="N135" s="44"/>
      <c r="O135" s="44"/>
      <c r="P135" s="44"/>
      <c r="Q135" s="44"/>
      <c r="R135" s="44"/>
      <c r="T135">
        <v>-2.2999999999999998</v>
      </c>
      <c r="U135">
        <v>-8.2127570999999993</v>
      </c>
      <c r="W135" s="6"/>
      <c r="X135" s="79"/>
      <c r="Y135" s="44"/>
      <c r="Z135" s="44"/>
      <c r="AA135" s="44"/>
      <c r="AB135" s="44"/>
      <c r="AC135" s="44"/>
      <c r="AE135" s="44"/>
      <c r="AF135" s="44"/>
      <c r="AG135" s="44"/>
      <c r="AH135" s="44"/>
      <c r="AI135" s="44"/>
      <c r="AJ135" s="44"/>
    </row>
    <row r="136" spans="2:36" x14ac:dyDescent="0.25">
      <c r="B136">
        <v>-1.6</v>
      </c>
      <c r="C136">
        <v>-8.2631931000000005</v>
      </c>
      <c r="E136" s="6"/>
      <c r="F136" s="79"/>
      <c r="G136" s="44"/>
      <c r="H136" s="44"/>
      <c r="I136" s="44"/>
      <c r="J136" s="44"/>
      <c r="K136" s="44"/>
      <c r="M136" s="44"/>
      <c r="N136" s="44"/>
      <c r="O136" s="44"/>
      <c r="P136" s="44"/>
      <c r="Q136" s="44"/>
      <c r="R136" s="44"/>
      <c r="T136">
        <v>-1.6</v>
      </c>
      <c r="U136">
        <v>-8.2140635999999994</v>
      </c>
      <c r="W136" s="6"/>
      <c r="X136" s="79"/>
      <c r="Y136" s="44"/>
      <c r="Z136" s="44"/>
      <c r="AA136" s="44"/>
      <c r="AB136" s="44"/>
      <c r="AC136" s="44"/>
      <c r="AE136" s="44"/>
      <c r="AF136" s="44"/>
      <c r="AG136" s="44"/>
      <c r="AH136" s="44"/>
      <c r="AI136" s="44"/>
      <c r="AJ136" s="44"/>
    </row>
    <row r="137" spans="2:36" x14ac:dyDescent="0.25">
      <c r="B137">
        <v>-0.9</v>
      </c>
      <c r="C137">
        <v>-8.2734670999999995</v>
      </c>
      <c r="E137" s="6"/>
      <c r="F137" s="79"/>
      <c r="G137" s="44"/>
      <c r="H137" s="44"/>
      <c r="I137" s="44"/>
      <c r="J137" s="44"/>
      <c r="K137" s="44"/>
      <c r="M137" s="44"/>
      <c r="N137" s="44"/>
      <c r="O137" s="44"/>
      <c r="P137" s="44"/>
      <c r="Q137" s="44"/>
      <c r="R137" s="44"/>
      <c r="T137">
        <v>-0.9</v>
      </c>
      <c r="U137">
        <v>-8.2223234000000005</v>
      </c>
      <c r="W137" s="6"/>
      <c r="X137" s="79"/>
      <c r="Y137" s="44"/>
      <c r="Z137" s="44"/>
      <c r="AA137" s="44"/>
      <c r="AB137" s="44"/>
      <c r="AC137" s="44"/>
      <c r="AE137" s="44"/>
      <c r="AF137" s="44"/>
      <c r="AG137" s="44"/>
      <c r="AH137" s="44"/>
      <c r="AI137" s="44"/>
      <c r="AJ137" s="44"/>
    </row>
    <row r="138" spans="2:36" x14ac:dyDescent="0.25">
      <c r="B138">
        <v>-0.2</v>
      </c>
      <c r="C138">
        <v>-8.2804479999999998</v>
      </c>
      <c r="E138" s="6"/>
      <c r="F138" s="79"/>
      <c r="G138" s="44"/>
      <c r="H138" s="44"/>
      <c r="I138" s="44"/>
      <c r="J138" s="44"/>
      <c r="K138" s="44"/>
      <c r="M138" s="44"/>
      <c r="N138" s="44"/>
      <c r="O138" s="44"/>
      <c r="P138" s="44"/>
      <c r="Q138" s="44"/>
      <c r="R138" s="44"/>
      <c r="T138">
        <v>-0.2</v>
      </c>
      <c r="U138">
        <v>-8.2222290000000005</v>
      </c>
      <c r="W138" s="6"/>
      <c r="X138" s="79"/>
      <c r="Y138" s="44"/>
      <c r="Z138" s="44"/>
      <c r="AA138" s="44"/>
      <c r="AB138" s="44"/>
      <c r="AC138" s="44"/>
      <c r="AE138" s="44"/>
      <c r="AF138" s="44"/>
      <c r="AG138" s="44"/>
      <c r="AH138" s="44"/>
      <c r="AI138" s="44"/>
      <c r="AJ138" s="44"/>
    </row>
    <row r="139" spans="2:36" x14ac:dyDescent="0.25">
      <c r="B139">
        <v>0.5</v>
      </c>
      <c r="C139">
        <v>-8.2923440999999993</v>
      </c>
      <c r="E139" s="6"/>
      <c r="F139" s="79"/>
      <c r="G139" s="44"/>
      <c r="H139" s="44"/>
      <c r="I139" s="44"/>
      <c r="J139" s="44"/>
      <c r="K139" s="44"/>
      <c r="M139" s="44"/>
      <c r="N139" s="44"/>
      <c r="O139" s="44"/>
      <c r="P139" s="44"/>
      <c r="Q139" s="44"/>
      <c r="R139" s="44"/>
      <c r="T139">
        <v>0.5</v>
      </c>
      <c r="U139">
        <v>-8.2252501999999996</v>
      </c>
      <c r="W139" s="6"/>
      <c r="X139" s="79"/>
      <c r="Y139" s="44"/>
      <c r="Z139" s="44"/>
      <c r="AA139" s="44"/>
      <c r="AB139" s="44"/>
      <c r="AC139" s="44"/>
      <c r="AE139" s="44"/>
      <c r="AF139" s="44"/>
      <c r="AG139" s="44"/>
      <c r="AH139" s="44"/>
      <c r="AI139" s="44"/>
      <c r="AJ139" s="44"/>
    </row>
    <row r="140" spans="2:36" x14ac:dyDescent="0.25">
      <c r="B140">
        <v>1.2</v>
      </c>
      <c r="C140">
        <v>-8.3056973999999997</v>
      </c>
      <c r="E140" s="6"/>
      <c r="F140" s="79"/>
      <c r="G140" s="44"/>
      <c r="H140" s="44"/>
      <c r="I140" s="44"/>
      <c r="J140" s="44"/>
      <c r="K140" s="44"/>
      <c r="M140" s="44"/>
      <c r="N140" s="44"/>
      <c r="O140" s="44"/>
      <c r="P140" s="44"/>
      <c r="Q140" s="44"/>
      <c r="R140" s="44"/>
      <c r="T140">
        <v>1.2</v>
      </c>
      <c r="U140">
        <v>-8.2331237999999995</v>
      </c>
      <c r="W140" s="6"/>
      <c r="X140" s="79"/>
      <c r="Y140" s="44"/>
      <c r="Z140" s="44"/>
      <c r="AA140" s="44"/>
      <c r="AB140" s="44"/>
      <c r="AC140" s="44"/>
      <c r="AE140" s="44"/>
      <c r="AF140" s="44"/>
      <c r="AG140" s="44"/>
      <c r="AH140" s="44"/>
      <c r="AI140" s="44"/>
      <c r="AJ140" s="44"/>
    </row>
    <row r="141" spans="2:36" x14ac:dyDescent="0.25">
      <c r="B141">
        <v>1.9</v>
      </c>
      <c r="C141">
        <v>-8.3180713999999991</v>
      </c>
      <c r="E141" s="6"/>
      <c r="F141" s="79"/>
      <c r="G141" s="44"/>
      <c r="H141" s="44"/>
      <c r="I141" s="44"/>
      <c r="J141" s="44"/>
      <c r="K141" s="44"/>
      <c r="M141" s="44"/>
      <c r="N141" s="44"/>
      <c r="O141" s="44"/>
      <c r="P141" s="44"/>
      <c r="Q141" s="44"/>
      <c r="R141" s="44"/>
      <c r="T141">
        <v>1.9</v>
      </c>
      <c r="U141">
        <v>-8.2352667000000004</v>
      </c>
      <c r="W141" s="6"/>
      <c r="X141" s="79"/>
      <c r="Y141" s="44"/>
      <c r="Z141" s="44"/>
      <c r="AA141" s="44"/>
      <c r="AB141" s="44"/>
      <c r="AC141" s="44"/>
      <c r="AE141" s="44"/>
      <c r="AF141" s="44"/>
      <c r="AG141" s="44"/>
      <c r="AH141" s="44"/>
      <c r="AI141" s="44"/>
      <c r="AJ141" s="44"/>
    </row>
    <row r="142" spans="2:36" x14ac:dyDescent="0.25">
      <c r="B142">
        <v>2.6</v>
      </c>
      <c r="C142">
        <v>-8.3322964000000006</v>
      </c>
      <c r="E142" s="6"/>
      <c r="F142" s="79"/>
      <c r="G142" s="44"/>
      <c r="H142" s="44"/>
      <c r="I142" s="44"/>
      <c r="J142" s="44"/>
      <c r="K142" s="44"/>
      <c r="M142" s="44"/>
      <c r="N142" s="44"/>
      <c r="O142" s="44"/>
      <c r="P142" s="44"/>
      <c r="Q142" s="44"/>
      <c r="R142" s="44"/>
      <c r="T142">
        <v>2.6</v>
      </c>
      <c r="U142">
        <v>-8.2407436000000001</v>
      </c>
      <c r="W142" s="6"/>
      <c r="X142" s="79"/>
      <c r="Y142" s="44"/>
      <c r="Z142" s="44"/>
      <c r="AA142" s="44"/>
      <c r="AB142" s="44"/>
      <c r="AC142" s="44"/>
      <c r="AE142" s="44"/>
      <c r="AF142" s="44"/>
      <c r="AG142" s="44"/>
      <c r="AH142" s="44"/>
      <c r="AI142" s="44"/>
      <c r="AJ142" s="44"/>
    </row>
    <row r="143" spans="2:36" x14ac:dyDescent="0.25">
      <c r="B143">
        <v>3.3</v>
      </c>
      <c r="C143">
        <v>-8.3460874999999994</v>
      </c>
      <c r="E143" s="6"/>
      <c r="F143" s="79"/>
      <c r="G143" s="44"/>
      <c r="H143" s="44"/>
      <c r="I143" s="44"/>
      <c r="J143" s="44"/>
      <c r="K143" s="44"/>
      <c r="M143" s="44"/>
      <c r="N143" s="44"/>
      <c r="O143" s="44"/>
      <c r="P143" s="44"/>
      <c r="Q143" s="44"/>
      <c r="R143" s="44"/>
      <c r="T143">
        <v>3.3</v>
      </c>
      <c r="U143">
        <v>-8.2495852000000003</v>
      </c>
      <c r="W143" s="6"/>
      <c r="X143" s="79"/>
      <c r="Y143" s="44"/>
      <c r="Z143" s="44"/>
      <c r="AA143" s="44"/>
      <c r="AB143" s="44"/>
      <c r="AC143" s="44"/>
      <c r="AE143" s="44"/>
      <c r="AF143" s="44"/>
      <c r="AG143" s="44"/>
      <c r="AH143" s="44"/>
      <c r="AI143" s="44"/>
      <c r="AJ143" s="44"/>
    </row>
    <row r="144" spans="2:36" x14ac:dyDescent="0.25">
      <c r="B144">
        <v>4</v>
      </c>
      <c r="C144">
        <v>-8.3652563000000004</v>
      </c>
      <c r="E144" s="6"/>
      <c r="F144" s="79"/>
      <c r="G144" s="44"/>
      <c r="H144" s="44"/>
      <c r="I144" s="44"/>
      <c r="J144" s="44"/>
      <c r="K144" s="44"/>
      <c r="M144" s="44"/>
      <c r="N144" s="44"/>
      <c r="O144" s="44"/>
      <c r="P144" s="44"/>
      <c r="Q144" s="44"/>
      <c r="R144" s="44"/>
      <c r="T144">
        <v>4</v>
      </c>
      <c r="U144">
        <v>-8.2579565000000006</v>
      </c>
      <c r="W144" s="6"/>
      <c r="X144" s="79"/>
      <c r="Y144" s="44"/>
      <c r="Z144" s="44"/>
      <c r="AA144" s="44"/>
      <c r="AB144" s="44"/>
      <c r="AC144" s="44"/>
      <c r="AE144" s="44"/>
      <c r="AF144" s="44"/>
      <c r="AG144" s="44"/>
      <c r="AH144" s="44"/>
      <c r="AI144" s="44"/>
      <c r="AJ144" s="44"/>
    </row>
    <row r="145" spans="2:36" x14ac:dyDescent="0.25">
      <c r="B145">
        <v>4.7</v>
      </c>
      <c r="C145">
        <v>-8.3865051000000008</v>
      </c>
      <c r="E145" s="6"/>
      <c r="F145" s="79"/>
      <c r="G145" s="44"/>
      <c r="H145" s="44"/>
      <c r="I145" s="44"/>
      <c r="J145" s="44"/>
      <c r="K145" s="44"/>
      <c r="M145" s="44"/>
      <c r="N145" s="44"/>
      <c r="O145" s="44"/>
      <c r="P145" s="44"/>
      <c r="Q145" s="44"/>
      <c r="R145" s="44"/>
      <c r="T145">
        <v>4.7</v>
      </c>
      <c r="U145">
        <v>-8.2648849000000002</v>
      </c>
      <c r="W145" s="6"/>
      <c r="X145" s="79"/>
      <c r="Y145" s="44"/>
      <c r="Z145" s="44"/>
      <c r="AA145" s="44"/>
      <c r="AB145" s="44"/>
      <c r="AC145" s="44"/>
      <c r="AE145" s="44"/>
      <c r="AF145" s="44"/>
      <c r="AG145" s="44"/>
      <c r="AH145" s="44"/>
      <c r="AI145" s="44"/>
      <c r="AJ145" s="44"/>
    </row>
    <row r="146" spans="2:36" x14ac:dyDescent="0.25">
      <c r="B146">
        <v>5.4</v>
      </c>
      <c r="C146">
        <v>-8.4099541000000002</v>
      </c>
      <c r="E146" s="6"/>
      <c r="F146" s="79"/>
      <c r="G146" s="44"/>
      <c r="H146" s="44"/>
      <c r="I146" s="44"/>
      <c r="J146" s="44"/>
      <c r="K146" s="44"/>
      <c r="M146" s="44"/>
      <c r="N146" s="44"/>
      <c r="O146" s="44"/>
      <c r="P146" s="44"/>
      <c r="Q146" s="44"/>
      <c r="R146" s="44"/>
      <c r="T146">
        <v>5.4</v>
      </c>
      <c r="U146">
        <v>-8.2774009999999993</v>
      </c>
      <c r="W146" s="6"/>
      <c r="X146" s="79"/>
      <c r="Y146" s="44"/>
      <c r="Z146" s="44"/>
      <c r="AA146" s="44"/>
      <c r="AB146" s="44"/>
      <c r="AC146" s="44"/>
      <c r="AE146" s="44"/>
      <c r="AF146" s="44"/>
      <c r="AG146" s="44"/>
      <c r="AH146" s="44"/>
      <c r="AI146" s="44"/>
      <c r="AJ146" s="44"/>
    </row>
    <row r="147" spans="2:36" x14ac:dyDescent="0.25">
      <c r="B147">
        <v>6.1</v>
      </c>
      <c r="C147">
        <v>-8.4392595000000004</v>
      </c>
      <c r="E147" s="6"/>
      <c r="F147" s="79"/>
      <c r="G147" s="44"/>
      <c r="H147" s="44"/>
      <c r="I147" s="44"/>
      <c r="J147" s="44"/>
      <c r="K147" s="44"/>
      <c r="M147" s="44"/>
      <c r="N147" s="44"/>
      <c r="O147" s="44"/>
      <c r="P147" s="44"/>
      <c r="Q147" s="44"/>
      <c r="R147" s="44"/>
      <c r="T147">
        <v>6.1</v>
      </c>
      <c r="U147">
        <v>-8.2954454000000002</v>
      </c>
      <c r="W147" s="6"/>
      <c r="X147" s="79"/>
      <c r="Y147" s="44"/>
      <c r="Z147" s="44"/>
      <c r="AA147" s="44"/>
      <c r="AB147" s="44"/>
      <c r="AC147" s="44"/>
      <c r="AE147" s="44"/>
      <c r="AF147" s="44"/>
      <c r="AG147" s="44"/>
      <c r="AH147" s="44"/>
      <c r="AI147" s="44"/>
      <c r="AJ147" s="44"/>
    </row>
    <row r="148" spans="2:36" x14ac:dyDescent="0.25">
      <c r="B148">
        <v>6.8</v>
      </c>
      <c r="C148">
        <v>-8.4720019999999998</v>
      </c>
      <c r="E148" s="6"/>
      <c r="F148" s="79"/>
      <c r="G148" s="44"/>
      <c r="H148" s="44"/>
      <c r="I148" s="44"/>
      <c r="J148" s="44"/>
      <c r="K148" s="44"/>
      <c r="M148" s="44"/>
      <c r="N148" s="44"/>
      <c r="O148" s="44"/>
      <c r="P148" s="44"/>
      <c r="Q148" s="44"/>
      <c r="R148" s="44"/>
      <c r="T148">
        <v>6.8</v>
      </c>
      <c r="U148">
        <v>-8.3192357999999995</v>
      </c>
      <c r="W148" s="6"/>
      <c r="X148" s="79"/>
      <c r="Y148" s="44"/>
      <c r="Z148" s="44"/>
      <c r="AA148" s="44"/>
      <c r="AB148" s="44"/>
      <c r="AC148" s="44"/>
      <c r="AE148" s="44"/>
      <c r="AF148" s="44"/>
      <c r="AG148" s="44"/>
      <c r="AH148" s="44"/>
      <c r="AI148" s="44"/>
      <c r="AJ148" s="44"/>
    </row>
    <row r="149" spans="2:36" x14ac:dyDescent="0.25">
      <c r="B149">
        <v>7.5</v>
      </c>
      <c r="C149">
        <v>-8.5122461000000005</v>
      </c>
      <c r="E149" s="6"/>
      <c r="F149" s="79"/>
      <c r="G149" s="44"/>
      <c r="H149" s="44"/>
      <c r="I149" s="44"/>
      <c r="J149" s="44"/>
      <c r="K149" s="44"/>
      <c r="M149" s="44"/>
      <c r="N149" s="44"/>
      <c r="O149" s="44"/>
      <c r="P149" s="44"/>
      <c r="Q149" s="44"/>
      <c r="R149" s="44"/>
      <c r="T149">
        <v>7.5</v>
      </c>
      <c r="U149">
        <v>-8.3512830999999998</v>
      </c>
      <c r="W149" s="6"/>
      <c r="X149" s="79"/>
      <c r="Y149" s="44"/>
      <c r="Z149" s="44"/>
      <c r="AA149" s="44"/>
      <c r="AB149" s="44"/>
      <c r="AC149" s="44"/>
      <c r="AE149" s="44"/>
      <c r="AF149" s="44"/>
      <c r="AG149" s="44"/>
      <c r="AH149" s="44"/>
      <c r="AI149" s="44"/>
      <c r="AJ149" s="44"/>
    </row>
    <row r="150" spans="2:36" x14ac:dyDescent="0.25">
      <c r="B150">
        <v>8.1999999999999993</v>
      </c>
      <c r="C150">
        <v>-8.5624342000000002</v>
      </c>
      <c r="E150" s="6"/>
      <c r="F150" s="79"/>
      <c r="G150" s="44"/>
      <c r="H150" s="44"/>
      <c r="I150" s="44"/>
      <c r="J150" s="44"/>
      <c r="K150" s="44"/>
      <c r="M150" s="44"/>
      <c r="N150" s="44"/>
      <c r="O150" s="44"/>
      <c r="P150" s="44"/>
      <c r="Q150" s="44"/>
      <c r="R150" s="44"/>
      <c r="T150">
        <v>8.1999999999999993</v>
      </c>
      <c r="U150">
        <v>-8.3913565000000006</v>
      </c>
      <c r="W150" s="6"/>
      <c r="X150" s="79"/>
      <c r="Y150" s="44"/>
      <c r="Z150" s="44"/>
      <c r="AA150" s="44"/>
      <c r="AB150" s="44"/>
      <c r="AC150" s="44"/>
      <c r="AE150" s="44"/>
      <c r="AF150" s="44"/>
      <c r="AG150" s="44"/>
      <c r="AH150" s="44"/>
      <c r="AI150" s="44"/>
      <c r="AJ150" s="44"/>
    </row>
    <row r="151" spans="2:36" x14ac:dyDescent="0.25">
      <c r="B151">
        <v>8.9</v>
      </c>
      <c r="C151">
        <v>-8.6235209000000008</v>
      </c>
      <c r="E151" s="6"/>
      <c r="F151" s="79"/>
      <c r="G151" s="44"/>
      <c r="H151" s="44"/>
      <c r="I151" s="44"/>
      <c r="J151" s="44"/>
      <c r="K151" s="44"/>
      <c r="M151" s="44"/>
      <c r="N151" s="44"/>
      <c r="O151" s="44"/>
      <c r="P151" s="44"/>
      <c r="Q151" s="44"/>
      <c r="R151" s="44"/>
      <c r="T151">
        <v>8.9</v>
      </c>
      <c r="U151">
        <v>-8.4493313000000008</v>
      </c>
      <c r="W151" s="6"/>
      <c r="X151" s="79"/>
      <c r="Y151" s="44"/>
      <c r="Z151" s="44"/>
      <c r="AA151" s="44"/>
      <c r="AB151" s="44"/>
      <c r="AC151" s="44"/>
      <c r="AE151" s="44"/>
      <c r="AF151" s="44"/>
      <c r="AG151" s="44"/>
      <c r="AH151" s="44"/>
      <c r="AI151" s="44"/>
      <c r="AJ151" s="44"/>
    </row>
    <row r="152" spans="2:36" x14ac:dyDescent="0.25">
      <c r="B152">
        <v>9.6</v>
      </c>
      <c r="C152">
        <v>-8.7088718000000007</v>
      </c>
      <c r="E152" s="6"/>
      <c r="F152" s="79"/>
      <c r="G152" s="44"/>
      <c r="H152" s="44"/>
      <c r="I152" s="44"/>
      <c r="J152" s="44"/>
      <c r="K152" s="44"/>
      <c r="M152" s="44"/>
      <c r="N152" s="44"/>
      <c r="O152" s="44"/>
      <c r="P152" s="44"/>
      <c r="Q152" s="44"/>
      <c r="R152" s="44"/>
      <c r="T152">
        <v>9.6</v>
      </c>
      <c r="U152">
        <v>-8.5284461999999994</v>
      </c>
      <c r="W152" s="6"/>
      <c r="X152" s="79"/>
      <c r="Y152" s="44"/>
      <c r="Z152" s="44"/>
      <c r="AA152" s="44"/>
      <c r="AB152" s="44"/>
      <c r="AC152" s="44"/>
      <c r="AE152" s="44"/>
      <c r="AF152" s="44"/>
      <c r="AG152" s="44"/>
      <c r="AH152" s="44"/>
      <c r="AI152" s="44"/>
      <c r="AJ152" s="44"/>
    </row>
    <row r="153" spans="2:36" x14ac:dyDescent="0.25">
      <c r="B153">
        <v>10.3</v>
      </c>
      <c r="C153">
        <v>-8.8265876999999993</v>
      </c>
      <c r="E153" s="6"/>
      <c r="F153" s="79"/>
      <c r="G153" s="44"/>
      <c r="H153" s="44"/>
      <c r="I153" s="44"/>
      <c r="J153" s="44"/>
      <c r="K153" s="44"/>
      <c r="M153" s="44"/>
      <c r="N153" s="44"/>
      <c r="O153" s="44"/>
      <c r="P153" s="44"/>
      <c r="Q153" s="44"/>
      <c r="R153" s="44"/>
      <c r="T153">
        <v>10.3</v>
      </c>
      <c r="U153">
        <v>-8.6481475999999997</v>
      </c>
      <c r="W153" s="6"/>
      <c r="X153" s="79"/>
      <c r="Y153" s="44"/>
      <c r="Z153" s="44"/>
      <c r="AA153" s="44"/>
      <c r="AB153" s="44"/>
      <c r="AC153" s="44"/>
      <c r="AE153" s="44"/>
      <c r="AF153" s="44"/>
      <c r="AG153" s="44"/>
      <c r="AH153" s="44"/>
      <c r="AI153" s="44"/>
      <c r="AJ153" s="44"/>
    </row>
    <row r="154" spans="2:36" x14ac:dyDescent="0.25">
      <c r="B154">
        <v>11</v>
      </c>
      <c r="C154">
        <v>-8.9914055000000008</v>
      </c>
      <c r="E154" s="6"/>
      <c r="F154" s="79"/>
      <c r="G154" s="44"/>
      <c r="H154" s="44"/>
      <c r="I154" s="44"/>
      <c r="J154" s="44"/>
      <c r="K154" s="44"/>
      <c r="M154" s="44"/>
      <c r="N154" s="44"/>
      <c r="O154" s="44"/>
      <c r="P154" s="44"/>
      <c r="Q154" s="44"/>
      <c r="R154" s="44"/>
      <c r="T154">
        <v>11</v>
      </c>
      <c r="U154">
        <v>-8.8249855000000004</v>
      </c>
      <c r="W154" s="6"/>
      <c r="X154" s="79"/>
      <c r="Y154" s="44"/>
      <c r="Z154" s="44"/>
      <c r="AA154" s="44"/>
      <c r="AB154" s="44"/>
      <c r="AC154" s="44"/>
      <c r="AE154" s="44"/>
      <c r="AF154" s="44"/>
      <c r="AG154" s="44"/>
      <c r="AH154" s="44"/>
      <c r="AI154" s="44"/>
      <c r="AJ154" s="44"/>
    </row>
    <row r="155" spans="2:36" x14ac:dyDescent="0.25">
      <c r="B155">
        <v>11.7</v>
      </c>
      <c r="C155">
        <v>-9.2198629000000007</v>
      </c>
      <c r="E155" s="6"/>
      <c r="F155" s="79"/>
      <c r="G155" s="44"/>
      <c r="H155" s="44"/>
      <c r="I155" s="44"/>
      <c r="J155" s="44"/>
      <c r="K155" s="44"/>
      <c r="M155" s="44"/>
      <c r="N155" s="44"/>
      <c r="O155" s="44"/>
      <c r="P155" s="44"/>
      <c r="Q155" s="44"/>
      <c r="R155" s="44"/>
      <c r="T155">
        <v>11.7</v>
      </c>
      <c r="U155">
        <v>-9.0675153999999996</v>
      </c>
      <c r="W155" s="6"/>
      <c r="X155" s="79"/>
      <c r="Y155" s="44"/>
      <c r="Z155" s="44"/>
      <c r="AA155" s="44"/>
      <c r="AB155" s="44"/>
      <c r="AC155" s="44"/>
      <c r="AE155" s="44"/>
      <c r="AF155" s="44"/>
      <c r="AG155" s="44"/>
      <c r="AH155" s="44"/>
      <c r="AI155" s="44"/>
      <c r="AJ155" s="44"/>
    </row>
    <row r="156" spans="2:36" x14ac:dyDescent="0.25">
      <c r="B156">
        <v>12.4</v>
      </c>
      <c r="C156">
        <v>-9.5056019000000003</v>
      </c>
      <c r="E156" s="6"/>
      <c r="F156" s="79"/>
      <c r="G156" s="44"/>
      <c r="H156" s="44"/>
      <c r="I156" s="44"/>
      <c r="J156" s="44"/>
      <c r="K156" s="44"/>
      <c r="M156" s="44"/>
      <c r="N156" s="44"/>
      <c r="O156" s="44"/>
      <c r="P156" s="44"/>
      <c r="Q156" s="44"/>
      <c r="R156" s="44"/>
      <c r="T156">
        <v>12.4</v>
      </c>
      <c r="U156">
        <v>-9.3643111999999995</v>
      </c>
      <c r="W156" s="6"/>
      <c r="X156" s="79"/>
      <c r="Y156" s="44"/>
      <c r="Z156" s="44"/>
      <c r="AA156" s="44"/>
      <c r="AB156" s="44"/>
      <c r="AC156" s="44"/>
      <c r="AE156" s="44"/>
      <c r="AF156" s="44"/>
      <c r="AG156" s="44"/>
      <c r="AH156" s="44"/>
      <c r="AI156" s="44"/>
      <c r="AJ156" s="44"/>
    </row>
    <row r="157" spans="2:36" x14ac:dyDescent="0.25">
      <c r="B157">
        <v>13.1</v>
      </c>
      <c r="C157">
        <v>-9.8430490000000006</v>
      </c>
      <c r="E157" s="6"/>
      <c r="F157" s="79"/>
      <c r="G157" s="44"/>
      <c r="H157" s="44"/>
      <c r="I157" s="44"/>
      <c r="J157" s="44"/>
      <c r="K157" s="44"/>
      <c r="M157" s="44"/>
      <c r="N157" s="44"/>
      <c r="O157" s="44"/>
      <c r="P157" s="44"/>
      <c r="Q157" s="44"/>
      <c r="R157" s="44"/>
      <c r="T157">
        <v>13.1</v>
      </c>
      <c r="U157">
        <v>-9.7127189999999999</v>
      </c>
      <c r="W157" s="6"/>
      <c r="X157" s="79"/>
      <c r="Y157" s="44"/>
      <c r="Z157" s="44"/>
      <c r="AA157" s="44"/>
      <c r="AB157" s="44"/>
      <c r="AC157" s="44"/>
      <c r="AE157" s="44"/>
      <c r="AF157" s="44"/>
      <c r="AG157" s="44"/>
      <c r="AH157" s="44"/>
      <c r="AI157" s="44"/>
      <c r="AJ157" s="44"/>
    </row>
    <row r="158" spans="2:36" x14ac:dyDescent="0.25">
      <c r="B158">
        <v>13.8</v>
      </c>
      <c r="C158">
        <v>-10.231142999999999</v>
      </c>
      <c r="E158" s="6"/>
      <c r="F158" s="79"/>
      <c r="G158" s="44"/>
      <c r="H158" s="44"/>
      <c r="I158" s="44"/>
      <c r="J158" s="44"/>
      <c r="K158" s="44"/>
      <c r="M158" s="44"/>
      <c r="N158" s="44"/>
      <c r="O158" s="44"/>
      <c r="P158" s="44"/>
      <c r="Q158" s="44"/>
      <c r="R158" s="44"/>
      <c r="T158">
        <v>13.8</v>
      </c>
      <c r="U158">
        <v>-10.103733999999999</v>
      </c>
      <c r="W158" s="6"/>
      <c r="X158" s="79"/>
      <c r="Y158" s="44"/>
      <c r="Z158" s="44"/>
      <c r="AA158" s="44"/>
      <c r="AB158" s="44"/>
      <c r="AC158" s="44"/>
      <c r="AE158" s="44"/>
      <c r="AF158" s="44"/>
      <c r="AG158" s="44"/>
      <c r="AH158" s="44"/>
      <c r="AI158" s="44"/>
      <c r="AJ158" s="44"/>
    </row>
    <row r="159" spans="2:36" x14ac:dyDescent="0.25">
      <c r="B159">
        <v>14.5</v>
      </c>
      <c r="C159">
        <v>-10.664058000000001</v>
      </c>
      <c r="E159" s="6"/>
      <c r="F159" s="79"/>
      <c r="G159" s="44"/>
      <c r="H159" s="44"/>
      <c r="I159" s="44"/>
      <c r="J159" s="44"/>
      <c r="K159" s="44"/>
      <c r="M159" s="44"/>
      <c r="N159" s="44"/>
      <c r="O159" s="44"/>
      <c r="P159" s="44"/>
      <c r="Q159" s="44"/>
      <c r="R159" s="44"/>
      <c r="T159">
        <v>14.5</v>
      </c>
      <c r="U159">
        <v>-10.545963</v>
      </c>
      <c r="W159" s="6"/>
      <c r="X159" s="79"/>
      <c r="Y159" s="44"/>
      <c r="Z159" s="44"/>
      <c r="AA159" s="44"/>
      <c r="AB159" s="44"/>
      <c r="AC159" s="44"/>
      <c r="AE159" s="44"/>
      <c r="AF159" s="44"/>
      <c r="AG159" s="44"/>
      <c r="AH159" s="44"/>
      <c r="AI159" s="44"/>
      <c r="AJ159" s="44"/>
    </row>
    <row r="160" spans="2:36" x14ac:dyDescent="0.25">
      <c r="B160">
        <v>15.2</v>
      </c>
      <c r="C160">
        <v>-11.14011</v>
      </c>
      <c r="E160" s="6"/>
      <c r="F160" s="79"/>
      <c r="G160" s="44"/>
      <c r="H160" s="44"/>
      <c r="I160" s="44"/>
      <c r="J160" s="44"/>
      <c r="K160" s="44"/>
      <c r="M160" s="44"/>
      <c r="N160" s="44"/>
      <c r="O160" s="44"/>
      <c r="P160" s="44"/>
      <c r="Q160" s="44"/>
      <c r="R160" s="44"/>
      <c r="T160">
        <v>15.2</v>
      </c>
      <c r="U160">
        <v>-11.030252000000001</v>
      </c>
      <c r="W160" s="6"/>
      <c r="X160" s="79"/>
      <c r="Y160" s="44"/>
      <c r="Z160" s="44"/>
      <c r="AA160" s="44"/>
      <c r="AB160" s="44"/>
      <c r="AC160" s="44"/>
      <c r="AE160" s="44"/>
      <c r="AF160" s="44"/>
      <c r="AG160" s="44"/>
      <c r="AH160" s="44"/>
      <c r="AI160" s="44"/>
      <c r="AJ160" s="44"/>
    </row>
    <row r="161" spans="2:36" x14ac:dyDescent="0.25">
      <c r="B161">
        <v>15.9</v>
      </c>
      <c r="C161">
        <v>-11.650261</v>
      </c>
      <c r="E161" s="6"/>
      <c r="F161" s="79"/>
      <c r="G161" s="44"/>
      <c r="H161" s="44"/>
      <c r="I161" s="44"/>
      <c r="J161" s="44"/>
      <c r="K161" s="44"/>
      <c r="M161" s="44"/>
      <c r="N161" s="44"/>
      <c r="O161" s="44"/>
      <c r="P161" s="44"/>
      <c r="Q161" s="44"/>
      <c r="R161" s="44"/>
      <c r="T161">
        <v>15.9</v>
      </c>
      <c r="U161">
        <v>-11.548259</v>
      </c>
      <c r="W161" s="6"/>
      <c r="X161" s="79"/>
      <c r="Y161" s="44"/>
      <c r="Z161" s="44"/>
      <c r="AA161" s="44"/>
      <c r="AB161" s="44"/>
      <c r="AC161" s="44"/>
      <c r="AE161" s="44"/>
      <c r="AF161" s="44"/>
      <c r="AG161" s="44"/>
      <c r="AH161" s="44"/>
      <c r="AI161" s="44"/>
      <c r="AJ161" s="44"/>
    </row>
    <row r="162" spans="2:36" x14ac:dyDescent="0.25">
      <c r="B162">
        <v>16.600000000000001</v>
      </c>
      <c r="C162">
        <v>-12.177886000000001</v>
      </c>
      <c r="E162" s="6"/>
      <c r="F162" s="79"/>
      <c r="G162" s="44"/>
      <c r="H162" s="44"/>
      <c r="I162" s="44"/>
      <c r="J162" s="44"/>
      <c r="K162" s="44"/>
      <c r="M162" s="44"/>
      <c r="N162" s="44"/>
      <c r="O162" s="44"/>
      <c r="P162" s="44"/>
      <c r="Q162" s="44"/>
      <c r="R162" s="44"/>
      <c r="T162">
        <v>16.600000000000001</v>
      </c>
      <c r="U162">
        <v>-12.074854</v>
      </c>
      <c r="W162" s="6"/>
      <c r="X162" s="79"/>
      <c r="Y162" s="44"/>
      <c r="Z162" s="44"/>
      <c r="AA162" s="44"/>
      <c r="AB162" s="44"/>
      <c r="AC162" s="44"/>
      <c r="AE162" s="44"/>
      <c r="AF162" s="44"/>
      <c r="AG162" s="44"/>
      <c r="AH162" s="44"/>
      <c r="AI162" s="44"/>
      <c r="AJ162" s="44"/>
    </row>
    <row r="163" spans="2:36" x14ac:dyDescent="0.25">
      <c r="B163">
        <v>17.3</v>
      </c>
      <c r="C163">
        <v>-12.695691999999999</v>
      </c>
      <c r="E163" s="6"/>
      <c r="F163" s="79"/>
      <c r="G163" s="44"/>
      <c r="H163" s="44"/>
      <c r="I163" s="44"/>
      <c r="J163" s="44"/>
      <c r="K163" s="44"/>
      <c r="M163" s="44"/>
      <c r="N163" s="44"/>
      <c r="O163" s="44"/>
      <c r="P163" s="44"/>
      <c r="Q163" s="44"/>
      <c r="R163" s="44"/>
      <c r="T163">
        <v>17.3</v>
      </c>
      <c r="U163">
        <v>-12.595323</v>
      </c>
      <c r="W163" s="6"/>
      <c r="X163" s="79"/>
      <c r="Y163" s="44"/>
      <c r="Z163" s="44"/>
      <c r="AA163" s="44"/>
      <c r="AB163" s="44"/>
      <c r="AC163" s="44"/>
      <c r="AE163" s="44"/>
      <c r="AF163" s="44"/>
      <c r="AG163" s="44"/>
      <c r="AH163" s="44"/>
      <c r="AI163" s="44"/>
      <c r="AJ163" s="44"/>
    </row>
    <row r="164" spans="2:36" x14ac:dyDescent="0.25">
      <c r="B164">
        <v>18</v>
      </c>
      <c r="C164">
        <v>-13.178699</v>
      </c>
      <c r="E164" s="6"/>
      <c r="F164" s="79"/>
      <c r="G164" s="44"/>
      <c r="H164" s="44"/>
      <c r="I164" s="44"/>
      <c r="J164" s="44"/>
      <c r="K164" s="44"/>
      <c r="M164" s="44"/>
      <c r="N164" s="44"/>
      <c r="O164" s="44"/>
      <c r="P164" s="44"/>
      <c r="Q164" s="44"/>
      <c r="R164" s="44"/>
      <c r="T164">
        <v>18</v>
      </c>
      <c r="U164">
        <v>-13.071109999999999</v>
      </c>
      <c r="W164" s="6"/>
      <c r="X164" s="79"/>
      <c r="Y164" s="44"/>
      <c r="Z164" s="44"/>
      <c r="AA164" s="44"/>
      <c r="AB164" s="44"/>
      <c r="AC164" s="44"/>
      <c r="AE164" s="44"/>
      <c r="AF164" s="44"/>
      <c r="AG164" s="44"/>
      <c r="AH164" s="44"/>
      <c r="AI164" s="44"/>
      <c r="AJ164" s="44"/>
    </row>
    <row r="165" spans="2:36" x14ac:dyDescent="0.25">
      <c r="B165">
        <v>18.7</v>
      </c>
      <c r="C165">
        <v>-13.603992</v>
      </c>
      <c r="E165" s="6"/>
      <c r="F165" s="79"/>
      <c r="G165" s="44"/>
      <c r="H165" s="44"/>
      <c r="I165" s="44"/>
      <c r="J165" s="44"/>
      <c r="K165" s="44"/>
      <c r="M165" s="44"/>
      <c r="N165" s="44"/>
      <c r="O165" s="44"/>
      <c r="P165" s="44"/>
      <c r="Q165" s="44"/>
      <c r="R165" s="44"/>
      <c r="T165">
        <v>18.7</v>
      </c>
      <c r="U165">
        <v>-13.489371</v>
      </c>
      <c r="W165" s="6"/>
      <c r="X165" s="79"/>
      <c r="Y165" s="44"/>
      <c r="Z165" s="44"/>
      <c r="AA165" s="44"/>
      <c r="AB165" s="44"/>
      <c r="AC165" s="44"/>
      <c r="AE165" s="44"/>
      <c r="AF165" s="44"/>
      <c r="AG165" s="44"/>
      <c r="AH165" s="44"/>
      <c r="AI165" s="44"/>
      <c r="AJ165" s="44"/>
    </row>
    <row r="166" spans="2:36" x14ac:dyDescent="0.25">
      <c r="B166">
        <v>19.399999999999999</v>
      </c>
      <c r="C166">
        <v>-13.901168</v>
      </c>
      <c r="E166" s="6"/>
      <c r="F166" s="79"/>
      <c r="G166" s="44"/>
      <c r="H166" s="44"/>
      <c r="I166" s="44"/>
      <c r="J166" s="44"/>
      <c r="K166" s="44"/>
      <c r="M166" s="44"/>
      <c r="N166" s="44"/>
      <c r="O166" s="44"/>
      <c r="P166" s="44"/>
      <c r="Q166" s="44"/>
      <c r="R166" s="44"/>
      <c r="T166">
        <v>19.399999999999999</v>
      </c>
      <c r="U166">
        <v>-13.805243000000001</v>
      </c>
      <c r="W166" s="6"/>
      <c r="X166" s="79"/>
      <c r="Y166" s="44"/>
      <c r="Z166" s="44"/>
      <c r="AA166" s="44"/>
      <c r="AB166" s="44"/>
      <c r="AC166" s="44"/>
      <c r="AE166" s="44"/>
      <c r="AF166" s="44"/>
      <c r="AG166" s="44"/>
      <c r="AH166" s="44"/>
      <c r="AI166" s="44"/>
      <c r="AJ166" s="44"/>
    </row>
    <row r="167" spans="2:36" x14ac:dyDescent="0.25">
      <c r="B167">
        <v>20.100000000000001</v>
      </c>
      <c r="C167">
        <v>-14.072338999999999</v>
      </c>
      <c r="E167" s="6"/>
      <c r="F167" s="79"/>
      <c r="G167" s="44"/>
      <c r="H167" s="44"/>
      <c r="I167" s="44"/>
      <c r="J167" s="44"/>
      <c r="K167" s="44"/>
      <c r="M167" s="44"/>
      <c r="N167" s="44"/>
      <c r="O167" s="44"/>
      <c r="P167" s="44"/>
      <c r="Q167" s="44"/>
      <c r="R167" s="44"/>
      <c r="T167">
        <v>20.100000000000001</v>
      </c>
      <c r="U167">
        <v>-13.987270000000001</v>
      </c>
      <c r="W167" s="6"/>
      <c r="X167" s="79"/>
      <c r="Y167" s="44"/>
      <c r="Z167" s="44"/>
      <c r="AA167" s="44"/>
      <c r="AB167" s="44"/>
      <c r="AC167" s="44"/>
      <c r="AE167" s="44"/>
      <c r="AF167" s="44"/>
      <c r="AG167" s="44"/>
      <c r="AH167" s="44"/>
      <c r="AI167" s="44"/>
      <c r="AJ167" s="44"/>
    </row>
    <row r="168" spans="2:36" x14ac:dyDescent="0.25">
      <c r="B168">
        <v>20.8</v>
      </c>
      <c r="C168">
        <v>-14.189978999999999</v>
      </c>
      <c r="E168" s="6"/>
      <c r="G168" s="44"/>
      <c r="H168" s="44"/>
      <c r="I168" s="44"/>
      <c r="J168" s="44"/>
      <c r="K168" s="44"/>
      <c r="M168" s="44"/>
      <c r="N168" s="44"/>
      <c r="O168" s="44"/>
      <c r="P168" s="44"/>
      <c r="Q168" s="44"/>
      <c r="R168" s="44"/>
      <c r="T168">
        <v>20.8</v>
      </c>
      <c r="U168">
        <v>-14.107158999999999</v>
      </c>
      <c r="W168" s="6"/>
      <c r="X168" s="79"/>
      <c r="Y168" s="44"/>
      <c r="Z168" s="44"/>
      <c r="AA168" s="44"/>
      <c r="AB168" s="44"/>
      <c r="AC168" s="44"/>
      <c r="AE168" s="44"/>
      <c r="AF168" s="44"/>
      <c r="AG168" s="44"/>
      <c r="AH168" s="44"/>
      <c r="AI168" s="44"/>
      <c r="AJ168" s="44"/>
    </row>
    <row r="169" spans="2:36" x14ac:dyDescent="0.25">
      <c r="B169">
        <v>21.5</v>
      </c>
      <c r="C169">
        <v>-14.230074999999999</v>
      </c>
      <c r="E169" s="6"/>
      <c r="G169" s="44"/>
      <c r="H169" s="44"/>
      <c r="I169" s="44"/>
      <c r="J169" s="44"/>
      <c r="K169" s="44"/>
      <c r="M169" s="44"/>
      <c r="N169" s="44"/>
      <c r="O169" s="44"/>
      <c r="P169" s="44"/>
      <c r="Q169" s="44"/>
      <c r="R169" s="44"/>
      <c r="T169">
        <v>21.5</v>
      </c>
      <c r="U169">
        <v>-14.147881999999999</v>
      </c>
      <c r="W169" s="6"/>
      <c r="X169" s="79"/>
      <c r="Y169" s="44"/>
      <c r="Z169" s="44"/>
      <c r="AA169" s="44"/>
      <c r="AB169" s="44"/>
      <c r="AC169" s="44"/>
      <c r="AE169" s="44"/>
      <c r="AF169" s="44"/>
      <c r="AG169" s="44"/>
      <c r="AH169" s="44"/>
      <c r="AI169" s="44"/>
      <c r="AJ169" s="44"/>
    </row>
    <row r="170" spans="2:36" x14ac:dyDescent="0.25">
      <c r="B170">
        <v>22.2</v>
      </c>
      <c r="C170">
        <v>-14.229801</v>
      </c>
      <c r="E170" s="6"/>
      <c r="G170" s="44"/>
      <c r="H170" s="44"/>
      <c r="I170" s="44"/>
      <c r="J170" s="44"/>
      <c r="K170" s="44"/>
      <c r="M170" s="44"/>
      <c r="N170" s="44"/>
      <c r="O170" s="44"/>
      <c r="P170" s="44"/>
      <c r="Q170" s="44"/>
      <c r="R170" s="44"/>
      <c r="T170">
        <v>22.2</v>
      </c>
      <c r="U170">
        <v>-14.144202</v>
      </c>
      <c r="W170" s="6"/>
      <c r="X170" s="79"/>
      <c r="Y170" s="44"/>
      <c r="Z170" s="44"/>
      <c r="AA170" s="44"/>
      <c r="AB170" s="44"/>
      <c r="AC170" s="44"/>
      <c r="AE170" s="44"/>
      <c r="AF170" s="44"/>
      <c r="AG170" s="44"/>
      <c r="AH170" s="44"/>
      <c r="AI170" s="44"/>
      <c r="AJ170" s="44"/>
    </row>
    <row r="171" spans="2:36" x14ac:dyDescent="0.25">
      <c r="B171">
        <v>22.9</v>
      </c>
      <c r="C171">
        <v>-14.229450999999999</v>
      </c>
      <c r="E171" s="6"/>
      <c r="G171" s="44"/>
      <c r="H171" s="44"/>
      <c r="I171" s="44"/>
      <c r="J171" s="44"/>
      <c r="K171" s="44"/>
      <c r="M171" s="44"/>
      <c r="N171" s="44"/>
      <c r="O171" s="44"/>
      <c r="P171" s="44"/>
      <c r="Q171" s="44"/>
      <c r="R171" s="44"/>
      <c r="T171">
        <v>22.9</v>
      </c>
      <c r="U171">
        <v>-14.146075</v>
      </c>
      <c r="W171" s="6"/>
      <c r="X171" s="79"/>
      <c r="Y171" s="44"/>
      <c r="Z171" s="44"/>
      <c r="AA171" s="44"/>
      <c r="AB171" s="44"/>
      <c r="AC171" s="44"/>
      <c r="AE171" s="44"/>
      <c r="AF171" s="44"/>
      <c r="AG171" s="44"/>
      <c r="AH171" s="44"/>
      <c r="AI171" s="44"/>
      <c r="AJ171" s="44"/>
    </row>
    <row r="172" spans="2:36" x14ac:dyDescent="0.25">
      <c r="B172">
        <v>23.6</v>
      </c>
      <c r="C172">
        <v>-14.227269</v>
      </c>
      <c r="E172" s="6"/>
      <c r="G172" s="44"/>
      <c r="H172" s="44"/>
      <c r="I172" s="44"/>
      <c r="J172" s="44"/>
      <c r="K172" s="44"/>
      <c r="M172" s="44"/>
      <c r="N172" s="44"/>
      <c r="O172" s="44"/>
      <c r="P172" s="44"/>
      <c r="Q172" s="44"/>
      <c r="R172" s="44"/>
      <c r="T172">
        <v>23.6</v>
      </c>
      <c r="U172">
        <v>-14.145410999999999</v>
      </c>
      <c r="W172" s="6"/>
      <c r="X172" s="79"/>
      <c r="Y172" s="44"/>
      <c r="Z172" s="44"/>
      <c r="AA172" s="44"/>
      <c r="AB172" s="44"/>
      <c r="AC172" s="44"/>
      <c r="AE172" s="44"/>
      <c r="AF172" s="44"/>
      <c r="AG172" s="44"/>
      <c r="AH172" s="44"/>
      <c r="AI172" s="44"/>
      <c r="AJ172" s="44"/>
    </row>
    <row r="173" spans="2:36" x14ac:dyDescent="0.25">
      <c r="B173">
        <v>24.3</v>
      </c>
      <c r="C173">
        <v>-14.225415999999999</v>
      </c>
      <c r="E173" s="6"/>
      <c r="G173" s="44"/>
      <c r="H173" s="44"/>
      <c r="I173" s="44"/>
      <c r="J173" s="44"/>
      <c r="K173" s="44"/>
      <c r="M173" s="44"/>
      <c r="N173" s="44"/>
      <c r="O173" s="44"/>
      <c r="P173" s="44"/>
      <c r="Q173" s="44"/>
      <c r="R173" s="44"/>
      <c r="T173">
        <v>24.3</v>
      </c>
      <c r="U173">
        <v>-14.145413</v>
      </c>
      <c r="W173" s="6"/>
      <c r="X173" s="79"/>
      <c r="Y173" s="44"/>
      <c r="Z173" s="44"/>
      <c r="AA173" s="44"/>
      <c r="AB173" s="44"/>
      <c r="AC173" s="44"/>
      <c r="AE173" s="44"/>
      <c r="AF173" s="44"/>
      <c r="AG173" s="44"/>
      <c r="AH173" s="44"/>
      <c r="AI173" s="44"/>
      <c r="AJ173" s="44"/>
    </row>
    <row r="174" spans="2:36" x14ac:dyDescent="0.25">
      <c r="B174">
        <v>25</v>
      </c>
      <c r="C174">
        <v>-14.22771</v>
      </c>
      <c r="E174" s="6"/>
      <c r="G174" s="44"/>
      <c r="H174" s="44"/>
      <c r="I174" s="44"/>
      <c r="J174" s="44"/>
      <c r="K174" s="44"/>
      <c r="M174" s="44"/>
      <c r="N174" s="44"/>
      <c r="O174" s="44"/>
      <c r="P174" s="44"/>
      <c r="Q174" s="44"/>
      <c r="R174" s="44"/>
      <c r="T174">
        <v>25</v>
      </c>
      <c r="U174">
        <v>-14.144537</v>
      </c>
      <c r="W174" s="6"/>
      <c r="X174" s="79"/>
      <c r="Y174" s="44"/>
      <c r="Z174" s="44"/>
      <c r="AA174" s="44"/>
      <c r="AB174" s="44"/>
      <c r="AC174" s="44"/>
      <c r="AE174" s="44"/>
      <c r="AF174" s="44"/>
      <c r="AG174" s="44"/>
      <c r="AH174" s="44"/>
      <c r="AI174" s="44"/>
      <c r="AJ174" s="44"/>
    </row>
    <row r="175" spans="2:36" x14ac:dyDescent="0.25">
      <c r="B175" t="s">
        <v>25</v>
      </c>
      <c r="E175" s="6"/>
      <c r="G175" s="44"/>
      <c r="H175" s="44"/>
      <c r="I175" s="44"/>
      <c r="J175" s="44"/>
      <c r="K175" s="44"/>
      <c r="M175" s="44"/>
      <c r="N175" s="44"/>
      <c r="O175" s="44"/>
      <c r="P175" s="44"/>
      <c r="Q175" s="44"/>
      <c r="R175" s="44"/>
      <c r="T175" t="s">
        <v>25</v>
      </c>
      <c r="W175" s="6"/>
      <c r="X175" s="79"/>
      <c r="Y175" s="44"/>
      <c r="Z175" s="44"/>
      <c r="AA175" s="44"/>
      <c r="AB175" s="44"/>
      <c r="AC175" s="44"/>
      <c r="AE175" s="44"/>
      <c r="AF175" s="44"/>
      <c r="AG175" s="44"/>
      <c r="AH175" s="44"/>
      <c r="AI175" s="44"/>
      <c r="AJ175" s="44"/>
    </row>
    <row r="176" spans="2:36" x14ac:dyDescent="0.25">
      <c r="E176" s="6"/>
      <c r="G176" s="44"/>
      <c r="H176" s="44"/>
      <c r="I176" s="44"/>
      <c r="J176" s="44"/>
      <c r="K176" s="44"/>
      <c r="M176" s="44"/>
      <c r="N176" s="44"/>
      <c r="O176" s="44"/>
      <c r="P176" s="44"/>
      <c r="Q176" s="44"/>
      <c r="R176" s="44"/>
      <c r="W176" s="6"/>
      <c r="X176" s="79"/>
      <c r="Y176" s="44"/>
      <c r="Z176" s="44"/>
      <c r="AA176" s="44"/>
      <c r="AB176" s="44"/>
      <c r="AC176" s="44"/>
      <c r="AE176" s="44"/>
      <c r="AF176" s="44"/>
      <c r="AG176" s="44"/>
      <c r="AH176" s="44"/>
      <c r="AI176" s="44"/>
      <c r="AJ176" s="44"/>
    </row>
    <row r="177" spans="2:36" x14ac:dyDescent="0.25">
      <c r="E177" s="6"/>
      <c r="G177" s="44"/>
      <c r="H177" s="44"/>
      <c r="I177" s="44"/>
      <c r="J177" s="44"/>
      <c r="K177" s="44"/>
      <c r="M177" s="44"/>
      <c r="N177" s="44"/>
      <c r="O177" s="44"/>
      <c r="P177" s="44"/>
      <c r="Q177" s="44"/>
      <c r="R177" s="44"/>
      <c r="W177" s="6"/>
      <c r="X177" s="79"/>
      <c r="Y177" s="44"/>
      <c r="Z177" s="44"/>
      <c r="AA177" s="44"/>
      <c r="AB177" s="44"/>
      <c r="AC177" s="44"/>
      <c r="AE177" s="44"/>
      <c r="AF177" s="44"/>
      <c r="AG177" s="44"/>
      <c r="AH177" s="44"/>
      <c r="AI177" s="44"/>
      <c r="AJ177" s="44"/>
    </row>
    <row r="178" spans="2:36" x14ac:dyDescent="0.25">
      <c r="B178" t="s">
        <v>252</v>
      </c>
      <c r="E178" s="6"/>
      <c r="G178" s="44"/>
      <c r="H178" s="44"/>
      <c r="I178" s="44"/>
      <c r="J178" s="44"/>
      <c r="K178" s="44"/>
      <c r="M178" s="44"/>
      <c r="N178" s="44"/>
      <c r="O178" s="44"/>
      <c r="P178" s="44"/>
      <c r="Q178" s="44"/>
      <c r="R178" s="44"/>
      <c r="T178" t="s">
        <v>252</v>
      </c>
      <c r="W178" s="6"/>
      <c r="X178" s="79"/>
      <c r="Y178" s="44"/>
      <c r="Z178" s="44"/>
      <c r="AA178" s="44"/>
      <c r="AB178" s="44"/>
      <c r="AC178" s="44"/>
      <c r="AE178" s="44"/>
      <c r="AF178" s="44"/>
      <c r="AG178" s="44"/>
      <c r="AH178" s="44"/>
      <c r="AI178" s="44"/>
      <c r="AJ178" s="44"/>
    </row>
    <row r="179" spans="2:36" x14ac:dyDescent="0.25">
      <c r="B179" t="s">
        <v>27</v>
      </c>
      <c r="E179" s="6"/>
      <c r="G179" s="44"/>
      <c r="H179" s="44"/>
      <c r="I179" s="44"/>
      <c r="J179" s="44"/>
      <c r="K179" s="44"/>
      <c r="M179" s="44"/>
      <c r="N179" s="44"/>
      <c r="O179" s="44"/>
      <c r="P179" s="44"/>
      <c r="Q179" s="44"/>
      <c r="R179" s="44"/>
      <c r="T179" t="s">
        <v>27</v>
      </c>
      <c r="W179" s="6"/>
      <c r="X179" s="79"/>
      <c r="Y179" s="44"/>
      <c r="Z179" s="44"/>
      <c r="AA179" s="44"/>
      <c r="AB179" s="44"/>
      <c r="AC179" s="44"/>
      <c r="AE179" s="44"/>
      <c r="AF179" s="44"/>
      <c r="AG179" s="44"/>
      <c r="AH179" s="44"/>
      <c r="AI179" s="44"/>
      <c r="AJ179" s="44"/>
    </row>
    <row r="180" spans="2:36" x14ac:dyDescent="0.25">
      <c r="B180" t="s">
        <v>225</v>
      </c>
      <c r="C180" t="s">
        <v>324</v>
      </c>
      <c r="E180" s="6"/>
      <c r="G180" s="44"/>
      <c r="H180" s="44"/>
      <c r="I180" s="44"/>
      <c r="J180" s="44"/>
      <c r="K180" s="44"/>
      <c r="M180" s="44"/>
      <c r="N180" s="44"/>
      <c r="O180" s="44"/>
      <c r="P180" s="44"/>
      <c r="Q180" s="44"/>
      <c r="R180" s="44"/>
      <c r="T180" t="s">
        <v>225</v>
      </c>
      <c r="U180" t="s">
        <v>324</v>
      </c>
      <c r="W180" s="6"/>
      <c r="X180" s="79"/>
      <c r="Y180" s="44"/>
      <c r="Z180" s="44"/>
      <c r="AA180" s="44"/>
      <c r="AB180" s="44"/>
      <c r="AC180" s="44"/>
      <c r="AE180" s="44"/>
      <c r="AF180" s="44"/>
      <c r="AG180" s="44"/>
      <c r="AH180" s="44"/>
      <c r="AI180" s="44"/>
      <c r="AJ180" s="44"/>
    </row>
    <row r="181" spans="2:36" x14ac:dyDescent="0.25">
      <c r="B181">
        <v>-10</v>
      </c>
      <c r="C181">
        <v>-8.5596876000000002</v>
      </c>
      <c r="E181" s="6"/>
      <c r="G181" s="44"/>
      <c r="H181" s="44"/>
      <c r="I181" s="44"/>
      <c r="J181" s="44"/>
      <c r="K181" s="44"/>
      <c r="M181" s="44"/>
      <c r="N181" s="44"/>
      <c r="O181" s="44"/>
      <c r="P181" s="44"/>
      <c r="Q181" s="44"/>
      <c r="R181" s="44"/>
      <c r="T181">
        <v>-10</v>
      </c>
      <c r="U181">
        <v>-8.4771222999999996</v>
      </c>
      <c r="W181" s="6"/>
      <c r="X181" s="79"/>
      <c r="Y181" s="44"/>
      <c r="Z181" s="44"/>
      <c r="AA181" s="44"/>
      <c r="AB181" s="44"/>
      <c r="AC181" s="44"/>
      <c r="AE181" s="44"/>
      <c r="AF181" s="44"/>
      <c r="AG181" s="44"/>
      <c r="AH181" s="44"/>
      <c r="AI181" s="44"/>
      <c r="AJ181" s="44"/>
    </row>
    <row r="182" spans="2:36" x14ac:dyDescent="0.25">
      <c r="B182">
        <v>-9.3000000000000007</v>
      </c>
      <c r="C182">
        <v>-8.5423641000000003</v>
      </c>
      <c r="E182" s="6"/>
      <c r="G182" s="44"/>
      <c r="H182" s="44"/>
      <c r="I182" s="44"/>
      <c r="J182" s="44"/>
      <c r="K182" s="44"/>
      <c r="M182" s="44"/>
      <c r="N182" s="44"/>
      <c r="O182" s="44"/>
      <c r="P182" s="44"/>
      <c r="Q182" s="44"/>
      <c r="R182" s="44"/>
      <c r="T182">
        <v>-9.3000000000000007</v>
      </c>
      <c r="U182">
        <v>-8.4657935999999996</v>
      </c>
      <c r="W182" s="6"/>
      <c r="X182" s="79"/>
      <c r="Y182" s="44"/>
      <c r="Z182" s="44"/>
      <c r="AA182" s="44"/>
      <c r="AB182" s="44"/>
      <c r="AC182" s="44"/>
      <c r="AE182" s="44"/>
      <c r="AF182" s="44"/>
      <c r="AG182" s="44"/>
      <c r="AH182" s="44"/>
      <c r="AI182" s="44"/>
      <c r="AJ182" s="44"/>
    </row>
    <row r="183" spans="2:36" x14ac:dyDescent="0.25">
      <c r="B183">
        <v>-8.6</v>
      </c>
      <c r="C183">
        <v>-8.5368376000000001</v>
      </c>
      <c r="E183" s="6"/>
      <c r="G183" s="44"/>
      <c r="H183" s="44"/>
      <c r="I183" s="44"/>
      <c r="J183" s="44"/>
      <c r="K183" s="44"/>
      <c r="M183" s="44"/>
      <c r="N183" s="44"/>
      <c r="O183" s="44"/>
      <c r="P183" s="44"/>
      <c r="Q183" s="44"/>
      <c r="R183" s="44"/>
      <c r="T183">
        <v>-8.6</v>
      </c>
      <c r="U183">
        <v>-8.4634657000000004</v>
      </c>
      <c r="W183" s="6"/>
      <c r="X183" s="79"/>
      <c r="Y183" s="44"/>
      <c r="Z183" s="44"/>
      <c r="AA183" s="44"/>
      <c r="AB183" s="44"/>
      <c r="AC183" s="44"/>
      <c r="AE183" s="44"/>
      <c r="AF183" s="44"/>
      <c r="AG183" s="44"/>
      <c r="AH183" s="44"/>
      <c r="AI183" s="44"/>
      <c r="AJ183" s="44"/>
    </row>
    <row r="184" spans="2:36" x14ac:dyDescent="0.25">
      <c r="B184">
        <v>-7.9</v>
      </c>
      <c r="C184">
        <v>-8.5347795000000009</v>
      </c>
      <c r="E184" s="6"/>
      <c r="G184" s="44"/>
      <c r="H184" s="44"/>
      <c r="I184" s="44"/>
      <c r="J184" s="44"/>
      <c r="K184" s="44"/>
      <c r="M184" s="44"/>
      <c r="N184" s="44"/>
      <c r="O184" s="44"/>
      <c r="P184" s="44"/>
      <c r="Q184" s="44"/>
      <c r="R184" s="44"/>
      <c r="T184">
        <v>-7.9</v>
      </c>
      <c r="U184">
        <v>-8.4596920000000004</v>
      </c>
      <c r="W184" s="6"/>
      <c r="X184" s="79"/>
      <c r="Y184" s="44"/>
      <c r="Z184" s="44"/>
      <c r="AA184" s="44"/>
      <c r="AB184" s="44"/>
      <c r="AC184" s="44"/>
      <c r="AE184" s="44"/>
      <c r="AF184" s="44"/>
      <c r="AG184" s="44"/>
      <c r="AH184" s="44"/>
      <c r="AI184" s="44"/>
      <c r="AJ184" s="44"/>
    </row>
    <row r="185" spans="2:36" x14ac:dyDescent="0.25">
      <c r="B185">
        <v>-7.2</v>
      </c>
      <c r="C185">
        <v>-8.5330008999999993</v>
      </c>
      <c r="E185" s="6"/>
      <c r="G185" s="44"/>
      <c r="H185" s="44"/>
      <c r="I185" s="44"/>
      <c r="J185" s="44"/>
      <c r="K185" s="44"/>
      <c r="M185" s="44"/>
      <c r="N185" s="44"/>
      <c r="O185" s="44"/>
      <c r="P185" s="44"/>
      <c r="Q185" s="44"/>
      <c r="R185" s="44"/>
      <c r="T185">
        <v>-7.2</v>
      </c>
      <c r="U185">
        <v>-8.4617681999999999</v>
      </c>
      <c r="W185" s="6"/>
      <c r="X185" s="79"/>
      <c r="Y185" s="44"/>
      <c r="Z185" s="44"/>
      <c r="AA185" s="44"/>
      <c r="AB185" s="44"/>
      <c r="AC185" s="44"/>
      <c r="AE185" s="44"/>
      <c r="AF185" s="44"/>
      <c r="AG185" s="44"/>
      <c r="AH185" s="44"/>
      <c r="AI185" s="44"/>
      <c r="AJ185" s="44"/>
    </row>
    <row r="186" spans="2:36" x14ac:dyDescent="0.25">
      <c r="B186">
        <v>-6.5</v>
      </c>
      <c r="C186">
        <v>-8.5347424000000007</v>
      </c>
      <c r="E186" s="6"/>
      <c r="G186" s="44"/>
      <c r="H186" s="44"/>
      <c r="I186" s="44"/>
      <c r="J186" s="44"/>
      <c r="K186" s="44"/>
      <c r="M186" s="44"/>
      <c r="N186" s="44"/>
      <c r="O186" s="44"/>
      <c r="P186" s="44"/>
      <c r="Q186" s="44"/>
      <c r="R186" s="44"/>
      <c r="T186">
        <v>-6.5</v>
      </c>
      <c r="U186">
        <v>-8.4629954999999999</v>
      </c>
      <c r="W186" s="6"/>
      <c r="X186" s="79"/>
      <c r="Y186" s="44"/>
      <c r="Z186" s="44"/>
      <c r="AA186" s="44"/>
      <c r="AB186" s="44"/>
      <c r="AC186" s="44"/>
      <c r="AE186" s="44"/>
      <c r="AF186" s="44"/>
      <c r="AG186" s="44"/>
      <c r="AH186" s="44"/>
      <c r="AI186" s="44"/>
      <c r="AJ186" s="44"/>
    </row>
    <row r="187" spans="2:36" x14ac:dyDescent="0.25">
      <c r="B187">
        <v>-5.8</v>
      </c>
      <c r="C187">
        <v>-8.5372971999999994</v>
      </c>
      <c r="E187" s="6"/>
      <c r="G187" s="44"/>
      <c r="H187" s="44"/>
      <c r="I187" s="44"/>
      <c r="J187" s="44"/>
      <c r="K187" s="44"/>
      <c r="M187" s="44"/>
      <c r="N187" s="44"/>
      <c r="O187" s="44"/>
      <c r="P187" s="44"/>
      <c r="Q187" s="44"/>
      <c r="R187" s="44"/>
      <c r="T187">
        <v>-5.8</v>
      </c>
      <c r="U187">
        <v>-8.4632834999999993</v>
      </c>
      <c r="W187" s="6"/>
      <c r="X187" s="79"/>
      <c r="Y187" s="44"/>
      <c r="Z187" s="44"/>
      <c r="AA187" s="44"/>
      <c r="AB187" s="44"/>
      <c r="AC187" s="44"/>
      <c r="AE187" s="44"/>
      <c r="AF187" s="44"/>
      <c r="AG187" s="44"/>
      <c r="AH187" s="44"/>
      <c r="AI187" s="44"/>
      <c r="AJ187" s="44"/>
    </row>
    <row r="188" spans="2:36" x14ac:dyDescent="0.25">
      <c r="B188">
        <v>-5.0999999999999996</v>
      </c>
      <c r="C188">
        <v>-8.5443697000000007</v>
      </c>
      <c r="E188" s="6"/>
      <c r="G188" s="44"/>
      <c r="H188" s="44"/>
      <c r="I188" s="44"/>
      <c r="J188" s="44"/>
      <c r="K188" s="44"/>
      <c r="M188" s="44"/>
      <c r="N188" s="44"/>
      <c r="O188" s="44"/>
      <c r="P188" s="44"/>
      <c r="Q188" s="44"/>
      <c r="R188" s="44"/>
      <c r="T188">
        <v>-5.0999999999999996</v>
      </c>
      <c r="U188">
        <v>-8.4692907000000002</v>
      </c>
      <c r="W188" s="6"/>
      <c r="X188" s="79"/>
      <c r="Y188" s="44"/>
      <c r="Z188" s="44"/>
      <c r="AA188" s="44"/>
      <c r="AB188" s="44"/>
      <c r="AC188" s="44"/>
      <c r="AE188" s="44"/>
      <c r="AF188" s="44"/>
      <c r="AG188" s="44"/>
      <c r="AH188" s="44"/>
      <c r="AI188" s="44"/>
      <c r="AJ188" s="44"/>
    </row>
    <row r="189" spans="2:36" x14ac:dyDescent="0.25">
      <c r="B189">
        <v>-4.4000000000000004</v>
      </c>
      <c r="C189">
        <v>-8.5506534999999992</v>
      </c>
      <c r="E189" s="6"/>
      <c r="G189" s="44"/>
      <c r="H189" s="44"/>
      <c r="I189" s="44"/>
      <c r="J189" s="44"/>
      <c r="K189" s="44"/>
      <c r="M189" s="44"/>
      <c r="N189" s="44"/>
      <c r="O189" s="44"/>
      <c r="P189" s="44"/>
      <c r="Q189" s="44"/>
      <c r="R189" s="44"/>
      <c r="T189">
        <v>-4.4000000000000004</v>
      </c>
      <c r="U189">
        <v>-8.4684954000000001</v>
      </c>
      <c r="W189" s="6"/>
      <c r="X189" s="79"/>
      <c r="Y189" s="44"/>
      <c r="Z189" s="44"/>
      <c r="AA189" s="44"/>
      <c r="AB189" s="44"/>
      <c r="AC189" s="44"/>
      <c r="AE189" s="44"/>
      <c r="AF189" s="44"/>
      <c r="AG189" s="44"/>
      <c r="AH189" s="44"/>
      <c r="AI189" s="44"/>
      <c r="AJ189" s="44"/>
    </row>
    <row r="190" spans="2:36" x14ac:dyDescent="0.25">
      <c r="B190">
        <v>-3.7</v>
      </c>
      <c r="C190">
        <v>-8.5568551999999993</v>
      </c>
      <c r="E190" s="6"/>
      <c r="G190" s="44"/>
      <c r="H190" s="44"/>
      <c r="I190" s="44"/>
      <c r="J190" s="44"/>
      <c r="K190" s="44"/>
      <c r="M190" s="44"/>
      <c r="N190" s="44"/>
      <c r="O190" s="44"/>
      <c r="P190" s="44"/>
      <c r="Q190" s="44"/>
      <c r="R190" s="44"/>
      <c r="T190">
        <v>-3.7</v>
      </c>
      <c r="U190">
        <v>-8.4691124000000002</v>
      </c>
      <c r="W190" s="6"/>
      <c r="X190" s="79"/>
      <c r="Y190" s="44"/>
      <c r="Z190" s="44"/>
      <c r="AA190" s="44"/>
      <c r="AB190" s="44"/>
      <c r="AC190" s="44"/>
      <c r="AE190" s="44"/>
      <c r="AF190" s="44"/>
      <c r="AG190" s="44"/>
      <c r="AH190" s="44"/>
      <c r="AI190" s="44"/>
      <c r="AJ190" s="44"/>
    </row>
    <row r="191" spans="2:36" x14ac:dyDescent="0.25">
      <c r="B191">
        <v>-3</v>
      </c>
      <c r="C191">
        <v>-8.5669365000000006</v>
      </c>
      <c r="E191" s="6"/>
      <c r="G191" s="44"/>
      <c r="H191" s="44"/>
      <c r="I191" s="44"/>
      <c r="J191" s="44"/>
      <c r="K191" s="44"/>
      <c r="M191" s="44"/>
      <c r="N191" s="44"/>
      <c r="O191" s="44"/>
      <c r="P191" s="44"/>
      <c r="Q191" s="44"/>
      <c r="R191" s="44"/>
      <c r="T191">
        <v>-3</v>
      </c>
      <c r="U191">
        <v>-8.4734067999999994</v>
      </c>
      <c r="W191" s="6"/>
      <c r="X191" s="79"/>
      <c r="Y191" s="44"/>
      <c r="Z191" s="44"/>
      <c r="AA191" s="44"/>
      <c r="AB191" s="44"/>
      <c r="AC191" s="44"/>
      <c r="AE191" s="44"/>
      <c r="AF191" s="44"/>
      <c r="AG191" s="44"/>
      <c r="AH191" s="44"/>
      <c r="AI191" s="44"/>
      <c r="AJ191" s="44"/>
    </row>
    <row r="192" spans="2:36" x14ac:dyDescent="0.25">
      <c r="B192">
        <v>-2.2999999999999998</v>
      </c>
      <c r="C192">
        <v>-8.5757933000000008</v>
      </c>
      <c r="E192" s="6"/>
      <c r="G192" s="44"/>
      <c r="H192" s="44"/>
      <c r="I192" s="44"/>
      <c r="J192" s="44"/>
      <c r="K192" s="44"/>
      <c r="M192" s="44"/>
      <c r="N192" s="44"/>
      <c r="O192" s="44"/>
      <c r="P192" s="44"/>
      <c r="Q192" s="44"/>
      <c r="R192" s="44"/>
      <c r="T192">
        <v>-2.2999999999999998</v>
      </c>
      <c r="U192">
        <v>-8.4733429000000005</v>
      </c>
      <c r="W192" s="6"/>
      <c r="X192" s="79"/>
      <c r="Y192" s="44"/>
      <c r="Z192" s="44"/>
      <c r="AA192" s="44"/>
      <c r="AB192" s="44"/>
      <c r="AC192" s="44"/>
      <c r="AE192" s="44"/>
      <c r="AF192" s="44"/>
      <c r="AG192" s="44"/>
      <c r="AH192" s="44"/>
      <c r="AI192" s="44"/>
      <c r="AJ192" s="44"/>
    </row>
    <row r="193" spans="2:36" x14ac:dyDescent="0.25">
      <c r="B193">
        <v>-1.6</v>
      </c>
      <c r="C193">
        <v>-8.5840683000000002</v>
      </c>
      <c r="E193" s="6"/>
      <c r="G193" s="44"/>
      <c r="H193" s="44"/>
      <c r="I193" s="44"/>
      <c r="J193" s="44"/>
      <c r="K193" s="44"/>
      <c r="M193" s="44"/>
      <c r="N193" s="44"/>
      <c r="O193" s="44"/>
      <c r="P193" s="44"/>
      <c r="Q193" s="44"/>
      <c r="R193" s="44"/>
      <c r="T193">
        <v>-1.6</v>
      </c>
      <c r="U193">
        <v>-8.4789914999999993</v>
      </c>
      <c r="W193" s="6"/>
      <c r="X193" s="79"/>
      <c r="Y193" s="44"/>
      <c r="Z193" s="44"/>
      <c r="AA193" s="44"/>
      <c r="AB193" s="44"/>
      <c r="AC193" s="44"/>
      <c r="AE193" s="44"/>
      <c r="AF193" s="44"/>
      <c r="AG193" s="44"/>
      <c r="AH193" s="44"/>
      <c r="AI193" s="44"/>
      <c r="AJ193" s="44"/>
    </row>
    <row r="194" spans="2:36" x14ac:dyDescent="0.25">
      <c r="B194">
        <v>-0.9</v>
      </c>
      <c r="C194">
        <v>-8.5908622999999995</v>
      </c>
      <c r="E194" s="6"/>
      <c r="G194" s="44"/>
      <c r="H194" s="44"/>
      <c r="I194" s="44"/>
      <c r="J194" s="44"/>
      <c r="K194" s="44"/>
      <c r="M194" s="44"/>
      <c r="N194" s="44"/>
      <c r="O194" s="44"/>
      <c r="P194" s="44"/>
      <c r="Q194" s="44"/>
      <c r="R194" s="44"/>
      <c r="T194">
        <v>-0.9</v>
      </c>
      <c r="U194">
        <v>-8.4818449000000005</v>
      </c>
      <c r="W194" s="6"/>
      <c r="X194" s="79"/>
      <c r="Y194" s="44"/>
      <c r="Z194" s="44"/>
      <c r="AA194" s="44"/>
      <c r="AB194" s="44"/>
      <c r="AC194" s="44"/>
      <c r="AE194" s="44"/>
      <c r="AF194" s="44"/>
      <c r="AG194" s="44"/>
      <c r="AH194" s="44"/>
      <c r="AI194" s="44"/>
      <c r="AJ194" s="44"/>
    </row>
    <row r="195" spans="2:36" x14ac:dyDescent="0.25">
      <c r="B195">
        <v>-0.2</v>
      </c>
      <c r="C195">
        <v>-8.6031656000000005</v>
      </c>
      <c r="E195" s="6"/>
      <c r="G195" s="44"/>
      <c r="H195" s="44"/>
      <c r="I195" s="44"/>
      <c r="J195" s="44"/>
      <c r="K195" s="44"/>
      <c r="M195" s="44"/>
      <c r="N195" s="44"/>
      <c r="O195" s="44"/>
      <c r="P195" s="44"/>
      <c r="Q195" s="44"/>
      <c r="R195" s="44"/>
      <c r="T195">
        <v>-0.2</v>
      </c>
      <c r="U195">
        <v>-8.4842033000000008</v>
      </c>
      <c r="W195" s="6"/>
      <c r="X195" s="79"/>
      <c r="Y195" s="44"/>
      <c r="Z195" s="44"/>
      <c r="AA195" s="44"/>
      <c r="AB195" s="44"/>
      <c r="AC195" s="44"/>
      <c r="AE195" s="44"/>
      <c r="AF195" s="44"/>
      <c r="AG195" s="44"/>
      <c r="AH195" s="44"/>
      <c r="AI195" s="44"/>
      <c r="AJ195" s="44"/>
    </row>
    <row r="196" spans="2:36" x14ac:dyDescent="0.25">
      <c r="B196">
        <v>0.5</v>
      </c>
      <c r="C196">
        <v>-8.6215563</v>
      </c>
      <c r="E196" s="6"/>
      <c r="G196" s="44"/>
      <c r="H196" s="44"/>
      <c r="I196" s="44"/>
      <c r="J196" s="44"/>
      <c r="K196" s="44"/>
      <c r="M196" s="44"/>
      <c r="N196" s="44"/>
      <c r="O196" s="44"/>
      <c r="P196" s="44"/>
      <c r="Q196" s="44"/>
      <c r="R196" s="44"/>
      <c r="T196">
        <v>0.5</v>
      </c>
      <c r="U196">
        <v>-8.4876280000000008</v>
      </c>
      <c r="W196" s="6"/>
      <c r="X196" s="79"/>
      <c r="Y196" s="44"/>
      <c r="Z196" s="44"/>
      <c r="AA196" s="44"/>
      <c r="AB196" s="44"/>
      <c r="AC196" s="44"/>
      <c r="AE196" s="44"/>
      <c r="AF196" s="44"/>
      <c r="AG196" s="44"/>
      <c r="AH196" s="44"/>
      <c r="AI196" s="44"/>
      <c r="AJ196" s="44"/>
    </row>
    <row r="197" spans="2:36" x14ac:dyDescent="0.25">
      <c r="B197">
        <v>1.2</v>
      </c>
      <c r="C197">
        <v>-8.6338004999999995</v>
      </c>
      <c r="E197" s="6"/>
      <c r="G197" s="44"/>
      <c r="H197" s="44"/>
      <c r="I197" s="44"/>
      <c r="J197" s="44"/>
      <c r="K197" s="44"/>
      <c r="M197" s="44"/>
      <c r="N197" s="44"/>
      <c r="O197" s="44"/>
      <c r="P197" s="44"/>
      <c r="Q197" s="44"/>
      <c r="R197" s="44"/>
      <c r="T197">
        <v>1.2</v>
      </c>
      <c r="U197">
        <v>-8.4954128000000004</v>
      </c>
      <c r="W197" s="6"/>
      <c r="X197" s="79"/>
      <c r="Y197" s="44"/>
      <c r="Z197" s="44"/>
      <c r="AA197" s="44"/>
      <c r="AB197" s="44"/>
      <c r="AC197" s="44"/>
      <c r="AE197" s="44"/>
      <c r="AF197" s="44"/>
      <c r="AG197" s="44"/>
      <c r="AH197" s="44"/>
      <c r="AI197" s="44"/>
      <c r="AJ197" s="44"/>
    </row>
    <row r="198" spans="2:36" x14ac:dyDescent="0.25">
      <c r="B198">
        <v>1.9</v>
      </c>
      <c r="C198">
        <v>-8.6562672000000003</v>
      </c>
      <c r="E198" s="6"/>
      <c r="G198" s="44"/>
      <c r="H198" s="44"/>
      <c r="I198" s="44"/>
      <c r="J198" s="44"/>
      <c r="K198" s="44"/>
      <c r="M198" s="44"/>
      <c r="N198" s="44"/>
      <c r="O198" s="44"/>
      <c r="P198" s="44"/>
      <c r="Q198" s="44"/>
      <c r="R198" s="44"/>
      <c r="T198">
        <v>1.9</v>
      </c>
      <c r="U198">
        <v>-8.5003471000000008</v>
      </c>
      <c r="W198" s="6"/>
      <c r="X198" s="79"/>
      <c r="Y198" s="44"/>
      <c r="Z198" s="44"/>
      <c r="AA198" s="44"/>
      <c r="AB198" s="44"/>
      <c r="AC198" s="44"/>
      <c r="AE198" s="44"/>
      <c r="AF198" s="44"/>
      <c r="AG198" s="44"/>
      <c r="AH198" s="44"/>
      <c r="AI198" s="44"/>
      <c r="AJ198" s="44"/>
    </row>
    <row r="199" spans="2:36" x14ac:dyDescent="0.25">
      <c r="B199">
        <v>2.6</v>
      </c>
      <c r="C199">
        <v>-8.6732482999999991</v>
      </c>
      <c r="E199" s="6"/>
      <c r="G199" s="44"/>
      <c r="H199" s="44"/>
      <c r="I199" s="44"/>
      <c r="J199" s="44"/>
      <c r="K199" s="44"/>
      <c r="M199" s="44"/>
      <c r="N199" s="44"/>
      <c r="O199" s="44"/>
      <c r="P199" s="44"/>
      <c r="Q199" s="44"/>
      <c r="R199" s="44"/>
      <c r="T199">
        <v>2.6</v>
      </c>
      <c r="U199">
        <v>-8.5107573999999993</v>
      </c>
      <c r="W199" s="6"/>
      <c r="X199" s="79"/>
      <c r="Y199" s="44"/>
      <c r="Z199" s="44"/>
      <c r="AA199" s="44"/>
      <c r="AB199" s="44"/>
      <c r="AC199" s="44"/>
      <c r="AE199" s="44"/>
      <c r="AF199" s="44"/>
      <c r="AG199" s="44"/>
      <c r="AH199" s="44"/>
      <c r="AI199" s="44"/>
      <c r="AJ199" s="44"/>
    </row>
    <row r="200" spans="2:36" x14ac:dyDescent="0.25">
      <c r="B200">
        <v>3.3</v>
      </c>
      <c r="C200">
        <v>-8.6966982000000002</v>
      </c>
      <c r="E200" s="6"/>
      <c r="G200" s="44"/>
      <c r="H200" s="44"/>
      <c r="I200" s="44"/>
      <c r="J200" s="44"/>
      <c r="K200" s="44"/>
      <c r="M200" s="44"/>
      <c r="N200" s="44"/>
      <c r="O200" s="44"/>
      <c r="P200" s="44"/>
      <c r="Q200" s="44"/>
      <c r="R200" s="44"/>
      <c r="T200">
        <v>3.3</v>
      </c>
      <c r="U200">
        <v>-8.5201864</v>
      </c>
      <c r="W200" s="6"/>
      <c r="X200" s="79"/>
      <c r="Y200" s="44"/>
      <c r="Z200" s="44"/>
      <c r="AA200" s="44"/>
      <c r="AB200" s="44"/>
      <c r="AC200" s="44"/>
      <c r="AE200" s="44"/>
      <c r="AF200" s="44"/>
      <c r="AG200" s="44"/>
      <c r="AH200" s="44"/>
      <c r="AI200" s="44"/>
      <c r="AJ200" s="44"/>
    </row>
    <row r="201" spans="2:36" x14ac:dyDescent="0.25">
      <c r="B201">
        <v>4</v>
      </c>
      <c r="C201">
        <v>-8.7243071000000008</v>
      </c>
      <c r="E201" s="6"/>
      <c r="G201" s="44"/>
      <c r="H201" s="44"/>
      <c r="I201" s="44"/>
      <c r="J201" s="44"/>
      <c r="K201" s="44"/>
      <c r="M201" s="44"/>
      <c r="N201" s="44"/>
      <c r="O201" s="44"/>
      <c r="P201" s="44"/>
      <c r="Q201" s="44"/>
      <c r="R201" s="44"/>
      <c r="T201">
        <v>4</v>
      </c>
      <c r="U201">
        <v>-8.5342388000000007</v>
      </c>
      <c r="W201" s="6"/>
      <c r="X201" s="79"/>
      <c r="Y201" s="44"/>
      <c r="Z201" s="44"/>
      <c r="AA201" s="44"/>
      <c r="AB201" s="44"/>
      <c r="AC201" s="44"/>
      <c r="AE201" s="44"/>
      <c r="AF201" s="44"/>
      <c r="AG201" s="44"/>
      <c r="AH201" s="44"/>
      <c r="AI201" s="44"/>
      <c r="AJ201" s="44"/>
    </row>
    <row r="202" spans="2:36" x14ac:dyDescent="0.25">
      <c r="B202">
        <v>4.7</v>
      </c>
      <c r="C202">
        <v>-8.7533244999999997</v>
      </c>
      <c r="E202" s="6"/>
      <c r="G202" s="44"/>
      <c r="H202" s="44"/>
      <c r="I202" s="44"/>
      <c r="J202" s="44"/>
      <c r="K202" s="44"/>
      <c r="M202" s="44"/>
      <c r="N202" s="44"/>
      <c r="O202" s="44"/>
      <c r="P202" s="44"/>
      <c r="Q202" s="44"/>
      <c r="R202" s="44"/>
      <c r="T202">
        <v>4.7</v>
      </c>
      <c r="U202">
        <v>-8.5512856999999993</v>
      </c>
      <c r="W202" s="6"/>
      <c r="X202" s="79"/>
      <c r="Y202" s="44"/>
      <c r="Z202" s="44"/>
      <c r="AA202" s="44"/>
      <c r="AB202" s="44"/>
      <c r="AC202" s="44"/>
      <c r="AE202" s="44"/>
      <c r="AF202" s="44"/>
      <c r="AG202" s="44"/>
      <c r="AH202" s="44"/>
      <c r="AI202" s="44"/>
      <c r="AJ202" s="44"/>
    </row>
    <row r="203" spans="2:36" x14ac:dyDescent="0.25">
      <c r="B203">
        <v>5.4</v>
      </c>
      <c r="C203">
        <v>-8.7888555999999998</v>
      </c>
      <c r="E203" s="6"/>
      <c r="G203" s="44"/>
      <c r="H203" s="44"/>
      <c r="I203" s="44"/>
      <c r="J203" s="44"/>
      <c r="K203" s="44"/>
      <c r="M203" s="44"/>
      <c r="N203" s="44"/>
      <c r="O203" s="44"/>
      <c r="P203" s="44"/>
      <c r="Q203" s="44"/>
      <c r="R203" s="44"/>
      <c r="T203">
        <v>5.4</v>
      </c>
      <c r="U203">
        <v>-8.5747146999999995</v>
      </c>
      <c r="W203" s="6"/>
      <c r="X203" s="79"/>
      <c r="Y203" s="44"/>
      <c r="Z203" s="44"/>
      <c r="AA203" s="44"/>
      <c r="AB203" s="44"/>
      <c r="AC203" s="44"/>
      <c r="AE203" s="44"/>
      <c r="AF203" s="44"/>
      <c r="AG203" s="44"/>
      <c r="AH203" s="44"/>
      <c r="AI203" s="44"/>
      <c r="AJ203" s="44"/>
    </row>
    <row r="204" spans="2:36" x14ac:dyDescent="0.25">
      <c r="B204">
        <v>6.1</v>
      </c>
      <c r="C204">
        <v>-8.8338698999999998</v>
      </c>
      <c r="E204" s="6"/>
      <c r="G204" s="44"/>
      <c r="H204" s="44"/>
      <c r="I204" s="44"/>
      <c r="J204" s="44"/>
      <c r="K204" s="44"/>
      <c r="M204" s="44"/>
      <c r="N204" s="44"/>
      <c r="O204" s="44"/>
      <c r="P204" s="44"/>
      <c r="Q204" s="44"/>
      <c r="R204" s="44"/>
      <c r="T204">
        <v>6.1</v>
      </c>
      <c r="U204">
        <v>-8.6073751000000005</v>
      </c>
      <c r="W204" s="6"/>
      <c r="X204" s="79"/>
      <c r="Y204" s="44"/>
      <c r="Z204" s="44"/>
      <c r="AA204" s="44"/>
      <c r="AB204" s="44"/>
      <c r="AC204" s="44"/>
      <c r="AE204" s="44"/>
      <c r="AF204" s="44"/>
      <c r="AG204" s="44"/>
      <c r="AH204" s="44"/>
      <c r="AI204" s="44"/>
      <c r="AJ204" s="44"/>
    </row>
    <row r="205" spans="2:36" x14ac:dyDescent="0.25">
      <c r="B205">
        <v>6.8</v>
      </c>
      <c r="C205">
        <v>-8.8902167999999993</v>
      </c>
      <c r="E205" s="6"/>
      <c r="G205" s="44"/>
      <c r="H205" s="44"/>
      <c r="I205" s="44"/>
      <c r="J205" s="44"/>
      <c r="K205" s="44"/>
      <c r="M205" s="44"/>
      <c r="N205" s="44"/>
      <c r="O205" s="44"/>
      <c r="P205" s="44"/>
      <c r="Q205" s="44"/>
      <c r="R205" s="44"/>
      <c r="T205">
        <v>6.8</v>
      </c>
      <c r="U205">
        <v>-8.6530389999999997</v>
      </c>
      <c r="W205" s="6"/>
      <c r="X205" s="79"/>
      <c r="Y205" s="44"/>
      <c r="Z205" s="44"/>
      <c r="AA205" s="44"/>
      <c r="AB205" s="44"/>
      <c r="AC205" s="44"/>
      <c r="AE205" s="44"/>
      <c r="AF205" s="44"/>
      <c r="AG205" s="44"/>
      <c r="AH205" s="44"/>
      <c r="AI205" s="44"/>
      <c r="AJ205" s="44"/>
    </row>
    <row r="206" spans="2:36" x14ac:dyDescent="0.25">
      <c r="B206">
        <v>7.5</v>
      </c>
      <c r="C206">
        <v>-8.9581918999999992</v>
      </c>
      <c r="T206">
        <v>7.5</v>
      </c>
      <c r="U206">
        <v>-8.7152432999999991</v>
      </c>
    </row>
    <row r="207" spans="2:36" x14ac:dyDescent="0.25">
      <c r="B207">
        <v>8.1999999999999993</v>
      </c>
      <c r="C207">
        <v>-9.0506753999999994</v>
      </c>
      <c r="T207">
        <v>8.1999999999999993</v>
      </c>
      <c r="U207">
        <v>-8.8030214000000004</v>
      </c>
    </row>
    <row r="208" spans="2:36" x14ac:dyDescent="0.25">
      <c r="B208">
        <v>8.9</v>
      </c>
      <c r="C208">
        <v>-9.1774816999999995</v>
      </c>
      <c r="T208">
        <v>8.9</v>
      </c>
      <c r="U208">
        <v>-8.9283351999999994</v>
      </c>
    </row>
    <row r="209" spans="2:21" x14ac:dyDescent="0.25">
      <c r="B209">
        <v>9.6</v>
      </c>
      <c r="C209">
        <v>-9.3616095000000001</v>
      </c>
      <c r="T209">
        <v>9.6</v>
      </c>
      <c r="U209">
        <v>-9.1111974999999994</v>
      </c>
    </row>
    <row r="210" spans="2:21" x14ac:dyDescent="0.25">
      <c r="B210">
        <v>10.3</v>
      </c>
      <c r="C210">
        <v>-9.6012649999999997</v>
      </c>
      <c r="T210">
        <v>10.3</v>
      </c>
      <c r="U210">
        <v>-9.3621196999999992</v>
      </c>
    </row>
    <row r="211" spans="2:21" x14ac:dyDescent="0.25">
      <c r="B211">
        <v>11</v>
      </c>
      <c r="C211">
        <v>-9.8997153999999998</v>
      </c>
      <c r="T211">
        <v>11</v>
      </c>
      <c r="U211">
        <v>-9.6803054999999993</v>
      </c>
    </row>
    <row r="212" spans="2:21" x14ac:dyDescent="0.25">
      <c r="B212">
        <v>11.7</v>
      </c>
      <c r="C212">
        <v>-10.25536</v>
      </c>
      <c r="T212">
        <v>11.7</v>
      </c>
      <c r="U212">
        <v>-10.058616000000001</v>
      </c>
    </row>
    <row r="213" spans="2:21" x14ac:dyDescent="0.25">
      <c r="B213">
        <v>12.4</v>
      </c>
      <c r="C213">
        <v>-10.675317</v>
      </c>
      <c r="T213">
        <v>12.4</v>
      </c>
      <c r="U213">
        <v>-10.496765999999999</v>
      </c>
    </row>
    <row r="214" spans="2:21" x14ac:dyDescent="0.25">
      <c r="B214">
        <v>13.1</v>
      </c>
      <c r="C214">
        <v>-11.143846</v>
      </c>
      <c r="T214">
        <v>13.1</v>
      </c>
      <c r="U214">
        <v>-10.986484000000001</v>
      </c>
    </row>
    <row r="215" spans="2:21" x14ac:dyDescent="0.25">
      <c r="B215">
        <v>13.8</v>
      </c>
      <c r="C215">
        <v>-11.65981</v>
      </c>
      <c r="T215">
        <v>13.8</v>
      </c>
      <c r="U215">
        <v>-11.515745000000001</v>
      </c>
    </row>
    <row r="216" spans="2:21" x14ac:dyDescent="0.25">
      <c r="B216">
        <v>14.5</v>
      </c>
      <c r="C216">
        <v>-12.21012</v>
      </c>
      <c r="T216">
        <v>14.5</v>
      </c>
      <c r="U216">
        <v>-12.074116999999999</v>
      </c>
    </row>
    <row r="217" spans="2:21" x14ac:dyDescent="0.25">
      <c r="B217">
        <v>15.2</v>
      </c>
      <c r="C217">
        <v>-12.784796</v>
      </c>
      <c r="T217">
        <v>15.2</v>
      </c>
      <c r="U217">
        <v>-12.650883</v>
      </c>
    </row>
    <row r="218" spans="2:21" x14ac:dyDescent="0.25">
      <c r="B218">
        <v>15.9</v>
      </c>
      <c r="C218">
        <v>-13.369671</v>
      </c>
      <c r="T218">
        <v>15.9</v>
      </c>
      <c r="U218">
        <v>-13.235307000000001</v>
      </c>
    </row>
    <row r="219" spans="2:21" x14ac:dyDescent="0.25">
      <c r="B219">
        <v>16.600000000000001</v>
      </c>
      <c r="C219">
        <v>-13.957011</v>
      </c>
      <c r="T219">
        <v>16.600000000000001</v>
      </c>
      <c r="U219">
        <v>-13.813753999999999</v>
      </c>
    </row>
    <row r="220" spans="2:21" x14ac:dyDescent="0.25">
      <c r="B220">
        <v>17.3</v>
      </c>
      <c r="C220">
        <v>-14.521062000000001</v>
      </c>
      <c r="T220">
        <v>17.3</v>
      </c>
      <c r="U220">
        <v>-14.365389</v>
      </c>
    </row>
    <row r="221" spans="2:21" x14ac:dyDescent="0.25">
      <c r="B221">
        <v>18</v>
      </c>
      <c r="C221">
        <v>-15.038373</v>
      </c>
      <c r="T221">
        <v>18</v>
      </c>
      <c r="U221">
        <v>-14.873635999999999</v>
      </c>
    </row>
    <row r="222" spans="2:21" x14ac:dyDescent="0.25">
      <c r="B222">
        <v>18.7</v>
      </c>
      <c r="C222">
        <v>-15.489157000000001</v>
      </c>
      <c r="T222">
        <v>18.7</v>
      </c>
      <c r="U222">
        <v>-15.318403</v>
      </c>
    </row>
    <row r="223" spans="2:21" x14ac:dyDescent="0.25">
      <c r="B223">
        <v>19.399999999999999</v>
      </c>
      <c r="C223">
        <v>-15.804485</v>
      </c>
      <c r="T223">
        <v>19.399999999999999</v>
      </c>
      <c r="U223">
        <v>-15.649487000000001</v>
      </c>
    </row>
    <row r="224" spans="2:21" x14ac:dyDescent="0.25">
      <c r="B224">
        <v>20.100000000000001</v>
      </c>
      <c r="C224">
        <v>-15.99119</v>
      </c>
      <c r="T224">
        <v>20.100000000000001</v>
      </c>
      <c r="U224">
        <v>-15.849205</v>
      </c>
    </row>
    <row r="225" spans="2:21" x14ac:dyDescent="0.25">
      <c r="B225">
        <v>20.8</v>
      </c>
      <c r="C225">
        <v>-16.1129</v>
      </c>
      <c r="T225">
        <v>20.8</v>
      </c>
      <c r="U225">
        <v>-15.973692</v>
      </c>
    </row>
    <row r="226" spans="2:21" x14ac:dyDescent="0.25">
      <c r="B226">
        <v>21.5</v>
      </c>
      <c r="C226">
        <v>-16.153648</v>
      </c>
      <c r="T226">
        <v>21.5</v>
      </c>
      <c r="U226">
        <v>-16.018106</v>
      </c>
    </row>
    <row r="227" spans="2:21" x14ac:dyDescent="0.25">
      <c r="B227">
        <v>22.2</v>
      </c>
      <c r="C227">
        <v>-16.155033</v>
      </c>
      <c r="T227">
        <v>22.2</v>
      </c>
      <c r="U227">
        <v>-16.020391</v>
      </c>
    </row>
    <row r="228" spans="2:21" x14ac:dyDescent="0.25">
      <c r="B228">
        <v>22.9</v>
      </c>
      <c r="C228">
        <v>-16.156731000000001</v>
      </c>
      <c r="T228">
        <v>22.9</v>
      </c>
      <c r="U228">
        <v>-16.016672</v>
      </c>
    </row>
    <row r="229" spans="2:21" x14ac:dyDescent="0.25">
      <c r="B229">
        <v>23.6</v>
      </c>
      <c r="C229">
        <v>-16.155525000000001</v>
      </c>
      <c r="T229">
        <v>23.6</v>
      </c>
      <c r="U229">
        <v>-16.018158</v>
      </c>
    </row>
    <row r="230" spans="2:21" x14ac:dyDescent="0.25">
      <c r="B230">
        <v>24.3</v>
      </c>
      <c r="C230">
        <v>-16.153335999999999</v>
      </c>
      <c r="T230">
        <v>24.3</v>
      </c>
      <c r="U230">
        <v>-16.018045000000001</v>
      </c>
    </row>
    <row r="231" spans="2:21" x14ac:dyDescent="0.25">
      <c r="B231">
        <v>25</v>
      </c>
      <c r="C231">
        <v>-16.155479</v>
      </c>
      <c r="T231">
        <v>25</v>
      </c>
      <c r="U231">
        <v>-16.018412000000001</v>
      </c>
    </row>
    <row r="232" spans="2:21" x14ac:dyDescent="0.25">
      <c r="B232" t="s">
        <v>25</v>
      </c>
      <c r="T232" t="s">
        <v>25</v>
      </c>
    </row>
    <row r="235" spans="2:21" x14ac:dyDescent="0.25">
      <c r="B235" t="s">
        <v>252</v>
      </c>
      <c r="T235" t="s">
        <v>252</v>
      </c>
    </row>
    <row r="236" spans="2:21" x14ac:dyDescent="0.25">
      <c r="B236" t="s">
        <v>28</v>
      </c>
      <c r="T236" t="s">
        <v>28</v>
      </c>
    </row>
    <row r="237" spans="2:21" x14ac:dyDescent="0.25">
      <c r="B237" t="s">
        <v>225</v>
      </c>
      <c r="C237" t="s">
        <v>325</v>
      </c>
      <c r="T237" t="s">
        <v>225</v>
      </c>
      <c r="U237" t="s">
        <v>325</v>
      </c>
    </row>
    <row r="238" spans="2:21" x14ac:dyDescent="0.25">
      <c r="B238">
        <v>-10</v>
      </c>
      <c r="C238">
        <v>-8.9752797999999991</v>
      </c>
      <c r="T238">
        <v>-10</v>
      </c>
      <c r="U238">
        <v>-8.8347920999999996</v>
      </c>
    </row>
    <row r="239" spans="2:21" x14ac:dyDescent="0.25">
      <c r="B239">
        <v>-9.3000000000000007</v>
      </c>
      <c r="C239">
        <v>-8.9529323999999999</v>
      </c>
      <c r="T239">
        <v>-9.3000000000000007</v>
      </c>
      <c r="U239">
        <v>-8.8224467999999998</v>
      </c>
    </row>
    <row r="240" spans="2:21" x14ac:dyDescent="0.25">
      <c r="B240">
        <v>-8.6</v>
      </c>
      <c r="C240">
        <v>-8.9518356000000008</v>
      </c>
      <c r="T240">
        <v>-8.6</v>
      </c>
      <c r="U240">
        <v>-8.814292</v>
      </c>
    </row>
    <row r="241" spans="2:21" x14ac:dyDescent="0.25">
      <c r="B241">
        <v>-7.9</v>
      </c>
      <c r="C241">
        <v>-8.9529733999999994</v>
      </c>
      <c r="T241">
        <v>-7.9</v>
      </c>
      <c r="U241">
        <v>-8.8126259000000005</v>
      </c>
    </row>
    <row r="242" spans="2:21" x14ac:dyDescent="0.25">
      <c r="B242">
        <v>-7.2</v>
      </c>
      <c r="C242">
        <v>-8.9550877</v>
      </c>
      <c r="T242">
        <v>-7.2</v>
      </c>
      <c r="U242">
        <v>-8.8116760000000003</v>
      </c>
    </row>
    <row r="243" spans="2:21" x14ac:dyDescent="0.25">
      <c r="B243">
        <v>-6.5</v>
      </c>
      <c r="C243">
        <v>-8.9577389000000007</v>
      </c>
      <c r="T243">
        <v>-6.5</v>
      </c>
      <c r="U243">
        <v>-8.8162173999999993</v>
      </c>
    </row>
    <row r="244" spans="2:21" x14ac:dyDescent="0.25">
      <c r="B244">
        <v>-5.8</v>
      </c>
      <c r="C244">
        <v>-8.9658765999999996</v>
      </c>
      <c r="T244">
        <v>-5.8</v>
      </c>
      <c r="U244">
        <v>-8.8170710000000003</v>
      </c>
    </row>
    <row r="245" spans="2:21" x14ac:dyDescent="0.25">
      <c r="B245">
        <v>-5.0999999999999996</v>
      </c>
      <c r="C245">
        <v>-8.9730977999999997</v>
      </c>
      <c r="T245">
        <v>-5.0999999999999996</v>
      </c>
      <c r="U245">
        <v>-8.8184061000000007</v>
      </c>
    </row>
    <row r="246" spans="2:21" x14ac:dyDescent="0.25">
      <c r="B246">
        <v>-4.4000000000000004</v>
      </c>
      <c r="C246">
        <v>-8.9784994000000005</v>
      </c>
      <c r="T246">
        <v>-4.4000000000000004</v>
      </c>
      <c r="U246">
        <v>-8.8188724999999994</v>
      </c>
    </row>
    <row r="247" spans="2:21" x14ac:dyDescent="0.25">
      <c r="B247">
        <v>-3.7</v>
      </c>
      <c r="C247">
        <v>-8.9886579999999991</v>
      </c>
      <c r="T247">
        <v>-3.7</v>
      </c>
      <c r="U247">
        <v>-8.8208389</v>
      </c>
    </row>
    <row r="248" spans="2:21" x14ac:dyDescent="0.25">
      <c r="B248">
        <v>-3</v>
      </c>
      <c r="C248">
        <v>-8.9985514000000002</v>
      </c>
      <c r="T248">
        <v>-3</v>
      </c>
      <c r="U248">
        <v>-8.8213939999999997</v>
      </c>
    </row>
    <row r="249" spans="2:21" x14ac:dyDescent="0.25">
      <c r="B249">
        <v>-2.2999999999999998</v>
      </c>
      <c r="C249">
        <v>-9.0056762999999993</v>
      </c>
      <c r="T249">
        <v>-2.2999999999999998</v>
      </c>
      <c r="U249">
        <v>-8.8231573000000001</v>
      </c>
    </row>
    <row r="250" spans="2:21" x14ac:dyDescent="0.25">
      <c r="B250">
        <v>-1.6</v>
      </c>
      <c r="C250">
        <v>-9.0200911000000001</v>
      </c>
      <c r="T250">
        <v>-1.6</v>
      </c>
      <c r="U250">
        <v>-8.8297892000000004</v>
      </c>
    </row>
    <row r="251" spans="2:21" x14ac:dyDescent="0.25">
      <c r="B251">
        <v>-0.9</v>
      </c>
      <c r="C251">
        <v>-9.0334395999999995</v>
      </c>
      <c r="T251">
        <v>-0.9</v>
      </c>
      <c r="U251">
        <v>-8.8319893</v>
      </c>
    </row>
    <row r="252" spans="2:21" x14ac:dyDescent="0.25">
      <c r="B252">
        <v>-0.2</v>
      </c>
      <c r="C252">
        <v>-9.0503826000000007</v>
      </c>
      <c r="T252">
        <v>-0.2</v>
      </c>
      <c r="U252">
        <v>-8.8406277000000006</v>
      </c>
    </row>
    <row r="253" spans="2:21" x14ac:dyDescent="0.25">
      <c r="B253">
        <v>0.5</v>
      </c>
      <c r="C253">
        <v>-9.0674256999999994</v>
      </c>
      <c r="T253">
        <v>0.5</v>
      </c>
      <c r="U253">
        <v>-8.8471813000000008</v>
      </c>
    </row>
    <row r="254" spans="2:21" x14ac:dyDescent="0.25">
      <c r="B254">
        <v>1.2</v>
      </c>
      <c r="C254">
        <v>-9.0890169000000007</v>
      </c>
      <c r="T254">
        <v>1.2</v>
      </c>
      <c r="U254">
        <v>-8.8570212999999995</v>
      </c>
    </row>
    <row r="255" spans="2:21" x14ac:dyDescent="0.25">
      <c r="B255">
        <v>1.9</v>
      </c>
      <c r="C255">
        <v>-9.1122712999999997</v>
      </c>
      <c r="T255">
        <v>1.9</v>
      </c>
      <c r="U255">
        <v>-8.8645983000000008</v>
      </c>
    </row>
    <row r="256" spans="2:21" x14ac:dyDescent="0.25">
      <c r="B256">
        <v>2.6</v>
      </c>
      <c r="C256">
        <v>-9.1389589000000004</v>
      </c>
      <c r="T256">
        <v>2.6</v>
      </c>
      <c r="U256">
        <v>-8.8777770999999994</v>
      </c>
    </row>
    <row r="257" spans="2:21" x14ac:dyDescent="0.25">
      <c r="B257">
        <v>3.3</v>
      </c>
      <c r="C257">
        <v>-9.1754531999999998</v>
      </c>
      <c r="T257">
        <v>3.3</v>
      </c>
      <c r="U257">
        <v>-8.8977795000000004</v>
      </c>
    </row>
    <row r="258" spans="2:21" x14ac:dyDescent="0.25">
      <c r="B258">
        <v>4</v>
      </c>
      <c r="C258">
        <v>-9.2141170999999993</v>
      </c>
      <c r="T258">
        <v>4</v>
      </c>
      <c r="U258">
        <v>-8.9265919</v>
      </c>
    </row>
    <row r="259" spans="2:21" x14ac:dyDescent="0.25">
      <c r="B259">
        <v>4.7</v>
      </c>
      <c r="C259">
        <v>-9.2629414000000008</v>
      </c>
      <c r="T259">
        <v>4.7</v>
      </c>
      <c r="U259">
        <v>-8.9629239999999992</v>
      </c>
    </row>
    <row r="260" spans="2:21" x14ac:dyDescent="0.25">
      <c r="B260">
        <v>5.4</v>
      </c>
      <c r="C260">
        <v>-9.3272294999999996</v>
      </c>
      <c r="T260">
        <v>5.4</v>
      </c>
      <c r="U260">
        <v>-9.0161666999999994</v>
      </c>
    </row>
    <row r="261" spans="2:21" x14ac:dyDescent="0.25">
      <c r="B261">
        <v>6.1</v>
      </c>
      <c r="C261">
        <v>-9.4101601000000006</v>
      </c>
      <c r="T261">
        <v>6.1</v>
      </c>
      <c r="U261">
        <v>-9.0841016999999997</v>
      </c>
    </row>
    <row r="262" spans="2:21" x14ac:dyDescent="0.25">
      <c r="B262">
        <v>6.8</v>
      </c>
      <c r="C262">
        <v>-9.5230864999999998</v>
      </c>
      <c r="T262">
        <v>6.8</v>
      </c>
      <c r="U262">
        <v>-9.1860932999999996</v>
      </c>
    </row>
    <row r="263" spans="2:21" x14ac:dyDescent="0.25">
      <c r="B263">
        <v>7.5</v>
      </c>
      <c r="C263">
        <v>-9.6708546000000002</v>
      </c>
      <c r="T263">
        <v>7.5</v>
      </c>
      <c r="U263">
        <v>-9.3192948999999992</v>
      </c>
    </row>
    <row r="264" spans="2:21" x14ac:dyDescent="0.25">
      <c r="B264">
        <v>8.1999999999999993</v>
      </c>
      <c r="C264">
        <v>-9.8647127000000001</v>
      </c>
      <c r="T264">
        <v>8.1999999999999993</v>
      </c>
      <c r="U264">
        <v>-9.5159426000000007</v>
      </c>
    </row>
    <row r="265" spans="2:21" x14ac:dyDescent="0.25">
      <c r="B265">
        <v>8.9</v>
      </c>
      <c r="C265">
        <v>-10.120490999999999</v>
      </c>
      <c r="T265">
        <v>8.9</v>
      </c>
      <c r="U265">
        <v>-9.7852163000000001</v>
      </c>
    </row>
    <row r="266" spans="2:21" x14ac:dyDescent="0.25">
      <c r="B266">
        <v>9.6</v>
      </c>
      <c r="C266">
        <v>-10.432758</v>
      </c>
      <c r="T266">
        <v>9.6</v>
      </c>
      <c r="U266">
        <v>-10.124708999999999</v>
      </c>
    </row>
    <row r="267" spans="2:21" x14ac:dyDescent="0.25">
      <c r="B267">
        <v>10.3</v>
      </c>
      <c r="C267">
        <v>-10.803884999999999</v>
      </c>
      <c r="T267">
        <v>10.3</v>
      </c>
      <c r="U267">
        <v>-10.536825</v>
      </c>
    </row>
    <row r="268" spans="2:21" x14ac:dyDescent="0.25">
      <c r="B268">
        <v>11</v>
      </c>
      <c r="C268">
        <v>-11.237937000000001</v>
      </c>
      <c r="T268">
        <v>11</v>
      </c>
      <c r="U268">
        <v>-11.006167</v>
      </c>
    </row>
    <row r="269" spans="2:21" x14ac:dyDescent="0.25">
      <c r="B269">
        <v>11.7</v>
      </c>
      <c r="C269">
        <v>-11.723633</v>
      </c>
      <c r="T269">
        <v>11.7</v>
      </c>
      <c r="U269">
        <v>-11.517837999999999</v>
      </c>
    </row>
    <row r="270" spans="2:21" x14ac:dyDescent="0.25">
      <c r="B270">
        <v>12.4</v>
      </c>
      <c r="C270">
        <v>-12.255779</v>
      </c>
      <c r="T270">
        <v>12.4</v>
      </c>
      <c r="U270">
        <v>-12.061014999999999</v>
      </c>
    </row>
    <row r="271" spans="2:21" x14ac:dyDescent="0.25">
      <c r="B271">
        <v>13.1</v>
      </c>
      <c r="C271">
        <v>-12.815321000000001</v>
      </c>
      <c r="T271">
        <v>13.1</v>
      </c>
      <c r="U271">
        <v>-12.63266</v>
      </c>
    </row>
    <row r="272" spans="2:21" x14ac:dyDescent="0.25">
      <c r="B272">
        <v>13.8</v>
      </c>
      <c r="C272">
        <v>-13.403268000000001</v>
      </c>
      <c r="T272">
        <v>13.8</v>
      </c>
      <c r="U272">
        <v>-13.225149</v>
      </c>
    </row>
    <row r="273" spans="2:21" x14ac:dyDescent="0.25">
      <c r="B273">
        <v>14.5</v>
      </c>
      <c r="C273">
        <v>-14.01179</v>
      </c>
      <c r="T273">
        <v>14.5</v>
      </c>
      <c r="U273">
        <v>-13.832992000000001</v>
      </c>
    </row>
    <row r="274" spans="2:21" x14ac:dyDescent="0.25">
      <c r="B274">
        <v>15.2</v>
      </c>
      <c r="C274">
        <v>-14.626163</v>
      </c>
      <c r="T274">
        <v>15.2</v>
      </c>
      <c r="U274">
        <v>-14.4495</v>
      </c>
    </row>
    <row r="275" spans="2:21" x14ac:dyDescent="0.25">
      <c r="B275">
        <v>15.9</v>
      </c>
      <c r="C275">
        <v>-15.247985</v>
      </c>
      <c r="T275">
        <v>15.9</v>
      </c>
      <c r="U275">
        <v>-15.063435999999999</v>
      </c>
    </row>
    <row r="276" spans="2:21" x14ac:dyDescent="0.25">
      <c r="B276">
        <v>16.600000000000001</v>
      </c>
      <c r="C276">
        <v>-15.862754000000001</v>
      </c>
      <c r="T276">
        <v>16.600000000000001</v>
      </c>
      <c r="U276">
        <v>-15.670553</v>
      </c>
    </row>
    <row r="277" spans="2:21" x14ac:dyDescent="0.25">
      <c r="B277">
        <v>17.3</v>
      </c>
      <c r="C277">
        <v>-16.442822</v>
      </c>
      <c r="T277">
        <v>17.3</v>
      </c>
      <c r="U277">
        <v>-16.240735999999998</v>
      </c>
    </row>
    <row r="278" spans="2:21" x14ac:dyDescent="0.25">
      <c r="B278">
        <v>18</v>
      </c>
      <c r="C278">
        <v>-16.971107</v>
      </c>
      <c r="T278">
        <v>18</v>
      </c>
      <c r="U278">
        <v>-16.764465000000001</v>
      </c>
    </row>
    <row r="279" spans="2:21" x14ac:dyDescent="0.25">
      <c r="B279">
        <v>18.7</v>
      </c>
      <c r="C279">
        <v>-17.429908999999999</v>
      </c>
      <c r="T279">
        <v>18.7</v>
      </c>
      <c r="U279">
        <v>-17.217600000000001</v>
      </c>
    </row>
    <row r="280" spans="2:21" x14ac:dyDescent="0.25">
      <c r="B280">
        <v>19.399999999999999</v>
      </c>
      <c r="C280">
        <v>-17.752562999999999</v>
      </c>
      <c r="T280">
        <v>19.399999999999999</v>
      </c>
      <c r="U280">
        <v>-17.555886999999998</v>
      </c>
    </row>
    <row r="281" spans="2:21" x14ac:dyDescent="0.25">
      <c r="B281">
        <v>20.100000000000001</v>
      </c>
      <c r="C281">
        <v>-17.940536000000002</v>
      </c>
      <c r="T281">
        <v>20.100000000000001</v>
      </c>
      <c r="U281">
        <v>-17.763895000000002</v>
      </c>
    </row>
    <row r="282" spans="2:21" x14ac:dyDescent="0.25">
      <c r="B282">
        <v>20.8</v>
      </c>
      <c r="C282">
        <v>-18.064644000000001</v>
      </c>
      <c r="T282">
        <v>20.8</v>
      </c>
      <c r="U282">
        <v>-17.895143999999998</v>
      </c>
    </row>
    <row r="283" spans="2:21" x14ac:dyDescent="0.25">
      <c r="B283">
        <v>21.5</v>
      </c>
      <c r="C283">
        <v>-18.109933999999999</v>
      </c>
      <c r="T283">
        <v>21.5</v>
      </c>
      <c r="U283">
        <v>-17.942098999999999</v>
      </c>
    </row>
    <row r="284" spans="2:21" x14ac:dyDescent="0.25">
      <c r="B284">
        <v>22.2</v>
      </c>
      <c r="C284">
        <v>-18.111179</v>
      </c>
      <c r="T284">
        <v>22.2</v>
      </c>
      <c r="U284">
        <v>-17.944224999999999</v>
      </c>
    </row>
    <row r="285" spans="2:21" x14ac:dyDescent="0.25">
      <c r="B285">
        <v>22.9</v>
      </c>
      <c r="C285">
        <v>-18.109891999999999</v>
      </c>
      <c r="T285">
        <v>22.9</v>
      </c>
      <c r="U285">
        <v>-17.942800999999999</v>
      </c>
    </row>
    <row r="286" spans="2:21" x14ac:dyDescent="0.25">
      <c r="B286">
        <v>23.6</v>
      </c>
      <c r="C286">
        <v>-18.112188</v>
      </c>
      <c r="T286">
        <v>23.6</v>
      </c>
      <c r="U286">
        <v>-17.944599</v>
      </c>
    </row>
    <row r="287" spans="2:21" x14ac:dyDescent="0.25">
      <c r="B287">
        <v>24.3</v>
      </c>
      <c r="C287">
        <v>-18.109756000000001</v>
      </c>
      <c r="T287">
        <v>24.3</v>
      </c>
      <c r="U287">
        <v>-17.940859</v>
      </c>
    </row>
    <row r="288" spans="2:21" x14ac:dyDescent="0.25">
      <c r="B288">
        <v>25</v>
      </c>
      <c r="C288">
        <v>-18.106560000000002</v>
      </c>
      <c r="T288">
        <v>25</v>
      </c>
      <c r="U288">
        <v>-17.944072999999999</v>
      </c>
    </row>
    <row r="289" spans="2:21" x14ac:dyDescent="0.25">
      <c r="B289" t="s">
        <v>25</v>
      </c>
      <c r="T289" t="s">
        <v>25</v>
      </c>
    </row>
    <row r="292" spans="2:21" x14ac:dyDescent="0.25">
      <c r="B292" t="s">
        <v>252</v>
      </c>
      <c r="T292" t="s">
        <v>252</v>
      </c>
    </row>
    <row r="293" spans="2:21" x14ac:dyDescent="0.25">
      <c r="B293" t="s">
        <v>29</v>
      </c>
      <c r="T293" t="s">
        <v>29</v>
      </c>
    </row>
    <row r="294" spans="2:21" x14ac:dyDescent="0.25">
      <c r="B294" t="s">
        <v>225</v>
      </c>
      <c r="C294" t="s">
        <v>326</v>
      </c>
      <c r="T294" t="s">
        <v>225</v>
      </c>
      <c r="U294" t="s">
        <v>326</v>
      </c>
    </row>
    <row r="295" spans="2:21" x14ac:dyDescent="0.25">
      <c r="B295">
        <v>-10</v>
      </c>
      <c r="C295">
        <v>-9.5487871000000002</v>
      </c>
      <c r="T295">
        <v>-10</v>
      </c>
      <c r="U295">
        <v>-9.310708</v>
      </c>
    </row>
    <row r="296" spans="2:21" x14ac:dyDescent="0.25">
      <c r="B296">
        <v>-9.3000000000000007</v>
      </c>
      <c r="C296">
        <v>-9.5318546000000008</v>
      </c>
      <c r="T296">
        <v>-9.3000000000000007</v>
      </c>
      <c r="U296">
        <v>-9.3018502999999999</v>
      </c>
    </row>
    <row r="297" spans="2:21" x14ac:dyDescent="0.25">
      <c r="B297">
        <v>-8.6</v>
      </c>
      <c r="C297">
        <v>-9.5270051999999996</v>
      </c>
      <c r="T297">
        <v>-8.6</v>
      </c>
      <c r="U297">
        <v>-9.2922353999999991</v>
      </c>
    </row>
    <row r="298" spans="2:21" x14ac:dyDescent="0.25">
      <c r="B298">
        <v>-7.9</v>
      </c>
      <c r="C298">
        <v>-9.5235634000000005</v>
      </c>
      <c r="T298">
        <v>-7.9</v>
      </c>
      <c r="U298">
        <v>-9.2844914999999997</v>
      </c>
    </row>
    <row r="299" spans="2:21" x14ac:dyDescent="0.25">
      <c r="B299">
        <v>-7.2</v>
      </c>
      <c r="C299">
        <v>-9.5313310999999992</v>
      </c>
      <c r="T299">
        <v>-7.2</v>
      </c>
      <c r="U299">
        <v>-9.2871237000000004</v>
      </c>
    </row>
    <row r="300" spans="2:21" x14ac:dyDescent="0.25">
      <c r="B300">
        <v>-6.5</v>
      </c>
      <c r="C300">
        <v>-9.5360107000000003</v>
      </c>
      <c r="T300">
        <v>-6.5</v>
      </c>
      <c r="U300">
        <v>-9.2916985000000007</v>
      </c>
    </row>
    <row r="301" spans="2:21" x14ac:dyDescent="0.25">
      <c r="B301">
        <v>-5.8</v>
      </c>
      <c r="C301">
        <v>-9.5433836000000003</v>
      </c>
      <c r="T301">
        <v>-5.8</v>
      </c>
      <c r="U301">
        <v>-9.2912092000000008</v>
      </c>
    </row>
    <row r="302" spans="2:21" x14ac:dyDescent="0.25">
      <c r="B302">
        <v>-5.0999999999999996</v>
      </c>
      <c r="C302">
        <v>-9.5526543000000004</v>
      </c>
      <c r="T302">
        <v>-5.0999999999999996</v>
      </c>
      <c r="U302">
        <v>-9.2917547000000003</v>
      </c>
    </row>
    <row r="303" spans="2:21" x14ac:dyDescent="0.25">
      <c r="B303">
        <v>-4.4000000000000004</v>
      </c>
      <c r="C303">
        <v>-9.5623970000000007</v>
      </c>
      <c r="T303">
        <v>-4.4000000000000004</v>
      </c>
      <c r="U303">
        <v>-9.2917147</v>
      </c>
    </row>
    <row r="304" spans="2:21" x14ac:dyDescent="0.25">
      <c r="B304">
        <v>-3.7</v>
      </c>
      <c r="C304">
        <v>-9.5709829000000006</v>
      </c>
      <c r="T304">
        <v>-3.7</v>
      </c>
      <c r="U304">
        <v>-9.2984171</v>
      </c>
    </row>
    <row r="305" spans="2:21" x14ac:dyDescent="0.25">
      <c r="B305">
        <v>-3</v>
      </c>
      <c r="C305">
        <v>-9.5843743999999997</v>
      </c>
      <c r="T305">
        <v>-3</v>
      </c>
      <c r="U305">
        <v>-9.2973175000000001</v>
      </c>
    </row>
    <row r="306" spans="2:21" x14ac:dyDescent="0.25">
      <c r="B306">
        <v>-2.2999999999999998</v>
      </c>
      <c r="C306">
        <v>-9.5958203999999991</v>
      </c>
      <c r="T306">
        <v>-2.2999999999999998</v>
      </c>
      <c r="U306">
        <v>-9.3015366000000004</v>
      </c>
    </row>
    <row r="307" spans="2:21" x14ac:dyDescent="0.25">
      <c r="B307">
        <v>-1.6</v>
      </c>
      <c r="C307">
        <v>-9.6138306</v>
      </c>
      <c r="T307">
        <v>-1.6</v>
      </c>
      <c r="U307">
        <v>-9.3072739000000002</v>
      </c>
    </row>
    <row r="308" spans="2:21" x14ac:dyDescent="0.25">
      <c r="B308">
        <v>-0.9</v>
      </c>
      <c r="C308">
        <v>-9.6338348000000007</v>
      </c>
      <c r="T308">
        <v>-0.9</v>
      </c>
      <c r="U308">
        <v>-9.3144177999999993</v>
      </c>
    </row>
    <row r="309" spans="2:21" x14ac:dyDescent="0.25">
      <c r="B309">
        <v>-0.2</v>
      </c>
      <c r="C309">
        <v>-9.6544886000000005</v>
      </c>
      <c r="T309">
        <v>-0.2</v>
      </c>
      <c r="U309">
        <v>-9.3253936999999993</v>
      </c>
    </row>
    <row r="310" spans="2:21" x14ac:dyDescent="0.25">
      <c r="B310">
        <v>0.5</v>
      </c>
      <c r="C310">
        <v>-9.6771975000000001</v>
      </c>
      <c r="T310">
        <v>0.5</v>
      </c>
      <c r="U310">
        <v>-9.3356943000000001</v>
      </c>
    </row>
    <row r="311" spans="2:21" x14ac:dyDescent="0.25">
      <c r="B311">
        <v>1.2</v>
      </c>
      <c r="C311">
        <v>-9.7156743999999993</v>
      </c>
      <c r="T311">
        <v>1.2</v>
      </c>
      <c r="U311">
        <v>-9.3554601999999996</v>
      </c>
    </row>
    <row r="312" spans="2:21" x14ac:dyDescent="0.25">
      <c r="B312">
        <v>1.9</v>
      </c>
      <c r="C312">
        <v>-9.7526273999999997</v>
      </c>
      <c r="T312">
        <v>1.9</v>
      </c>
      <c r="U312">
        <v>-9.3801088000000004</v>
      </c>
    </row>
    <row r="313" spans="2:21" x14ac:dyDescent="0.25">
      <c r="B313">
        <v>2.6</v>
      </c>
      <c r="C313">
        <v>-9.8007764999999996</v>
      </c>
      <c r="T313">
        <v>2.6</v>
      </c>
      <c r="U313">
        <v>-9.4150332999999993</v>
      </c>
    </row>
    <row r="314" spans="2:21" x14ac:dyDescent="0.25">
      <c r="B314">
        <v>3.3</v>
      </c>
      <c r="C314">
        <v>-9.8642711999999992</v>
      </c>
      <c r="T314">
        <v>3.3</v>
      </c>
      <c r="U314">
        <v>-9.4578351999999999</v>
      </c>
    </row>
    <row r="315" spans="2:21" x14ac:dyDescent="0.25">
      <c r="B315">
        <v>4</v>
      </c>
      <c r="C315">
        <v>-9.9390029999999996</v>
      </c>
      <c r="T315">
        <v>4</v>
      </c>
      <c r="U315">
        <v>-9.5232238999999996</v>
      </c>
    </row>
    <row r="316" spans="2:21" x14ac:dyDescent="0.25">
      <c r="B316">
        <v>4.7</v>
      </c>
      <c r="C316">
        <v>-10.041392</v>
      </c>
      <c r="T316">
        <v>4.7</v>
      </c>
      <c r="U316">
        <v>-9.6072521000000002</v>
      </c>
    </row>
    <row r="317" spans="2:21" x14ac:dyDescent="0.25">
      <c r="B317">
        <v>5.4</v>
      </c>
      <c r="C317">
        <v>-10.167277</v>
      </c>
      <c r="T317">
        <v>5.4</v>
      </c>
      <c r="U317">
        <v>-9.726305</v>
      </c>
    </row>
    <row r="318" spans="2:21" x14ac:dyDescent="0.25">
      <c r="B318">
        <v>6.1</v>
      </c>
      <c r="C318">
        <v>-10.329223000000001</v>
      </c>
      <c r="T318">
        <v>6.1</v>
      </c>
      <c r="U318">
        <v>-9.8822516999999994</v>
      </c>
    </row>
    <row r="319" spans="2:21" x14ac:dyDescent="0.25">
      <c r="B319">
        <v>6.8</v>
      </c>
      <c r="C319">
        <v>-10.538634999999999</v>
      </c>
      <c r="T319">
        <v>6.8</v>
      </c>
      <c r="U319">
        <v>-10.097561000000001</v>
      </c>
    </row>
    <row r="320" spans="2:21" x14ac:dyDescent="0.25">
      <c r="B320">
        <v>7.5</v>
      </c>
      <c r="C320">
        <v>-10.7967</v>
      </c>
      <c r="T320">
        <v>7.5</v>
      </c>
      <c r="U320">
        <v>-10.383464999999999</v>
      </c>
    </row>
    <row r="321" spans="2:21" x14ac:dyDescent="0.25">
      <c r="B321">
        <v>8.1999999999999993</v>
      </c>
      <c r="C321">
        <v>-11.105874999999999</v>
      </c>
      <c r="T321">
        <v>8.1999999999999993</v>
      </c>
      <c r="U321">
        <v>-10.732687</v>
      </c>
    </row>
    <row r="322" spans="2:21" x14ac:dyDescent="0.25">
      <c r="B322">
        <v>8.9</v>
      </c>
      <c r="C322">
        <v>-11.481854999999999</v>
      </c>
      <c r="T322">
        <v>8.9</v>
      </c>
      <c r="U322">
        <v>-11.154604000000001</v>
      </c>
    </row>
    <row r="323" spans="2:21" x14ac:dyDescent="0.25">
      <c r="B323">
        <v>9.6</v>
      </c>
      <c r="C323">
        <v>-11.913753</v>
      </c>
      <c r="T323">
        <v>9.6</v>
      </c>
      <c r="U323">
        <v>-11.628685000000001</v>
      </c>
    </row>
    <row r="324" spans="2:21" x14ac:dyDescent="0.25">
      <c r="B324">
        <v>10.3</v>
      </c>
      <c r="C324">
        <v>-12.399176000000001</v>
      </c>
      <c r="T324">
        <v>10.3</v>
      </c>
      <c r="U324">
        <v>-12.140796999999999</v>
      </c>
    </row>
    <row r="325" spans="2:21" x14ac:dyDescent="0.25">
      <c r="B325">
        <v>11</v>
      </c>
      <c r="C325">
        <v>-12.925487</v>
      </c>
      <c r="T325">
        <v>11</v>
      </c>
      <c r="U325">
        <v>-12.680831</v>
      </c>
    </row>
    <row r="326" spans="2:21" x14ac:dyDescent="0.25">
      <c r="B326">
        <v>11.7</v>
      </c>
      <c r="C326">
        <v>-13.483791</v>
      </c>
      <c r="T326">
        <v>11.7</v>
      </c>
      <c r="U326">
        <v>-13.253875000000001</v>
      </c>
    </row>
    <row r="327" spans="2:21" x14ac:dyDescent="0.25">
      <c r="B327">
        <v>12.4</v>
      </c>
      <c r="C327">
        <v>-14.062376</v>
      </c>
      <c r="T327">
        <v>12.4</v>
      </c>
      <c r="U327">
        <v>-13.843864</v>
      </c>
    </row>
    <row r="328" spans="2:21" x14ac:dyDescent="0.25">
      <c r="B328">
        <v>13.1</v>
      </c>
      <c r="C328">
        <v>-14.668165999999999</v>
      </c>
      <c r="T328">
        <v>13.1</v>
      </c>
      <c r="U328">
        <v>-14.450708000000001</v>
      </c>
    </row>
    <row r="329" spans="2:21" x14ac:dyDescent="0.25">
      <c r="B329">
        <v>13.8</v>
      </c>
      <c r="C329">
        <v>-15.289178</v>
      </c>
      <c r="T329">
        <v>13.8</v>
      </c>
      <c r="U329">
        <v>-15.071960000000001</v>
      </c>
    </row>
    <row r="330" spans="2:21" x14ac:dyDescent="0.25">
      <c r="B330">
        <v>14.5</v>
      </c>
      <c r="C330">
        <v>-15.922318000000001</v>
      </c>
      <c r="T330">
        <v>14.5</v>
      </c>
      <c r="U330">
        <v>-15.704639</v>
      </c>
    </row>
    <row r="331" spans="2:21" x14ac:dyDescent="0.25">
      <c r="B331">
        <v>15.2</v>
      </c>
      <c r="C331">
        <v>-16.559328000000001</v>
      </c>
      <c r="T331">
        <v>15.2</v>
      </c>
      <c r="U331">
        <v>-16.336407000000001</v>
      </c>
    </row>
    <row r="332" spans="2:21" x14ac:dyDescent="0.25">
      <c r="B332">
        <v>15.9</v>
      </c>
      <c r="C332">
        <v>-17.190655</v>
      </c>
      <c r="T332">
        <v>15.9</v>
      </c>
      <c r="U332">
        <v>-16.968311</v>
      </c>
    </row>
    <row r="333" spans="2:21" x14ac:dyDescent="0.25">
      <c r="B333">
        <v>16.600000000000001</v>
      </c>
      <c r="C333">
        <v>-17.815643000000001</v>
      </c>
      <c r="T333">
        <v>16.600000000000001</v>
      </c>
      <c r="U333">
        <v>-17.589371</v>
      </c>
    </row>
    <row r="334" spans="2:21" x14ac:dyDescent="0.25">
      <c r="B334">
        <v>17.3</v>
      </c>
      <c r="C334">
        <v>-18.399740000000001</v>
      </c>
      <c r="T334">
        <v>17.3</v>
      </c>
      <c r="U334">
        <v>-18.172070000000001</v>
      </c>
    </row>
    <row r="335" spans="2:21" x14ac:dyDescent="0.25">
      <c r="B335">
        <v>18</v>
      </c>
      <c r="C335">
        <v>-18.936962000000001</v>
      </c>
      <c r="T335">
        <v>18</v>
      </c>
      <c r="U335">
        <v>-18.705359000000001</v>
      </c>
    </row>
    <row r="336" spans="2:21" x14ac:dyDescent="0.25">
      <c r="B336">
        <v>18.7</v>
      </c>
      <c r="C336">
        <v>-19.396231</v>
      </c>
      <c r="T336">
        <v>18.7</v>
      </c>
      <c r="U336">
        <v>-19.166855000000002</v>
      </c>
    </row>
    <row r="337" spans="2:21" x14ac:dyDescent="0.25">
      <c r="B337">
        <v>19.399999999999999</v>
      </c>
      <c r="C337">
        <v>-19.716605999999999</v>
      </c>
      <c r="T337">
        <v>19.399999999999999</v>
      </c>
      <c r="U337">
        <v>-19.509922</v>
      </c>
    </row>
    <row r="338" spans="2:21" x14ac:dyDescent="0.25">
      <c r="B338">
        <v>20.100000000000001</v>
      </c>
      <c r="C338">
        <v>-19.908525000000001</v>
      </c>
      <c r="T338">
        <v>20.100000000000001</v>
      </c>
      <c r="U338">
        <v>-19.714431999999999</v>
      </c>
    </row>
    <row r="339" spans="2:21" x14ac:dyDescent="0.25">
      <c r="B339">
        <v>20.8</v>
      </c>
      <c r="C339">
        <v>-20.033760000000001</v>
      </c>
      <c r="T339">
        <v>20.8</v>
      </c>
      <c r="U339">
        <v>-19.851343</v>
      </c>
    </row>
    <row r="340" spans="2:21" x14ac:dyDescent="0.25">
      <c r="B340">
        <v>21.5</v>
      </c>
      <c r="C340">
        <v>-20.080835</v>
      </c>
      <c r="T340">
        <v>21.5</v>
      </c>
      <c r="U340">
        <v>-19.900478</v>
      </c>
    </row>
    <row r="341" spans="2:21" x14ac:dyDescent="0.25">
      <c r="B341">
        <v>22.2</v>
      </c>
      <c r="C341">
        <v>-20.080057</v>
      </c>
      <c r="T341">
        <v>22.2</v>
      </c>
      <c r="U341">
        <v>-19.901667</v>
      </c>
    </row>
    <row r="342" spans="2:21" x14ac:dyDescent="0.25">
      <c r="B342">
        <v>22.9</v>
      </c>
      <c r="C342">
        <v>-20.079108999999999</v>
      </c>
      <c r="T342">
        <v>22.9</v>
      </c>
      <c r="U342">
        <v>-19.899626000000001</v>
      </c>
    </row>
    <row r="343" spans="2:21" x14ac:dyDescent="0.25">
      <c r="B343">
        <v>23.6</v>
      </c>
      <c r="C343">
        <v>-20.081019999999999</v>
      </c>
      <c r="T343">
        <v>23.6</v>
      </c>
      <c r="U343">
        <v>-19.900729999999999</v>
      </c>
    </row>
    <row r="344" spans="2:21" x14ac:dyDescent="0.25">
      <c r="B344">
        <v>24.3</v>
      </c>
      <c r="C344">
        <v>-20.082253999999999</v>
      </c>
      <c r="T344">
        <v>24.3</v>
      </c>
      <c r="U344">
        <v>-19.900637</v>
      </c>
    </row>
    <row r="345" spans="2:21" x14ac:dyDescent="0.25">
      <c r="B345">
        <v>25</v>
      </c>
      <c r="C345">
        <v>-20.08136</v>
      </c>
      <c r="T345">
        <v>25</v>
      </c>
      <c r="U345">
        <v>-19.899896999999999</v>
      </c>
    </row>
    <row r="346" spans="2:21" x14ac:dyDescent="0.25">
      <c r="B346" t="s">
        <v>25</v>
      </c>
      <c r="T346" t="s">
        <v>25</v>
      </c>
    </row>
    <row r="349" spans="2:21" x14ac:dyDescent="0.25">
      <c r="B349" t="s">
        <v>252</v>
      </c>
      <c r="T349" t="s">
        <v>252</v>
      </c>
    </row>
    <row r="350" spans="2:21" x14ac:dyDescent="0.25">
      <c r="B350" t="s">
        <v>40</v>
      </c>
      <c r="T350" t="s">
        <v>40</v>
      </c>
    </row>
    <row r="351" spans="2:21" x14ac:dyDescent="0.25">
      <c r="B351" t="s">
        <v>225</v>
      </c>
      <c r="C351" t="s">
        <v>327</v>
      </c>
      <c r="T351" t="s">
        <v>225</v>
      </c>
      <c r="U351" t="s">
        <v>327</v>
      </c>
    </row>
    <row r="352" spans="2:21" x14ac:dyDescent="0.25">
      <c r="B352">
        <v>-10</v>
      </c>
      <c r="C352">
        <v>-10.336157</v>
      </c>
      <c r="T352">
        <v>-10</v>
      </c>
      <c r="U352">
        <v>-9.96523</v>
      </c>
    </row>
    <row r="353" spans="2:21" x14ac:dyDescent="0.25">
      <c r="B353">
        <v>-9.3000000000000007</v>
      </c>
      <c r="C353">
        <v>-10.31503</v>
      </c>
      <c r="T353">
        <v>-9.3000000000000007</v>
      </c>
      <c r="U353">
        <v>-9.9497938000000001</v>
      </c>
    </row>
    <row r="354" spans="2:21" x14ac:dyDescent="0.25">
      <c r="B354">
        <v>-8.6</v>
      </c>
      <c r="C354">
        <v>-10.318849999999999</v>
      </c>
      <c r="T354">
        <v>-8.6</v>
      </c>
      <c r="U354">
        <v>-9.9427710000000005</v>
      </c>
    </row>
    <row r="355" spans="2:21" x14ac:dyDescent="0.25">
      <c r="B355">
        <v>-7.9</v>
      </c>
      <c r="C355">
        <v>-10.319324</v>
      </c>
      <c r="T355">
        <v>-7.9</v>
      </c>
      <c r="U355">
        <v>-9.9470139</v>
      </c>
    </row>
    <row r="356" spans="2:21" x14ac:dyDescent="0.25">
      <c r="B356">
        <v>-7.2</v>
      </c>
      <c r="C356">
        <v>-10.322589000000001</v>
      </c>
      <c r="T356">
        <v>-7.2</v>
      </c>
      <c r="U356">
        <v>-9.9428329000000009</v>
      </c>
    </row>
    <row r="357" spans="2:21" x14ac:dyDescent="0.25">
      <c r="B357">
        <v>-6.5</v>
      </c>
      <c r="C357">
        <v>-10.335051999999999</v>
      </c>
      <c r="T357">
        <v>-6.5</v>
      </c>
      <c r="U357">
        <v>-9.9439305999999998</v>
      </c>
    </row>
    <row r="358" spans="2:21" x14ac:dyDescent="0.25">
      <c r="B358">
        <v>-5.8</v>
      </c>
      <c r="C358">
        <v>-10.341951999999999</v>
      </c>
      <c r="T358">
        <v>-5.8</v>
      </c>
      <c r="U358">
        <v>-9.9492331000000007</v>
      </c>
    </row>
    <row r="359" spans="2:21" x14ac:dyDescent="0.25">
      <c r="B359">
        <v>-5.0999999999999996</v>
      </c>
      <c r="C359">
        <v>-10.359108000000001</v>
      </c>
      <c r="T359">
        <v>-5.0999999999999996</v>
      </c>
      <c r="U359">
        <v>-9.9527035000000001</v>
      </c>
    </row>
    <row r="360" spans="2:21" x14ac:dyDescent="0.25">
      <c r="B360">
        <v>-4.4000000000000004</v>
      </c>
      <c r="C360">
        <v>-10.374202</v>
      </c>
      <c r="T360">
        <v>-4.4000000000000004</v>
      </c>
      <c r="U360">
        <v>-9.9530162999999998</v>
      </c>
    </row>
    <row r="361" spans="2:21" x14ac:dyDescent="0.25">
      <c r="B361">
        <v>-3.7</v>
      </c>
      <c r="C361">
        <v>-10.388922000000001</v>
      </c>
      <c r="T361">
        <v>-3.7</v>
      </c>
      <c r="U361">
        <v>-9.9609070000000006</v>
      </c>
    </row>
    <row r="362" spans="2:21" x14ac:dyDescent="0.25">
      <c r="B362">
        <v>-3</v>
      </c>
      <c r="C362">
        <v>-10.410878</v>
      </c>
      <c r="T362">
        <v>-3</v>
      </c>
      <c r="U362">
        <v>-9.9673805000000009</v>
      </c>
    </row>
    <row r="363" spans="2:21" x14ac:dyDescent="0.25">
      <c r="B363">
        <v>-2.2999999999999998</v>
      </c>
      <c r="C363">
        <v>-10.432968000000001</v>
      </c>
      <c r="T363">
        <v>-2.2999999999999998</v>
      </c>
      <c r="U363">
        <v>-9.9756640999999995</v>
      </c>
    </row>
    <row r="364" spans="2:21" x14ac:dyDescent="0.25">
      <c r="B364">
        <v>-1.6</v>
      </c>
      <c r="C364">
        <v>-10.462259</v>
      </c>
      <c r="T364">
        <v>-1.6</v>
      </c>
      <c r="U364">
        <v>-9.9912653000000002</v>
      </c>
    </row>
    <row r="365" spans="2:21" x14ac:dyDescent="0.25">
      <c r="B365">
        <v>-0.9</v>
      </c>
      <c r="C365">
        <v>-10.498352000000001</v>
      </c>
      <c r="T365">
        <v>-0.9</v>
      </c>
      <c r="U365">
        <v>-10.010322</v>
      </c>
    </row>
    <row r="366" spans="2:21" x14ac:dyDescent="0.25">
      <c r="B366">
        <v>-0.2</v>
      </c>
      <c r="C366">
        <v>-10.539145</v>
      </c>
      <c r="T366">
        <v>-0.2</v>
      </c>
      <c r="U366">
        <v>-10.031794</v>
      </c>
    </row>
    <row r="367" spans="2:21" x14ac:dyDescent="0.25">
      <c r="B367">
        <v>0.5</v>
      </c>
      <c r="C367">
        <v>-10.584481</v>
      </c>
      <c r="T367">
        <v>0.5</v>
      </c>
      <c r="U367">
        <v>-10.068434999999999</v>
      </c>
    </row>
    <row r="368" spans="2:21" x14ac:dyDescent="0.25">
      <c r="B368">
        <v>1.2</v>
      </c>
      <c r="C368">
        <v>-10.643943</v>
      </c>
      <c r="T368">
        <v>1.2</v>
      </c>
      <c r="U368">
        <v>-10.111393</v>
      </c>
    </row>
    <row r="369" spans="2:21" x14ac:dyDescent="0.25">
      <c r="B369">
        <v>1.9</v>
      </c>
      <c r="C369">
        <v>-10.711869</v>
      </c>
      <c r="T369">
        <v>1.9</v>
      </c>
      <c r="U369">
        <v>-10.173652000000001</v>
      </c>
    </row>
    <row r="370" spans="2:21" x14ac:dyDescent="0.25">
      <c r="B370">
        <v>2.6</v>
      </c>
      <c r="C370">
        <v>-10.799581999999999</v>
      </c>
      <c r="T370">
        <v>2.6</v>
      </c>
      <c r="U370">
        <v>-10.256043</v>
      </c>
    </row>
    <row r="371" spans="2:21" x14ac:dyDescent="0.25">
      <c r="B371">
        <v>3.3</v>
      </c>
      <c r="C371">
        <v>-10.900900999999999</v>
      </c>
      <c r="T371">
        <v>3.3</v>
      </c>
      <c r="U371">
        <v>-10.357563000000001</v>
      </c>
    </row>
    <row r="372" spans="2:21" x14ac:dyDescent="0.25">
      <c r="B372">
        <v>4</v>
      </c>
      <c r="C372">
        <v>-11.030486</v>
      </c>
      <c r="T372">
        <v>4</v>
      </c>
      <c r="U372">
        <v>-10.495528999999999</v>
      </c>
    </row>
    <row r="373" spans="2:21" x14ac:dyDescent="0.25">
      <c r="B373">
        <v>4.7</v>
      </c>
      <c r="C373">
        <v>-11.190206999999999</v>
      </c>
      <c r="T373">
        <v>4.7</v>
      </c>
      <c r="U373">
        <v>-10.663302</v>
      </c>
    </row>
    <row r="374" spans="2:21" x14ac:dyDescent="0.25">
      <c r="B374">
        <v>5.4</v>
      </c>
      <c r="C374">
        <v>-11.393998</v>
      </c>
      <c r="T374">
        <v>5.4</v>
      </c>
      <c r="U374">
        <v>-10.882113</v>
      </c>
    </row>
    <row r="375" spans="2:21" x14ac:dyDescent="0.25">
      <c r="B375">
        <v>6.1</v>
      </c>
      <c r="C375">
        <v>-11.650936</v>
      </c>
      <c r="T375">
        <v>6.1</v>
      </c>
      <c r="U375">
        <v>-11.163959999999999</v>
      </c>
    </row>
    <row r="376" spans="2:21" x14ac:dyDescent="0.25">
      <c r="B376">
        <v>6.8</v>
      </c>
      <c r="C376">
        <v>-11.953135</v>
      </c>
      <c r="T376">
        <v>6.8</v>
      </c>
      <c r="U376">
        <v>-11.504932</v>
      </c>
    </row>
    <row r="377" spans="2:21" x14ac:dyDescent="0.25">
      <c r="B377">
        <v>7.5</v>
      </c>
      <c r="C377">
        <v>-12.309369999999999</v>
      </c>
      <c r="T377">
        <v>7.5</v>
      </c>
      <c r="U377">
        <v>-11.906601</v>
      </c>
    </row>
    <row r="378" spans="2:21" x14ac:dyDescent="0.25">
      <c r="B378">
        <v>8.1999999999999993</v>
      </c>
      <c r="C378">
        <v>-12.715615</v>
      </c>
      <c r="T378">
        <v>8.1999999999999993</v>
      </c>
      <c r="U378">
        <v>-12.350149</v>
      </c>
    </row>
    <row r="379" spans="2:21" x14ac:dyDescent="0.25">
      <c r="B379">
        <v>8.9</v>
      </c>
      <c r="C379">
        <v>-13.173977000000001</v>
      </c>
      <c r="T379">
        <v>8.9</v>
      </c>
      <c r="U379">
        <v>-12.845190000000001</v>
      </c>
    </row>
    <row r="380" spans="2:21" x14ac:dyDescent="0.25">
      <c r="B380">
        <v>9.6</v>
      </c>
      <c r="C380">
        <v>-13.679636</v>
      </c>
      <c r="T380">
        <v>9.6</v>
      </c>
      <c r="U380">
        <v>-13.375247999999999</v>
      </c>
    </row>
    <row r="381" spans="2:21" x14ac:dyDescent="0.25">
      <c r="B381">
        <v>10.3</v>
      </c>
      <c r="C381">
        <v>-14.218384</v>
      </c>
      <c r="T381">
        <v>10.3</v>
      </c>
      <c r="U381">
        <v>-13.931215</v>
      </c>
    </row>
    <row r="382" spans="2:21" x14ac:dyDescent="0.25">
      <c r="B382">
        <v>11</v>
      </c>
      <c r="C382">
        <v>-14.78533</v>
      </c>
      <c r="T382">
        <v>11</v>
      </c>
      <c r="U382">
        <v>-14.506485</v>
      </c>
    </row>
    <row r="383" spans="2:21" x14ac:dyDescent="0.25">
      <c r="B383">
        <v>11.7</v>
      </c>
      <c r="C383">
        <v>-15.371992000000001</v>
      </c>
      <c r="T383">
        <v>11.7</v>
      </c>
      <c r="U383">
        <v>-15.105650000000001</v>
      </c>
    </row>
    <row r="384" spans="2:21" x14ac:dyDescent="0.25">
      <c r="B384">
        <v>12.4</v>
      </c>
      <c r="C384">
        <v>-15.976808999999999</v>
      </c>
      <c r="T384">
        <v>12.4</v>
      </c>
      <c r="U384">
        <v>-15.716414</v>
      </c>
    </row>
    <row r="385" spans="2:21" x14ac:dyDescent="0.25">
      <c r="B385">
        <v>13.1</v>
      </c>
      <c r="C385">
        <v>-16.599936</v>
      </c>
      <c r="T385">
        <v>13.1</v>
      </c>
      <c r="U385">
        <v>-16.343252</v>
      </c>
    </row>
    <row r="386" spans="2:21" x14ac:dyDescent="0.25">
      <c r="B386">
        <v>13.8</v>
      </c>
      <c r="C386">
        <v>-17.233125999999999</v>
      </c>
      <c r="T386">
        <v>13.8</v>
      </c>
      <c r="U386">
        <v>-16.985453</v>
      </c>
    </row>
    <row r="387" spans="2:21" x14ac:dyDescent="0.25">
      <c r="B387">
        <v>14.5</v>
      </c>
      <c r="C387">
        <v>-17.87697</v>
      </c>
      <c r="T387">
        <v>14.5</v>
      </c>
      <c r="U387">
        <v>-17.627946999999999</v>
      </c>
    </row>
    <row r="388" spans="2:21" x14ac:dyDescent="0.25">
      <c r="B388">
        <v>15.2</v>
      </c>
      <c r="C388">
        <v>-18.522171</v>
      </c>
      <c r="T388">
        <v>15.2</v>
      </c>
      <c r="U388">
        <v>-18.273347999999999</v>
      </c>
    </row>
    <row r="389" spans="2:21" x14ac:dyDescent="0.25">
      <c r="B389">
        <v>15.9</v>
      </c>
      <c r="C389">
        <v>-19.161321999999998</v>
      </c>
      <c r="T389">
        <v>15.9</v>
      </c>
      <c r="U389">
        <v>-18.915521999999999</v>
      </c>
    </row>
    <row r="390" spans="2:21" x14ac:dyDescent="0.25">
      <c r="B390">
        <v>16.600000000000001</v>
      </c>
      <c r="C390">
        <v>-19.786261</v>
      </c>
      <c r="T390">
        <v>16.600000000000001</v>
      </c>
      <c r="U390">
        <v>-19.540844</v>
      </c>
    </row>
    <row r="391" spans="2:21" x14ac:dyDescent="0.25">
      <c r="B391">
        <v>17.3</v>
      </c>
      <c r="C391">
        <v>-20.381933</v>
      </c>
      <c r="T391">
        <v>17.3</v>
      </c>
      <c r="U391">
        <v>-20.133925999999999</v>
      </c>
    </row>
    <row r="392" spans="2:21" x14ac:dyDescent="0.25">
      <c r="B392">
        <v>18</v>
      </c>
      <c r="C392">
        <v>-20.917836999999999</v>
      </c>
      <c r="T392">
        <v>18</v>
      </c>
      <c r="U392">
        <v>-20.672512000000001</v>
      </c>
    </row>
    <row r="393" spans="2:21" x14ac:dyDescent="0.25">
      <c r="B393">
        <v>18.7</v>
      </c>
      <c r="C393">
        <v>-21.379984</v>
      </c>
      <c r="T393">
        <v>18.7</v>
      </c>
      <c r="U393">
        <v>-21.134649</v>
      </c>
    </row>
    <row r="394" spans="2:21" x14ac:dyDescent="0.25">
      <c r="B394">
        <v>19.399999999999999</v>
      </c>
      <c r="C394">
        <v>-21.703361999999998</v>
      </c>
      <c r="T394">
        <v>19.399999999999999</v>
      </c>
      <c r="U394">
        <v>-21.480743</v>
      </c>
    </row>
    <row r="395" spans="2:21" x14ac:dyDescent="0.25">
      <c r="B395">
        <v>20.100000000000001</v>
      </c>
      <c r="C395">
        <v>-21.889375999999999</v>
      </c>
      <c r="T395">
        <v>20.100000000000001</v>
      </c>
      <c r="U395">
        <v>-21.688369999999999</v>
      </c>
    </row>
    <row r="396" spans="2:21" x14ac:dyDescent="0.25">
      <c r="B396">
        <v>20.8</v>
      </c>
      <c r="C396">
        <v>-22.017531999999999</v>
      </c>
      <c r="T396">
        <v>20.8</v>
      </c>
      <c r="U396">
        <v>-21.827362000000001</v>
      </c>
    </row>
    <row r="397" spans="2:21" x14ac:dyDescent="0.25">
      <c r="B397">
        <v>21.5</v>
      </c>
      <c r="C397">
        <v>-22.06185</v>
      </c>
      <c r="T397">
        <v>21.5</v>
      </c>
      <c r="U397">
        <v>-21.878354999999999</v>
      </c>
    </row>
    <row r="398" spans="2:21" x14ac:dyDescent="0.25">
      <c r="B398">
        <v>22.2</v>
      </c>
      <c r="C398">
        <v>-22.063110000000002</v>
      </c>
      <c r="T398">
        <v>22.2</v>
      </c>
      <c r="U398">
        <v>-21.877044999999999</v>
      </c>
    </row>
    <row r="399" spans="2:21" x14ac:dyDescent="0.25">
      <c r="B399">
        <v>22.9</v>
      </c>
      <c r="C399">
        <v>-22.064943</v>
      </c>
      <c r="T399">
        <v>22.9</v>
      </c>
      <c r="U399">
        <v>-21.878848999999999</v>
      </c>
    </row>
    <row r="400" spans="2:21" x14ac:dyDescent="0.25">
      <c r="B400">
        <v>23.6</v>
      </c>
      <c r="C400">
        <v>-22.064947</v>
      </c>
      <c r="T400">
        <v>23.6</v>
      </c>
      <c r="U400">
        <v>-21.876835</v>
      </c>
    </row>
    <row r="401" spans="1:21" x14ac:dyDescent="0.25">
      <c r="B401">
        <v>24.3</v>
      </c>
      <c r="C401">
        <v>-22.063541000000001</v>
      </c>
      <c r="T401">
        <v>24.3</v>
      </c>
      <c r="U401">
        <v>-21.8752</v>
      </c>
    </row>
    <row r="402" spans="1:21" x14ac:dyDescent="0.25">
      <c r="B402">
        <v>25</v>
      </c>
      <c r="C402">
        <v>-22.063227000000001</v>
      </c>
      <c r="T402">
        <v>25</v>
      </c>
      <c r="U402">
        <v>-21.875519000000001</v>
      </c>
    </row>
    <row r="403" spans="1:21" x14ac:dyDescent="0.25">
      <c r="B403" t="s">
        <v>25</v>
      </c>
      <c r="T403" t="s">
        <v>25</v>
      </c>
    </row>
    <row r="406" spans="1:21" x14ac:dyDescent="0.25">
      <c r="A406" s="39" t="s">
        <v>240</v>
      </c>
      <c r="B406" t="s">
        <v>252</v>
      </c>
      <c r="S406" s="39" t="s">
        <v>240</v>
      </c>
      <c r="T406" t="s">
        <v>252</v>
      </c>
    </row>
    <row r="407" spans="1:21" x14ac:dyDescent="0.25">
      <c r="B407" t="s">
        <v>106</v>
      </c>
      <c r="T407" t="s">
        <v>106</v>
      </c>
    </row>
    <row r="408" spans="1:21" x14ac:dyDescent="0.25">
      <c r="B408" t="s">
        <v>225</v>
      </c>
      <c r="C408" t="s">
        <v>328</v>
      </c>
      <c r="T408" t="s">
        <v>225</v>
      </c>
      <c r="U408" t="s">
        <v>328</v>
      </c>
    </row>
    <row r="409" spans="1:21" x14ac:dyDescent="0.25">
      <c r="B409">
        <v>-10</v>
      </c>
      <c r="C409">
        <v>-7.7387766999999998</v>
      </c>
      <c r="T409">
        <v>-10</v>
      </c>
      <c r="U409">
        <v>-7.7334722999999999</v>
      </c>
    </row>
    <row r="410" spans="1:21" x14ac:dyDescent="0.25">
      <c r="B410">
        <v>-9.3000000000000007</v>
      </c>
      <c r="C410">
        <v>-7.7207413000000003</v>
      </c>
      <c r="T410">
        <v>-9.3000000000000007</v>
      </c>
      <c r="U410">
        <v>-7.7148452000000001</v>
      </c>
    </row>
    <row r="411" spans="1:21" x14ac:dyDescent="0.25">
      <c r="B411">
        <v>-8.6</v>
      </c>
      <c r="C411">
        <v>-7.7133474</v>
      </c>
      <c r="T411">
        <v>-8.6</v>
      </c>
      <c r="U411">
        <v>-7.7103009</v>
      </c>
    </row>
    <row r="412" spans="1:21" x14ac:dyDescent="0.25">
      <c r="B412">
        <v>-7.9</v>
      </c>
      <c r="C412">
        <v>-7.7112211999999998</v>
      </c>
      <c r="T412">
        <v>-7.9</v>
      </c>
      <c r="U412">
        <v>-7.7084850999999999</v>
      </c>
    </row>
    <row r="413" spans="1:21" x14ac:dyDescent="0.25">
      <c r="B413">
        <v>-7.2</v>
      </c>
      <c r="C413">
        <v>-7.7068013999999998</v>
      </c>
      <c r="T413">
        <v>-7.2</v>
      </c>
      <c r="U413">
        <v>-7.7039828000000004</v>
      </c>
    </row>
    <row r="414" spans="1:21" x14ac:dyDescent="0.25">
      <c r="B414">
        <v>-6.5</v>
      </c>
      <c r="C414">
        <v>-7.7053719000000003</v>
      </c>
      <c r="T414">
        <v>-6.5</v>
      </c>
      <c r="U414">
        <v>-7.7008432999999998</v>
      </c>
    </row>
    <row r="415" spans="1:21" x14ac:dyDescent="0.25">
      <c r="B415">
        <v>-5.8</v>
      </c>
      <c r="C415">
        <v>-7.7056322000000002</v>
      </c>
      <c r="T415">
        <v>-5.8</v>
      </c>
      <c r="U415">
        <v>-7.7037357999999996</v>
      </c>
    </row>
    <row r="416" spans="1:21" x14ac:dyDescent="0.25">
      <c r="B416">
        <v>-5.0999999999999996</v>
      </c>
      <c r="C416">
        <v>-7.7032967000000001</v>
      </c>
      <c r="T416">
        <v>-5.0999999999999996</v>
      </c>
      <c r="U416">
        <v>-7.7038574000000004</v>
      </c>
    </row>
    <row r="417" spans="2:21" x14ac:dyDescent="0.25">
      <c r="B417">
        <v>-4.4000000000000004</v>
      </c>
      <c r="C417">
        <v>-7.7032451999999996</v>
      </c>
      <c r="T417">
        <v>-4.4000000000000004</v>
      </c>
      <c r="U417">
        <v>-7.7015213999999999</v>
      </c>
    </row>
    <row r="418" spans="2:21" x14ac:dyDescent="0.25">
      <c r="B418">
        <v>-3.7</v>
      </c>
      <c r="C418">
        <v>-7.7035755999999997</v>
      </c>
      <c r="T418">
        <v>-3.7</v>
      </c>
      <c r="U418">
        <v>-7.7027897999999997</v>
      </c>
    </row>
    <row r="419" spans="2:21" x14ac:dyDescent="0.25">
      <c r="B419">
        <v>-3</v>
      </c>
      <c r="C419">
        <v>-7.7030519999999996</v>
      </c>
      <c r="T419">
        <v>-3</v>
      </c>
      <c r="U419">
        <v>-7.7047667999999998</v>
      </c>
    </row>
    <row r="420" spans="2:21" x14ac:dyDescent="0.25">
      <c r="B420">
        <v>-2.2999999999999998</v>
      </c>
      <c r="C420">
        <v>-7.7039847000000004</v>
      </c>
      <c r="T420">
        <v>-2.2999999999999998</v>
      </c>
      <c r="U420">
        <v>-7.7068949</v>
      </c>
    </row>
    <row r="421" spans="2:21" x14ac:dyDescent="0.25">
      <c r="B421">
        <v>-1.6</v>
      </c>
      <c r="C421">
        <v>-7.7057003999999996</v>
      </c>
      <c r="T421">
        <v>-1.6</v>
      </c>
      <c r="U421">
        <v>-7.7072487000000001</v>
      </c>
    </row>
    <row r="422" spans="2:21" x14ac:dyDescent="0.25">
      <c r="B422">
        <v>-0.9</v>
      </c>
      <c r="C422">
        <v>-7.7066140000000001</v>
      </c>
      <c r="T422">
        <v>-0.9</v>
      </c>
      <c r="U422">
        <v>-7.7069697000000001</v>
      </c>
    </row>
    <row r="423" spans="2:21" x14ac:dyDescent="0.25">
      <c r="B423">
        <v>-0.2</v>
      </c>
      <c r="C423">
        <v>-7.7102718000000001</v>
      </c>
      <c r="T423">
        <v>-0.2</v>
      </c>
      <c r="U423">
        <v>-7.7084389</v>
      </c>
    </row>
    <row r="424" spans="2:21" x14ac:dyDescent="0.25">
      <c r="B424">
        <v>0.5</v>
      </c>
      <c r="C424">
        <v>-7.7115897999999996</v>
      </c>
      <c r="T424">
        <v>0.5</v>
      </c>
      <c r="U424">
        <v>-7.7094955000000001</v>
      </c>
    </row>
    <row r="425" spans="2:21" x14ac:dyDescent="0.25">
      <c r="B425">
        <v>1.2</v>
      </c>
      <c r="C425">
        <v>-7.7109499000000001</v>
      </c>
      <c r="T425">
        <v>1.2</v>
      </c>
      <c r="U425">
        <v>-7.7115068000000004</v>
      </c>
    </row>
    <row r="426" spans="2:21" x14ac:dyDescent="0.25">
      <c r="B426">
        <v>1.9</v>
      </c>
      <c r="C426">
        <v>-7.7140573999999997</v>
      </c>
      <c r="T426">
        <v>1.9</v>
      </c>
      <c r="U426">
        <v>-7.7101698000000001</v>
      </c>
    </row>
    <row r="427" spans="2:21" x14ac:dyDescent="0.25">
      <c r="B427">
        <v>2.6</v>
      </c>
      <c r="C427">
        <v>-7.7179770000000003</v>
      </c>
      <c r="T427">
        <v>2.6</v>
      </c>
      <c r="U427">
        <v>-7.7078676000000002</v>
      </c>
    </row>
    <row r="428" spans="2:21" x14ac:dyDescent="0.25">
      <c r="B428">
        <v>3.3</v>
      </c>
      <c r="C428">
        <v>-7.7190327999999999</v>
      </c>
      <c r="T428">
        <v>3.3</v>
      </c>
      <c r="U428">
        <v>-7.7102332000000002</v>
      </c>
    </row>
    <row r="429" spans="2:21" x14ac:dyDescent="0.25">
      <c r="B429">
        <v>4</v>
      </c>
      <c r="C429">
        <v>-7.7205491000000004</v>
      </c>
      <c r="T429">
        <v>4</v>
      </c>
      <c r="U429">
        <v>-7.7155379999999996</v>
      </c>
    </row>
    <row r="430" spans="2:21" x14ac:dyDescent="0.25">
      <c r="B430">
        <v>4.7</v>
      </c>
      <c r="C430">
        <v>-7.7198004999999998</v>
      </c>
      <c r="T430">
        <v>4.7</v>
      </c>
      <c r="U430">
        <v>-7.7203797999999999</v>
      </c>
    </row>
    <row r="431" spans="2:21" x14ac:dyDescent="0.25">
      <c r="B431">
        <v>5.4</v>
      </c>
      <c r="C431">
        <v>-7.7231797999999996</v>
      </c>
      <c r="T431">
        <v>5.4</v>
      </c>
      <c r="U431">
        <v>-7.7217317000000003</v>
      </c>
    </row>
    <row r="432" spans="2:21" x14ac:dyDescent="0.25">
      <c r="B432">
        <v>6.1</v>
      </c>
      <c r="C432">
        <v>-7.7283014999999997</v>
      </c>
      <c r="T432">
        <v>6.1</v>
      </c>
      <c r="U432">
        <v>-7.7305532000000001</v>
      </c>
    </row>
    <row r="433" spans="2:21" x14ac:dyDescent="0.25">
      <c r="B433">
        <v>6.8</v>
      </c>
      <c r="C433">
        <v>-7.7320390000000003</v>
      </c>
      <c r="T433">
        <v>6.8</v>
      </c>
      <c r="U433">
        <v>-7.7301826</v>
      </c>
    </row>
    <row r="434" spans="2:21" x14ac:dyDescent="0.25">
      <c r="B434">
        <v>7.5</v>
      </c>
      <c r="C434">
        <v>-7.7390280000000002</v>
      </c>
      <c r="T434">
        <v>7.5</v>
      </c>
      <c r="U434">
        <v>-7.7359476000000003</v>
      </c>
    </row>
    <row r="435" spans="2:21" x14ac:dyDescent="0.25">
      <c r="B435">
        <v>8.1999999999999993</v>
      </c>
      <c r="C435">
        <v>-7.7485255999999998</v>
      </c>
      <c r="T435">
        <v>8.1999999999999993</v>
      </c>
      <c r="U435">
        <v>-7.7365594</v>
      </c>
    </row>
    <row r="436" spans="2:21" x14ac:dyDescent="0.25">
      <c r="B436">
        <v>8.9</v>
      </c>
      <c r="C436">
        <v>-7.7552304000000003</v>
      </c>
      <c r="T436">
        <v>8.9</v>
      </c>
      <c r="U436">
        <v>-7.7400159999999998</v>
      </c>
    </row>
    <row r="437" spans="2:21" x14ac:dyDescent="0.25">
      <c r="B437">
        <v>9.6</v>
      </c>
      <c r="C437">
        <v>-7.7630992000000001</v>
      </c>
      <c r="T437">
        <v>9.6</v>
      </c>
      <c r="U437">
        <v>-7.7448654000000001</v>
      </c>
    </row>
    <row r="438" spans="2:21" x14ac:dyDescent="0.25">
      <c r="B438">
        <v>10.3</v>
      </c>
      <c r="C438">
        <v>-7.7726049000000001</v>
      </c>
      <c r="T438">
        <v>10.3</v>
      </c>
      <c r="U438">
        <v>-7.7511187000000001</v>
      </c>
    </row>
    <row r="439" spans="2:21" x14ac:dyDescent="0.25">
      <c r="B439">
        <v>11</v>
      </c>
      <c r="C439">
        <v>-7.7866363999999999</v>
      </c>
      <c r="T439">
        <v>11</v>
      </c>
      <c r="U439">
        <v>-7.7571421000000003</v>
      </c>
    </row>
    <row r="440" spans="2:21" x14ac:dyDescent="0.25">
      <c r="B440">
        <v>11.7</v>
      </c>
      <c r="C440">
        <v>-7.7994222999999998</v>
      </c>
      <c r="T440">
        <v>11.7</v>
      </c>
      <c r="U440">
        <v>-7.7618833</v>
      </c>
    </row>
    <row r="441" spans="2:21" x14ac:dyDescent="0.25">
      <c r="B441">
        <v>12.4</v>
      </c>
      <c r="C441">
        <v>-7.8146372</v>
      </c>
      <c r="T441">
        <v>12.4</v>
      </c>
      <c r="U441">
        <v>-7.7675533000000003</v>
      </c>
    </row>
    <row r="442" spans="2:21" x14ac:dyDescent="0.25">
      <c r="B442">
        <v>13.1</v>
      </c>
      <c r="C442">
        <v>-7.8340367999999998</v>
      </c>
      <c r="T442">
        <v>13.1</v>
      </c>
      <c r="U442">
        <v>-7.7745398999999997</v>
      </c>
    </row>
    <row r="443" spans="2:21" x14ac:dyDescent="0.25">
      <c r="B443">
        <v>13.8</v>
      </c>
      <c r="C443">
        <v>-7.8593659000000002</v>
      </c>
      <c r="T443">
        <v>13.8</v>
      </c>
      <c r="U443">
        <v>-7.7906617999999996</v>
      </c>
    </row>
    <row r="444" spans="2:21" x14ac:dyDescent="0.25">
      <c r="B444">
        <v>14.5</v>
      </c>
      <c r="C444">
        <v>-7.8857346000000001</v>
      </c>
      <c r="T444">
        <v>14.5</v>
      </c>
      <c r="U444">
        <v>-7.8071603999999999</v>
      </c>
    </row>
    <row r="445" spans="2:21" x14ac:dyDescent="0.25">
      <c r="B445">
        <v>15.2</v>
      </c>
      <c r="C445">
        <v>-7.9286408000000002</v>
      </c>
      <c r="T445">
        <v>15.2</v>
      </c>
      <c r="U445">
        <v>-7.8330107</v>
      </c>
    </row>
    <row r="446" spans="2:21" x14ac:dyDescent="0.25">
      <c r="B446">
        <v>15.9</v>
      </c>
      <c r="C446">
        <v>-7.9758921000000003</v>
      </c>
      <c r="T446">
        <v>15.9</v>
      </c>
      <c r="U446">
        <v>-7.8683361999999999</v>
      </c>
    </row>
    <row r="447" spans="2:21" x14ac:dyDescent="0.25">
      <c r="B447">
        <v>16.600000000000001</v>
      </c>
      <c r="C447">
        <v>-8.0314207</v>
      </c>
      <c r="T447">
        <v>16.600000000000001</v>
      </c>
      <c r="U447">
        <v>-7.9190053999999996</v>
      </c>
    </row>
    <row r="448" spans="2:21" x14ac:dyDescent="0.25">
      <c r="B448">
        <v>17.3</v>
      </c>
      <c r="C448">
        <v>-8.0915499000000004</v>
      </c>
      <c r="T448">
        <v>17.3</v>
      </c>
      <c r="U448">
        <v>-7.9789270999999999</v>
      </c>
    </row>
    <row r="449" spans="2:21" x14ac:dyDescent="0.25">
      <c r="B449">
        <v>18</v>
      </c>
      <c r="C449">
        <v>-8.1535749000000006</v>
      </c>
      <c r="T449">
        <v>18</v>
      </c>
      <c r="U449">
        <v>-8.0497761000000008</v>
      </c>
    </row>
    <row r="450" spans="2:21" x14ac:dyDescent="0.25">
      <c r="B450">
        <v>18.7</v>
      </c>
      <c r="C450">
        <v>-8.2155570999999998</v>
      </c>
      <c r="T450">
        <v>18.7</v>
      </c>
      <c r="U450">
        <v>-8.1261139</v>
      </c>
    </row>
    <row r="451" spans="2:21" x14ac:dyDescent="0.25">
      <c r="B451">
        <v>19.399999999999999</v>
      </c>
      <c r="C451">
        <v>-8.2501239999999996</v>
      </c>
      <c r="T451">
        <v>19.399999999999999</v>
      </c>
      <c r="U451">
        <v>-8.1786480000000008</v>
      </c>
    </row>
    <row r="452" spans="2:21" x14ac:dyDescent="0.25">
      <c r="B452">
        <v>20.100000000000001</v>
      </c>
      <c r="C452">
        <v>-8.2216549000000008</v>
      </c>
      <c r="T452">
        <v>20.100000000000001</v>
      </c>
      <c r="U452">
        <v>-8.1737576000000001</v>
      </c>
    </row>
    <row r="453" spans="2:21" x14ac:dyDescent="0.25">
      <c r="B453">
        <v>20.8</v>
      </c>
      <c r="C453">
        <v>-8.1666079000000007</v>
      </c>
      <c r="T453">
        <v>20.8</v>
      </c>
      <c r="U453">
        <v>-8.1356955000000006</v>
      </c>
    </row>
    <row r="454" spans="2:21" x14ac:dyDescent="0.25">
      <c r="B454">
        <v>21.5</v>
      </c>
      <c r="C454">
        <v>-8.1250447999999995</v>
      </c>
      <c r="T454">
        <v>21.5</v>
      </c>
      <c r="U454">
        <v>-8.1092233999999994</v>
      </c>
    </row>
    <row r="455" spans="2:21" x14ac:dyDescent="0.25">
      <c r="B455">
        <v>22.2</v>
      </c>
      <c r="C455">
        <v>-8.1217164999999998</v>
      </c>
      <c r="T455">
        <v>22.2</v>
      </c>
      <c r="U455">
        <v>-8.1041059000000004</v>
      </c>
    </row>
    <row r="456" spans="2:21" x14ac:dyDescent="0.25">
      <c r="B456">
        <v>22.9</v>
      </c>
      <c r="C456">
        <v>-8.1189803999999999</v>
      </c>
      <c r="T456">
        <v>22.9</v>
      </c>
      <c r="U456">
        <v>-8.1028748000000004</v>
      </c>
    </row>
    <row r="457" spans="2:21" x14ac:dyDescent="0.25">
      <c r="B457">
        <v>23.6</v>
      </c>
      <c r="C457">
        <v>-8.1192255000000007</v>
      </c>
      <c r="T457">
        <v>23.6</v>
      </c>
      <c r="U457">
        <v>-8.1036596000000003</v>
      </c>
    </row>
    <row r="458" spans="2:21" x14ac:dyDescent="0.25">
      <c r="B458">
        <v>24.3</v>
      </c>
      <c r="C458">
        <v>-8.1193123000000007</v>
      </c>
      <c r="T458">
        <v>24.3</v>
      </c>
      <c r="U458">
        <v>-8.1031388999999994</v>
      </c>
    </row>
    <row r="459" spans="2:21" x14ac:dyDescent="0.25">
      <c r="B459">
        <v>25</v>
      </c>
      <c r="C459">
        <v>-8.1180134000000006</v>
      </c>
      <c r="T459">
        <v>25</v>
      </c>
      <c r="U459">
        <v>-8.1033144000000004</v>
      </c>
    </row>
    <row r="460" spans="2:21" x14ac:dyDescent="0.25">
      <c r="B460" t="s">
        <v>25</v>
      </c>
      <c r="T460" t="s">
        <v>25</v>
      </c>
    </row>
    <row r="463" spans="2:21" x14ac:dyDescent="0.25">
      <c r="B463" t="s">
        <v>252</v>
      </c>
      <c r="T463" t="s">
        <v>252</v>
      </c>
    </row>
    <row r="464" spans="2:21" x14ac:dyDescent="0.25">
      <c r="B464" t="s">
        <v>22</v>
      </c>
      <c r="T464" t="s">
        <v>22</v>
      </c>
    </row>
    <row r="465" spans="2:21" x14ac:dyDescent="0.25">
      <c r="B465" t="s">
        <v>225</v>
      </c>
      <c r="C465" t="s">
        <v>329</v>
      </c>
      <c r="T465" t="s">
        <v>225</v>
      </c>
      <c r="U465" t="s">
        <v>329</v>
      </c>
    </row>
    <row r="466" spans="2:21" x14ac:dyDescent="0.25">
      <c r="B466">
        <v>-10</v>
      </c>
      <c r="C466">
        <v>-7.7206731</v>
      </c>
      <c r="T466">
        <v>-10</v>
      </c>
      <c r="U466">
        <v>-7.7072396000000003</v>
      </c>
    </row>
    <row r="467" spans="2:21" x14ac:dyDescent="0.25">
      <c r="B467">
        <v>-9.3000000000000007</v>
      </c>
      <c r="C467">
        <v>-7.7104549000000002</v>
      </c>
      <c r="T467">
        <v>-9.3000000000000007</v>
      </c>
      <c r="U467">
        <v>-7.6918869000000001</v>
      </c>
    </row>
    <row r="468" spans="2:21" x14ac:dyDescent="0.25">
      <c r="B468">
        <v>-8.6</v>
      </c>
      <c r="C468">
        <v>-7.7014117000000004</v>
      </c>
      <c r="T468">
        <v>-8.6</v>
      </c>
      <c r="U468">
        <v>-7.6842617999999998</v>
      </c>
    </row>
    <row r="469" spans="2:21" x14ac:dyDescent="0.25">
      <c r="B469">
        <v>-7.9</v>
      </c>
      <c r="C469">
        <v>-7.6950811999999997</v>
      </c>
      <c r="T469">
        <v>-7.9</v>
      </c>
      <c r="U469">
        <v>-7.6853094000000004</v>
      </c>
    </row>
    <row r="470" spans="2:21" x14ac:dyDescent="0.25">
      <c r="B470">
        <v>-7.2</v>
      </c>
      <c r="C470">
        <v>-7.6959672000000001</v>
      </c>
      <c r="T470">
        <v>-7.2</v>
      </c>
      <c r="U470">
        <v>-7.6841054</v>
      </c>
    </row>
    <row r="471" spans="2:21" x14ac:dyDescent="0.25">
      <c r="B471">
        <v>-6.5</v>
      </c>
      <c r="C471">
        <v>-7.6940736999999997</v>
      </c>
      <c r="T471">
        <v>-6.5</v>
      </c>
      <c r="U471">
        <v>-7.6830382000000004</v>
      </c>
    </row>
    <row r="472" spans="2:21" x14ac:dyDescent="0.25">
      <c r="B472">
        <v>-5.8</v>
      </c>
      <c r="C472">
        <v>-7.6966948999999998</v>
      </c>
      <c r="T472">
        <v>-5.8</v>
      </c>
      <c r="U472">
        <v>-7.6861471999999997</v>
      </c>
    </row>
    <row r="473" spans="2:21" x14ac:dyDescent="0.25">
      <c r="B473">
        <v>-5.0999999999999996</v>
      </c>
      <c r="C473">
        <v>-7.6927361000000003</v>
      </c>
      <c r="T473">
        <v>-5.0999999999999996</v>
      </c>
      <c r="U473">
        <v>-7.6821618000000003</v>
      </c>
    </row>
    <row r="474" spans="2:21" x14ac:dyDescent="0.25">
      <c r="B474">
        <v>-4.4000000000000004</v>
      </c>
      <c r="C474">
        <v>-7.6950153999999999</v>
      </c>
      <c r="T474">
        <v>-4.4000000000000004</v>
      </c>
      <c r="U474">
        <v>-7.6826376999999999</v>
      </c>
    </row>
    <row r="475" spans="2:21" x14ac:dyDescent="0.25">
      <c r="B475">
        <v>-3.7</v>
      </c>
      <c r="C475">
        <v>-7.6982746000000004</v>
      </c>
      <c r="T475">
        <v>-3.7</v>
      </c>
      <c r="U475">
        <v>-7.6787881999999996</v>
      </c>
    </row>
    <row r="476" spans="2:21" x14ac:dyDescent="0.25">
      <c r="B476">
        <v>-3</v>
      </c>
      <c r="C476">
        <v>-7.6969365999999999</v>
      </c>
      <c r="T476">
        <v>-3</v>
      </c>
      <c r="U476">
        <v>-7.6772160999999999</v>
      </c>
    </row>
    <row r="477" spans="2:21" x14ac:dyDescent="0.25">
      <c r="B477">
        <v>-2.2999999999999998</v>
      </c>
      <c r="C477">
        <v>-7.6950735999999997</v>
      </c>
      <c r="T477">
        <v>-2.2999999999999998</v>
      </c>
      <c r="U477">
        <v>-7.6775842000000001</v>
      </c>
    </row>
    <row r="478" spans="2:21" x14ac:dyDescent="0.25">
      <c r="B478">
        <v>-1.6</v>
      </c>
      <c r="C478">
        <v>-7.6950541000000001</v>
      </c>
      <c r="T478">
        <v>-1.6</v>
      </c>
      <c r="U478">
        <v>-7.6804113000000003</v>
      </c>
    </row>
    <row r="479" spans="2:21" x14ac:dyDescent="0.25">
      <c r="B479">
        <v>-0.9</v>
      </c>
      <c r="C479">
        <v>-7.7000694000000003</v>
      </c>
      <c r="T479">
        <v>-0.9</v>
      </c>
      <c r="U479">
        <v>-7.6777610999999997</v>
      </c>
    </row>
    <row r="480" spans="2:21" x14ac:dyDescent="0.25">
      <c r="B480">
        <v>-0.2</v>
      </c>
      <c r="C480">
        <v>-7.7006078000000002</v>
      </c>
      <c r="T480">
        <v>-0.2</v>
      </c>
      <c r="U480">
        <v>-7.6812687000000004</v>
      </c>
    </row>
    <row r="481" spans="2:21" x14ac:dyDescent="0.25">
      <c r="B481">
        <v>0.5</v>
      </c>
      <c r="C481">
        <v>-7.7065982999999996</v>
      </c>
      <c r="T481">
        <v>0.5</v>
      </c>
      <c r="U481">
        <v>-7.6869525999999997</v>
      </c>
    </row>
    <row r="482" spans="2:21" x14ac:dyDescent="0.25">
      <c r="B482">
        <v>1.2</v>
      </c>
      <c r="C482">
        <v>-7.7055968999999997</v>
      </c>
      <c r="T482">
        <v>1.2</v>
      </c>
      <c r="U482">
        <v>-7.6877183999999996</v>
      </c>
    </row>
    <row r="483" spans="2:21" x14ac:dyDescent="0.25">
      <c r="B483">
        <v>1.9</v>
      </c>
      <c r="C483">
        <v>-7.7066808</v>
      </c>
      <c r="T483">
        <v>1.9</v>
      </c>
      <c r="U483">
        <v>-7.6937360999999997</v>
      </c>
    </row>
    <row r="484" spans="2:21" x14ac:dyDescent="0.25">
      <c r="B484">
        <v>2.6</v>
      </c>
      <c r="C484">
        <v>-7.7088985000000001</v>
      </c>
      <c r="T484">
        <v>2.6</v>
      </c>
      <c r="U484">
        <v>-7.6930455999999996</v>
      </c>
    </row>
    <row r="485" spans="2:21" x14ac:dyDescent="0.25">
      <c r="B485">
        <v>3.3</v>
      </c>
      <c r="C485">
        <v>-7.7101411999999998</v>
      </c>
      <c r="T485">
        <v>3.3</v>
      </c>
      <c r="U485">
        <v>-7.6988797</v>
      </c>
    </row>
    <row r="486" spans="2:21" x14ac:dyDescent="0.25">
      <c r="B486">
        <v>4</v>
      </c>
      <c r="C486">
        <v>-7.7147044999999999</v>
      </c>
      <c r="T486">
        <v>4</v>
      </c>
      <c r="U486">
        <v>-7.7001752999999997</v>
      </c>
    </row>
    <row r="487" spans="2:21" x14ac:dyDescent="0.25">
      <c r="B487">
        <v>4.7</v>
      </c>
      <c r="C487">
        <v>-7.7180499999999999</v>
      </c>
      <c r="T487">
        <v>4.7</v>
      </c>
      <c r="U487">
        <v>-7.6990857000000004</v>
      </c>
    </row>
    <row r="488" spans="2:21" x14ac:dyDescent="0.25">
      <c r="B488">
        <v>5.4</v>
      </c>
      <c r="C488">
        <v>-7.7212867999999997</v>
      </c>
      <c r="T488">
        <v>5.4</v>
      </c>
      <c r="U488">
        <v>-7.6979594000000002</v>
      </c>
    </row>
    <row r="489" spans="2:21" x14ac:dyDescent="0.25">
      <c r="B489">
        <v>6.1</v>
      </c>
      <c r="C489">
        <v>-7.7268648000000004</v>
      </c>
      <c r="T489">
        <v>6.1</v>
      </c>
      <c r="U489">
        <v>-7.7019615000000003</v>
      </c>
    </row>
    <row r="490" spans="2:21" x14ac:dyDescent="0.25">
      <c r="B490">
        <v>6.8</v>
      </c>
      <c r="C490">
        <v>-7.7371506999999999</v>
      </c>
      <c r="T490">
        <v>6.8</v>
      </c>
      <c r="U490">
        <v>-7.7074350999999997</v>
      </c>
    </row>
    <row r="491" spans="2:21" x14ac:dyDescent="0.25">
      <c r="B491">
        <v>7.5</v>
      </c>
      <c r="C491">
        <v>-7.7463088000000004</v>
      </c>
      <c r="T491">
        <v>7.5</v>
      </c>
      <c r="U491">
        <v>-7.7101426000000002</v>
      </c>
    </row>
    <row r="492" spans="2:21" x14ac:dyDescent="0.25">
      <c r="B492">
        <v>8.1999999999999993</v>
      </c>
      <c r="C492">
        <v>-7.7532454</v>
      </c>
      <c r="T492">
        <v>8.1999999999999993</v>
      </c>
      <c r="U492">
        <v>-7.7181091000000004</v>
      </c>
    </row>
    <row r="493" spans="2:21" x14ac:dyDescent="0.25">
      <c r="B493">
        <v>8.9</v>
      </c>
      <c r="C493">
        <v>-7.7639994999999997</v>
      </c>
      <c r="T493">
        <v>8.9</v>
      </c>
      <c r="U493">
        <v>-7.7259625999999999</v>
      </c>
    </row>
    <row r="494" spans="2:21" x14ac:dyDescent="0.25">
      <c r="B494">
        <v>9.6</v>
      </c>
      <c r="C494">
        <v>-7.7720646999999996</v>
      </c>
      <c r="T494">
        <v>9.6</v>
      </c>
      <c r="U494">
        <v>-7.7322607000000003</v>
      </c>
    </row>
    <row r="495" spans="2:21" x14ac:dyDescent="0.25">
      <c r="B495">
        <v>10.3</v>
      </c>
      <c r="C495">
        <v>-7.7913752000000001</v>
      </c>
      <c r="T495">
        <v>10.3</v>
      </c>
      <c r="U495">
        <v>-7.7405170999999999</v>
      </c>
    </row>
    <row r="496" spans="2:21" x14ac:dyDescent="0.25">
      <c r="B496">
        <v>11</v>
      </c>
      <c r="C496">
        <v>-7.8032459999999997</v>
      </c>
      <c r="T496">
        <v>11</v>
      </c>
      <c r="U496">
        <v>-7.7481866000000004</v>
      </c>
    </row>
    <row r="497" spans="2:21" x14ac:dyDescent="0.25">
      <c r="B497">
        <v>11.7</v>
      </c>
      <c r="C497">
        <v>-7.8255920000000003</v>
      </c>
      <c r="T497">
        <v>11.7</v>
      </c>
      <c r="U497">
        <v>-7.7577977000000002</v>
      </c>
    </row>
    <row r="498" spans="2:21" x14ac:dyDescent="0.25">
      <c r="B498">
        <v>12.4</v>
      </c>
      <c r="C498">
        <v>-7.8472815000000002</v>
      </c>
      <c r="T498">
        <v>12.4</v>
      </c>
      <c r="U498">
        <v>-7.7716303</v>
      </c>
    </row>
    <row r="499" spans="2:21" x14ac:dyDescent="0.25">
      <c r="B499">
        <v>13.1</v>
      </c>
      <c r="C499">
        <v>-7.8783010999999998</v>
      </c>
      <c r="T499">
        <v>13.1</v>
      </c>
      <c r="U499">
        <v>-7.7862739999999997</v>
      </c>
    </row>
    <row r="500" spans="2:21" x14ac:dyDescent="0.25">
      <c r="B500">
        <v>13.8</v>
      </c>
      <c r="C500">
        <v>-7.9118804999999996</v>
      </c>
      <c r="T500">
        <v>13.8</v>
      </c>
      <c r="U500">
        <v>-7.8102279000000001</v>
      </c>
    </row>
    <row r="501" spans="2:21" x14ac:dyDescent="0.25">
      <c r="B501">
        <v>14.5</v>
      </c>
      <c r="C501">
        <v>-7.9546824000000003</v>
      </c>
      <c r="T501">
        <v>14.5</v>
      </c>
      <c r="U501">
        <v>-7.8535252</v>
      </c>
    </row>
    <row r="502" spans="2:21" x14ac:dyDescent="0.25">
      <c r="B502">
        <v>15.2</v>
      </c>
      <c r="C502">
        <v>-8.0120125000000009</v>
      </c>
      <c r="T502">
        <v>15.2</v>
      </c>
      <c r="U502">
        <v>-7.9148835999999996</v>
      </c>
    </row>
    <row r="503" spans="2:21" x14ac:dyDescent="0.25">
      <c r="B503">
        <v>15.9</v>
      </c>
      <c r="C503">
        <v>-8.0916032999999992</v>
      </c>
      <c r="T503">
        <v>15.9</v>
      </c>
      <c r="U503">
        <v>-8.0174693999999995</v>
      </c>
    </row>
    <row r="504" spans="2:21" x14ac:dyDescent="0.25">
      <c r="B504">
        <v>16.600000000000001</v>
      </c>
      <c r="C504">
        <v>-8.2111473000000004</v>
      </c>
      <c r="T504">
        <v>16.600000000000001</v>
      </c>
      <c r="U504">
        <v>-8.1566495999999997</v>
      </c>
    </row>
    <row r="505" spans="2:21" x14ac:dyDescent="0.25">
      <c r="B505">
        <v>17.3</v>
      </c>
      <c r="C505">
        <v>-8.369154</v>
      </c>
      <c r="T505">
        <v>17.3</v>
      </c>
      <c r="U505">
        <v>-8.3376865000000002</v>
      </c>
    </row>
    <row r="506" spans="2:21" x14ac:dyDescent="0.25">
      <c r="B506">
        <v>18</v>
      </c>
      <c r="C506">
        <v>-8.5505914999999995</v>
      </c>
      <c r="T506">
        <v>18</v>
      </c>
      <c r="U506">
        <v>-8.5357389000000001</v>
      </c>
    </row>
    <row r="507" spans="2:21" x14ac:dyDescent="0.25">
      <c r="B507">
        <v>18.7</v>
      </c>
      <c r="C507">
        <v>-8.7301368999999998</v>
      </c>
      <c r="T507">
        <v>18.7</v>
      </c>
      <c r="U507">
        <v>-8.7251300999999994</v>
      </c>
    </row>
    <row r="508" spans="2:21" x14ac:dyDescent="0.25">
      <c r="B508">
        <v>19.399999999999999</v>
      </c>
      <c r="C508">
        <v>-8.8516893000000003</v>
      </c>
      <c r="T508">
        <v>19.399999999999999</v>
      </c>
      <c r="U508">
        <v>-8.8702345000000005</v>
      </c>
    </row>
    <row r="509" spans="2:21" x14ac:dyDescent="0.25">
      <c r="B509">
        <v>20.100000000000001</v>
      </c>
      <c r="C509">
        <v>-8.8865356000000002</v>
      </c>
      <c r="T509">
        <v>20.100000000000001</v>
      </c>
      <c r="U509">
        <v>-8.9295978999999992</v>
      </c>
    </row>
    <row r="510" spans="2:21" x14ac:dyDescent="0.25">
      <c r="B510">
        <v>20.8</v>
      </c>
      <c r="C510">
        <v>-8.8754711000000004</v>
      </c>
      <c r="T510">
        <v>20.8</v>
      </c>
      <c r="U510">
        <v>-8.9422902999999998</v>
      </c>
    </row>
    <row r="511" spans="2:21" x14ac:dyDescent="0.25">
      <c r="B511">
        <v>21.5</v>
      </c>
      <c r="C511">
        <v>-8.8598394000000003</v>
      </c>
      <c r="T511">
        <v>21.5</v>
      </c>
      <c r="U511">
        <v>-8.9319772999999998</v>
      </c>
    </row>
    <row r="512" spans="2:21" x14ac:dyDescent="0.25">
      <c r="B512">
        <v>22.2</v>
      </c>
      <c r="C512">
        <v>-8.8549576000000005</v>
      </c>
      <c r="T512">
        <v>22.2</v>
      </c>
      <c r="U512">
        <v>-8.9308099999999992</v>
      </c>
    </row>
    <row r="513" spans="2:21" x14ac:dyDescent="0.25">
      <c r="B513">
        <v>22.9</v>
      </c>
      <c r="C513">
        <v>-8.8567018999999991</v>
      </c>
      <c r="T513">
        <v>22.9</v>
      </c>
      <c r="U513">
        <v>-8.9290237000000001</v>
      </c>
    </row>
    <row r="514" spans="2:21" x14ac:dyDescent="0.25">
      <c r="B514">
        <v>23.6</v>
      </c>
      <c r="C514">
        <v>-8.8533325000000005</v>
      </c>
      <c r="T514">
        <v>23.6</v>
      </c>
      <c r="U514">
        <v>-8.9277114999999991</v>
      </c>
    </row>
    <row r="515" spans="2:21" x14ac:dyDescent="0.25">
      <c r="B515">
        <v>24.3</v>
      </c>
      <c r="C515">
        <v>-8.8518009000000006</v>
      </c>
      <c r="T515">
        <v>24.3</v>
      </c>
      <c r="U515">
        <v>-8.9289532000000005</v>
      </c>
    </row>
    <row r="516" spans="2:21" x14ac:dyDescent="0.25">
      <c r="B516">
        <v>25</v>
      </c>
      <c r="C516">
        <v>-8.8530806999999996</v>
      </c>
      <c r="T516">
        <v>25</v>
      </c>
      <c r="U516">
        <v>-8.9304656999999992</v>
      </c>
    </row>
    <row r="517" spans="2:21" x14ac:dyDescent="0.25">
      <c r="B517" t="s">
        <v>25</v>
      </c>
      <c r="T517" t="s">
        <v>25</v>
      </c>
    </row>
    <row r="520" spans="2:21" x14ac:dyDescent="0.25">
      <c r="B520" t="s">
        <v>252</v>
      </c>
      <c r="T520" t="s">
        <v>252</v>
      </c>
    </row>
    <row r="521" spans="2:21" x14ac:dyDescent="0.25">
      <c r="B521" t="s">
        <v>26</v>
      </c>
      <c r="T521" t="s">
        <v>26</v>
      </c>
    </row>
    <row r="522" spans="2:21" x14ac:dyDescent="0.25">
      <c r="B522" t="s">
        <v>225</v>
      </c>
      <c r="C522" t="s">
        <v>323</v>
      </c>
      <c r="T522" t="s">
        <v>225</v>
      </c>
      <c r="U522" t="s">
        <v>323</v>
      </c>
    </row>
    <row r="523" spans="2:21" x14ac:dyDescent="0.25">
      <c r="B523">
        <v>-10</v>
      </c>
      <c r="C523">
        <v>-7.8096404000000001</v>
      </c>
      <c r="T523">
        <v>-10</v>
      </c>
      <c r="U523">
        <v>-7.7939672</v>
      </c>
    </row>
    <row r="524" spans="2:21" x14ac:dyDescent="0.25">
      <c r="B524">
        <v>-9.3000000000000007</v>
      </c>
      <c r="C524">
        <v>-7.7910146999999998</v>
      </c>
      <c r="T524">
        <v>-9.3000000000000007</v>
      </c>
      <c r="U524">
        <v>-7.7794008000000003</v>
      </c>
    </row>
    <row r="525" spans="2:21" x14ac:dyDescent="0.25">
      <c r="B525">
        <v>-8.6</v>
      </c>
      <c r="C525">
        <v>-7.7863464000000002</v>
      </c>
      <c r="T525">
        <v>-8.6</v>
      </c>
      <c r="U525">
        <v>-7.7744551</v>
      </c>
    </row>
    <row r="526" spans="2:21" x14ac:dyDescent="0.25">
      <c r="B526">
        <v>-7.9</v>
      </c>
      <c r="C526">
        <v>-7.7851094999999999</v>
      </c>
      <c r="T526">
        <v>-7.9</v>
      </c>
      <c r="U526">
        <v>-7.7719668999999998</v>
      </c>
    </row>
    <row r="527" spans="2:21" x14ac:dyDescent="0.25">
      <c r="B527">
        <v>-7.2</v>
      </c>
      <c r="C527">
        <v>-7.7827124999999997</v>
      </c>
      <c r="T527">
        <v>-7.2</v>
      </c>
      <c r="U527">
        <v>-7.7707419</v>
      </c>
    </row>
    <row r="528" spans="2:21" x14ac:dyDescent="0.25">
      <c r="B528">
        <v>-6.5</v>
      </c>
      <c r="C528">
        <v>-7.7827000999999996</v>
      </c>
      <c r="T528">
        <v>-6.5</v>
      </c>
      <c r="U528">
        <v>-7.7703179999999996</v>
      </c>
    </row>
    <row r="529" spans="2:21" x14ac:dyDescent="0.25">
      <c r="B529">
        <v>-5.8</v>
      </c>
      <c r="C529">
        <v>-7.7828083000000001</v>
      </c>
      <c r="T529">
        <v>-5.8</v>
      </c>
      <c r="U529">
        <v>-7.7710670999999998</v>
      </c>
    </row>
    <row r="530" spans="2:21" x14ac:dyDescent="0.25">
      <c r="B530">
        <v>-5.0999999999999996</v>
      </c>
      <c r="C530">
        <v>-7.7846570000000002</v>
      </c>
      <c r="T530">
        <v>-5.0999999999999996</v>
      </c>
      <c r="U530">
        <v>-7.7680224999999998</v>
      </c>
    </row>
    <row r="531" spans="2:21" x14ac:dyDescent="0.25">
      <c r="B531">
        <v>-4.4000000000000004</v>
      </c>
      <c r="C531">
        <v>-7.7826772000000002</v>
      </c>
      <c r="T531">
        <v>-4.4000000000000004</v>
      </c>
      <c r="U531">
        <v>-7.7647462000000003</v>
      </c>
    </row>
    <row r="532" spans="2:21" x14ac:dyDescent="0.25">
      <c r="B532">
        <v>-3.7</v>
      </c>
      <c r="C532">
        <v>-7.7854304000000001</v>
      </c>
      <c r="T532">
        <v>-3.7</v>
      </c>
      <c r="U532">
        <v>-7.7660418</v>
      </c>
    </row>
    <row r="533" spans="2:21" x14ac:dyDescent="0.25">
      <c r="B533">
        <v>-3</v>
      </c>
      <c r="C533">
        <v>-7.7889246999999999</v>
      </c>
      <c r="T533">
        <v>-3</v>
      </c>
      <c r="U533">
        <v>-7.7684898000000002</v>
      </c>
    </row>
    <row r="534" spans="2:21" x14ac:dyDescent="0.25">
      <c r="B534">
        <v>-2.2999999999999998</v>
      </c>
      <c r="C534">
        <v>-7.7856607000000002</v>
      </c>
      <c r="T534">
        <v>-2.2999999999999998</v>
      </c>
      <c r="U534">
        <v>-7.7690824999999997</v>
      </c>
    </row>
    <row r="535" spans="2:21" x14ac:dyDescent="0.25">
      <c r="B535">
        <v>-1.6</v>
      </c>
      <c r="C535">
        <v>-7.7895260000000004</v>
      </c>
      <c r="T535">
        <v>-1.6</v>
      </c>
      <c r="U535">
        <v>-7.7722062999999997</v>
      </c>
    </row>
    <row r="536" spans="2:21" x14ac:dyDescent="0.25">
      <c r="B536">
        <v>-0.9</v>
      </c>
      <c r="C536">
        <v>-7.7918491000000003</v>
      </c>
      <c r="T536">
        <v>-0.9</v>
      </c>
      <c r="U536">
        <v>-7.7738608999999999</v>
      </c>
    </row>
    <row r="537" spans="2:21" x14ac:dyDescent="0.25">
      <c r="B537">
        <v>-0.2</v>
      </c>
      <c r="C537">
        <v>-7.7931318000000003</v>
      </c>
      <c r="T537">
        <v>-0.2</v>
      </c>
      <c r="U537">
        <v>-7.7801476000000003</v>
      </c>
    </row>
    <row r="538" spans="2:21" x14ac:dyDescent="0.25">
      <c r="B538">
        <v>0.5</v>
      </c>
      <c r="C538">
        <v>-7.797358</v>
      </c>
      <c r="T538">
        <v>0.5</v>
      </c>
      <c r="U538">
        <v>-7.7807630999999997</v>
      </c>
    </row>
    <row r="539" spans="2:21" x14ac:dyDescent="0.25">
      <c r="B539">
        <v>1.2</v>
      </c>
      <c r="C539">
        <v>-7.7971868999999998</v>
      </c>
      <c r="T539">
        <v>1.2</v>
      </c>
      <c r="U539">
        <v>-7.7822775999999996</v>
      </c>
    </row>
    <row r="540" spans="2:21" x14ac:dyDescent="0.25">
      <c r="B540">
        <v>1.9</v>
      </c>
      <c r="C540">
        <v>-7.8011030999999997</v>
      </c>
      <c r="T540">
        <v>1.9</v>
      </c>
      <c r="U540">
        <v>-7.7851682000000002</v>
      </c>
    </row>
    <row r="541" spans="2:21" x14ac:dyDescent="0.25">
      <c r="B541">
        <v>2.6</v>
      </c>
      <c r="C541">
        <v>-7.8051319000000001</v>
      </c>
      <c r="T541">
        <v>2.6</v>
      </c>
      <c r="U541">
        <v>-7.7886353000000002</v>
      </c>
    </row>
    <row r="542" spans="2:21" x14ac:dyDescent="0.25">
      <c r="B542">
        <v>3.3</v>
      </c>
      <c r="C542">
        <v>-7.8101444000000004</v>
      </c>
      <c r="T542">
        <v>3.3</v>
      </c>
      <c r="U542">
        <v>-7.7896466000000002</v>
      </c>
    </row>
    <row r="543" spans="2:21" x14ac:dyDescent="0.25">
      <c r="B543">
        <v>4</v>
      </c>
      <c r="C543">
        <v>-7.8157430000000003</v>
      </c>
      <c r="T543">
        <v>4</v>
      </c>
      <c r="U543">
        <v>-7.7947673999999996</v>
      </c>
    </row>
    <row r="544" spans="2:21" x14ac:dyDescent="0.25">
      <c r="B544">
        <v>4.7</v>
      </c>
      <c r="C544">
        <v>-7.8212295000000003</v>
      </c>
      <c r="T544">
        <v>4.7</v>
      </c>
      <c r="U544">
        <v>-7.8030944</v>
      </c>
    </row>
    <row r="545" spans="2:21" x14ac:dyDescent="0.25">
      <c r="B545">
        <v>5.4</v>
      </c>
      <c r="C545">
        <v>-7.8303595000000001</v>
      </c>
      <c r="T545">
        <v>5.4</v>
      </c>
      <c r="U545">
        <v>-7.8079242999999998</v>
      </c>
    </row>
    <row r="546" spans="2:21" x14ac:dyDescent="0.25">
      <c r="B546">
        <v>6.1</v>
      </c>
      <c r="C546">
        <v>-7.8466630000000004</v>
      </c>
      <c r="T546">
        <v>6.1</v>
      </c>
      <c r="U546">
        <v>-7.8131012999999996</v>
      </c>
    </row>
    <row r="547" spans="2:21" x14ac:dyDescent="0.25">
      <c r="B547">
        <v>6.8</v>
      </c>
      <c r="C547">
        <v>-7.8566064999999998</v>
      </c>
      <c r="T547">
        <v>6.8</v>
      </c>
      <c r="U547">
        <v>-7.8218316999999997</v>
      </c>
    </row>
    <row r="548" spans="2:21" x14ac:dyDescent="0.25">
      <c r="B548">
        <v>7.5</v>
      </c>
      <c r="C548">
        <v>-7.8714190000000004</v>
      </c>
      <c r="T548">
        <v>7.5</v>
      </c>
      <c r="U548">
        <v>-7.8307966999999996</v>
      </c>
    </row>
    <row r="549" spans="2:21" x14ac:dyDescent="0.25">
      <c r="B549">
        <v>8.1999999999999993</v>
      </c>
      <c r="C549">
        <v>-7.8895955000000004</v>
      </c>
      <c r="T549">
        <v>8.1999999999999993</v>
      </c>
      <c r="U549">
        <v>-7.8386464</v>
      </c>
    </row>
    <row r="550" spans="2:21" x14ac:dyDescent="0.25">
      <c r="B550">
        <v>8.9</v>
      </c>
      <c r="C550">
        <v>-7.9068999</v>
      </c>
      <c r="T550">
        <v>8.9</v>
      </c>
      <c r="U550">
        <v>-7.8473477000000003</v>
      </c>
    </row>
    <row r="551" spans="2:21" x14ac:dyDescent="0.25">
      <c r="B551">
        <v>9.6</v>
      </c>
      <c r="C551">
        <v>-7.9286427000000002</v>
      </c>
      <c r="T551">
        <v>9.6</v>
      </c>
      <c r="U551">
        <v>-7.8606958000000002</v>
      </c>
    </row>
    <row r="552" spans="2:21" x14ac:dyDescent="0.25">
      <c r="B552">
        <v>10.3</v>
      </c>
      <c r="C552">
        <v>-7.9560351000000002</v>
      </c>
      <c r="T552">
        <v>10.3</v>
      </c>
      <c r="U552">
        <v>-7.8752703999999998</v>
      </c>
    </row>
    <row r="553" spans="2:21" x14ac:dyDescent="0.25">
      <c r="B553">
        <v>11</v>
      </c>
      <c r="C553">
        <v>-7.9864430000000004</v>
      </c>
      <c r="T553">
        <v>11</v>
      </c>
      <c r="U553">
        <v>-7.8983846</v>
      </c>
    </row>
    <row r="554" spans="2:21" x14ac:dyDescent="0.25">
      <c r="B554">
        <v>11.7</v>
      </c>
      <c r="C554">
        <v>-8.0273523000000004</v>
      </c>
      <c r="T554">
        <v>11.7</v>
      </c>
      <c r="U554">
        <v>-7.9306172999999998</v>
      </c>
    </row>
    <row r="555" spans="2:21" x14ac:dyDescent="0.25">
      <c r="B555">
        <v>12.4</v>
      </c>
      <c r="C555">
        <v>-8.0741099999999992</v>
      </c>
      <c r="T555">
        <v>12.4</v>
      </c>
      <c r="U555">
        <v>-7.9836391999999998</v>
      </c>
    </row>
    <row r="556" spans="2:21" x14ac:dyDescent="0.25">
      <c r="B556">
        <v>13.1</v>
      </c>
      <c r="C556">
        <v>-8.1356354</v>
      </c>
      <c r="T556">
        <v>13.1</v>
      </c>
      <c r="U556">
        <v>-8.0577936000000001</v>
      </c>
    </row>
    <row r="557" spans="2:21" x14ac:dyDescent="0.25">
      <c r="B557">
        <v>13.8</v>
      </c>
      <c r="C557">
        <v>-8.2328053000000008</v>
      </c>
      <c r="T557">
        <v>13.8</v>
      </c>
      <c r="U557">
        <v>-8.1726904000000005</v>
      </c>
    </row>
    <row r="558" spans="2:21" x14ac:dyDescent="0.25">
      <c r="B558">
        <v>14.5</v>
      </c>
      <c r="C558">
        <v>-8.3948765000000005</v>
      </c>
      <c r="T558">
        <v>14.5</v>
      </c>
      <c r="U558">
        <v>-8.3525782</v>
      </c>
    </row>
    <row r="559" spans="2:21" x14ac:dyDescent="0.25">
      <c r="B559">
        <v>15.2</v>
      </c>
      <c r="C559">
        <v>-8.6179770999999992</v>
      </c>
      <c r="T559">
        <v>15.2</v>
      </c>
      <c r="U559">
        <v>-8.5955715000000001</v>
      </c>
    </row>
    <row r="560" spans="2:21" x14ac:dyDescent="0.25">
      <c r="B560">
        <v>15.9</v>
      </c>
      <c r="C560">
        <v>-8.8854065000000002</v>
      </c>
      <c r="T560">
        <v>15.9</v>
      </c>
      <c r="U560">
        <v>-8.8815097999999999</v>
      </c>
    </row>
    <row r="561" spans="2:21" x14ac:dyDescent="0.25">
      <c r="B561">
        <v>16.600000000000001</v>
      </c>
      <c r="C561">
        <v>-9.1778554999999997</v>
      </c>
      <c r="T561">
        <v>16.600000000000001</v>
      </c>
      <c r="U561">
        <v>-9.1803492999999996</v>
      </c>
    </row>
    <row r="562" spans="2:21" x14ac:dyDescent="0.25">
      <c r="B562">
        <v>17.3</v>
      </c>
      <c r="C562">
        <v>-9.4801464000000006</v>
      </c>
      <c r="T562">
        <v>17.3</v>
      </c>
      <c r="U562">
        <v>-9.4864206000000006</v>
      </c>
    </row>
    <row r="563" spans="2:21" x14ac:dyDescent="0.25">
      <c r="B563">
        <v>18</v>
      </c>
      <c r="C563">
        <v>-9.7664051000000001</v>
      </c>
      <c r="T563">
        <v>18</v>
      </c>
      <c r="U563">
        <v>-9.7744160000000004</v>
      </c>
    </row>
    <row r="564" spans="2:21" x14ac:dyDescent="0.25">
      <c r="B564">
        <v>18.7</v>
      </c>
      <c r="C564">
        <v>-10.026966</v>
      </c>
      <c r="T564">
        <v>18.7</v>
      </c>
      <c r="U564">
        <v>-10.034364999999999</v>
      </c>
    </row>
    <row r="565" spans="2:21" x14ac:dyDescent="0.25">
      <c r="B565">
        <v>19.399999999999999</v>
      </c>
      <c r="C565">
        <v>-10.220238999999999</v>
      </c>
      <c r="T565">
        <v>19.399999999999999</v>
      </c>
      <c r="U565">
        <v>-10.243418</v>
      </c>
    </row>
    <row r="566" spans="2:21" x14ac:dyDescent="0.25">
      <c r="B566">
        <v>20.100000000000001</v>
      </c>
      <c r="C566">
        <v>-10.31171</v>
      </c>
      <c r="T566">
        <v>20.100000000000001</v>
      </c>
      <c r="U566">
        <v>-10.370566</v>
      </c>
    </row>
    <row r="567" spans="2:21" x14ac:dyDescent="0.25">
      <c r="B567">
        <v>20.8</v>
      </c>
      <c r="C567">
        <v>-10.353997</v>
      </c>
      <c r="T567">
        <v>20.8</v>
      </c>
      <c r="U567">
        <v>-10.431069000000001</v>
      </c>
    </row>
    <row r="568" spans="2:21" x14ac:dyDescent="0.25">
      <c r="B568">
        <v>21.5</v>
      </c>
      <c r="C568">
        <v>-10.363965</v>
      </c>
      <c r="T568">
        <v>21.5</v>
      </c>
      <c r="U568">
        <v>-10.451366</v>
      </c>
    </row>
    <row r="569" spans="2:21" x14ac:dyDescent="0.25">
      <c r="B569">
        <v>22.2</v>
      </c>
      <c r="C569">
        <v>-10.359601</v>
      </c>
      <c r="T569">
        <v>22.2</v>
      </c>
      <c r="U569">
        <v>-10.447742</v>
      </c>
    </row>
    <row r="570" spans="2:21" x14ac:dyDescent="0.25">
      <c r="B570">
        <v>22.9</v>
      </c>
      <c r="C570">
        <v>-10.361157</v>
      </c>
      <c r="T570">
        <v>22.9</v>
      </c>
      <c r="U570">
        <v>-10.448587</v>
      </c>
    </row>
    <row r="571" spans="2:21" x14ac:dyDescent="0.25">
      <c r="B571">
        <v>23.6</v>
      </c>
      <c r="C571">
        <v>-10.357417</v>
      </c>
      <c r="T571">
        <v>23.6</v>
      </c>
      <c r="U571">
        <v>-10.447146</v>
      </c>
    </row>
    <row r="572" spans="2:21" x14ac:dyDescent="0.25">
      <c r="B572">
        <v>24.3</v>
      </c>
      <c r="C572">
        <v>-10.359743999999999</v>
      </c>
      <c r="T572">
        <v>24.3</v>
      </c>
      <c r="U572">
        <v>-10.4491</v>
      </c>
    </row>
    <row r="573" spans="2:21" x14ac:dyDescent="0.25">
      <c r="B573">
        <v>25</v>
      </c>
      <c r="C573">
        <v>-10.359987</v>
      </c>
      <c r="T573">
        <v>25</v>
      </c>
      <c r="U573">
        <v>-10.448115</v>
      </c>
    </row>
    <row r="574" spans="2:21" x14ac:dyDescent="0.25">
      <c r="B574" t="s">
        <v>25</v>
      </c>
      <c r="T574" t="s">
        <v>25</v>
      </c>
    </row>
    <row r="577" spans="2:21" x14ac:dyDescent="0.25">
      <c r="B577" t="s">
        <v>252</v>
      </c>
      <c r="T577" t="s">
        <v>252</v>
      </c>
    </row>
    <row r="578" spans="2:21" x14ac:dyDescent="0.25">
      <c r="B578" t="s">
        <v>28</v>
      </c>
      <c r="T578" t="s">
        <v>28</v>
      </c>
    </row>
    <row r="579" spans="2:21" x14ac:dyDescent="0.25">
      <c r="B579" t="s">
        <v>225</v>
      </c>
      <c r="C579" t="s">
        <v>325</v>
      </c>
      <c r="T579" t="s">
        <v>225</v>
      </c>
      <c r="U579" t="s">
        <v>325</v>
      </c>
    </row>
    <row r="580" spans="2:21" x14ac:dyDescent="0.25">
      <c r="B580">
        <v>-10</v>
      </c>
      <c r="C580">
        <v>-8.0742016000000003</v>
      </c>
      <c r="T580">
        <v>-10</v>
      </c>
      <c r="U580">
        <v>-8.0617207999999998</v>
      </c>
    </row>
    <row r="581" spans="2:21" x14ac:dyDescent="0.25">
      <c r="B581">
        <v>-9.3000000000000007</v>
      </c>
      <c r="C581">
        <v>-8.0609055000000005</v>
      </c>
      <c r="T581">
        <v>-9.3000000000000007</v>
      </c>
      <c r="U581">
        <v>-8.0495291000000009</v>
      </c>
    </row>
    <row r="582" spans="2:21" x14ac:dyDescent="0.25">
      <c r="B582">
        <v>-8.6</v>
      </c>
      <c r="C582">
        <v>-8.0605563999999994</v>
      </c>
      <c r="T582">
        <v>-8.6</v>
      </c>
      <c r="U582">
        <v>-8.0444735999999999</v>
      </c>
    </row>
    <row r="583" spans="2:21" x14ac:dyDescent="0.25">
      <c r="B583">
        <v>-7.9</v>
      </c>
      <c r="C583">
        <v>-8.0526523999999995</v>
      </c>
      <c r="T583">
        <v>-7.9</v>
      </c>
      <c r="U583">
        <v>-8.0417050999999997</v>
      </c>
    </row>
    <row r="584" spans="2:21" x14ac:dyDescent="0.25">
      <c r="B584">
        <v>-7.2</v>
      </c>
      <c r="C584">
        <v>-8.0556002000000007</v>
      </c>
      <c r="T584">
        <v>-7.2</v>
      </c>
      <c r="U584">
        <v>-8.045064</v>
      </c>
    </row>
    <row r="585" spans="2:21" x14ac:dyDescent="0.25">
      <c r="B585">
        <v>-6.5</v>
      </c>
      <c r="C585">
        <v>-8.0536355999999998</v>
      </c>
      <c r="T585">
        <v>-6.5</v>
      </c>
      <c r="U585">
        <v>-8.0446338999999991</v>
      </c>
    </row>
    <row r="586" spans="2:21" x14ac:dyDescent="0.25">
      <c r="B586">
        <v>-5.8</v>
      </c>
      <c r="C586">
        <v>-8.0579481000000008</v>
      </c>
      <c r="T586">
        <v>-5.8</v>
      </c>
      <c r="U586">
        <v>-8.0484276000000001</v>
      </c>
    </row>
    <row r="587" spans="2:21" x14ac:dyDescent="0.25">
      <c r="B587">
        <v>-5.0999999999999996</v>
      </c>
      <c r="C587">
        <v>-8.0593699999999995</v>
      </c>
      <c r="T587">
        <v>-5.0999999999999996</v>
      </c>
      <c r="U587">
        <v>-8.0484714999999998</v>
      </c>
    </row>
    <row r="588" spans="2:21" x14ac:dyDescent="0.25">
      <c r="B588">
        <v>-4.4000000000000004</v>
      </c>
      <c r="C588">
        <v>-8.0594567999999995</v>
      </c>
      <c r="T588">
        <v>-4.4000000000000004</v>
      </c>
      <c r="U588">
        <v>-8.0491399999999995</v>
      </c>
    </row>
    <row r="589" spans="2:21" x14ac:dyDescent="0.25">
      <c r="B589">
        <v>-3.7</v>
      </c>
      <c r="C589">
        <v>-8.0609760000000001</v>
      </c>
      <c r="T589">
        <v>-3.7</v>
      </c>
      <c r="U589">
        <v>-8.0506287000000007</v>
      </c>
    </row>
    <row r="590" spans="2:21" x14ac:dyDescent="0.25">
      <c r="B590">
        <v>-3</v>
      </c>
      <c r="C590">
        <v>-8.0658255000000008</v>
      </c>
      <c r="T590">
        <v>-3</v>
      </c>
      <c r="U590">
        <v>-8.0528002000000001</v>
      </c>
    </row>
    <row r="591" spans="2:21" x14ac:dyDescent="0.25">
      <c r="B591">
        <v>-2.2999999999999998</v>
      </c>
      <c r="C591">
        <v>-8.0713033999999997</v>
      </c>
      <c r="T591">
        <v>-2.2999999999999998</v>
      </c>
      <c r="U591">
        <v>-8.0571488999999996</v>
      </c>
    </row>
    <row r="592" spans="2:21" x14ac:dyDescent="0.25">
      <c r="B592">
        <v>-1.6</v>
      </c>
      <c r="C592">
        <v>-8.0752153</v>
      </c>
      <c r="T592">
        <v>-1.6</v>
      </c>
      <c r="U592">
        <v>-8.0613650999999997</v>
      </c>
    </row>
    <row r="593" spans="2:21" x14ac:dyDescent="0.25">
      <c r="B593">
        <v>-0.9</v>
      </c>
      <c r="C593">
        <v>-8.0814924000000001</v>
      </c>
      <c r="T593">
        <v>-0.9</v>
      </c>
      <c r="U593">
        <v>-8.0634499000000002</v>
      </c>
    </row>
    <row r="594" spans="2:21" x14ac:dyDescent="0.25">
      <c r="B594">
        <v>-0.2</v>
      </c>
      <c r="C594">
        <v>-8.0904407999999997</v>
      </c>
      <c r="T594">
        <v>-0.2</v>
      </c>
      <c r="U594">
        <v>-8.0696030000000007</v>
      </c>
    </row>
    <row r="595" spans="2:21" x14ac:dyDescent="0.25">
      <c r="B595">
        <v>0.5</v>
      </c>
      <c r="C595">
        <v>-8.0979785999999994</v>
      </c>
      <c r="T595">
        <v>0.5</v>
      </c>
      <c r="U595">
        <v>-8.0760182999999994</v>
      </c>
    </row>
    <row r="596" spans="2:21" x14ac:dyDescent="0.25">
      <c r="B596">
        <v>1.2</v>
      </c>
      <c r="C596">
        <v>-8.1088657000000008</v>
      </c>
      <c r="T596">
        <v>1.2</v>
      </c>
      <c r="U596">
        <v>-8.0877485</v>
      </c>
    </row>
    <row r="597" spans="2:21" x14ac:dyDescent="0.25">
      <c r="B597">
        <v>1.9</v>
      </c>
      <c r="C597">
        <v>-8.1216526000000009</v>
      </c>
      <c r="T597">
        <v>1.9</v>
      </c>
      <c r="U597">
        <v>-8.0982942999999992</v>
      </c>
    </row>
    <row r="598" spans="2:21" x14ac:dyDescent="0.25">
      <c r="B598">
        <v>2.6</v>
      </c>
      <c r="C598">
        <v>-8.1349610999999999</v>
      </c>
      <c r="T598">
        <v>2.6</v>
      </c>
      <c r="U598">
        <v>-8.1024054999999997</v>
      </c>
    </row>
    <row r="599" spans="2:21" x14ac:dyDescent="0.25">
      <c r="B599">
        <v>3.3</v>
      </c>
      <c r="C599">
        <v>-8.1489829999999994</v>
      </c>
      <c r="T599">
        <v>3.3</v>
      </c>
      <c r="U599">
        <v>-8.1156548999999991</v>
      </c>
    </row>
    <row r="600" spans="2:21" x14ac:dyDescent="0.25">
      <c r="B600">
        <v>4</v>
      </c>
      <c r="C600">
        <v>-8.1677789999999995</v>
      </c>
      <c r="T600">
        <v>4</v>
      </c>
      <c r="U600">
        <v>-8.1218204000000007</v>
      </c>
    </row>
    <row r="601" spans="2:21" x14ac:dyDescent="0.25">
      <c r="B601">
        <v>4.7</v>
      </c>
      <c r="C601">
        <v>-8.1856135999999999</v>
      </c>
      <c r="T601">
        <v>4.7</v>
      </c>
      <c r="U601">
        <v>-8.1345968000000006</v>
      </c>
    </row>
    <row r="602" spans="2:21" x14ac:dyDescent="0.25">
      <c r="B602">
        <v>5.4</v>
      </c>
      <c r="C602">
        <v>-8.2123957000000001</v>
      </c>
      <c r="T602">
        <v>5.4</v>
      </c>
      <c r="U602">
        <v>-8.1504478000000002</v>
      </c>
    </row>
    <row r="603" spans="2:21" x14ac:dyDescent="0.25">
      <c r="B603">
        <v>6.1</v>
      </c>
      <c r="C603">
        <v>-8.2408351999999994</v>
      </c>
      <c r="T603">
        <v>6.1</v>
      </c>
      <c r="U603">
        <v>-8.1620463999999995</v>
      </c>
    </row>
    <row r="604" spans="2:21" x14ac:dyDescent="0.25">
      <c r="B604">
        <v>6.8</v>
      </c>
      <c r="C604">
        <v>-8.2733240000000006</v>
      </c>
      <c r="T604">
        <v>6.8</v>
      </c>
      <c r="U604">
        <v>-8.1846046000000001</v>
      </c>
    </row>
    <row r="605" spans="2:21" x14ac:dyDescent="0.25">
      <c r="B605">
        <v>7.5</v>
      </c>
      <c r="C605">
        <v>-8.3117905000000007</v>
      </c>
      <c r="T605">
        <v>7.5</v>
      </c>
      <c r="U605">
        <v>-8.2148161000000002</v>
      </c>
    </row>
    <row r="606" spans="2:21" x14ac:dyDescent="0.25">
      <c r="B606">
        <v>8.1999999999999993</v>
      </c>
      <c r="C606">
        <v>-8.3572369000000002</v>
      </c>
      <c r="T606">
        <v>8.1999999999999993</v>
      </c>
      <c r="U606">
        <v>-8.2497520000000009</v>
      </c>
    </row>
    <row r="607" spans="2:21" x14ac:dyDescent="0.25">
      <c r="B607">
        <v>8.9</v>
      </c>
      <c r="C607">
        <v>-8.4139832999999999</v>
      </c>
      <c r="T607">
        <v>8.9</v>
      </c>
      <c r="U607">
        <v>-8.3000784000000003</v>
      </c>
    </row>
    <row r="608" spans="2:21" x14ac:dyDescent="0.25">
      <c r="B608">
        <v>9.6</v>
      </c>
      <c r="C608">
        <v>-8.4874524999999998</v>
      </c>
      <c r="T608">
        <v>9.6</v>
      </c>
      <c r="U608">
        <v>-8.3669691000000004</v>
      </c>
    </row>
    <row r="609" spans="2:21" x14ac:dyDescent="0.25">
      <c r="B609">
        <v>10.3</v>
      </c>
      <c r="C609">
        <v>-8.5911045000000001</v>
      </c>
      <c r="T609">
        <v>10.3</v>
      </c>
      <c r="U609">
        <v>-8.4697647000000007</v>
      </c>
    </row>
    <row r="610" spans="2:21" x14ac:dyDescent="0.25">
      <c r="B610">
        <v>11</v>
      </c>
      <c r="C610">
        <v>-8.7433758000000008</v>
      </c>
      <c r="T610">
        <v>11</v>
      </c>
      <c r="U610">
        <v>-8.6215466999999997</v>
      </c>
    </row>
    <row r="611" spans="2:21" x14ac:dyDescent="0.25">
      <c r="B611">
        <v>11.7</v>
      </c>
      <c r="C611">
        <v>-8.9583378000000007</v>
      </c>
      <c r="T611">
        <v>11.7</v>
      </c>
      <c r="U611">
        <v>-8.8436289000000006</v>
      </c>
    </row>
    <row r="612" spans="2:21" x14ac:dyDescent="0.25">
      <c r="B612">
        <v>12.4</v>
      </c>
      <c r="C612">
        <v>-9.2343521000000006</v>
      </c>
      <c r="T612">
        <v>12.4</v>
      </c>
      <c r="U612">
        <v>-9.1296902000000006</v>
      </c>
    </row>
    <row r="613" spans="2:21" x14ac:dyDescent="0.25">
      <c r="B613">
        <v>13.1</v>
      </c>
      <c r="C613">
        <v>-9.5601415999999997</v>
      </c>
      <c r="T613">
        <v>13.1</v>
      </c>
      <c r="U613">
        <v>-9.4674797000000002</v>
      </c>
    </row>
    <row r="614" spans="2:21" x14ac:dyDescent="0.25">
      <c r="B614">
        <v>13.8</v>
      </c>
      <c r="C614">
        <v>-9.9376812000000001</v>
      </c>
      <c r="T614">
        <v>13.8</v>
      </c>
      <c r="U614">
        <v>-9.8538236999999995</v>
      </c>
    </row>
    <row r="615" spans="2:21" x14ac:dyDescent="0.25">
      <c r="B615">
        <v>14.5</v>
      </c>
      <c r="C615">
        <v>-10.366023</v>
      </c>
      <c r="T615">
        <v>14.5</v>
      </c>
      <c r="U615">
        <v>-10.286630000000001</v>
      </c>
    </row>
    <row r="616" spans="2:21" x14ac:dyDescent="0.25">
      <c r="B616">
        <v>15.2</v>
      </c>
      <c r="C616">
        <v>-10.841483999999999</v>
      </c>
      <c r="T616">
        <v>15.2</v>
      </c>
      <c r="U616">
        <v>-10.760987</v>
      </c>
    </row>
    <row r="617" spans="2:21" x14ac:dyDescent="0.25">
      <c r="B617">
        <v>15.9</v>
      </c>
      <c r="C617">
        <v>-11.344963</v>
      </c>
      <c r="T617">
        <v>15.9</v>
      </c>
      <c r="U617">
        <v>-11.270467999999999</v>
      </c>
    </row>
    <row r="618" spans="2:21" x14ac:dyDescent="0.25">
      <c r="B618">
        <v>16.600000000000001</v>
      </c>
      <c r="C618">
        <v>-11.863517999999999</v>
      </c>
      <c r="T618">
        <v>16.600000000000001</v>
      </c>
      <c r="U618">
        <v>-11.793143000000001</v>
      </c>
    </row>
    <row r="619" spans="2:21" x14ac:dyDescent="0.25">
      <c r="B619">
        <v>17.3</v>
      </c>
      <c r="C619">
        <v>-12.377215</v>
      </c>
      <c r="T619">
        <v>17.3</v>
      </c>
      <c r="U619">
        <v>-12.302690999999999</v>
      </c>
    </row>
    <row r="620" spans="2:21" x14ac:dyDescent="0.25">
      <c r="B620">
        <v>18</v>
      </c>
      <c r="C620">
        <v>-12.857511000000001</v>
      </c>
      <c r="T620">
        <v>18</v>
      </c>
      <c r="U620">
        <v>-12.779793</v>
      </c>
    </row>
    <row r="621" spans="2:21" x14ac:dyDescent="0.25">
      <c r="B621">
        <v>18.7</v>
      </c>
      <c r="C621">
        <v>-13.283986000000001</v>
      </c>
      <c r="T621">
        <v>18.7</v>
      </c>
      <c r="U621">
        <v>-13.194894</v>
      </c>
    </row>
    <row r="622" spans="2:21" x14ac:dyDescent="0.25">
      <c r="B622">
        <v>19.399999999999999</v>
      </c>
      <c r="C622">
        <v>-13.617036000000001</v>
      </c>
      <c r="T622">
        <v>19.399999999999999</v>
      </c>
      <c r="U622">
        <v>-13.523623000000001</v>
      </c>
    </row>
    <row r="623" spans="2:21" x14ac:dyDescent="0.25">
      <c r="B623">
        <v>20.100000000000001</v>
      </c>
      <c r="C623">
        <v>-13.820084</v>
      </c>
      <c r="T623">
        <v>20.100000000000001</v>
      </c>
      <c r="U623">
        <v>-13.73847</v>
      </c>
    </row>
    <row r="624" spans="2:21" x14ac:dyDescent="0.25">
      <c r="B624">
        <v>20.8</v>
      </c>
      <c r="C624">
        <v>-13.948679</v>
      </c>
      <c r="T624">
        <v>20.8</v>
      </c>
      <c r="U624">
        <v>-13.866578000000001</v>
      </c>
    </row>
    <row r="625" spans="2:21" x14ac:dyDescent="0.25">
      <c r="B625">
        <v>21.5</v>
      </c>
      <c r="C625">
        <v>-14.008616999999999</v>
      </c>
      <c r="T625">
        <v>21.5</v>
      </c>
      <c r="U625">
        <v>-13.925338999999999</v>
      </c>
    </row>
    <row r="626" spans="2:21" x14ac:dyDescent="0.25">
      <c r="B626">
        <v>22.2</v>
      </c>
      <c r="C626">
        <v>-14.007531999999999</v>
      </c>
      <c r="T626">
        <v>22.2</v>
      </c>
      <c r="U626">
        <v>-13.928364999999999</v>
      </c>
    </row>
    <row r="627" spans="2:21" x14ac:dyDescent="0.25">
      <c r="B627">
        <v>22.9</v>
      </c>
      <c r="C627">
        <v>-14.005621</v>
      </c>
      <c r="T627">
        <v>22.9</v>
      </c>
      <c r="U627">
        <v>-13.924478000000001</v>
      </c>
    </row>
    <row r="628" spans="2:21" x14ac:dyDescent="0.25">
      <c r="B628">
        <v>23.6</v>
      </c>
      <c r="C628">
        <v>-14.005806</v>
      </c>
      <c r="T628">
        <v>23.6</v>
      </c>
      <c r="U628">
        <v>-13.924321000000001</v>
      </c>
    </row>
    <row r="629" spans="2:21" x14ac:dyDescent="0.25">
      <c r="B629">
        <v>24.3</v>
      </c>
      <c r="C629">
        <v>-14.006183999999999</v>
      </c>
      <c r="T629">
        <v>24.3</v>
      </c>
      <c r="U629">
        <v>-13.927199999999999</v>
      </c>
    </row>
    <row r="630" spans="2:21" x14ac:dyDescent="0.25">
      <c r="B630">
        <v>25</v>
      </c>
      <c r="C630">
        <v>-14.010087</v>
      </c>
      <c r="T630">
        <v>25</v>
      </c>
      <c r="U630">
        <v>-13.926375999999999</v>
      </c>
    </row>
    <row r="631" spans="2:21" x14ac:dyDescent="0.25">
      <c r="B631" t="s">
        <v>25</v>
      </c>
      <c r="T631" t="s">
        <v>25</v>
      </c>
    </row>
    <row r="634" spans="2:21" x14ac:dyDescent="0.25">
      <c r="B634" t="s">
        <v>252</v>
      </c>
      <c r="T634" t="s">
        <v>252</v>
      </c>
    </row>
    <row r="635" spans="2:21" x14ac:dyDescent="0.25">
      <c r="B635" t="s">
        <v>29</v>
      </c>
      <c r="T635" t="s">
        <v>29</v>
      </c>
    </row>
    <row r="636" spans="2:21" x14ac:dyDescent="0.25">
      <c r="B636" t="s">
        <v>225</v>
      </c>
      <c r="C636" t="s">
        <v>330</v>
      </c>
      <c r="T636" t="s">
        <v>225</v>
      </c>
      <c r="U636" t="s">
        <v>330</v>
      </c>
    </row>
    <row r="637" spans="2:21" x14ac:dyDescent="0.25">
      <c r="B637">
        <v>-10</v>
      </c>
      <c r="C637">
        <v>-8.6572160999999994</v>
      </c>
      <c r="T637">
        <v>-10</v>
      </c>
      <c r="U637">
        <v>-8.5828562000000002</v>
      </c>
    </row>
    <row r="638" spans="2:21" x14ac:dyDescent="0.25">
      <c r="B638">
        <v>-9.3000000000000007</v>
      </c>
      <c r="C638">
        <v>-8.6421346999999997</v>
      </c>
      <c r="T638">
        <v>-9.3000000000000007</v>
      </c>
      <c r="U638">
        <v>-8.5663853000000003</v>
      </c>
    </row>
    <row r="639" spans="2:21" x14ac:dyDescent="0.25">
      <c r="B639">
        <v>-8.6</v>
      </c>
      <c r="C639">
        <v>-8.6450824999999991</v>
      </c>
      <c r="T639">
        <v>-8.6</v>
      </c>
      <c r="U639">
        <v>-8.5669479000000006</v>
      </c>
    </row>
    <row r="640" spans="2:21" x14ac:dyDescent="0.25">
      <c r="B640">
        <v>-7.9</v>
      </c>
      <c r="C640">
        <v>-8.6414393999999994</v>
      </c>
      <c r="T640">
        <v>-7.9</v>
      </c>
      <c r="U640">
        <v>-8.5656662000000008</v>
      </c>
    </row>
    <row r="641" spans="2:21" x14ac:dyDescent="0.25">
      <c r="B641">
        <v>-7.2</v>
      </c>
      <c r="C641">
        <v>-8.6459607999999992</v>
      </c>
      <c r="T641">
        <v>-7.2</v>
      </c>
      <c r="U641">
        <v>-8.5688229000000007</v>
      </c>
    </row>
    <row r="642" spans="2:21" x14ac:dyDescent="0.25">
      <c r="B642">
        <v>-6.5</v>
      </c>
      <c r="C642">
        <v>-8.6490878999999996</v>
      </c>
      <c r="T642">
        <v>-6.5</v>
      </c>
      <c r="U642">
        <v>-8.5712557</v>
      </c>
    </row>
    <row r="643" spans="2:21" x14ac:dyDescent="0.25">
      <c r="B643">
        <v>-5.8</v>
      </c>
      <c r="C643">
        <v>-8.6569737999999994</v>
      </c>
      <c r="T643">
        <v>-5.8</v>
      </c>
      <c r="U643">
        <v>-8.5726461</v>
      </c>
    </row>
    <row r="644" spans="2:21" x14ac:dyDescent="0.25">
      <c r="B644">
        <v>-5.0999999999999996</v>
      </c>
      <c r="C644">
        <v>-8.658906</v>
      </c>
      <c r="T644">
        <v>-5.0999999999999996</v>
      </c>
      <c r="U644">
        <v>-8.5776348000000002</v>
      </c>
    </row>
    <row r="645" spans="2:21" x14ac:dyDescent="0.25">
      <c r="B645">
        <v>-4.4000000000000004</v>
      </c>
      <c r="C645">
        <v>-8.6692456999999994</v>
      </c>
      <c r="T645">
        <v>-4.4000000000000004</v>
      </c>
      <c r="U645">
        <v>-8.5825566999999996</v>
      </c>
    </row>
    <row r="646" spans="2:21" x14ac:dyDescent="0.25">
      <c r="B646">
        <v>-3.7</v>
      </c>
      <c r="C646">
        <v>-8.6753216000000002</v>
      </c>
      <c r="T646">
        <v>-3.7</v>
      </c>
      <c r="U646">
        <v>-8.5846453</v>
      </c>
    </row>
    <row r="647" spans="2:21" x14ac:dyDescent="0.25">
      <c r="B647">
        <v>-3</v>
      </c>
      <c r="C647">
        <v>-8.6854563000000002</v>
      </c>
      <c r="T647">
        <v>-3</v>
      </c>
      <c r="U647">
        <v>-8.5907783999999996</v>
      </c>
    </row>
    <row r="648" spans="2:21" x14ac:dyDescent="0.25">
      <c r="B648">
        <v>-2.2999999999999998</v>
      </c>
      <c r="C648">
        <v>-8.6944207999999996</v>
      </c>
      <c r="T648">
        <v>-2.2999999999999998</v>
      </c>
      <c r="U648">
        <v>-8.5973892000000003</v>
      </c>
    </row>
    <row r="649" spans="2:21" x14ac:dyDescent="0.25">
      <c r="B649">
        <v>-1.6</v>
      </c>
      <c r="C649">
        <v>-8.7082271999999996</v>
      </c>
      <c r="T649">
        <v>-1.6</v>
      </c>
      <c r="U649">
        <v>-8.6048994000000008</v>
      </c>
    </row>
    <row r="650" spans="2:21" x14ac:dyDescent="0.25">
      <c r="B650">
        <v>-0.9</v>
      </c>
      <c r="C650">
        <v>-8.7250957000000007</v>
      </c>
      <c r="T650">
        <v>-0.9</v>
      </c>
      <c r="U650">
        <v>-8.6134871999999998</v>
      </c>
    </row>
    <row r="651" spans="2:21" x14ac:dyDescent="0.25">
      <c r="B651">
        <v>-0.2</v>
      </c>
      <c r="C651">
        <v>-8.7420731000000007</v>
      </c>
      <c r="T651">
        <v>-0.2</v>
      </c>
      <c r="U651">
        <v>-8.6199846000000004</v>
      </c>
    </row>
    <row r="652" spans="2:21" x14ac:dyDescent="0.25">
      <c r="B652">
        <v>0.5</v>
      </c>
      <c r="C652">
        <v>-8.7609929999999991</v>
      </c>
      <c r="T652">
        <v>0.5</v>
      </c>
      <c r="U652">
        <v>-8.6299457999999998</v>
      </c>
    </row>
    <row r="653" spans="2:21" x14ac:dyDescent="0.25">
      <c r="B653">
        <v>1.2</v>
      </c>
      <c r="C653">
        <v>-8.7833643000000006</v>
      </c>
      <c r="T653">
        <v>1.2</v>
      </c>
      <c r="U653">
        <v>-8.6439713999999999</v>
      </c>
    </row>
    <row r="654" spans="2:21" x14ac:dyDescent="0.25">
      <c r="B654">
        <v>1.9</v>
      </c>
      <c r="C654">
        <v>-8.8125906000000001</v>
      </c>
      <c r="T654">
        <v>1.9</v>
      </c>
      <c r="U654">
        <v>-8.6548213999999994</v>
      </c>
    </row>
    <row r="655" spans="2:21" x14ac:dyDescent="0.25">
      <c r="B655">
        <v>2.6</v>
      </c>
      <c r="C655">
        <v>-8.8414964999999999</v>
      </c>
      <c r="T655">
        <v>2.6</v>
      </c>
      <c r="U655">
        <v>-8.674614</v>
      </c>
    </row>
    <row r="656" spans="2:21" x14ac:dyDescent="0.25">
      <c r="B656">
        <v>3.3</v>
      </c>
      <c r="C656">
        <v>-8.8787336000000003</v>
      </c>
      <c r="T656">
        <v>3.3</v>
      </c>
      <c r="U656">
        <v>-8.6994991000000006</v>
      </c>
    </row>
    <row r="657" spans="2:21" x14ac:dyDescent="0.25">
      <c r="B657">
        <v>4</v>
      </c>
      <c r="C657">
        <v>-8.9219855999999993</v>
      </c>
      <c r="T657">
        <v>4</v>
      </c>
      <c r="U657">
        <v>-8.7254895999999995</v>
      </c>
    </row>
    <row r="658" spans="2:21" x14ac:dyDescent="0.25">
      <c r="B658">
        <v>4.7</v>
      </c>
      <c r="C658">
        <v>-8.9675980000000006</v>
      </c>
      <c r="T658">
        <v>4.7</v>
      </c>
      <c r="U658">
        <v>-8.7602157999999992</v>
      </c>
    </row>
    <row r="659" spans="2:21" x14ac:dyDescent="0.25">
      <c r="B659">
        <v>5.4</v>
      </c>
      <c r="C659">
        <v>-9.0272197999999992</v>
      </c>
      <c r="T659">
        <v>5.4</v>
      </c>
      <c r="U659">
        <v>-8.8010854999999992</v>
      </c>
    </row>
    <row r="660" spans="2:21" x14ac:dyDescent="0.25">
      <c r="B660">
        <v>6.1</v>
      </c>
      <c r="C660">
        <v>-9.1030560000000005</v>
      </c>
      <c r="T660">
        <v>6.1</v>
      </c>
      <c r="U660">
        <v>-8.8565339999999999</v>
      </c>
    </row>
    <row r="661" spans="2:21" x14ac:dyDescent="0.25">
      <c r="B661">
        <v>6.8</v>
      </c>
      <c r="C661">
        <v>-9.1961516999999997</v>
      </c>
      <c r="T661">
        <v>6.8</v>
      </c>
      <c r="U661">
        <v>-8.9325112999999998</v>
      </c>
    </row>
    <row r="662" spans="2:21" x14ac:dyDescent="0.25">
      <c r="B662">
        <v>7.5</v>
      </c>
      <c r="C662">
        <v>-9.3194751999999994</v>
      </c>
      <c r="T662">
        <v>7.5</v>
      </c>
      <c r="U662">
        <v>-9.0354966999999995</v>
      </c>
    </row>
    <row r="663" spans="2:21" x14ac:dyDescent="0.25">
      <c r="B663">
        <v>8.1999999999999993</v>
      </c>
      <c r="C663">
        <v>-9.4822272999999999</v>
      </c>
      <c r="T663">
        <v>8.1999999999999993</v>
      </c>
      <c r="U663">
        <v>-9.1798801000000001</v>
      </c>
    </row>
    <row r="664" spans="2:21" x14ac:dyDescent="0.25">
      <c r="B664">
        <v>8.9</v>
      </c>
      <c r="C664">
        <v>-9.7010851000000002</v>
      </c>
      <c r="T664">
        <v>8.9</v>
      </c>
      <c r="U664">
        <v>-9.3921232000000003</v>
      </c>
    </row>
    <row r="665" spans="2:21" x14ac:dyDescent="0.25">
      <c r="B665">
        <v>9.6</v>
      </c>
      <c r="C665">
        <v>-9.9807749000000001</v>
      </c>
      <c r="T665">
        <v>9.6</v>
      </c>
      <c r="U665">
        <v>-9.6773442999999997</v>
      </c>
    </row>
    <row r="666" spans="2:21" x14ac:dyDescent="0.25">
      <c r="B666">
        <v>10.3</v>
      </c>
      <c r="C666">
        <v>-10.311832000000001</v>
      </c>
      <c r="T666">
        <v>10.3</v>
      </c>
      <c r="U666">
        <v>-10.039275</v>
      </c>
    </row>
    <row r="667" spans="2:21" x14ac:dyDescent="0.25">
      <c r="B667">
        <v>11</v>
      </c>
      <c r="C667">
        <v>-10.699959</v>
      </c>
      <c r="T667">
        <v>11</v>
      </c>
      <c r="U667">
        <v>-10.462111999999999</v>
      </c>
    </row>
    <row r="668" spans="2:21" x14ac:dyDescent="0.25">
      <c r="B668">
        <v>11.7</v>
      </c>
      <c r="C668">
        <v>-11.148688</v>
      </c>
      <c r="T668">
        <v>11.7</v>
      </c>
      <c r="U668">
        <v>-10.943187999999999</v>
      </c>
    </row>
    <row r="669" spans="2:21" x14ac:dyDescent="0.25">
      <c r="B669">
        <v>12.4</v>
      </c>
      <c r="C669">
        <v>-11.647281</v>
      </c>
      <c r="T669">
        <v>12.4</v>
      </c>
      <c r="U669">
        <v>-11.462699000000001</v>
      </c>
    </row>
    <row r="670" spans="2:21" x14ac:dyDescent="0.25">
      <c r="B670">
        <v>13.1</v>
      </c>
      <c r="C670">
        <v>-12.186453999999999</v>
      </c>
      <c r="T670">
        <v>13.1</v>
      </c>
      <c r="U670">
        <v>-12.016379000000001</v>
      </c>
    </row>
    <row r="671" spans="2:21" x14ac:dyDescent="0.25">
      <c r="B671">
        <v>13.8</v>
      </c>
      <c r="C671">
        <v>-12.758884</v>
      </c>
      <c r="T671">
        <v>13.8</v>
      </c>
      <c r="U671">
        <v>-12.593934000000001</v>
      </c>
    </row>
    <row r="672" spans="2:21" x14ac:dyDescent="0.25">
      <c r="B672">
        <v>14.5</v>
      </c>
      <c r="C672">
        <v>-13.352789</v>
      </c>
      <c r="T672">
        <v>14.5</v>
      </c>
      <c r="U672">
        <v>-13.18723</v>
      </c>
    </row>
    <row r="673" spans="2:21" x14ac:dyDescent="0.25">
      <c r="B673">
        <v>15.2</v>
      </c>
      <c r="C673">
        <v>-13.957673</v>
      </c>
      <c r="T673">
        <v>15.2</v>
      </c>
      <c r="U673">
        <v>-13.793134999999999</v>
      </c>
    </row>
    <row r="674" spans="2:21" x14ac:dyDescent="0.25">
      <c r="B674">
        <v>15.9</v>
      </c>
      <c r="C674">
        <v>-14.569941</v>
      </c>
      <c r="T674">
        <v>15.9</v>
      </c>
      <c r="U674">
        <v>-14.402183000000001</v>
      </c>
    </row>
    <row r="675" spans="2:21" x14ac:dyDescent="0.25">
      <c r="B675">
        <v>16.600000000000001</v>
      </c>
      <c r="C675">
        <v>-15.178126000000001</v>
      </c>
      <c r="T675">
        <v>16.600000000000001</v>
      </c>
      <c r="U675">
        <v>-14.998291</v>
      </c>
    </row>
    <row r="676" spans="2:21" x14ac:dyDescent="0.25">
      <c r="B676">
        <v>17.3</v>
      </c>
      <c r="C676">
        <v>-15.757429</v>
      </c>
      <c r="T676">
        <v>17.3</v>
      </c>
      <c r="U676">
        <v>-15.568719</v>
      </c>
    </row>
    <row r="677" spans="2:21" x14ac:dyDescent="0.25">
      <c r="B677">
        <v>18</v>
      </c>
      <c r="C677">
        <v>-16.285727999999999</v>
      </c>
      <c r="T677">
        <v>18</v>
      </c>
      <c r="U677">
        <v>-16.087215</v>
      </c>
    </row>
    <row r="678" spans="2:21" x14ac:dyDescent="0.25">
      <c r="B678">
        <v>18.7</v>
      </c>
      <c r="C678">
        <v>-16.746946000000001</v>
      </c>
      <c r="T678">
        <v>18.7</v>
      </c>
      <c r="U678">
        <v>-16.539572</v>
      </c>
    </row>
    <row r="679" spans="2:21" x14ac:dyDescent="0.25">
      <c r="B679">
        <v>19.399999999999999</v>
      </c>
      <c r="C679">
        <v>-17.095388</v>
      </c>
      <c r="T679">
        <v>19.399999999999999</v>
      </c>
      <c r="U679">
        <v>-16.891037000000001</v>
      </c>
    </row>
    <row r="680" spans="2:21" x14ac:dyDescent="0.25">
      <c r="B680">
        <v>20.100000000000001</v>
      </c>
      <c r="C680">
        <v>-17.312692999999999</v>
      </c>
      <c r="T680">
        <v>20.100000000000001</v>
      </c>
      <c r="U680">
        <v>-17.11768</v>
      </c>
    </row>
    <row r="681" spans="2:21" x14ac:dyDescent="0.25">
      <c r="B681">
        <v>20.8</v>
      </c>
      <c r="C681">
        <v>-17.446096000000001</v>
      </c>
      <c r="T681">
        <v>20.8</v>
      </c>
      <c r="U681">
        <v>-17.263439000000002</v>
      </c>
    </row>
    <row r="682" spans="2:21" x14ac:dyDescent="0.25">
      <c r="B682">
        <v>21.5</v>
      </c>
      <c r="C682">
        <v>-17.507935</v>
      </c>
      <c r="T682">
        <v>21.5</v>
      </c>
      <c r="U682">
        <v>-17.330625999999999</v>
      </c>
    </row>
    <row r="683" spans="2:21" x14ac:dyDescent="0.25">
      <c r="B683">
        <v>22.2</v>
      </c>
      <c r="C683">
        <v>-17.507196</v>
      </c>
      <c r="T683">
        <v>22.2</v>
      </c>
      <c r="U683">
        <v>-17.331896</v>
      </c>
    </row>
    <row r="684" spans="2:21" x14ac:dyDescent="0.25">
      <c r="B684">
        <v>22.9</v>
      </c>
      <c r="C684">
        <v>-17.509933</v>
      </c>
      <c r="T684">
        <v>22.9</v>
      </c>
      <c r="U684">
        <v>-17.329189</v>
      </c>
    </row>
    <row r="685" spans="2:21" x14ac:dyDescent="0.25">
      <c r="B685">
        <v>23.6</v>
      </c>
      <c r="C685">
        <v>-17.508907000000001</v>
      </c>
      <c r="T685">
        <v>23.6</v>
      </c>
      <c r="U685">
        <v>-17.327044999999998</v>
      </c>
    </row>
    <row r="686" spans="2:21" x14ac:dyDescent="0.25">
      <c r="B686">
        <v>24.3</v>
      </c>
      <c r="C686">
        <v>-17.510142999999999</v>
      </c>
      <c r="T686">
        <v>24.3</v>
      </c>
      <c r="U686">
        <v>-17.33032</v>
      </c>
    </row>
    <row r="687" spans="2:21" x14ac:dyDescent="0.25">
      <c r="B687">
        <v>25</v>
      </c>
      <c r="C687">
        <v>-17.507483000000001</v>
      </c>
      <c r="T687">
        <v>25</v>
      </c>
      <c r="U687">
        <v>-17.330238000000001</v>
      </c>
    </row>
    <row r="688" spans="2:21" x14ac:dyDescent="0.25">
      <c r="B688" t="s">
        <v>25</v>
      </c>
      <c r="T688" t="s">
        <v>25</v>
      </c>
    </row>
    <row r="1243" spans="1:19" x14ac:dyDescent="0.25">
      <c r="A1243" s="39" t="s">
        <v>226</v>
      </c>
      <c r="S1243" s="39" t="s">
        <v>227</v>
      </c>
    </row>
  </sheetData>
  <mergeCells count="4">
    <mergeCell ref="X1:AC1"/>
    <mergeCell ref="AE1:AJ1"/>
    <mergeCell ref="F1:K1"/>
    <mergeCell ref="M1:R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209"/>
  <sheetViews>
    <sheetView workbookViewId="0">
      <selection activeCell="M9" sqref="M9"/>
    </sheetView>
  </sheetViews>
  <sheetFormatPr defaultRowHeight="15" x14ac:dyDescent="0.25"/>
  <cols>
    <col min="1" max="1" width="13.7109375" style="40" customWidth="1"/>
    <col min="2" max="2" width="10" customWidth="1"/>
    <col min="3" max="3" width="1.7109375" style="19" customWidth="1"/>
    <col min="10" max="10" width="2.140625" style="19" customWidth="1"/>
    <col min="11" max="16" width="10.7109375" style="6" customWidth="1"/>
    <col min="17" max="17" width="13.7109375" style="40" customWidth="1"/>
    <col min="18" max="18" width="10" customWidth="1"/>
    <col min="19" max="19" width="1.7109375" style="19" customWidth="1"/>
    <col min="26" max="26" width="2.140625" style="19" customWidth="1"/>
    <col min="27" max="32" width="10.7109375" style="6" customWidth="1"/>
    <col min="33" max="33" width="1.7109375" style="19" customWidth="1"/>
  </cols>
  <sheetData>
    <row r="1" spans="1:33" x14ac:dyDescent="0.25">
      <c r="D1" s="103" t="s">
        <v>242</v>
      </c>
      <c r="E1" s="103"/>
      <c r="F1" s="103"/>
      <c r="G1" s="103"/>
      <c r="H1" s="103"/>
      <c r="I1" s="103"/>
      <c r="J1" s="42"/>
      <c r="K1" s="103" t="s">
        <v>241</v>
      </c>
      <c r="L1" s="103"/>
      <c r="M1" s="103"/>
      <c r="N1" s="103"/>
      <c r="O1" s="103"/>
      <c r="P1" s="103"/>
      <c r="T1" s="103" t="s">
        <v>243</v>
      </c>
      <c r="U1" s="103"/>
      <c r="V1" s="103"/>
      <c r="W1" s="103"/>
      <c r="X1" s="103"/>
      <c r="Y1" s="103"/>
      <c r="Z1" s="42"/>
      <c r="AA1" s="103" t="s">
        <v>244</v>
      </c>
      <c r="AB1" s="103"/>
      <c r="AC1" s="103"/>
      <c r="AD1" s="103"/>
      <c r="AE1" s="103"/>
      <c r="AF1" s="103"/>
    </row>
    <row r="2" spans="1:33" x14ac:dyDescent="0.25">
      <c r="A2" s="39" t="s">
        <v>114</v>
      </c>
      <c r="B2" t="s">
        <v>233</v>
      </c>
      <c r="D2" s="72">
        <v>17</v>
      </c>
      <c r="E2" s="72">
        <v>15</v>
      </c>
      <c r="F2" s="72">
        <v>13</v>
      </c>
      <c r="G2" s="72">
        <v>11</v>
      </c>
      <c r="H2" s="72">
        <v>9</v>
      </c>
      <c r="I2" s="72">
        <v>7</v>
      </c>
      <c r="K2" s="72">
        <v>19</v>
      </c>
      <c r="L2" s="72">
        <v>16</v>
      </c>
      <c r="M2" s="72">
        <v>13</v>
      </c>
      <c r="N2" s="72">
        <v>9</v>
      </c>
      <c r="O2" s="72">
        <v>6</v>
      </c>
      <c r="P2" s="72"/>
      <c r="Q2" s="39" t="s">
        <v>115</v>
      </c>
      <c r="T2" s="72">
        <v>17</v>
      </c>
      <c r="U2" s="72">
        <v>15</v>
      </c>
      <c r="V2" s="72">
        <v>13</v>
      </c>
      <c r="W2" s="72">
        <v>11</v>
      </c>
      <c r="X2" s="72">
        <v>9</v>
      </c>
      <c r="Y2" s="72">
        <v>7</v>
      </c>
      <c r="AA2" s="72">
        <v>19</v>
      </c>
      <c r="AB2" s="72">
        <v>16</v>
      </c>
      <c r="AC2" s="72">
        <v>13</v>
      </c>
      <c r="AD2" s="72">
        <v>9</v>
      </c>
      <c r="AE2" s="72">
        <v>6</v>
      </c>
      <c r="AF2" s="72"/>
    </row>
    <row r="3" spans="1:33" x14ac:dyDescent="0.25">
      <c r="D3" s="44" t="str">
        <f>'P1dB CL'!F3</f>
        <v>P1dB +17dBm LO Log Mag(dB)</v>
      </c>
      <c r="E3" s="44" t="str">
        <f>'P1dB CL'!G3</f>
        <v>P1dB +15dBm LO Log Mag(dB)</v>
      </c>
      <c r="F3" s="44" t="str">
        <f>'P1dB CL'!H3</f>
        <v>P1dB +13dBm LO Log Mag(dB)</v>
      </c>
      <c r="G3" s="44" t="str">
        <f>'P1dB CL'!I3</f>
        <v>P1dB +11dBm Log Mag(dB)</v>
      </c>
      <c r="H3" s="44" t="str">
        <f>'P1dB CL'!J3</f>
        <v>P1dB +9dBm Log Mag(dB)</v>
      </c>
      <c r="I3" s="44" t="str">
        <f>'P1dB CL'!K3</f>
        <v>P1dB +7dBm LO Log Mag(dB)</v>
      </c>
      <c r="K3" s="44" t="str">
        <f>'P1dB CL'!M3</f>
        <v>P1dB +19dBm LO Log Mag(dB)</v>
      </c>
      <c r="L3" s="44" t="str">
        <f>'P1dB CL'!N3</f>
        <v>P1dB +16dBm LO Log Mag(dB)</v>
      </c>
      <c r="M3" s="44" t="str">
        <f>'P1dB CL'!O3</f>
        <v>P1dB +13dBm LO Log Mag(dB)</v>
      </c>
      <c r="N3" s="44" t="str">
        <f>'P1dB CL'!P3</f>
        <v>P1dB +9dBm Log Mag(dB)</v>
      </c>
      <c r="O3" s="44" t="str">
        <f>'P1dB CL'!Q3</f>
        <v>P1dB +6dBm LO Log Mag(dB)</v>
      </c>
      <c r="P3" s="44">
        <f>'P1dB CL'!R3</f>
        <v>0</v>
      </c>
      <c r="T3" s="44" t="str">
        <f>'P1dB CL'!X3</f>
        <v>P1dB +17dBm LO Log Mag(dB)</v>
      </c>
      <c r="U3" s="44" t="str">
        <f>'P1dB CL'!Y3</f>
        <v>P1dB +15dBm LO Log Mag(dB)</v>
      </c>
      <c r="V3" s="44" t="str">
        <f>'P1dB CL'!Z3</f>
        <v>P1dB +13dBm LO Log Mag(dB)</v>
      </c>
      <c r="W3" s="44" t="str">
        <f>'P1dB CL'!AA3</f>
        <v>P1dB +11dBm Log Mag(dB)</v>
      </c>
      <c r="X3" s="44" t="str">
        <f>'P1dB CL'!AB3</f>
        <v>P1dB +9dBm Log Mag(dB)</v>
      </c>
      <c r="Y3" s="44" t="str">
        <f>'P1dB CL'!AC3</f>
        <v>P1dB +7dBm LO Log Mag(dB)</v>
      </c>
      <c r="AA3" s="44" t="str">
        <f>'P1dB CL'!AE3</f>
        <v>P1dB +19dBm LO Log Mag(dB)</v>
      </c>
      <c r="AB3" s="44" t="str">
        <f>'P1dB CL'!AF3</f>
        <v>P1dB +16dBm LO Log Mag(dB)</v>
      </c>
      <c r="AC3" s="44" t="str">
        <f>'P1dB CL'!AG3</f>
        <v>P1dB +13dBm LO Log Mag(dB)</v>
      </c>
      <c r="AD3" s="44" t="str">
        <f>'P1dB CL'!AH3</f>
        <v>P1dB +9dBm Log Mag(dB)</v>
      </c>
      <c r="AE3" s="44" t="str">
        <f>'P1dB CL'!AI3</f>
        <v>P1dB +6dBm LO Log Mag(dB)</v>
      </c>
      <c r="AF3" s="44">
        <f>'P1dB CL'!AJ3</f>
        <v>0</v>
      </c>
    </row>
    <row r="5" spans="1:33" x14ac:dyDescent="0.25">
      <c r="B5" t="s">
        <v>232</v>
      </c>
      <c r="C5" s="20"/>
      <c r="D5" s="44">
        <f>'P1dB CL'!F57</f>
        <v>-7.8507179999999996</v>
      </c>
      <c r="E5" s="44">
        <f>'P1dB CL'!G57</f>
        <v>-8.0044860999999994</v>
      </c>
      <c r="F5" s="44">
        <f>'P1dB CL'!H57</f>
        <v>-8.2248076999999995</v>
      </c>
      <c r="G5" s="44">
        <f>'P1dB CL'!I57</f>
        <v>-8.5330008999999993</v>
      </c>
      <c r="H5" s="44">
        <f>'P1dB CL'!J57</f>
        <v>-8.9518356000000008</v>
      </c>
      <c r="I5" s="44">
        <f>'P1dB CL'!K57</f>
        <v>-9.5235634000000005</v>
      </c>
      <c r="J5" s="80"/>
      <c r="K5" s="44">
        <f>'P1dB CL'!M57</f>
        <v>-7.7030519999999996</v>
      </c>
      <c r="L5" s="44">
        <f>'P1dB CL'!N57</f>
        <v>-7.6927361000000003</v>
      </c>
      <c r="M5" s="44">
        <f>'P1dB CL'!O57</f>
        <v>-7.7826772000000002</v>
      </c>
      <c r="N5" s="44">
        <f>'P1dB CL'!P57</f>
        <v>-8.0526523999999995</v>
      </c>
      <c r="O5" s="44">
        <f>'P1dB CL'!Q57</f>
        <v>-8.6414393999999994</v>
      </c>
      <c r="P5" s="44">
        <f>'P1dB CL'!R57</f>
        <v>0</v>
      </c>
      <c r="R5" t="s">
        <v>232</v>
      </c>
      <c r="S5" s="20"/>
      <c r="T5" s="44">
        <f>'P1dB CL'!X57</f>
        <v>-7.8673805999999997</v>
      </c>
      <c r="U5" s="44">
        <f>'P1dB CL'!Y57</f>
        <v>-8.0074357999999997</v>
      </c>
      <c r="V5" s="44">
        <f>'P1dB CL'!Z57</f>
        <v>-8.2017869999999995</v>
      </c>
      <c r="W5" s="44">
        <f>'P1dB CL'!AA57</f>
        <v>-8.4596920000000004</v>
      </c>
      <c r="X5" s="44">
        <f>'P1dB CL'!AB57</f>
        <v>-8.8116760000000003</v>
      </c>
      <c r="Y5" s="44">
        <f>'P1dB CL'!AC57</f>
        <v>-9.2844914999999997</v>
      </c>
      <c r="Z5" s="20"/>
      <c r="AA5" s="44">
        <f>'P1dB CL'!AE57</f>
        <v>-7.7008432999999998</v>
      </c>
      <c r="AB5" s="44">
        <f>'P1dB CL'!AF57</f>
        <v>-7.6772160999999999</v>
      </c>
      <c r="AC5" s="44">
        <f>'P1dB CL'!AG57</f>
        <v>-7.7647462000000003</v>
      </c>
      <c r="AD5" s="44">
        <f>'P1dB CL'!AH57</f>
        <v>-8.0417050999999997</v>
      </c>
      <c r="AE5" s="44">
        <f>'P1dB CL'!AI57</f>
        <v>-8.5656662000000008</v>
      </c>
      <c r="AF5" s="44">
        <f>'P1dB CL'!AJ57</f>
        <v>0</v>
      </c>
      <c r="AG5" s="20"/>
    </row>
    <row r="6" spans="1:33" x14ac:dyDescent="0.25">
      <c r="B6" t="s">
        <v>234</v>
      </c>
      <c r="C6" s="20"/>
      <c r="D6" s="74">
        <f>D7+INDEX('P1dB CL'!F5:'P1dB CL'!F55,MATCH(TRUE,INDEX(D9:D59&gt;1,0),))+1</f>
        <v>7.192060699999999</v>
      </c>
      <c r="E6" s="74">
        <f>E7+INDEX('P1dB CL'!G5:'P1dB CL'!G55,MATCH(TRUE,INDEX(E9:E59&gt;1,0),))+1</f>
        <v>5.5887917000000016</v>
      </c>
      <c r="F6" s="74">
        <f>F7+INDEX('P1dB CL'!H5:'P1dB CL'!H55,MATCH(TRUE,INDEX(F9:F59&gt;1,0),))+1</f>
        <v>3.8943981000000001</v>
      </c>
      <c r="G6" s="74">
        <f>G7+INDEX('P1dB CL'!I5:'P1dB CL'!I55,MATCH(TRUE,INDEX(G9:G59&gt;1,0),))+1</f>
        <v>1.698735000000001</v>
      </c>
      <c r="H6" s="74">
        <f>H7+INDEX('P1dB CL'!J5:'P1dB CL'!J55,MATCH(TRUE,INDEX(H9:H59&gt;1,0),))+1</f>
        <v>-0.2204909999999991</v>
      </c>
      <c r="I6" s="74">
        <f>I7+INDEX('P1dB CL'!K5:'P1dB CL'!K55,MATCH(TRUE,INDEX(I9:I59&gt;1,0),))+1</f>
        <v>-2.7386349999999995</v>
      </c>
      <c r="J6" s="75"/>
      <c r="K6" s="74" t="e">
        <f>K7+INDEX('P1dB CL'!M5:'P1dB CL'!M55,MATCH(TRUE,INDEX(K9:K59&gt;1,0),))+1</f>
        <v>#N/A</v>
      </c>
      <c r="L6" s="74">
        <f>L7+INDEX('P1dB CL'!N5:'P1dB CL'!N55,MATCH(TRUE,INDEX(L9:L59&gt;1,0),))+1</f>
        <v>10.9698631</v>
      </c>
      <c r="M6" s="74">
        <f>M7+INDEX('P1dB CL'!O5:'P1dB CL'!O55,MATCH(TRUE,INDEX(M9:M59&gt;1,0),))+1</f>
        <v>8.0145935000000001</v>
      </c>
      <c r="N6" s="74">
        <f>N7+INDEX('P1dB CL'!P5:'P1dB CL'!P55,MATCH(TRUE,INDEX(N9:N59&gt;1,0),))+1</f>
        <v>4.1656478999999997</v>
      </c>
      <c r="O6" s="74">
        <f>O7+INDEX('P1dB CL'!Q5:'P1dB CL'!Q55,MATCH(TRUE,INDEX(O9:O59&gt;1,0),))+1</f>
        <v>0.19891490000000012</v>
      </c>
      <c r="P6" s="74" t="e">
        <f>P7+INDEX('P1dB CL'!R5:'P1dB CL'!R55,MATCH(TRUE,INDEX(P9:P59&gt;1,0),))+1</f>
        <v>#N/A</v>
      </c>
      <c r="Q6" s="76"/>
      <c r="R6" s="77"/>
      <c r="S6" s="75"/>
      <c r="T6" s="74">
        <f>T7+INDEX('P1dB CL'!X5:'P1dB CL'!X55,MATCH(TRUE,INDEX(T9:T59&gt;1,0),))+1</f>
        <v>7.2195006999999993</v>
      </c>
      <c r="U6" s="74">
        <f>U7+INDEX('P1dB CL'!Y5:'P1dB CL'!Y55,MATCH(TRUE,INDEX(U9:U59&gt;1,0),))+1</f>
        <v>5.6619108000000011</v>
      </c>
      <c r="V6" s="74">
        <f>V7+INDEX('P1dB CL'!Z5:'P1dB CL'!Z55,MATCH(TRUE,INDEX(V9:V59&gt;1,0),))+1</f>
        <v>4.0356888000000009</v>
      </c>
      <c r="W6" s="74">
        <f>W7+INDEX('P1dB CL'!AA5:'P1dB CL'!AA55,MATCH(TRUE,INDEX(W9:W59&gt;1,0),))+1</f>
        <v>2.3196945000000007</v>
      </c>
      <c r="X6" s="74">
        <f>X7+INDEX('P1dB CL'!AB5:'P1dB CL'!AB55,MATCH(TRUE,INDEX(X9:X59&gt;1,0),))+1</f>
        <v>0.47529100000000035</v>
      </c>
      <c r="Y6" s="74">
        <f>Y7+INDEX('P1dB CL'!AC5:'P1dB CL'!AC55,MATCH(TRUE,INDEX(Y9:Y59&gt;1,0),))+1</f>
        <v>-1.8834649999999993</v>
      </c>
      <c r="Z6" s="75"/>
      <c r="AA6" s="74" t="e">
        <f>AA7+INDEX('P1dB CL'!AE5:'P1dB CL'!AE55,MATCH(TRUE,INDEX(AA9:AA59&gt;1,0),))+1</f>
        <v>#N/A</v>
      </c>
      <c r="AB6" s="74">
        <f>AB7+INDEX('P1dB CL'!AF5:'P1dB CL'!AF55,MATCH(TRUE,INDEX(AB9:AB59&gt;1,0),))+1</f>
        <v>10.9748699</v>
      </c>
      <c r="AC6" s="74">
        <f>AC7+INDEX('P1dB CL'!AG5:'P1dB CL'!AG55,MATCH(TRUE,INDEX(AC9:AC59&gt;1,0),))+1</f>
        <v>8.0184902000000005</v>
      </c>
      <c r="AD6" s="74">
        <f>AD7+INDEX('P1dB CL'!AH5:'P1dB CL'!AH55,MATCH(TRUE,INDEX(AD9:AD59&gt;1,0),))+1</f>
        <v>4.2703097999999997</v>
      </c>
      <c r="AE6" s="74">
        <f>AE7+INDEX('P1dB CL'!AI5:'P1dB CL'!AI55,MATCH(TRUE,INDEX(AE9:AE59&gt;1,0),))+1</f>
        <v>0.92265569999999997</v>
      </c>
      <c r="AF6" s="74" t="e">
        <f>AF7+INDEX('P1dB CL'!AJ5:'P1dB CL'!AJ55,MATCH(TRUE,INDEX(AF9:AF59&gt;1,0),))+1</f>
        <v>#N/A</v>
      </c>
    </row>
    <row r="7" spans="1:33" x14ac:dyDescent="0.25">
      <c r="B7" t="s">
        <v>235</v>
      </c>
      <c r="D7" s="74">
        <f>INDEX(B9:B59,MATCH(TRUE,INDEX(D9:D59&gt;1,0),))</f>
        <v>15.2</v>
      </c>
      <c r="E7" s="74">
        <f>INDEX(B9:B59,MATCH(TRUE,INDEX(E9:E59&gt;1,0),))</f>
        <v>13.8</v>
      </c>
      <c r="F7" s="74">
        <f>INDEX(B9:B59,MATCH(TRUE,INDEX(F9:F59&gt;1,0),))</f>
        <v>12.4</v>
      </c>
      <c r="G7" s="74">
        <f>INDEX(B9:B59,MATCH(TRUE,INDEX(G9:G59&gt;1,0),))</f>
        <v>10.3</v>
      </c>
      <c r="H7" s="74">
        <f>INDEX(B9:B59,MATCH(TRUE,INDEX(H9:H59&gt;1,0),))</f>
        <v>8.9</v>
      </c>
      <c r="I7" s="74">
        <f>INDEX(B9:B59,MATCH(TRUE,INDEX(I9:I59&gt;1,0),))</f>
        <v>6.8</v>
      </c>
      <c r="J7" s="75"/>
      <c r="K7" s="74" t="e">
        <f>INDEX(B9:B59,MATCH(TRUE,INDEX(K9:K59&gt;1,0),))</f>
        <v>#N/A</v>
      </c>
      <c r="L7" s="74">
        <f>INDEX(B9:B59,MATCH(TRUE,INDEX(L9:L59&gt;1,0),))</f>
        <v>18.7</v>
      </c>
      <c r="M7" s="74">
        <f>INDEX(B9:B59,MATCH(TRUE,INDEX(M9:M59&gt;1,0),))</f>
        <v>15.9</v>
      </c>
      <c r="N7" s="74">
        <f>INDEX(B9:B59,MATCH(TRUE,INDEX(N9:N59&gt;1,0),))</f>
        <v>12.4</v>
      </c>
      <c r="O7" s="74">
        <f>INDEX(B9:B59,MATCH(TRUE,INDEX(O9:O59&gt;1,0),))</f>
        <v>8.9</v>
      </c>
      <c r="P7" s="74" t="e">
        <f>INDEX(B9:B209,MATCH(TRUE,INDEX(P9:P209&gt;1,0),))</f>
        <v>#N/A</v>
      </c>
      <c r="Q7" s="76"/>
      <c r="R7" s="77"/>
      <c r="S7" s="75"/>
      <c r="T7" s="74">
        <f>INDEX(R9:R59,MATCH(TRUE,INDEX(T9:T59&gt;1,0),))</f>
        <v>15.2</v>
      </c>
      <c r="U7" s="74">
        <f>INDEX(R9:R59,MATCH(TRUE,INDEX(U9:U59&gt;1,0),))</f>
        <v>13.8</v>
      </c>
      <c r="V7" s="74">
        <f>INDEX(R9:R59,MATCH(TRUE,INDEX(V9:V59&gt;1,0),))</f>
        <v>12.4</v>
      </c>
      <c r="W7" s="74">
        <f>INDEX(R9:R59,MATCH(TRUE,INDEX(W9:W59&gt;1,0),))</f>
        <v>11</v>
      </c>
      <c r="X7" s="74">
        <f>INDEX(R9:R59,MATCH(TRUE,INDEX(X9:X59&gt;1,0),))</f>
        <v>9.6</v>
      </c>
      <c r="Y7" s="74">
        <f>INDEX(R9:R59,MATCH(TRUE,INDEX(Y9:Y59&gt;1,0),))</f>
        <v>7.5</v>
      </c>
      <c r="Z7" s="75"/>
      <c r="AA7" s="74" t="e">
        <f>INDEX(R9:R59,MATCH(TRUE,INDEX(AA9:AA59&gt;1,0),))</f>
        <v>#N/A</v>
      </c>
      <c r="AB7" s="74">
        <f>INDEX(R9:R59,MATCH(TRUE,INDEX(AB9:AB59&gt;1,0),))</f>
        <v>18.7</v>
      </c>
      <c r="AC7" s="74">
        <f>INDEX(R9:R59,MATCH(TRUE,INDEX(AC9:AC59&gt;1,0),))</f>
        <v>15.9</v>
      </c>
      <c r="AD7" s="74">
        <f>INDEX(R9:R59,MATCH(TRUE,INDEX(AD9:AD59&gt;1,0),))</f>
        <v>12.4</v>
      </c>
      <c r="AE7" s="74">
        <f>INDEX(R9:R59,MATCH(TRUE,INDEX(AE9:AE59&gt;1,0),))</f>
        <v>9.6</v>
      </c>
      <c r="AF7" s="74" t="e">
        <f>INDEX(R9:R59,MATCH(TRUE,INDEX(AF9:AF59&gt;1,0),))</f>
        <v>#N/A</v>
      </c>
    </row>
    <row r="8" spans="1:33" x14ac:dyDescent="0.25">
      <c r="B8" t="s">
        <v>224</v>
      </c>
      <c r="C8" s="20"/>
      <c r="D8" s="74"/>
      <c r="E8" s="44"/>
      <c r="F8" s="44"/>
      <c r="G8" s="44"/>
      <c r="H8" s="44"/>
      <c r="I8" s="44"/>
      <c r="J8" s="20"/>
      <c r="K8" s="44"/>
      <c r="L8" s="44"/>
      <c r="M8" s="44"/>
      <c r="N8" s="44"/>
      <c r="O8" s="44"/>
      <c r="P8" s="44"/>
      <c r="R8" t="s">
        <v>224</v>
      </c>
      <c r="S8" s="20"/>
      <c r="T8" s="74"/>
      <c r="U8" s="44"/>
      <c r="V8" s="44"/>
      <c r="W8" s="44"/>
      <c r="X8" s="44"/>
      <c r="Y8" s="44"/>
      <c r="Z8" s="20"/>
      <c r="AA8" s="44"/>
      <c r="AB8" s="44"/>
      <c r="AC8" s="44"/>
      <c r="AD8" s="44"/>
      <c r="AE8" s="44"/>
      <c r="AF8" s="44"/>
      <c r="AG8" s="20"/>
    </row>
    <row r="9" spans="1:33" x14ac:dyDescent="0.25">
      <c r="B9" s="6">
        <f>'P1dB CL'!E5</f>
        <v>-10</v>
      </c>
      <c r="C9" s="20"/>
      <c r="D9" s="79">
        <f>ABS('P1dB CL'!F5-D$5)</f>
        <v>3.8184700000000404E-2</v>
      </c>
      <c r="E9" s="82">
        <f>ABS('P1dB CL'!G5-E$5)</f>
        <v>3.2205600000001056E-2</v>
      </c>
      <c r="F9" s="82">
        <f>ABS('P1dB CL'!H5-F$5)</f>
        <v>2.3586299999999838E-2</v>
      </c>
      <c r="G9" s="82">
        <f>ABS('P1dB CL'!I5-G$5)</f>
        <v>2.668670000000084E-2</v>
      </c>
      <c r="H9" s="82">
        <f>ABS('P1dB CL'!J5-H$5)</f>
        <v>2.3444199999998361E-2</v>
      </c>
      <c r="I9" s="82">
        <f>ABS('P1dB CL'!K5-I$5)</f>
        <v>2.5223699999999738E-2</v>
      </c>
      <c r="J9" s="20"/>
      <c r="K9" s="82">
        <f>ABS('P1dB CL'!M5-K$5)</f>
        <v>3.5724700000000276E-2</v>
      </c>
      <c r="L9" s="82">
        <f>ABS('P1dB CL'!N5-L$5)</f>
        <v>2.7936999999999657E-2</v>
      </c>
      <c r="M9" s="82">
        <f>ABS('P1dB CL'!O5-M$5)</f>
        <v>2.6963199999999965E-2</v>
      </c>
      <c r="N9" s="82">
        <f>ABS('P1dB CL'!P5-N$5)</f>
        <v>2.1549200000000823E-2</v>
      </c>
      <c r="O9" s="82">
        <f>ABS('P1dB CL'!Q5-O$5)</f>
        <v>1.5776699999999977E-2</v>
      </c>
      <c r="P9" s="82">
        <f>ABS('P1dB CL'!R5-P$5)</f>
        <v>0</v>
      </c>
      <c r="R9" s="6">
        <f>'P1dB CL'!E5</f>
        <v>-10</v>
      </c>
      <c r="S9" s="20"/>
      <c r="T9" s="79">
        <f>ABS('P1dB CL'!X5-T$5)</f>
        <v>2.5552300000000194E-2</v>
      </c>
      <c r="U9" s="82">
        <f>ABS('P1dB CL'!Y5-U$5)</f>
        <v>2.958390000000044E-2</v>
      </c>
      <c r="V9" s="82">
        <f>ABS('P1dB CL'!Z5-V$5)</f>
        <v>1.8264800000000747E-2</v>
      </c>
      <c r="W9" s="82">
        <f>ABS('P1dB CL'!AA5-W$5)</f>
        <v>1.7430299999999121E-2</v>
      </c>
      <c r="X9" s="82">
        <f>ABS('P1dB CL'!AB5-X$5)</f>
        <v>2.3116099999999307E-2</v>
      </c>
      <c r="Y9" s="82">
        <f>ABS('P1dB CL'!AC5-Y$5)</f>
        <v>2.6216500000000309E-2</v>
      </c>
      <c r="Z9" s="20"/>
      <c r="AA9" s="82">
        <f>ABS('P1dB CL'!AE5-AA$5)</f>
        <v>3.2629000000000019E-2</v>
      </c>
      <c r="AB9" s="82">
        <f>ABS('P1dB CL'!AF5-AB$5)</f>
        <v>3.0023500000000425E-2</v>
      </c>
      <c r="AC9" s="82">
        <f>ABS('P1dB CL'!AG5-AC$5)</f>
        <v>2.9220999999999719E-2</v>
      </c>
      <c r="AD9" s="82">
        <f>ABS('P1dB CL'!AH5-AD$5)</f>
        <v>2.0015700000000081E-2</v>
      </c>
      <c r="AE9" s="82">
        <f>ABS('P1dB CL'!AI5-AE$5)</f>
        <v>1.7189999999999372E-2</v>
      </c>
      <c r="AF9" s="82">
        <f>ABS('P1dB CL'!AJ5-AF$5)</f>
        <v>0</v>
      </c>
      <c r="AG9" s="20"/>
    </row>
    <row r="10" spans="1:33" x14ac:dyDescent="0.25">
      <c r="B10" s="79">
        <f>'P1dB CL'!E6</f>
        <v>-9.3000000000000007</v>
      </c>
      <c r="C10" s="20"/>
      <c r="D10" s="82">
        <f>ABS('P1dB CL'!F6-D$5)</f>
        <v>1.3318100000000221E-2</v>
      </c>
      <c r="E10" s="82">
        <f>ABS('P1dB CL'!G6-E$5)</f>
        <v>9.1046999999999656E-3</v>
      </c>
      <c r="F10" s="82">
        <f>ABS('P1dB CL'!H6-F$5)</f>
        <v>9.7646999999998485E-3</v>
      </c>
      <c r="G10" s="82">
        <f>ABS('P1dB CL'!I6-G$5)</f>
        <v>9.3632000000010152E-3</v>
      </c>
      <c r="H10" s="82">
        <f>ABS('P1dB CL'!J6-H$5)</f>
        <v>1.0967999999991207E-3</v>
      </c>
      <c r="I10" s="82">
        <f>ABS('P1dB CL'!K6-I$5)</f>
        <v>8.2912000000003871E-3</v>
      </c>
      <c r="J10" s="20"/>
      <c r="K10" s="82">
        <f>ABS('P1dB CL'!M6-K$5)</f>
        <v>1.7689300000000685E-2</v>
      </c>
      <c r="L10" s="82">
        <f>ABS('P1dB CL'!N6-L$5)</f>
        <v>1.7718799999999924E-2</v>
      </c>
      <c r="M10" s="82">
        <f>ABS('P1dB CL'!O6-M$5)</f>
        <v>8.3374999999996646E-3</v>
      </c>
      <c r="N10" s="82">
        <f>ABS('P1dB CL'!P6-N$5)</f>
        <v>8.2531000000010124E-3</v>
      </c>
      <c r="O10" s="82">
        <f>ABS('P1dB CL'!Q6-O$5)</f>
        <v>6.9530000000028735E-4</v>
      </c>
      <c r="P10" s="82">
        <f>ABS('P1dB CL'!R6-P$5)</f>
        <v>0</v>
      </c>
      <c r="R10" s="79">
        <f>'P1dB CL'!E6</f>
        <v>-9.3000000000000007</v>
      </c>
      <c r="S10" s="20"/>
      <c r="T10" s="82">
        <f>ABS('P1dB CL'!X6-T$5)</f>
        <v>1.4425300000000085E-2</v>
      </c>
      <c r="U10" s="82">
        <f>ABS('P1dB CL'!Y6-U$5)</f>
        <v>1.2496000000000507E-2</v>
      </c>
      <c r="V10" s="82">
        <f>ABS('P1dB CL'!Z6-V$5)</f>
        <v>9.2715999999999354E-3</v>
      </c>
      <c r="W10" s="82">
        <f>ABS('P1dB CL'!AA6-W$5)</f>
        <v>6.1015999999991521E-3</v>
      </c>
      <c r="X10" s="82">
        <f>ABS('P1dB CL'!AB6-X$5)</f>
        <v>1.0770799999999525E-2</v>
      </c>
      <c r="Y10" s="82">
        <f>ABS('P1dB CL'!AC6-Y$5)</f>
        <v>1.735880000000023E-2</v>
      </c>
      <c r="Z10" s="20"/>
      <c r="AA10" s="82">
        <f>ABS('P1dB CL'!AE6-AA$5)</f>
        <v>1.4001900000000234E-2</v>
      </c>
      <c r="AB10" s="82">
        <f>ABS('P1dB CL'!AF6-AB$5)</f>
        <v>1.4670800000000206E-2</v>
      </c>
      <c r="AC10" s="82">
        <f>ABS('P1dB CL'!AG6-AC$5)</f>
        <v>1.4654600000000073E-2</v>
      </c>
      <c r="AD10" s="82">
        <f>ABS('P1dB CL'!AH6-AD$5)</f>
        <v>7.8240000000011634E-3</v>
      </c>
      <c r="AE10" s="82">
        <f>ABS('P1dB CL'!AI6-AE$5)</f>
        <v>7.1909999999952845E-4</v>
      </c>
      <c r="AF10" s="82">
        <f>ABS('P1dB CL'!AJ6-AF$5)</f>
        <v>0</v>
      </c>
      <c r="AG10" s="20"/>
    </row>
    <row r="11" spans="1:33" x14ac:dyDescent="0.25">
      <c r="B11" s="79">
        <f>'P1dB CL'!E7</f>
        <v>-8.6</v>
      </c>
      <c r="C11" s="20"/>
      <c r="D11" s="82">
        <f>ABS('P1dB CL'!F7-D$5)</f>
        <v>7.4320000000005493E-3</v>
      </c>
      <c r="E11" s="82">
        <f>ABS('P1dB CL'!G7-E$5)</f>
        <v>5.1660000000008921E-3</v>
      </c>
      <c r="F11" s="82">
        <f>ABS('P1dB CL'!H7-F$5)</f>
        <v>0</v>
      </c>
      <c r="G11" s="82">
        <f>ABS('P1dB CL'!I7-G$5)</f>
        <v>3.8367000000008034E-3</v>
      </c>
      <c r="H11" s="82">
        <f>ABS('P1dB CL'!J7-H$5)</f>
        <v>0</v>
      </c>
      <c r="I11" s="82">
        <f>ABS('P1dB CL'!K7-I$5)</f>
        <v>3.4417999999991622E-3</v>
      </c>
      <c r="J11" s="20"/>
      <c r="K11" s="82">
        <f>ABS('P1dB CL'!M7-K$5)</f>
        <v>1.0295400000000399E-2</v>
      </c>
      <c r="L11" s="82">
        <f>ABS('P1dB CL'!N7-L$5)</f>
        <v>8.6756000000001166E-3</v>
      </c>
      <c r="M11" s="82">
        <f>ABS('P1dB CL'!O7-M$5)</f>
        <v>3.6692000000000391E-3</v>
      </c>
      <c r="N11" s="82">
        <f>ABS('P1dB CL'!P7-N$5)</f>
        <v>7.9039999999999111E-3</v>
      </c>
      <c r="O11" s="82">
        <f>ABS('P1dB CL'!Q7-O$5)</f>
        <v>3.6430999999996772E-3</v>
      </c>
      <c r="P11" s="82">
        <f>ABS('P1dB CL'!R7-P$5)</f>
        <v>0</v>
      </c>
      <c r="R11" s="79">
        <f>'P1dB CL'!E7</f>
        <v>-8.6</v>
      </c>
      <c r="S11" s="20"/>
      <c r="T11" s="82">
        <f>ABS('P1dB CL'!X7-T$5)</f>
        <v>1.0727900000000012E-2</v>
      </c>
      <c r="U11" s="82">
        <f>ABS('P1dB CL'!Y7-U$5)</f>
        <v>5.8079000000006431E-3</v>
      </c>
      <c r="V11" s="82">
        <f>ABS('P1dB CL'!Z7-V$5)</f>
        <v>1.7633000000003562E-3</v>
      </c>
      <c r="W11" s="82">
        <f>ABS('P1dB CL'!AA7-W$5)</f>
        <v>3.773699999999991E-3</v>
      </c>
      <c r="X11" s="82">
        <f>ABS('P1dB CL'!AB7-X$5)</f>
        <v>2.6159999999997297E-3</v>
      </c>
      <c r="Y11" s="82">
        <f>ABS('P1dB CL'!AC7-Y$5)</f>
        <v>7.7438999999994707E-3</v>
      </c>
      <c r="Z11" s="20"/>
      <c r="AA11" s="82">
        <f>ABS('P1dB CL'!AE7-AA$5)</f>
        <v>9.457600000000177E-3</v>
      </c>
      <c r="AB11" s="82">
        <f>ABS('P1dB CL'!AF7-AB$5)</f>
        <v>7.0456999999999326E-3</v>
      </c>
      <c r="AC11" s="82">
        <f>ABS('P1dB CL'!AG7-AC$5)</f>
        <v>9.7088999999996872E-3</v>
      </c>
      <c r="AD11" s="82">
        <f>ABS('P1dB CL'!AH7-AD$5)</f>
        <v>2.7685000000001736E-3</v>
      </c>
      <c r="AE11" s="82">
        <f>ABS('P1dB CL'!AI7-AE$5)</f>
        <v>1.2816999999998302E-3</v>
      </c>
      <c r="AF11" s="82">
        <f>ABS('P1dB CL'!AJ7-AF$5)</f>
        <v>0</v>
      </c>
      <c r="AG11" s="20"/>
    </row>
    <row r="12" spans="1:33" x14ac:dyDescent="0.25">
      <c r="B12" s="79">
        <f>'P1dB CL'!E8</f>
        <v>-7.9</v>
      </c>
      <c r="C12" s="20"/>
      <c r="D12" s="82">
        <f>ABS('P1dB CL'!F8-D$5)</f>
        <v>5.8700000000300179E-5</v>
      </c>
      <c r="E12" s="82">
        <f>ABS('P1dB CL'!G8-E$5)</f>
        <v>0</v>
      </c>
      <c r="F12" s="82">
        <f>ABS('P1dB CL'!H8-F$5)</f>
        <v>1.1807000000008117E-3</v>
      </c>
      <c r="G12" s="82">
        <f>ABS('P1dB CL'!I8-G$5)</f>
        <v>1.7786000000015179E-3</v>
      </c>
      <c r="H12" s="82">
        <f>ABS('P1dB CL'!J8-H$5)</f>
        <v>1.1377999999986343E-3</v>
      </c>
      <c r="I12" s="82">
        <f>ABS('P1dB CL'!K8-I$5)</f>
        <v>0</v>
      </c>
      <c r="J12" s="20"/>
      <c r="K12" s="82">
        <f>ABS('P1dB CL'!M8-K$5)</f>
        <v>8.1692000000002096E-3</v>
      </c>
      <c r="L12" s="82">
        <f>ABS('P1dB CL'!N8-L$5)</f>
        <v>2.3450999999994337E-3</v>
      </c>
      <c r="M12" s="82">
        <f>ABS('P1dB CL'!O8-M$5)</f>
        <v>2.4322999999997208E-3</v>
      </c>
      <c r="N12" s="82">
        <f>ABS('P1dB CL'!P8-N$5)</f>
        <v>0</v>
      </c>
      <c r="O12" s="82">
        <f>ABS('P1dB CL'!Q8-O$5)</f>
        <v>0</v>
      </c>
      <c r="P12" s="82">
        <f>ABS('P1dB CL'!R8-P$5)</f>
        <v>0</v>
      </c>
      <c r="R12" s="79">
        <f>'P1dB CL'!E8</f>
        <v>-7.9</v>
      </c>
      <c r="S12" s="20"/>
      <c r="T12" s="82">
        <f>ABS('P1dB CL'!X8-T$5)</f>
        <v>6.8951000000003759E-3</v>
      </c>
      <c r="U12" s="82">
        <f>ABS('P1dB CL'!Y8-U$5)</f>
        <v>1.9846000000001141E-3</v>
      </c>
      <c r="V12" s="82">
        <f>ABS('P1dB CL'!Z8-V$5)</f>
        <v>2.6130000000001985E-4</v>
      </c>
      <c r="W12" s="82">
        <f>ABS('P1dB CL'!AA8-W$5)</f>
        <v>0</v>
      </c>
      <c r="X12" s="82">
        <f>ABS('P1dB CL'!AB8-X$5)</f>
        <v>9.4990000000017005E-4</v>
      </c>
      <c r="Y12" s="82">
        <f>ABS('P1dB CL'!AC8-Y$5)</f>
        <v>0</v>
      </c>
      <c r="Z12" s="20"/>
      <c r="AA12" s="82">
        <f>ABS('P1dB CL'!AE8-AA$5)</f>
        <v>7.6418000000000319E-3</v>
      </c>
      <c r="AB12" s="82">
        <f>ABS('P1dB CL'!AF8-AB$5)</f>
        <v>8.0933000000005251E-3</v>
      </c>
      <c r="AC12" s="82">
        <f>ABS('P1dB CL'!AG8-AC$5)</f>
        <v>7.2206999999995247E-3</v>
      </c>
      <c r="AD12" s="82">
        <f>ABS('P1dB CL'!AH8-AD$5)</f>
        <v>0</v>
      </c>
      <c r="AE12" s="82">
        <f>ABS('P1dB CL'!AI8-AE$5)</f>
        <v>0</v>
      </c>
      <c r="AF12" s="82">
        <f>ABS('P1dB CL'!AJ8-AF$5)</f>
        <v>0</v>
      </c>
      <c r="AG12" s="20"/>
    </row>
    <row r="13" spans="1:33" x14ac:dyDescent="0.25">
      <c r="B13" s="79">
        <f>'P1dB CL'!E9</f>
        <v>-7.2</v>
      </c>
      <c r="C13" s="20"/>
      <c r="D13" s="82">
        <f>ABS('P1dB CL'!F9-D$5)</f>
        <v>0</v>
      </c>
      <c r="E13" s="82">
        <f>ABS('P1dB CL'!G9-E$5)</f>
        <v>1.9531000000014842E-3</v>
      </c>
      <c r="F13" s="82">
        <f>ABS('P1dB CL'!H9-F$5)</f>
        <v>2.0905000000013274E-3</v>
      </c>
      <c r="G13" s="82">
        <f>ABS('P1dB CL'!I9-G$5)</f>
        <v>0</v>
      </c>
      <c r="H13" s="82">
        <f>ABS('P1dB CL'!J9-H$5)</f>
        <v>3.2520999999992029E-3</v>
      </c>
      <c r="I13" s="82">
        <f>ABS('P1dB CL'!K9-I$5)</f>
        <v>7.7676999999987117E-3</v>
      </c>
      <c r="J13" s="20"/>
      <c r="K13" s="82">
        <f>ABS('P1dB CL'!M9-K$5)</f>
        <v>3.7494000000002359E-3</v>
      </c>
      <c r="L13" s="82">
        <f>ABS('P1dB CL'!N9-L$5)</f>
        <v>3.2310999999998202E-3</v>
      </c>
      <c r="M13" s="82">
        <f>ABS('P1dB CL'!O9-M$5)</f>
        <v>3.5299999999516274E-5</v>
      </c>
      <c r="N13" s="82">
        <f>ABS('P1dB CL'!P9-N$5)</f>
        <v>2.9478000000011662E-3</v>
      </c>
      <c r="O13" s="82">
        <f>ABS('P1dB CL'!Q9-O$5)</f>
        <v>4.5213999999997867E-3</v>
      </c>
      <c r="P13" s="82">
        <f>ABS('P1dB CL'!R9-P$5)</f>
        <v>0</v>
      </c>
      <c r="R13" s="79">
        <f>'P1dB CL'!E9</f>
        <v>-7.2</v>
      </c>
      <c r="S13" s="20"/>
      <c r="T13" s="82">
        <f>ABS('P1dB CL'!X9-T$5)</f>
        <v>0</v>
      </c>
      <c r="U13" s="82">
        <f>ABS('P1dB CL'!Y9-U$5)</f>
        <v>3.62400000000207E-4</v>
      </c>
      <c r="V13" s="82">
        <f>ABS('P1dB CL'!Z9-V$5)</f>
        <v>0</v>
      </c>
      <c r="W13" s="82">
        <f>ABS('P1dB CL'!AA9-W$5)</f>
        <v>2.0761999999994174E-3</v>
      </c>
      <c r="X13" s="82">
        <f>ABS('P1dB CL'!AB9-X$5)</f>
        <v>0</v>
      </c>
      <c r="Y13" s="82">
        <f>ABS('P1dB CL'!AC9-Y$5)</f>
        <v>2.6322000000007506E-3</v>
      </c>
      <c r="Z13" s="20"/>
      <c r="AA13" s="82">
        <f>ABS('P1dB CL'!AE9-AA$5)</f>
        <v>3.1395000000005169E-3</v>
      </c>
      <c r="AB13" s="82">
        <f>ABS('P1dB CL'!AF9-AB$5)</f>
        <v>6.8893000000000981E-3</v>
      </c>
      <c r="AC13" s="82">
        <f>ABS('P1dB CL'!AG9-AC$5)</f>
        <v>5.9956999999997151E-3</v>
      </c>
      <c r="AD13" s="82">
        <f>ABS('P1dB CL'!AH9-AD$5)</f>
        <v>3.3589000000002756E-3</v>
      </c>
      <c r="AE13" s="82">
        <f>ABS('P1dB CL'!AI9-AE$5)</f>
        <v>3.1566999999999013E-3</v>
      </c>
      <c r="AF13" s="82">
        <f>ABS('P1dB CL'!AJ9-AF$5)</f>
        <v>0</v>
      </c>
      <c r="AG13" s="20"/>
    </row>
    <row r="14" spans="1:33" x14ac:dyDescent="0.25">
      <c r="B14" s="79">
        <f>'P1dB CL'!E10</f>
        <v>-6.5</v>
      </c>
      <c r="C14" s="20"/>
      <c r="D14" s="82">
        <f>ABS('P1dB CL'!F10-D$5)</f>
        <v>1.4668000000002124E-3</v>
      </c>
      <c r="E14" s="82">
        <f>ABS('P1dB CL'!G10-E$5)</f>
        <v>1.328500000001398E-3</v>
      </c>
      <c r="F14" s="82">
        <f>ABS('P1dB CL'!H10-F$5)</f>
        <v>2.0065999999996365E-3</v>
      </c>
      <c r="G14" s="82">
        <f>ABS('P1dB CL'!I10-G$5)</f>
        <v>1.7415000000013947E-3</v>
      </c>
      <c r="H14" s="82">
        <f>ABS('P1dB CL'!J10-H$5)</f>
        <v>5.9032999999999447E-3</v>
      </c>
      <c r="I14" s="82">
        <f>ABS('P1dB CL'!K10-I$5)</f>
        <v>1.2447299999999828E-2</v>
      </c>
      <c r="J14" s="20"/>
      <c r="K14" s="82">
        <f>ABS('P1dB CL'!M10-K$5)</f>
        <v>2.3199000000007075E-3</v>
      </c>
      <c r="L14" s="82">
        <f>ABS('P1dB CL'!N10-L$5)</f>
        <v>1.3375999999993837E-3</v>
      </c>
      <c r="M14" s="82">
        <f>ABS('P1dB CL'!O10-M$5)</f>
        <v>2.2899999999381748E-5</v>
      </c>
      <c r="N14" s="82">
        <f>ABS('P1dB CL'!P10-N$5)</f>
        <v>9.8320000000029495E-4</v>
      </c>
      <c r="O14" s="82">
        <f>ABS('P1dB CL'!Q10-O$5)</f>
        <v>7.6485000000001691E-3</v>
      </c>
      <c r="P14" s="82">
        <f>ABS('P1dB CL'!R10-P$5)</f>
        <v>0</v>
      </c>
      <c r="R14" s="79">
        <f>'P1dB CL'!E10</f>
        <v>-6.5</v>
      </c>
      <c r="S14" s="20"/>
      <c r="T14" s="82">
        <f>ABS('P1dB CL'!X10-T$5)</f>
        <v>6.1350000000004457E-3</v>
      </c>
      <c r="U14" s="82">
        <f>ABS('P1dB CL'!Y10-U$5)</f>
        <v>1.5659000000010082E-3</v>
      </c>
      <c r="V14" s="82">
        <f>ABS('P1dB CL'!Z10-V$5)</f>
        <v>1.0414000000000811E-3</v>
      </c>
      <c r="W14" s="82">
        <f>ABS('P1dB CL'!AA10-W$5)</f>
        <v>3.3034999999994596E-3</v>
      </c>
      <c r="X14" s="82">
        <f>ABS('P1dB CL'!AB10-X$5)</f>
        <v>4.5413999999990295E-3</v>
      </c>
      <c r="Y14" s="82">
        <f>ABS('P1dB CL'!AC10-Y$5)</f>
        <v>7.2070000000010737E-3</v>
      </c>
      <c r="Z14" s="20"/>
      <c r="AA14" s="82">
        <f>ABS('P1dB CL'!AE10-AA$5)</f>
        <v>0</v>
      </c>
      <c r="AB14" s="82">
        <f>ABS('P1dB CL'!AF10-AB$5)</f>
        <v>5.8221000000004963E-3</v>
      </c>
      <c r="AC14" s="82">
        <f>ABS('P1dB CL'!AG10-AC$5)</f>
        <v>5.5717999999993495E-3</v>
      </c>
      <c r="AD14" s="82">
        <f>ABS('P1dB CL'!AH10-AD$5)</f>
        <v>2.9287999999993986E-3</v>
      </c>
      <c r="AE14" s="82">
        <f>ABS('P1dB CL'!AI10-AE$5)</f>
        <v>5.5894999999992478E-3</v>
      </c>
      <c r="AF14" s="82">
        <f>ABS('P1dB CL'!AJ10-AF$5)</f>
        <v>0</v>
      </c>
      <c r="AG14" s="20"/>
    </row>
    <row r="15" spans="1:33" x14ac:dyDescent="0.25">
      <c r="B15" s="79">
        <f>'P1dB CL'!E11</f>
        <v>-5.8</v>
      </c>
      <c r="C15" s="20"/>
      <c r="D15" s="82">
        <f>ABS('P1dB CL'!F11-D$5)</f>
        <v>3.9367999999999626E-3</v>
      </c>
      <c r="E15" s="82">
        <f>ABS('P1dB CL'!G11-E$5)</f>
        <v>7.6131999999997646E-3</v>
      </c>
      <c r="F15" s="82">
        <f>ABS('P1dB CL'!H11-F$5)</f>
        <v>3.7604000000008853E-3</v>
      </c>
      <c r="G15" s="82">
        <f>ABS('P1dB CL'!I11-G$5)</f>
        <v>4.2963000000000306E-3</v>
      </c>
      <c r="H15" s="82">
        <f>ABS('P1dB CL'!J11-H$5)</f>
        <v>1.404099999999886E-2</v>
      </c>
      <c r="I15" s="82">
        <f>ABS('P1dB CL'!K11-I$5)</f>
        <v>1.9820199999999843E-2</v>
      </c>
      <c r="J15" s="20"/>
      <c r="K15" s="82">
        <f>ABS('P1dB CL'!M11-K$5)</f>
        <v>2.5802000000005876E-3</v>
      </c>
      <c r="L15" s="82">
        <f>ABS('P1dB CL'!N11-L$5)</f>
        <v>3.958799999999485E-3</v>
      </c>
      <c r="M15" s="82">
        <f>ABS('P1dB CL'!O11-M$5)</f>
        <v>1.310999999999396E-4</v>
      </c>
      <c r="N15" s="82">
        <f>ABS('P1dB CL'!P11-N$5)</f>
        <v>5.2957000000013466E-3</v>
      </c>
      <c r="O15" s="82">
        <f>ABS('P1dB CL'!Q11-O$5)</f>
        <v>1.5534399999999948E-2</v>
      </c>
      <c r="P15" s="82">
        <f>ABS('P1dB CL'!R11-P$5)</f>
        <v>0</v>
      </c>
      <c r="R15" s="79">
        <f>'P1dB CL'!E11</f>
        <v>-5.8</v>
      </c>
      <c r="S15" s="20"/>
      <c r="T15" s="82">
        <f>ABS('P1dB CL'!X11-T$5)</f>
        <v>4.5095000000001662E-3</v>
      </c>
      <c r="U15" s="82">
        <f>ABS('P1dB CL'!Y11-U$5)</f>
        <v>0</v>
      </c>
      <c r="V15" s="82">
        <f>ABS('P1dB CL'!Z11-V$5)</f>
        <v>3.2148000000002952E-3</v>
      </c>
      <c r="W15" s="82">
        <f>ABS('P1dB CL'!AA11-W$5)</f>
        <v>3.5914999999988595E-3</v>
      </c>
      <c r="X15" s="82">
        <f>ABS('P1dB CL'!AB11-X$5)</f>
        <v>5.3950000000000387E-3</v>
      </c>
      <c r="Y15" s="82">
        <f>ABS('P1dB CL'!AC11-Y$5)</f>
        <v>6.7177000000011589E-3</v>
      </c>
      <c r="Z15" s="20"/>
      <c r="AA15" s="82">
        <f>ABS('P1dB CL'!AE11-AA$5)</f>
        <v>2.8924999999997425E-3</v>
      </c>
      <c r="AB15" s="82">
        <f>ABS('P1dB CL'!AF11-AB$5)</f>
        <v>8.9310999999998586E-3</v>
      </c>
      <c r="AC15" s="82">
        <f>ABS('P1dB CL'!AG11-AC$5)</f>
        <v>6.3208999999995186E-3</v>
      </c>
      <c r="AD15" s="82">
        <f>ABS('P1dB CL'!AH11-AD$5)</f>
        <v>6.7225000000004087E-3</v>
      </c>
      <c r="AE15" s="82">
        <f>ABS('P1dB CL'!AI11-AE$5)</f>
        <v>6.9798999999992617E-3</v>
      </c>
      <c r="AF15" s="82">
        <f>ABS('P1dB CL'!AJ11-AF$5)</f>
        <v>0</v>
      </c>
      <c r="AG15" s="20"/>
    </row>
    <row r="16" spans="1:33" x14ac:dyDescent="0.25">
      <c r="B16" s="79">
        <f>'P1dB CL'!E12</f>
        <v>-5.0999999999999996</v>
      </c>
      <c r="C16" s="20"/>
      <c r="D16" s="82">
        <f>ABS('P1dB CL'!F12-D$5)</f>
        <v>1.7896000000003909E-3</v>
      </c>
      <c r="E16" s="82">
        <f>ABS('P1dB CL'!G12-E$5)</f>
        <v>7.828700000001021E-3</v>
      </c>
      <c r="F16" s="82">
        <f>ABS('P1dB CL'!H12-F$5)</f>
        <v>1.170540000000031E-2</v>
      </c>
      <c r="G16" s="82">
        <f>ABS('P1dB CL'!I12-G$5)</f>
        <v>1.13688000000014E-2</v>
      </c>
      <c r="H16" s="82">
        <f>ABS('P1dB CL'!J12-H$5)</f>
        <v>2.1262199999998899E-2</v>
      </c>
      <c r="I16" s="82">
        <f>ABS('P1dB CL'!K12-I$5)</f>
        <v>2.909089999999992E-2</v>
      </c>
      <c r="J16" s="20"/>
      <c r="K16" s="82">
        <f>ABS('P1dB CL'!M12-K$5)</f>
        <v>2.4470000000054171E-4</v>
      </c>
      <c r="L16" s="82">
        <f>ABS('P1dB CL'!N12-L$5)</f>
        <v>0</v>
      </c>
      <c r="M16" s="82">
        <f>ABS('P1dB CL'!O12-M$5)</f>
        <v>1.979799999999976E-3</v>
      </c>
      <c r="N16" s="82">
        <f>ABS('P1dB CL'!P12-N$5)</f>
        <v>6.7175999999999902E-3</v>
      </c>
      <c r="O16" s="82">
        <f>ABS('P1dB CL'!Q12-O$5)</f>
        <v>1.7466600000000554E-2</v>
      </c>
      <c r="P16" s="82">
        <f>ABS('P1dB CL'!R12-P$5)</f>
        <v>0</v>
      </c>
      <c r="R16" s="79">
        <f>'P1dB CL'!E12</f>
        <v>-5.0999999999999996</v>
      </c>
      <c r="S16" s="20"/>
      <c r="T16" s="82">
        <f>ABS('P1dB CL'!X12-T$5)</f>
        <v>4.7031000000004042E-3</v>
      </c>
      <c r="U16" s="82">
        <f>ABS('P1dB CL'!Y12-U$5)</f>
        <v>1.5669000000002598E-3</v>
      </c>
      <c r="V16" s="82">
        <f>ABS('P1dB CL'!Z12-V$5)</f>
        <v>3.770799999999852E-3</v>
      </c>
      <c r="W16" s="82">
        <f>ABS('P1dB CL'!AA12-W$5)</f>
        <v>9.598699999999738E-3</v>
      </c>
      <c r="X16" s="82">
        <f>ABS('P1dB CL'!AB12-X$5)</f>
        <v>6.7301000000004052E-3</v>
      </c>
      <c r="Y16" s="82">
        <f>ABS('P1dB CL'!AC12-Y$5)</f>
        <v>7.2632000000005803E-3</v>
      </c>
      <c r="Z16" s="20"/>
      <c r="AA16" s="82">
        <f>ABS('P1dB CL'!AE12-AA$5)</f>
        <v>3.0141000000005747E-3</v>
      </c>
      <c r="AB16" s="82">
        <f>ABS('P1dB CL'!AF12-AB$5)</f>
        <v>4.9457000000003859E-3</v>
      </c>
      <c r="AC16" s="82">
        <f>ABS('P1dB CL'!AG12-AC$5)</f>
        <v>3.2762999999995657E-3</v>
      </c>
      <c r="AD16" s="82">
        <f>ABS('P1dB CL'!AH12-AD$5)</f>
        <v>6.7664000000000613E-3</v>
      </c>
      <c r="AE16" s="82">
        <f>ABS('P1dB CL'!AI12-AE$5)</f>
        <v>1.1968599999999441E-2</v>
      </c>
      <c r="AF16" s="82">
        <f>ABS('P1dB CL'!AJ12-AF$5)</f>
        <v>0</v>
      </c>
      <c r="AG16" s="20"/>
    </row>
    <row r="17" spans="2:33" x14ac:dyDescent="0.25">
      <c r="B17" s="79">
        <f>'P1dB CL'!E13</f>
        <v>-4.4000000000000004</v>
      </c>
      <c r="C17" s="20"/>
      <c r="D17" s="82">
        <f>ABS('P1dB CL'!F13-D$5)</f>
        <v>6.8531000000007225E-3</v>
      </c>
      <c r="E17" s="82">
        <f>ABS('P1dB CL'!G13-E$5)</f>
        <v>7.371900000000764E-3</v>
      </c>
      <c r="F17" s="82">
        <f>ABS('P1dB CL'!H13-F$5)</f>
        <v>1.5033800000001207E-2</v>
      </c>
      <c r="G17" s="82">
        <f>ABS('P1dB CL'!I13-G$5)</f>
        <v>1.7652599999999907E-2</v>
      </c>
      <c r="H17" s="82">
        <f>ABS('P1dB CL'!J13-H$5)</f>
        <v>2.6663799999999682E-2</v>
      </c>
      <c r="I17" s="82">
        <f>ABS('P1dB CL'!K13-I$5)</f>
        <v>3.8833600000000246E-2</v>
      </c>
      <c r="J17" s="20"/>
      <c r="K17" s="82">
        <f>ABS('P1dB CL'!M13-K$5)</f>
        <v>1.9320000000000448E-4</v>
      </c>
      <c r="L17" s="82">
        <f>ABS('P1dB CL'!N13-L$5)</f>
        <v>2.279299999999651E-3</v>
      </c>
      <c r="M17" s="82">
        <f>ABS('P1dB CL'!O13-M$5)</f>
        <v>0</v>
      </c>
      <c r="N17" s="82">
        <f>ABS('P1dB CL'!P13-N$5)</f>
        <v>6.8044000000000437E-3</v>
      </c>
      <c r="O17" s="82">
        <f>ABS('P1dB CL'!Q13-O$5)</f>
        <v>2.7806299999999951E-2</v>
      </c>
      <c r="P17" s="82">
        <f>ABS('P1dB CL'!R13-P$5)</f>
        <v>0</v>
      </c>
      <c r="R17" s="79">
        <f>'P1dB CL'!E13</f>
        <v>-4.4000000000000004</v>
      </c>
      <c r="S17" s="20"/>
      <c r="T17" s="82">
        <f>ABS('P1dB CL'!X13-T$5)</f>
        <v>7.9416999999999405E-3</v>
      </c>
      <c r="U17" s="82">
        <f>ABS('P1dB CL'!Y13-U$5)</f>
        <v>5.3891999999997608E-3</v>
      </c>
      <c r="V17" s="82">
        <f>ABS('P1dB CL'!Z13-V$5)</f>
        <v>7.0686000000002025E-3</v>
      </c>
      <c r="W17" s="82">
        <f>ABS('P1dB CL'!AA13-W$5)</f>
        <v>8.8033999999996837E-3</v>
      </c>
      <c r="X17" s="82">
        <f>ABS('P1dB CL'!AB13-X$5)</f>
        <v>7.1964999999991619E-3</v>
      </c>
      <c r="Y17" s="82">
        <f>ABS('P1dB CL'!AC13-Y$5)</f>
        <v>7.2232000000003183E-3</v>
      </c>
      <c r="Z17" s="20"/>
      <c r="AA17" s="82">
        <f>ABS('P1dB CL'!AE13-AA$5)</f>
        <v>6.781000000000148E-4</v>
      </c>
      <c r="AB17" s="82">
        <f>ABS('P1dB CL'!AF13-AB$5)</f>
        <v>5.4216000000000264E-3</v>
      </c>
      <c r="AC17" s="82">
        <f>ABS('P1dB CL'!AG13-AC$5)</f>
        <v>0</v>
      </c>
      <c r="AD17" s="82">
        <f>ABS('P1dB CL'!AH13-AD$5)</f>
        <v>7.4348999999998E-3</v>
      </c>
      <c r="AE17" s="82">
        <f>ABS('P1dB CL'!AI13-AE$5)</f>
        <v>1.6890499999998809E-2</v>
      </c>
      <c r="AF17" s="82">
        <f>ABS('P1dB CL'!AJ13-AF$5)</f>
        <v>0</v>
      </c>
      <c r="AG17" s="20"/>
    </row>
    <row r="18" spans="2:33" x14ac:dyDescent="0.25">
      <c r="B18" s="79">
        <f>'P1dB CL'!E14</f>
        <v>-3.7</v>
      </c>
      <c r="C18" s="20"/>
      <c r="D18" s="82">
        <f>ABS('P1dB CL'!F14-D$5)</f>
        <v>8.3609000000004485E-3</v>
      </c>
      <c r="E18" s="82">
        <f>ABS('P1dB CL'!G14-E$5)</f>
        <v>1.1556600000000472E-2</v>
      </c>
      <c r="F18" s="82">
        <f>ABS('P1dB CL'!H14-F$5)</f>
        <v>1.9575200000000237E-2</v>
      </c>
      <c r="G18" s="82">
        <f>ABS('P1dB CL'!I14-G$5)</f>
        <v>2.3854299999999995E-2</v>
      </c>
      <c r="H18" s="82">
        <f>ABS('P1dB CL'!J14-H$5)</f>
        <v>3.6822399999998368E-2</v>
      </c>
      <c r="I18" s="82">
        <f>ABS('P1dB CL'!K14-I$5)</f>
        <v>4.741950000000017E-2</v>
      </c>
      <c r="J18" s="20"/>
      <c r="K18" s="82">
        <f>ABS('P1dB CL'!M14-K$5)</f>
        <v>5.2360000000017948E-4</v>
      </c>
      <c r="L18" s="82">
        <f>ABS('P1dB CL'!N14-L$5)</f>
        <v>5.5385000000001128E-3</v>
      </c>
      <c r="M18" s="82">
        <f>ABS('P1dB CL'!O14-M$5)</f>
        <v>2.7531999999999002E-3</v>
      </c>
      <c r="N18" s="82">
        <f>ABS('P1dB CL'!P14-N$5)</f>
        <v>8.3236000000006527E-3</v>
      </c>
      <c r="O18" s="82">
        <f>ABS('P1dB CL'!Q14-O$5)</f>
        <v>3.3882200000000751E-2</v>
      </c>
      <c r="P18" s="82">
        <f>ABS('P1dB CL'!R14-P$5)</f>
        <v>0</v>
      </c>
      <c r="R18" s="79">
        <f>'P1dB CL'!E14</f>
        <v>-3.7</v>
      </c>
      <c r="S18" s="20"/>
      <c r="T18" s="82">
        <f>ABS('P1dB CL'!X14-T$5)</f>
        <v>8.0300000000006477E-3</v>
      </c>
      <c r="U18" s="82">
        <f>ABS('P1dB CL'!Y14-U$5)</f>
        <v>7.4614999999997877E-3</v>
      </c>
      <c r="V18" s="82">
        <f>ABS('P1dB CL'!Z14-V$5)</f>
        <v>9.3021000000010901E-3</v>
      </c>
      <c r="W18" s="82">
        <f>ABS('P1dB CL'!AA14-W$5)</f>
        <v>9.4203999999997734E-3</v>
      </c>
      <c r="X18" s="82">
        <f>ABS('P1dB CL'!AB14-X$5)</f>
        <v>9.1628999999997518E-3</v>
      </c>
      <c r="Y18" s="82">
        <f>ABS('P1dB CL'!AC14-Y$5)</f>
        <v>1.3925600000000316E-2</v>
      </c>
      <c r="Z18" s="20"/>
      <c r="AA18" s="82">
        <f>ABS('P1dB CL'!AE14-AA$5)</f>
        <v>1.9464999999998511E-3</v>
      </c>
      <c r="AB18" s="82">
        <f>ABS('P1dB CL'!AF14-AB$5)</f>
        <v>1.5720999999997431E-3</v>
      </c>
      <c r="AC18" s="82">
        <f>ABS('P1dB CL'!AG14-AC$5)</f>
        <v>1.2955999999997303E-3</v>
      </c>
      <c r="AD18" s="82">
        <f>ABS('P1dB CL'!AH14-AD$5)</f>
        <v>8.9236000000010307E-3</v>
      </c>
      <c r="AE18" s="82">
        <f>ABS('P1dB CL'!AI14-AE$5)</f>
        <v>1.8979099999999249E-2</v>
      </c>
      <c r="AF18" s="82">
        <f>ABS('P1dB CL'!AJ14-AF$5)</f>
        <v>0</v>
      </c>
      <c r="AG18" s="20"/>
    </row>
    <row r="19" spans="2:33" x14ac:dyDescent="0.25">
      <c r="B19" s="79">
        <f>'P1dB CL'!E15</f>
        <v>-3</v>
      </c>
      <c r="C19" s="20"/>
      <c r="D19" s="82">
        <f>ABS('P1dB CL'!F15-D$5)</f>
        <v>1.3703800000000044E-2</v>
      </c>
      <c r="E19" s="82">
        <f>ABS('P1dB CL'!G15-E$5)</f>
        <v>1.5773799999999838E-2</v>
      </c>
      <c r="F19" s="82">
        <f>ABS('P1dB CL'!H15-F$5)</f>
        <v>2.7523099999999801E-2</v>
      </c>
      <c r="G19" s="82">
        <f>ABS('P1dB CL'!I15-G$5)</f>
        <v>3.3935600000001287E-2</v>
      </c>
      <c r="H19" s="82">
        <f>ABS('P1dB CL'!J15-H$5)</f>
        <v>4.6715799999999419E-2</v>
      </c>
      <c r="I19" s="82">
        <f>ABS('P1dB CL'!K15-I$5)</f>
        <v>6.0810999999999282E-2</v>
      </c>
      <c r="J19" s="20"/>
      <c r="K19" s="82">
        <f>ABS('P1dB CL'!M15-K$5)</f>
        <v>0</v>
      </c>
      <c r="L19" s="82">
        <f>ABS('P1dB CL'!N15-L$5)</f>
        <v>4.2004999999996073E-3</v>
      </c>
      <c r="M19" s="82">
        <f>ABS('P1dB CL'!O15-M$5)</f>
        <v>6.2474999999997394E-3</v>
      </c>
      <c r="N19" s="82">
        <f>ABS('P1dB CL'!P15-N$5)</f>
        <v>1.317310000000127E-2</v>
      </c>
      <c r="O19" s="82">
        <f>ABS('P1dB CL'!Q15-O$5)</f>
        <v>4.4016900000000803E-2</v>
      </c>
      <c r="P19" s="82">
        <f>ABS('P1dB CL'!R15-P$5)</f>
        <v>0</v>
      </c>
      <c r="R19" s="79">
        <f>'P1dB CL'!E15</f>
        <v>-3</v>
      </c>
      <c r="S19" s="20"/>
      <c r="T19" s="82">
        <f>ABS('P1dB CL'!X15-T$5)</f>
        <v>9.7795000000004961E-3</v>
      </c>
      <c r="U19" s="82">
        <f>ABS('P1dB CL'!Y15-U$5)</f>
        <v>8.0223000000003708E-3</v>
      </c>
      <c r="V19" s="82">
        <f>ABS('P1dB CL'!Z15-V$5)</f>
        <v>1.0737400000000008E-2</v>
      </c>
      <c r="W19" s="82">
        <f>ABS('P1dB CL'!AA15-W$5)</f>
        <v>1.3714799999998917E-2</v>
      </c>
      <c r="X19" s="82">
        <f>ABS('P1dB CL'!AB15-X$5)</f>
        <v>9.7179999999994493E-3</v>
      </c>
      <c r="Y19" s="82">
        <f>ABS('P1dB CL'!AC15-Y$5)</f>
        <v>1.2826000000000448E-2</v>
      </c>
      <c r="Z19" s="20"/>
      <c r="AA19" s="82">
        <f>ABS('P1dB CL'!AE15-AA$5)</f>
        <v>3.9234999999999687E-3</v>
      </c>
      <c r="AB19" s="82">
        <f>ABS('P1dB CL'!AF15-AB$5)</f>
        <v>0</v>
      </c>
      <c r="AC19" s="82">
        <f>ABS('P1dB CL'!AG15-AC$5)</f>
        <v>3.7435999999999581E-3</v>
      </c>
      <c r="AD19" s="82">
        <f>ABS('P1dB CL'!AH15-AD$5)</f>
        <v>1.1095100000000357E-2</v>
      </c>
      <c r="AE19" s="82">
        <f>ABS('P1dB CL'!AI15-AE$5)</f>
        <v>2.5112199999998808E-2</v>
      </c>
      <c r="AF19" s="82">
        <f>ABS('P1dB CL'!AJ15-AF$5)</f>
        <v>0</v>
      </c>
      <c r="AG19" s="20"/>
    </row>
    <row r="20" spans="2:33" x14ac:dyDescent="0.25">
      <c r="B20" s="79">
        <f>'P1dB CL'!E16</f>
        <v>-2.2999999999999998</v>
      </c>
      <c r="C20" s="20"/>
      <c r="D20" s="82">
        <f>ABS('P1dB CL'!F16-D$5)</f>
        <v>1.5225400000000278E-2</v>
      </c>
      <c r="E20" s="82">
        <f>ABS('P1dB CL'!G16-E$5)</f>
        <v>1.9652400000000014E-2</v>
      </c>
      <c r="F20" s="82">
        <f>ABS('P1dB CL'!H16-F$5)</f>
        <v>3.0898099999999928E-2</v>
      </c>
      <c r="G20" s="82">
        <f>ABS('P1dB CL'!I16-G$5)</f>
        <v>4.2792400000001507E-2</v>
      </c>
      <c r="H20" s="82">
        <f>ABS('P1dB CL'!J16-H$5)</f>
        <v>5.384069999999852E-2</v>
      </c>
      <c r="I20" s="82">
        <f>ABS('P1dB CL'!K16-I$5)</f>
        <v>7.2256999999998683E-2</v>
      </c>
      <c r="J20" s="20"/>
      <c r="K20" s="82">
        <f>ABS('P1dB CL'!M16-K$5)</f>
        <v>9.3270000000078568E-4</v>
      </c>
      <c r="L20" s="82">
        <f>ABS('P1dB CL'!N16-L$5)</f>
        <v>2.3374999999994373E-3</v>
      </c>
      <c r="M20" s="82">
        <f>ABS('P1dB CL'!O16-M$5)</f>
        <v>2.9835000000000278E-3</v>
      </c>
      <c r="N20" s="82">
        <f>ABS('P1dB CL'!P16-N$5)</f>
        <v>1.8651000000000195E-2</v>
      </c>
      <c r="O20" s="82">
        <f>ABS('P1dB CL'!Q16-O$5)</f>
        <v>5.2981400000000178E-2</v>
      </c>
      <c r="P20" s="82">
        <f>ABS('P1dB CL'!R16-P$5)</f>
        <v>0</v>
      </c>
      <c r="R20" s="79">
        <f>'P1dB CL'!E16</f>
        <v>-2.2999999999999998</v>
      </c>
      <c r="S20" s="20"/>
      <c r="T20" s="82">
        <f>ABS('P1dB CL'!X16-T$5)</f>
        <v>1.364190000000054E-2</v>
      </c>
      <c r="U20" s="82">
        <f>ABS('P1dB CL'!Y16-U$5)</f>
        <v>1.0352100000000419E-2</v>
      </c>
      <c r="V20" s="82">
        <f>ABS('P1dB CL'!Z16-V$5)</f>
        <v>1.0970099999999761E-2</v>
      </c>
      <c r="W20" s="82">
        <f>ABS('P1dB CL'!AA16-W$5)</f>
        <v>1.3650900000000021E-2</v>
      </c>
      <c r="X20" s="82">
        <f>ABS('P1dB CL'!AB16-X$5)</f>
        <v>1.1481299999999806E-2</v>
      </c>
      <c r="Y20" s="82">
        <f>ABS('P1dB CL'!AC16-Y$5)</f>
        <v>1.7045100000000701E-2</v>
      </c>
      <c r="Z20" s="20"/>
      <c r="AA20" s="82">
        <f>ABS('P1dB CL'!AE16-AA$5)</f>
        <v>6.0516000000001569E-3</v>
      </c>
      <c r="AB20" s="82">
        <f>ABS('P1dB CL'!AF16-AB$5)</f>
        <v>3.6810000000020437E-4</v>
      </c>
      <c r="AC20" s="82">
        <f>ABS('P1dB CL'!AG16-AC$5)</f>
        <v>4.3362999999994045E-3</v>
      </c>
      <c r="AD20" s="82">
        <f>ABS('P1dB CL'!AH16-AD$5)</f>
        <v>1.5443799999999896E-2</v>
      </c>
      <c r="AE20" s="82">
        <f>ABS('P1dB CL'!AI16-AE$5)</f>
        <v>3.1722999999999502E-2</v>
      </c>
      <c r="AF20" s="82">
        <f>ABS('P1dB CL'!AJ16-AF$5)</f>
        <v>0</v>
      </c>
      <c r="AG20" s="20"/>
    </row>
    <row r="21" spans="2:33" x14ac:dyDescent="0.25">
      <c r="B21" s="79">
        <f>'P1dB CL'!E17</f>
        <v>-1.6</v>
      </c>
      <c r="C21" s="20"/>
      <c r="D21" s="82">
        <f>ABS('P1dB CL'!F17-D$5)</f>
        <v>1.8382100000000179E-2</v>
      </c>
      <c r="E21" s="82">
        <f>ABS('P1dB CL'!G17-E$5)</f>
        <v>2.2978800000000632E-2</v>
      </c>
      <c r="F21" s="82">
        <f>ABS('P1dB CL'!H17-F$5)</f>
        <v>3.8385400000001013E-2</v>
      </c>
      <c r="G21" s="82">
        <f>ABS('P1dB CL'!I17-G$5)</f>
        <v>5.1067400000000873E-2</v>
      </c>
      <c r="H21" s="82">
        <f>ABS('P1dB CL'!J17-H$5)</f>
        <v>6.8255499999999358E-2</v>
      </c>
      <c r="I21" s="82">
        <f>ABS('P1dB CL'!K17-I$5)</f>
        <v>9.0267199999999548E-2</v>
      </c>
      <c r="J21" s="20"/>
      <c r="K21" s="82">
        <f>ABS('P1dB CL'!M17-K$5)</f>
        <v>2.6483999999999952E-3</v>
      </c>
      <c r="L21" s="82">
        <f>ABS('P1dB CL'!N17-L$5)</f>
        <v>2.3179999999998202E-3</v>
      </c>
      <c r="M21" s="82">
        <f>ABS('P1dB CL'!O17-M$5)</f>
        <v>6.8488000000002103E-3</v>
      </c>
      <c r="N21" s="82">
        <f>ABS('P1dB CL'!P17-N$5)</f>
        <v>2.2562900000000496E-2</v>
      </c>
      <c r="O21" s="82">
        <f>ABS('P1dB CL'!Q17-O$5)</f>
        <v>6.6787800000000175E-2</v>
      </c>
      <c r="P21" s="82">
        <f>ABS('P1dB CL'!R17-P$5)</f>
        <v>0</v>
      </c>
      <c r="R21" s="79">
        <f>'P1dB CL'!E17</f>
        <v>-1.6</v>
      </c>
      <c r="S21" s="20"/>
      <c r="T21" s="82">
        <f>ABS('P1dB CL'!X17-T$5)</f>
        <v>1.3670900000000152E-2</v>
      </c>
      <c r="U21" s="82">
        <f>ABS('P1dB CL'!Y17-U$5)</f>
        <v>1.2823100000000309E-2</v>
      </c>
      <c r="V21" s="82">
        <f>ABS('P1dB CL'!Z17-V$5)</f>
        <v>1.227659999999986E-2</v>
      </c>
      <c r="W21" s="82">
        <f>ABS('P1dB CL'!AA17-W$5)</f>
        <v>1.9299499999998915E-2</v>
      </c>
      <c r="X21" s="82">
        <f>ABS('P1dB CL'!AB17-X$5)</f>
        <v>1.8113200000000163E-2</v>
      </c>
      <c r="Y21" s="82">
        <f>ABS('P1dB CL'!AC17-Y$5)</f>
        <v>2.2782400000000536E-2</v>
      </c>
      <c r="Z21" s="20"/>
      <c r="AA21" s="82">
        <f>ABS('P1dB CL'!AE17-AA$5)</f>
        <v>6.4054000000002276E-3</v>
      </c>
      <c r="AB21" s="82">
        <f>ABS('P1dB CL'!AF17-AB$5)</f>
        <v>3.1952000000003977E-3</v>
      </c>
      <c r="AC21" s="82">
        <f>ABS('P1dB CL'!AG17-AC$5)</f>
        <v>7.4600999999994144E-3</v>
      </c>
      <c r="AD21" s="82">
        <f>ABS('P1dB CL'!AH17-AD$5)</f>
        <v>1.9660000000000011E-2</v>
      </c>
      <c r="AE21" s="82">
        <f>ABS('P1dB CL'!AI17-AE$5)</f>
        <v>3.9233199999999968E-2</v>
      </c>
      <c r="AF21" s="82">
        <f>ABS('P1dB CL'!AJ17-AF$5)</f>
        <v>0</v>
      </c>
      <c r="AG21" s="20"/>
    </row>
    <row r="22" spans="2:33" x14ac:dyDescent="0.25">
      <c r="B22" s="79">
        <f>'P1dB CL'!E18</f>
        <v>-0.9</v>
      </c>
      <c r="C22" s="20"/>
      <c r="D22" s="82">
        <f>ABS('P1dB CL'!F18-D$5)</f>
        <v>2.400500000000072E-2</v>
      </c>
      <c r="E22" s="82">
        <f>ABS('P1dB CL'!G18-E$5)</f>
        <v>3.0117999999999867E-2</v>
      </c>
      <c r="F22" s="82">
        <f>ABS('P1dB CL'!H18-F$5)</f>
        <v>4.8659400000000019E-2</v>
      </c>
      <c r="G22" s="82">
        <f>ABS('P1dB CL'!I18-G$5)</f>
        <v>5.7861400000000174E-2</v>
      </c>
      <c r="H22" s="82">
        <f>ABS('P1dB CL'!J18-H$5)</f>
        <v>8.1603999999998678E-2</v>
      </c>
      <c r="I22" s="82">
        <f>ABS('P1dB CL'!K18-I$5)</f>
        <v>0.11027140000000024</v>
      </c>
      <c r="J22" s="20"/>
      <c r="K22" s="82">
        <f>ABS('P1dB CL'!M18-K$5)</f>
        <v>3.5620000000005092E-3</v>
      </c>
      <c r="L22" s="82">
        <f>ABS('P1dB CL'!N18-L$5)</f>
        <v>7.3332999999999871E-3</v>
      </c>
      <c r="M22" s="82">
        <f>ABS('P1dB CL'!O18-M$5)</f>
        <v>9.1719000000001216E-3</v>
      </c>
      <c r="N22" s="82">
        <f>ABS('P1dB CL'!P18-N$5)</f>
        <v>2.8840000000000643E-2</v>
      </c>
      <c r="O22" s="82">
        <f>ABS('P1dB CL'!Q18-O$5)</f>
        <v>8.3656300000001238E-2</v>
      </c>
      <c r="P22" s="82">
        <f>ABS('P1dB CL'!R18-P$5)</f>
        <v>0</v>
      </c>
      <c r="R22" s="79">
        <f>'P1dB CL'!E18</f>
        <v>-0.9</v>
      </c>
      <c r="S22" s="20"/>
      <c r="T22" s="82">
        <f>ABS('P1dB CL'!X18-T$5)</f>
        <v>1.4588400000000057E-2</v>
      </c>
      <c r="U22" s="82">
        <f>ABS('P1dB CL'!Y18-U$5)</f>
        <v>1.6284000000000631E-2</v>
      </c>
      <c r="V22" s="82">
        <f>ABS('P1dB CL'!Z18-V$5)</f>
        <v>2.0536400000001009E-2</v>
      </c>
      <c r="W22" s="82">
        <f>ABS('P1dB CL'!AA18-W$5)</f>
        <v>2.2152900000000031E-2</v>
      </c>
      <c r="X22" s="82">
        <f>ABS('P1dB CL'!AB18-X$5)</f>
        <v>2.0313299999999757E-2</v>
      </c>
      <c r="Y22" s="82">
        <f>ABS('P1dB CL'!AC18-Y$5)</f>
        <v>2.9926299999999628E-2</v>
      </c>
      <c r="Z22" s="20"/>
      <c r="AA22" s="82">
        <f>ABS('P1dB CL'!AE18-AA$5)</f>
        <v>6.1264000000003094E-3</v>
      </c>
      <c r="AB22" s="82">
        <f>ABS('P1dB CL'!AF18-AB$5)</f>
        <v>5.4499999999979565E-4</v>
      </c>
      <c r="AC22" s="82">
        <f>ABS('P1dB CL'!AG18-AC$5)</f>
        <v>9.114699999999587E-3</v>
      </c>
      <c r="AD22" s="82">
        <f>ABS('P1dB CL'!AH18-AD$5)</f>
        <v>2.1744800000000453E-2</v>
      </c>
      <c r="AE22" s="82">
        <f>ABS('P1dB CL'!AI18-AE$5)</f>
        <v>4.7820999999999003E-2</v>
      </c>
      <c r="AF22" s="82">
        <f>ABS('P1dB CL'!AJ18-AF$5)</f>
        <v>0</v>
      </c>
      <c r="AG22" s="20"/>
    </row>
    <row r="23" spans="2:33" x14ac:dyDescent="0.25">
      <c r="B23" s="79">
        <f>'P1dB CL'!E19</f>
        <v>-0.2</v>
      </c>
      <c r="C23" s="20"/>
      <c r="D23" s="82">
        <f>ABS('P1dB CL'!F19-D$5)</f>
        <v>2.9341700000000692E-2</v>
      </c>
      <c r="E23" s="82">
        <f>ABS('P1dB CL'!G19-E$5)</f>
        <v>3.5129500000000036E-2</v>
      </c>
      <c r="F23" s="82">
        <f>ABS('P1dB CL'!H19-F$5)</f>
        <v>5.5640300000000309E-2</v>
      </c>
      <c r="G23" s="82">
        <f>ABS('P1dB CL'!I19-G$5)</f>
        <v>7.016470000000119E-2</v>
      </c>
      <c r="H23" s="82">
        <f>ABS('P1dB CL'!J19-H$5)</f>
        <v>9.854699999999994E-2</v>
      </c>
      <c r="I23" s="82">
        <f>ABS('P1dB CL'!K19-I$5)</f>
        <v>0.13092520000000007</v>
      </c>
      <c r="J23" s="20"/>
      <c r="K23" s="82">
        <f>ABS('P1dB CL'!M19-K$5)</f>
        <v>7.2198000000005536E-3</v>
      </c>
      <c r="L23" s="82">
        <f>ABS('P1dB CL'!N19-L$5)</f>
        <v>7.871699999999926E-3</v>
      </c>
      <c r="M23" s="82">
        <f>ABS('P1dB CL'!O19-M$5)</f>
        <v>1.0454600000000092E-2</v>
      </c>
      <c r="N23" s="82">
        <f>ABS('P1dB CL'!P19-N$5)</f>
        <v>3.7788400000000166E-2</v>
      </c>
      <c r="O23" s="82">
        <f>ABS('P1dB CL'!Q19-O$5)</f>
        <v>0.10063370000000127</v>
      </c>
      <c r="P23" s="82">
        <f>ABS('P1dB CL'!R19-P$5)</f>
        <v>0</v>
      </c>
      <c r="R23" s="79">
        <f>'P1dB CL'!E19</f>
        <v>-0.2</v>
      </c>
      <c r="S23" s="20"/>
      <c r="T23" s="82">
        <f>ABS('P1dB CL'!X19-T$5)</f>
        <v>2.0264599999999966E-2</v>
      </c>
      <c r="U23" s="82">
        <f>ABS('P1dB CL'!Y19-U$5)</f>
        <v>1.740739999999974E-2</v>
      </c>
      <c r="V23" s="82">
        <f>ABS('P1dB CL'!Z19-V$5)</f>
        <v>2.0442000000000959E-2</v>
      </c>
      <c r="W23" s="82">
        <f>ABS('P1dB CL'!AA19-W$5)</f>
        <v>2.4511300000000347E-2</v>
      </c>
      <c r="X23" s="82">
        <f>ABS('P1dB CL'!AB19-X$5)</f>
        <v>2.8951700000000358E-2</v>
      </c>
      <c r="Y23" s="82">
        <f>ABS('P1dB CL'!AC19-Y$5)</f>
        <v>4.0902199999999667E-2</v>
      </c>
      <c r="Z23" s="20"/>
      <c r="AA23" s="82">
        <f>ABS('P1dB CL'!AE19-AA$5)</f>
        <v>7.5956000000001467E-3</v>
      </c>
      <c r="AB23" s="82">
        <f>ABS('P1dB CL'!AF19-AB$5)</f>
        <v>4.0526000000005169E-3</v>
      </c>
      <c r="AC23" s="82">
        <f>ABS('P1dB CL'!AG19-AC$5)</f>
        <v>1.540140000000001E-2</v>
      </c>
      <c r="AD23" s="82">
        <f>ABS('P1dB CL'!AH19-AD$5)</f>
        <v>2.789790000000103E-2</v>
      </c>
      <c r="AE23" s="82">
        <f>ABS('P1dB CL'!AI19-AE$5)</f>
        <v>5.4318399999999656E-2</v>
      </c>
      <c r="AF23" s="82">
        <f>ABS('P1dB CL'!AJ19-AF$5)</f>
        <v>0</v>
      </c>
      <c r="AG23" s="20"/>
    </row>
    <row r="24" spans="2:33" x14ac:dyDescent="0.25">
      <c r="B24" s="79">
        <f>'P1dB CL'!E20</f>
        <v>0.5</v>
      </c>
      <c r="C24" s="20"/>
      <c r="D24" s="82">
        <f>ABS('P1dB CL'!F20-D$5)</f>
        <v>3.3853099999999969E-2</v>
      </c>
      <c r="E24" s="82">
        <f>ABS('P1dB CL'!G20-E$5)</f>
        <v>4.1043300000000116E-2</v>
      </c>
      <c r="F24" s="82">
        <f>ABS('P1dB CL'!H20-F$5)</f>
        <v>6.753639999999983E-2</v>
      </c>
      <c r="G24" s="82">
        <f>ABS('P1dB CL'!I20-G$5)</f>
        <v>8.8555400000000617E-2</v>
      </c>
      <c r="H24" s="82">
        <f>ABS('P1dB CL'!J20-H$5)</f>
        <v>0.11559009999999859</v>
      </c>
      <c r="I24" s="82">
        <f>ABS('P1dB CL'!K20-I$5)</f>
        <v>0.15363409999999966</v>
      </c>
      <c r="J24" s="20"/>
      <c r="K24" s="82">
        <f>ABS('P1dB CL'!M20-K$5)</f>
        <v>8.5378000000000398E-3</v>
      </c>
      <c r="L24" s="82">
        <f>ABS('P1dB CL'!N20-L$5)</f>
        <v>1.386219999999927E-2</v>
      </c>
      <c r="M24" s="82">
        <f>ABS('P1dB CL'!O20-M$5)</f>
        <v>1.4680799999999827E-2</v>
      </c>
      <c r="N24" s="82">
        <f>ABS('P1dB CL'!P20-N$5)</f>
        <v>4.5326199999999872E-2</v>
      </c>
      <c r="O24" s="82">
        <f>ABS('P1dB CL'!Q20-O$5)</f>
        <v>0.1195535999999997</v>
      </c>
      <c r="P24" s="82">
        <f>ABS('P1dB CL'!R20-P$5)</f>
        <v>0</v>
      </c>
      <c r="R24" s="79">
        <f>'P1dB CL'!E20</f>
        <v>0.5</v>
      </c>
      <c r="S24" s="20"/>
      <c r="T24" s="82">
        <f>ABS('P1dB CL'!X20-T$5)</f>
        <v>2.5061599999999906E-2</v>
      </c>
      <c r="U24" s="82">
        <f>ABS('P1dB CL'!Y20-U$5)</f>
        <v>2.2968300000000497E-2</v>
      </c>
      <c r="V24" s="82">
        <f>ABS('P1dB CL'!Z20-V$5)</f>
        <v>2.3463200000000128E-2</v>
      </c>
      <c r="W24" s="82">
        <f>ABS('P1dB CL'!AA20-W$5)</f>
        <v>2.7936000000000405E-2</v>
      </c>
      <c r="X24" s="82">
        <f>ABS('P1dB CL'!AB20-X$5)</f>
        <v>3.5505300000000517E-2</v>
      </c>
      <c r="Y24" s="82">
        <f>ABS('P1dB CL'!AC20-Y$5)</f>
        <v>5.1202800000000437E-2</v>
      </c>
      <c r="Z24" s="20"/>
      <c r="AA24" s="82">
        <f>ABS('P1dB CL'!AE20-AA$5)</f>
        <v>8.6522000000002208E-3</v>
      </c>
      <c r="AB24" s="82">
        <f>ABS('P1dB CL'!AF20-AB$5)</f>
        <v>9.7364999999998147E-3</v>
      </c>
      <c r="AC24" s="82">
        <f>ABS('P1dB CL'!AG20-AC$5)</f>
        <v>1.6016899999999445E-2</v>
      </c>
      <c r="AD24" s="82">
        <f>ABS('P1dB CL'!AH20-AD$5)</f>
        <v>3.4313199999999711E-2</v>
      </c>
      <c r="AE24" s="82">
        <f>ABS('P1dB CL'!AI20-AE$5)</f>
        <v>6.4279599999998993E-2</v>
      </c>
      <c r="AF24" s="82">
        <f>ABS('P1dB CL'!AJ20-AF$5)</f>
        <v>0</v>
      </c>
      <c r="AG24" s="20"/>
    </row>
    <row r="25" spans="2:33" x14ac:dyDescent="0.25">
      <c r="B25" s="79">
        <f>'P1dB CL'!E21</f>
        <v>1.2</v>
      </c>
      <c r="C25" s="20"/>
      <c r="D25" s="82">
        <f>ABS('P1dB CL'!F21-D$5)</f>
        <v>3.9283800000000646E-2</v>
      </c>
      <c r="E25" s="82">
        <f>ABS('P1dB CL'!G21-E$5)</f>
        <v>5.112360000000038E-2</v>
      </c>
      <c r="F25" s="82">
        <f>ABS('P1dB CL'!H21-F$5)</f>
        <v>8.0889700000000175E-2</v>
      </c>
      <c r="G25" s="82">
        <f>ABS('P1dB CL'!I21-G$5)</f>
        <v>0.10079960000000021</v>
      </c>
      <c r="H25" s="82">
        <f>ABS('P1dB CL'!J21-H$5)</f>
        <v>0.13718129999999995</v>
      </c>
      <c r="I25" s="82">
        <f>ABS('P1dB CL'!K21-I$5)</f>
        <v>0.19211099999999881</v>
      </c>
      <c r="J25" s="20"/>
      <c r="K25" s="82">
        <f>ABS('P1dB CL'!M21-K$5)</f>
        <v>7.8979000000005684E-3</v>
      </c>
      <c r="L25" s="82">
        <f>ABS('P1dB CL'!N21-L$5)</f>
        <v>1.286079999999945E-2</v>
      </c>
      <c r="M25" s="82">
        <f>ABS('P1dB CL'!O21-M$5)</f>
        <v>1.4509699999999626E-2</v>
      </c>
      <c r="N25" s="82">
        <f>ABS('P1dB CL'!P21-N$5)</f>
        <v>5.6213300000001354E-2</v>
      </c>
      <c r="O25" s="82">
        <f>ABS('P1dB CL'!Q21-O$5)</f>
        <v>0.14192490000000113</v>
      </c>
      <c r="P25" s="82">
        <f>ABS('P1dB CL'!R21-P$5)</f>
        <v>0</v>
      </c>
      <c r="R25" s="79">
        <f>'P1dB CL'!E21</f>
        <v>1.2</v>
      </c>
      <c r="S25" s="20"/>
      <c r="T25" s="82">
        <f>ABS('P1dB CL'!X21-T$5)</f>
        <v>2.7139700000000211E-2</v>
      </c>
      <c r="U25" s="82">
        <f>ABS('P1dB CL'!Y21-U$5)</f>
        <v>2.8530100000001113E-2</v>
      </c>
      <c r="V25" s="82">
        <f>ABS('P1dB CL'!Z21-V$5)</f>
        <v>3.1336800000000054E-2</v>
      </c>
      <c r="W25" s="82">
        <f>ABS('P1dB CL'!AA21-W$5)</f>
        <v>3.5720799999999997E-2</v>
      </c>
      <c r="X25" s="82">
        <f>ABS('P1dB CL'!AB21-X$5)</f>
        <v>4.5345299999999256E-2</v>
      </c>
      <c r="Y25" s="82">
        <f>ABS('P1dB CL'!AC21-Y$5)</f>
        <v>7.0968699999999885E-2</v>
      </c>
      <c r="Z25" s="20"/>
      <c r="AA25" s="82">
        <f>ABS('P1dB CL'!AE21-AA$5)</f>
        <v>1.0663500000000603E-2</v>
      </c>
      <c r="AB25" s="82">
        <f>ABS('P1dB CL'!AF21-AB$5)</f>
        <v>1.0502299999999742E-2</v>
      </c>
      <c r="AC25" s="82">
        <f>ABS('P1dB CL'!AG21-AC$5)</f>
        <v>1.7531399999999309E-2</v>
      </c>
      <c r="AD25" s="82">
        <f>ABS('P1dB CL'!AH21-AD$5)</f>
        <v>4.604340000000029E-2</v>
      </c>
      <c r="AE25" s="82">
        <f>ABS('P1dB CL'!AI21-AE$5)</f>
        <v>7.8305199999999076E-2</v>
      </c>
      <c r="AF25" s="82">
        <f>ABS('P1dB CL'!AJ21-AF$5)</f>
        <v>0</v>
      </c>
      <c r="AG25" s="20"/>
    </row>
    <row r="26" spans="2:33" x14ac:dyDescent="0.25">
      <c r="B26" s="79">
        <f>'P1dB CL'!E22</f>
        <v>1.9</v>
      </c>
      <c r="C26" s="20"/>
      <c r="D26" s="82">
        <f>ABS('P1dB CL'!F22-D$5)</f>
        <v>4.6405800000000497E-2</v>
      </c>
      <c r="E26" s="82">
        <f>ABS('P1dB CL'!G22-E$5)</f>
        <v>6.2813700000001305E-2</v>
      </c>
      <c r="F26" s="82">
        <f>ABS('P1dB CL'!H22-F$5)</f>
        <v>9.3263699999999616E-2</v>
      </c>
      <c r="G26" s="82">
        <f>ABS('P1dB CL'!I22-G$5)</f>
        <v>0.12326630000000094</v>
      </c>
      <c r="H26" s="82">
        <f>ABS('P1dB CL'!J22-H$5)</f>
        <v>0.16043569999999896</v>
      </c>
      <c r="I26" s="82">
        <f>ABS('P1dB CL'!K22-I$5)</f>
        <v>0.22906399999999927</v>
      </c>
      <c r="J26" s="20"/>
      <c r="K26" s="82">
        <f>ABS('P1dB CL'!M22-K$5)</f>
        <v>1.1005400000000165E-2</v>
      </c>
      <c r="L26" s="82">
        <f>ABS('P1dB CL'!N22-L$5)</f>
        <v>1.3944699999999699E-2</v>
      </c>
      <c r="M26" s="82">
        <f>ABS('P1dB CL'!O22-M$5)</f>
        <v>1.8425899999999551E-2</v>
      </c>
      <c r="N26" s="82">
        <f>ABS('P1dB CL'!P22-N$5)</f>
        <v>6.9000200000001399E-2</v>
      </c>
      <c r="O26" s="82">
        <f>ABS('P1dB CL'!Q22-O$5)</f>
        <v>0.17115120000000061</v>
      </c>
      <c r="P26" s="82">
        <f>ABS('P1dB CL'!R22-P$5)</f>
        <v>0</v>
      </c>
      <c r="R26" s="79">
        <f>'P1dB CL'!E22</f>
        <v>1.9</v>
      </c>
      <c r="S26" s="20"/>
      <c r="T26" s="82">
        <f>ABS('P1dB CL'!X22-T$5)</f>
        <v>3.1904200000000493E-2</v>
      </c>
      <c r="U26" s="82">
        <f>ABS('P1dB CL'!Y22-U$5)</f>
        <v>3.0301100000000858E-2</v>
      </c>
      <c r="V26" s="82">
        <f>ABS('P1dB CL'!Z22-V$5)</f>
        <v>3.3479700000000889E-2</v>
      </c>
      <c r="W26" s="82">
        <f>ABS('P1dB CL'!AA22-W$5)</f>
        <v>4.0655100000000388E-2</v>
      </c>
      <c r="X26" s="82">
        <f>ABS('P1dB CL'!AB22-X$5)</f>
        <v>5.2922300000000533E-2</v>
      </c>
      <c r="Y26" s="82">
        <f>ABS('P1dB CL'!AC22-Y$5)</f>
        <v>9.5617300000000682E-2</v>
      </c>
      <c r="Z26" s="20"/>
      <c r="AA26" s="82">
        <f>ABS('P1dB CL'!AE22-AA$5)</f>
        <v>9.3265000000002374E-3</v>
      </c>
      <c r="AB26" s="82">
        <f>ABS('P1dB CL'!AF22-AB$5)</f>
        <v>1.6519999999999868E-2</v>
      </c>
      <c r="AC26" s="82">
        <f>ABS('P1dB CL'!AG22-AC$5)</f>
        <v>2.042199999999994E-2</v>
      </c>
      <c r="AD26" s="82">
        <f>ABS('P1dB CL'!AH22-AD$5)</f>
        <v>5.6589199999999451E-2</v>
      </c>
      <c r="AE26" s="82">
        <f>ABS('P1dB CL'!AI22-AE$5)</f>
        <v>8.9155199999998658E-2</v>
      </c>
      <c r="AF26" s="82">
        <f>ABS('P1dB CL'!AJ22-AF$5)</f>
        <v>0</v>
      </c>
      <c r="AG26" s="20"/>
    </row>
    <row r="27" spans="2:33" x14ac:dyDescent="0.25">
      <c r="B27" s="79">
        <f>'P1dB CL'!E23</f>
        <v>2.6</v>
      </c>
      <c r="C27" s="20"/>
      <c r="D27" s="82">
        <f>ABS('P1dB CL'!F23-D$5)</f>
        <v>5.3200300000000311E-2</v>
      </c>
      <c r="E27" s="82">
        <f>ABS('P1dB CL'!G23-E$5)</f>
        <v>6.8635900000000305E-2</v>
      </c>
      <c r="F27" s="82">
        <f>ABS('P1dB CL'!H23-F$5)</f>
        <v>0.1074887000000011</v>
      </c>
      <c r="G27" s="82">
        <f>ABS('P1dB CL'!I23-G$5)</f>
        <v>0.1402473999999998</v>
      </c>
      <c r="H27" s="82">
        <f>ABS('P1dB CL'!J23-H$5)</f>
        <v>0.18712329999999966</v>
      </c>
      <c r="I27" s="82">
        <f>ABS('P1dB CL'!K23-I$5)</f>
        <v>0.2772130999999991</v>
      </c>
      <c r="J27" s="20"/>
      <c r="K27" s="82">
        <f>ABS('P1dB CL'!M23-K$5)</f>
        <v>1.4925000000000743E-2</v>
      </c>
      <c r="L27" s="82">
        <f>ABS('P1dB CL'!N23-L$5)</f>
        <v>1.6162399999999799E-2</v>
      </c>
      <c r="M27" s="82">
        <f>ABS('P1dB CL'!O23-M$5)</f>
        <v>2.2454699999999939E-2</v>
      </c>
      <c r="N27" s="82">
        <f>ABS('P1dB CL'!P23-N$5)</f>
        <v>8.2308700000000456E-2</v>
      </c>
      <c r="O27" s="82">
        <f>ABS('P1dB CL'!Q23-O$5)</f>
        <v>0.20005710000000043</v>
      </c>
      <c r="P27" s="82">
        <f>ABS('P1dB CL'!R23-P$5)</f>
        <v>0</v>
      </c>
      <c r="R27" s="79">
        <f>'P1dB CL'!E23</f>
        <v>2.6</v>
      </c>
      <c r="S27" s="20"/>
      <c r="T27" s="82">
        <f>ABS('P1dB CL'!X23-T$5)</f>
        <v>3.4637500000000543E-2</v>
      </c>
      <c r="U27" s="82">
        <f>ABS('P1dB CL'!Y23-U$5)</f>
        <v>3.419020000000117E-2</v>
      </c>
      <c r="V27" s="82">
        <f>ABS('P1dB CL'!Z23-V$5)</f>
        <v>3.8956600000000563E-2</v>
      </c>
      <c r="W27" s="82">
        <f>ABS('P1dB CL'!AA23-W$5)</f>
        <v>5.1065399999998817E-2</v>
      </c>
      <c r="X27" s="82">
        <f>ABS('P1dB CL'!AB23-X$5)</f>
        <v>6.6101099999999136E-2</v>
      </c>
      <c r="Y27" s="82">
        <f>ABS('P1dB CL'!AC23-Y$5)</f>
        <v>0.1305417999999996</v>
      </c>
      <c r="Z27" s="20"/>
      <c r="AA27" s="82">
        <f>ABS('P1dB CL'!AE23-AA$5)</f>
        <v>7.0243000000003164E-3</v>
      </c>
      <c r="AB27" s="82">
        <f>ABS('P1dB CL'!AF23-AB$5)</f>
        <v>1.5829499999999719E-2</v>
      </c>
      <c r="AC27" s="82">
        <f>ABS('P1dB CL'!AG23-AC$5)</f>
        <v>2.3889099999999885E-2</v>
      </c>
      <c r="AD27" s="82">
        <f>ABS('P1dB CL'!AH23-AD$5)</f>
        <v>6.0700399999999988E-2</v>
      </c>
      <c r="AE27" s="82">
        <f>ABS('P1dB CL'!AI23-AE$5)</f>
        <v>0.10894779999999926</v>
      </c>
      <c r="AF27" s="82">
        <f>ABS('P1dB CL'!AJ23-AF$5)</f>
        <v>0</v>
      </c>
      <c r="AG27" s="20"/>
    </row>
    <row r="28" spans="2:33" x14ac:dyDescent="0.25">
      <c r="B28" s="79">
        <f>'P1dB CL'!E24</f>
        <v>3.3</v>
      </c>
      <c r="C28" s="20"/>
      <c r="D28" s="82">
        <f>ABS('P1dB CL'!F24-D$5)</f>
        <v>6.1596399999999996E-2</v>
      </c>
      <c r="E28" s="82">
        <f>ABS('P1dB CL'!G24-E$5)</f>
        <v>8.5654200000000458E-2</v>
      </c>
      <c r="F28" s="82">
        <f>ABS('P1dB CL'!H24-F$5)</f>
        <v>0.12127979999999994</v>
      </c>
      <c r="G28" s="82">
        <f>ABS('P1dB CL'!I24-G$5)</f>
        <v>0.16369730000000082</v>
      </c>
      <c r="H28" s="82">
        <f>ABS('P1dB CL'!J24-H$5)</f>
        <v>0.22361759999999897</v>
      </c>
      <c r="I28" s="82">
        <f>ABS('P1dB CL'!K24-I$5)</f>
        <v>0.34070779999999878</v>
      </c>
      <c r="J28" s="20"/>
      <c r="K28" s="82">
        <f>ABS('P1dB CL'!M24-K$5)</f>
        <v>1.598080000000035E-2</v>
      </c>
      <c r="L28" s="82">
        <f>ABS('P1dB CL'!N24-L$5)</f>
        <v>1.7405099999999507E-2</v>
      </c>
      <c r="M28" s="82">
        <f>ABS('P1dB CL'!O24-M$5)</f>
        <v>2.7467200000000247E-2</v>
      </c>
      <c r="N28" s="82">
        <f>ABS('P1dB CL'!P24-N$5)</f>
        <v>9.6330599999999933E-2</v>
      </c>
      <c r="O28" s="82">
        <f>ABS('P1dB CL'!Q24-O$5)</f>
        <v>0.2372942000000009</v>
      </c>
      <c r="P28" s="82">
        <f>ABS('P1dB CL'!R24-P$5)</f>
        <v>0</v>
      </c>
      <c r="R28" s="79">
        <f>'P1dB CL'!E24</f>
        <v>3.3</v>
      </c>
      <c r="S28" s="20"/>
      <c r="T28" s="82">
        <f>ABS('P1dB CL'!X24-T$5)</f>
        <v>3.7035499999999999E-2</v>
      </c>
      <c r="U28" s="82">
        <f>ABS('P1dB CL'!Y24-U$5)</f>
        <v>4.1422800000001203E-2</v>
      </c>
      <c r="V28" s="82">
        <f>ABS('P1dB CL'!Z24-V$5)</f>
        <v>4.779820000000079E-2</v>
      </c>
      <c r="W28" s="82">
        <f>ABS('P1dB CL'!AA24-W$5)</f>
        <v>6.0494399999999615E-2</v>
      </c>
      <c r="X28" s="82">
        <f>ABS('P1dB CL'!AB24-X$5)</f>
        <v>8.6103500000000111E-2</v>
      </c>
      <c r="Y28" s="82">
        <f>ABS('P1dB CL'!AC24-Y$5)</f>
        <v>0.17334370000000021</v>
      </c>
      <c r="Z28" s="20"/>
      <c r="AA28" s="82">
        <f>ABS('P1dB CL'!AE24-AA$5)</f>
        <v>9.3899000000003952E-3</v>
      </c>
      <c r="AB28" s="82">
        <f>ABS('P1dB CL'!AF24-AB$5)</f>
        <v>2.1663600000000116E-2</v>
      </c>
      <c r="AC28" s="82">
        <f>ABS('P1dB CL'!AG24-AC$5)</f>
        <v>2.4900399999999934E-2</v>
      </c>
      <c r="AD28" s="82">
        <f>ABS('P1dB CL'!AH24-AD$5)</f>
        <v>7.3949799999999399E-2</v>
      </c>
      <c r="AE28" s="82">
        <f>ABS('P1dB CL'!AI24-AE$5)</f>
        <v>0.13383289999999981</v>
      </c>
      <c r="AF28" s="82">
        <f>ABS('P1dB CL'!AJ24-AF$5)</f>
        <v>0</v>
      </c>
      <c r="AG28" s="20"/>
    </row>
    <row r="29" spans="2:33" x14ac:dyDescent="0.25">
      <c r="B29" s="79">
        <f>'P1dB CL'!E25</f>
        <v>4</v>
      </c>
      <c r="C29" s="20"/>
      <c r="D29" s="82">
        <f>ABS('P1dB CL'!F25-D$5)</f>
        <v>6.896830000000076E-2</v>
      </c>
      <c r="E29" s="82">
        <f>ABS('P1dB CL'!G25-E$5)</f>
        <v>0.1017771000000014</v>
      </c>
      <c r="F29" s="82">
        <f>ABS('P1dB CL'!H25-F$5)</f>
        <v>0.14044860000000092</v>
      </c>
      <c r="G29" s="82">
        <f>ABS('P1dB CL'!I25-G$5)</f>
        <v>0.19130620000000143</v>
      </c>
      <c r="H29" s="82">
        <f>ABS('P1dB CL'!J25-H$5)</f>
        <v>0.2622814999999985</v>
      </c>
      <c r="I29" s="82">
        <f>ABS('P1dB CL'!K25-I$5)</f>
        <v>0.41543959999999913</v>
      </c>
      <c r="J29" s="20"/>
      <c r="K29" s="82">
        <f>ABS('P1dB CL'!M25-K$5)</f>
        <v>1.749710000000082E-2</v>
      </c>
      <c r="L29" s="82">
        <f>ABS('P1dB CL'!N25-L$5)</f>
        <v>2.1968399999999555E-2</v>
      </c>
      <c r="M29" s="82">
        <f>ABS('P1dB CL'!O25-M$5)</f>
        <v>3.3065800000000145E-2</v>
      </c>
      <c r="N29" s="82">
        <f>ABS('P1dB CL'!P25-N$5)</f>
        <v>0.11512659999999997</v>
      </c>
      <c r="O29" s="82">
        <f>ABS('P1dB CL'!Q25-O$5)</f>
        <v>0.28054619999999986</v>
      </c>
      <c r="P29" s="82">
        <f>ABS('P1dB CL'!R25-P$5)</f>
        <v>0</v>
      </c>
      <c r="R29" s="79">
        <f>'P1dB CL'!E25</f>
        <v>4</v>
      </c>
      <c r="S29" s="20"/>
      <c r="T29" s="82">
        <f>ABS('P1dB CL'!X25-T$5)</f>
        <v>4.2825699999999856E-2</v>
      </c>
      <c r="U29" s="82">
        <f>ABS('P1dB CL'!Y25-U$5)</f>
        <v>4.5927000000000717E-2</v>
      </c>
      <c r="V29" s="82">
        <f>ABS('P1dB CL'!Z25-V$5)</f>
        <v>5.6169500000001094E-2</v>
      </c>
      <c r="W29" s="82">
        <f>ABS('P1dB CL'!AA25-W$5)</f>
        <v>7.4546800000000246E-2</v>
      </c>
      <c r="X29" s="82">
        <f>ABS('P1dB CL'!AB25-X$5)</f>
        <v>0.11491589999999974</v>
      </c>
      <c r="Y29" s="82">
        <f>ABS('P1dB CL'!AC25-Y$5)</f>
        <v>0.23873239999999996</v>
      </c>
      <c r="Z29" s="20"/>
      <c r="AA29" s="82">
        <f>ABS('P1dB CL'!AE25-AA$5)</f>
        <v>1.4694699999999727E-2</v>
      </c>
      <c r="AB29" s="82">
        <f>ABS('P1dB CL'!AF25-AB$5)</f>
        <v>2.2959199999999846E-2</v>
      </c>
      <c r="AC29" s="82">
        <f>ABS('P1dB CL'!AG25-AC$5)</f>
        <v>3.0021199999999304E-2</v>
      </c>
      <c r="AD29" s="82">
        <f>ABS('P1dB CL'!AH25-AD$5)</f>
        <v>8.0115300000001E-2</v>
      </c>
      <c r="AE29" s="82">
        <f>ABS('P1dB CL'!AI25-AE$5)</f>
        <v>0.15982339999999873</v>
      </c>
      <c r="AF29" s="82">
        <f>ABS('P1dB CL'!AJ25-AF$5)</f>
        <v>0</v>
      </c>
      <c r="AG29" s="20"/>
    </row>
    <row r="30" spans="2:33" x14ac:dyDescent="0.25">
      <c r="B30" s="79">
        <f>'P1dB CL'!E26</f>
        <v>4.7</v>
      </c>
      <c r="C30" s="20"/>
      <c r="D30" s="82">
        <f>ABS('P1dB CL'!F26-D$5)</f>
        <v>8.2699300000000697E-2</v>
      </c>
      <c r="E30" s="82">
        <f>ABS('P1dB CL'!G26-E$5)</f>
        <v>0.1178360000000005</v>
      </c>
      <c r="F30" s="82">
        <f>ABS('P1dB CL'!H26-F$5)</f>
        <v>0.16169740000000132</v>
      </c>
      <c r="G30" s="82">
        <f>ABS('P1dB CL'!I26-G$5)</f>
        <v>0.2203236000000004</v>
      </c>
      <c r="H30" s="82">
        <f>ABS('P1dB CL'!J26-H$5)</f>
        <v>0.31110579999999999</v>
      </c>
      <c r="I30" s="82">
        <f>ABS('P1dB CL'!K26-I$5)</f>
        <v>0.51782859999999964</v>
      </c>
      <c r="J30" s="20"/>
      <c r="K30" s="82">
        <f>ABS('P1dB CL'!M26-K$5)</f>
        <v>1.6748500000000277E-2</v>
      </c>
      <c r="L30" s="82">
        <f>ABS('P1dB CL'!N26-L$5)</f>
        <v>2.5313899999999556E-2</v>
      </c>
      <c r="M30" s="82">
        <f>ABS('P1dB CL'!O26-M$5)</f>
        <v>3.8552300000000095E-2</v>
      </c>
      <c r="N30" s="82">
        <f>ABS('P1dB CL'!P26-N$5)</f>
        <v>0.13296120000000045</v>
      </c>
      <c r="O30" s="82">
        <f>ABS('P1dB CL'!Q26-O$5)</f>
        <v>0.32615860000000119</v>
      </c>
      <c r="P30" s="82">
        <f>ABS('P1dB CL'!R26-P$5)</f>
        <v>0</v>
      </c>
      <c r="R30" s="79">
        <f>'P1dB CL'!E26</f>
        <v>4.7</v>
      </c>
      <c r="S30" s="20"/>
      <c r="T30" s="82">
        <f>ABS('P1dB CL'!X26-T$5)</f>
        <v>4.7890699999999953E-2</v>
      </c>
      <c r="U30" s="82">
        <f>ABS('P1dB CL'!Y26-U$5)</f>
        <v>5.1207500000000294E-2</v>
      </c>
      <c r="V30" s="82">
        <f>ABS('P1dB CL'!Z26-V$5)</f>
        <v>6.3097900000000706E-2</v>
      </c>
      <c r="W30" s="82">
        <f>ABS('P1dB CL'!AA26-W$5)</f>
        <v>9.159369999999889E-2</v>
      </c>
      <c r="X30" s="82">
        <f>ABS('P1dB CL'!AB26-X$5)</f>
        <v>0.15124799999999894</v>
      </c>
      <c r="Y30" s="82">
        <f>ABS('P1dB CL'!AC26-Y$5)</f>
        <v>0.32276060000000051</v>
      </c>
      <c r="Z30" s="20"/>
      <c r="AA30" s="82">
        <f>ABS('P1dB CL'!AE26-AA$5)</f>
        <v>1.9536500000000068E-2</v>
      </c>
      <c r="AB30" s="82">
        <f>ABS('P1dB CL'!AF26-AB$5)</f>
        <v>2.1869600000000489E-2</v>
      </c>
      <c r="AC30" s="82">
        <f>ABS('P1dB CL'!AG26-AC$5)</f>
        <v>3.8348199999999721E-2</v>
      </c>
      <c r="AD30" s="82">
        <f>ABS('P1dB CL'!AH26-AD$5)</f>
        <v>9.289170000000091E-2</v>
      </c>
      <c r="AE30" s="82">
        <f>ABS('P1dB CL'!AI26-AE$5)</f>
        <v>0.19454959999999843</v>
      </c>
      <c r="AF30" s="82">
        <f>ABS('P1dB CL'!AJ26-AF$5)</f>
        <v>0</v>
      </c>
      <c r="AG30" s="20"/>
    </row>
    <row r="31" spans="2:33" x14ac:dyDescent="0.25">
      <c r="B31" s="79">
        <f>'P1dB CL'!E27</f>
        <v>5.4</v>
      </c>
      <c r="C31" s="20"/>
      <c r="D31" s="82">
        <f>ABS('P1dB CL'!F27-D$5)</f>
        <v>9.4169600000000742E-2</v>
      </c>
      <c r="E31" s="82">
        <f>ABS('P1dB CL'!G27-E$5)</f>
        <v>0.13598439999999989</v>
      </c>
      <c r="F31" s="82">
        <f>ABS('P1dB CL'!H27-F$5)</f>
        <v>0.18514640000000071</v>
      </c>
      <c r="G31" s="82">
        <f>ABS('P1dB CL'!I27-G$5)</f>
        <v>0.25585470000000043</v>
      </c>
      <c r="H31" s="82">
        <f>ABS('P1dB CL'!J27-H$5)</f>
        <v>0.37539389999999884</v>
      </c>
      <c r="I31" s="82">
        <f>ABS('P1dB CL'!K27-I$5)</f>
        <v>0.64371359999999989</v>
      </c>
      <c r="J31" s="20"/>
      <c r="K31" s="82">
        <f>ABS('P1dB CL'!M27-K$5)</f>
        <v>2.0127800000000029E-2</v>
      </c>
      <c r="L31" s="82">
        <f>ABS('P1dB CL'!N27-L$5)</f>
        <v>2.8550699999999374E-2</v>
      </c>
      <c r="M31" s="82">
        <f>ABS('P1dB CL'!O27-M$5)</f>
        <v>4.7682299999999955E-2</v>
      </c>
      <c r="N31" s="82">
        <f>ABS('P1dB CL'!P27-N$5)</f>
        <v>0.15974330000000059</v>
      </c>
      <c r="O31" s="82">
        <f>ABS('P1dB CL'!Q27-O$5)</f>
        <v>0.3857803999999998</v>
      </c>
      <c r="P31" s="82">
        <f>ABS('P1dB CL'!R27-P$5)</f>
        <v>0</v>
      </c>
      <c r="R31" s="79">
        <f>'P1dB CL'!E27</f>
        <v>5.4</v>
      </c>
      <c r="S31" s="20"/>
      <c r="T31" s="82">
        <f>ABS('P1dB CL'!X27-T$5)</f>
        <v>4.854819999999993E-2</v>
      </c>
      <c r="U31" s="82">
        <f>ABS('P1dB CL'!Y27-U$5)</f>
        <v>6.0043300000000244E-2</v>
      </c>
      <c r="V31" s="82">
        <f>ABS('P1dB CL'!Z27-V$5)</f>
        <v>7.5613999999999848E-2</v>
      </c>
      <c r="W31" s="82">
        <f>ABS('P1dB CL'!AA27-W$5)</f>
        <v>0.11502269999999903</v>
      </c>
      <c r="X31" s="82">
        <f>ABS('P1dB CL'!AB27-X$5)</f>
        <v>0.20449069999999914</v>
      </c>
      <c r="Y31" s="82">
        <f>ABS('P1dB CL'!AC27-Y$5)</f>
        <v>0.4418135000000003</v>
      </c>
      <c r="Z31" s="20"/>
      <c r="AA31" s="82">
        <f>ABS('P1dB CL'!AE27-AA$5)</f>
        <v>2.0888400000000473E-2</v>
      </c>
      <c r="AB31" s="82">
        <f>ABS('P1dB CL'!AF27-AB$5)</f>
        <v>2.0743300000000353E-2</v>
      </c>
      <c r="AC31" s="82">
        <f>ABS('P1dB CL'!AG27-AC$5)</f>
        <v>4.3178099999999553E-2</v>
      </c>
      <c r="AD31" s="82">
        <f>ABS('P1dB CL'!AH27-AD$5)</f>
        <v>0.10874270000000053</v>
      </c>
      <c r="AE31" s="82">
        <f>ABS('P1dB CL'!AI27-AE$5)</f>
        <v>0.23541929999999844</v>
      </c>
      <c r="AF31" s="82">
        <f>ABS('P1dB CL'!AJ27-AF$5)</f>
        <v>0</v>
      </c>
      <c r="AG31" s="20"/>
    </row>
    <row r="32" spans="2:33" x14ac:dyDescent="0.25">
      <c r="B32" s="79">
        <f>'P1dB CL'!E28</f>
        <v>6.1</v>
      </c>
      <c r="C32" s="20"/>
      <c r="D32" s="82">
        <f>ABS('P1dB CL'!F28-D$5)</f>
        <v>0.10972360000000059</v>
      </c>
      <c r="E32" s="82">
        <f>ABS('P1dB CL'!G28-E$5)</f>
        <v>0.15722080000000105</v>
      </c>
      <c r="F32" s="82">
        <f>ABS('P1dB CL'!H28-F$5)</f>
        <v>0.21445180000000086</v>
      </c>
      <c r="G32" s="82">
        <f>ABS('P1dB CL'!I28-G$5)</f>
        <v>0.3008690000000005</v>
      </c>
      <c r="H32" s="82">
        <f>ABS('P1dB CL'!J28-H$5)</f>
        <v>0.4583244999999998</v>
      </c>
      <c r="I32" s="82">
        <f>ABS('P1dB CL'!K28-I$5)</f>
        <v>0.80565960000000025</v>
      </c>
      <c r="J32" s="20"/>
      <c r="K32" s="82">
        <f>ABS('P1dB CL'!M28-K$5)</f>
        <v>2.5249500000000147E-2</v>
      </c>
      <c r="L32" s="82">
        <f>ABS('P1dB CL'!N28-L$5)</f>
        <v>3.4128700000000123E-2</v>
      </c>
      <c r="M32" s="82">
        <f>ABS('P1dB CL'!O28-M$5)</f>
        <v>6.3985800000000204E-2</v>
      </c>
      <c r="N32" s="82">
        <f>ABS('P1dB CL'!P28-N$5)</f>
        <v>0.18818279999999987</v>
      </c>
      <c r="O32" s="82">
        <f>ABS('P1dB CL'!Q28-O$5)</f>
        <v>0.46161660000000104</v>
      </c>
      <c r="P32" s="82">
        <f>ABS('P1dB CL'!R28-P$5)</f>
        <v>0</v>
      </c>
      <c r="R32" s="79">
        <f>'P1dB CL'!E28</f>
        <v>6.1</v>
      </c>
      <c r="S32" s="20"/>
      <c r="T32" s="82">
        <f>ABS('P1dB CL'!X28-T$5)</f>
        <v>5.4245500000000391E-2</v>
      </c>
      <c r="U32" s="82">
        <f>ABS('P1dB CL'!Y28-U$5)</f>
        <v>7.1494100000000671E-2</v>
      </c>
      <c r="V32" s="82">
        <f>ABS('P1dB CL'!Z28-V$5)</f>
        <v>9.3658400000000697E-2</v>
      </c>
      <c r="W32" s="82">
        <f>ABS('P1dB CL'!AA28-W$5)</f>
        <v>0.14768310000000007</v>
      </c>
      <c r="X32" s="82">
        <f>ABS('P1dB CL'!AB28-X$5)</f>
        <v>0.27242569999999944</v>
      </c>
      <c r="Y32" s="82">
        <f>ABS('P1dB CL'!AC28-Y$5)</f>
        <v>0.59776019999999974</v>
      </c>
      <c r="Z32" s="20"/>
      <c r="AA32" s="82">
        <f>ABS('P1dB CL'!AE28-AA$5)</f>
        <v>2.9709900000000289E-2</v>
      </c>
      <c r="AB32" s="82">
        <f>ABS('P1dB CL'!AF28-AB$5)</f>
        <v>2.4745400000000473E-2</v>
      </c>
      <c r="AC32" s="82">
        <f>ABS('P1dB CL'!AG28-AC$5)</f>
        <v>4.8355099999999318E-2</v>
      </c>
      <c r="AD32" s="82">
        <f>ABS('P1dB CL'!AH28-AD$5)</f>
        <v>0.12034129999999976</v>
      </c>
      <c r="AE32" s="82">
        <f>ABS('P1dB CL'!AI28-AE$5)</f>
        <v>0.29086779999999912</v>
      </c>
      <c r="AF32" s="82">
        <f>ABS('P1dB CL'!AJ28-AF$5)</f>
        <v>0</v>
      </c>
      <c r="AG32" s="20"/>
    </row>
    <row r="33" spans="2:33" x14ac:dyDescent="0.25">
      <c r="B33" s="79">
        <f>'P1dB CL'!E29</f>
        <v>6.8</v>
      </c>
      <c r="C33" s="20"/>
      <c r="D33" s="82">
        <f>ABS('P1dB CL'!F29-D$5)</f>
        <v>0.12678580000000039</v>
      </c>
      <c r="E33" s="82">
        <f>ABS('P1dB CL'!G29-E$5)</f>
        <v>0.18048950000000019</v>
      </c>
      <c r="F33" s="82">
        <f>ABS('P1dB CL'!H29-F$5)</f>
        <v>0.24719430000000031</v>
      </c>
      <c r="G33" s="82">
        <f>ABS('P1dB CL'!I29-G$5)</f>
        <v>0.35721589999999992</v>
      </c>
      <c r="H33" s="82">
        <f>ABS('P1dB CL'!J29-H$5)</f>
        <v>0.57125089999999901</v>
      </c>
      <c r="I33" s="82">
        <f>ABS('P1dB CL'!K29-I$5)</f>
        <v>1.0150715999999989</v>
      </c>
      <c r="J33" s="20"/>
      <c r="K33" s="82">
        <f>ABS('P1dB CL'!M29-K$5)</f>
        <v>2.8987000000000762E-2</v>
      </c>
      <c r="L33" s="82">
        <f>ABS('P1dB CL'!N29-L$5)</f>
        <v>4.4414599999999638E-2</v>
      </c>
      <c r="M33" s="82">
        <f>ABS('P1dB CL'!O29-M$5)</f>
        <v>7.3929299999999643E-2</v>
      </c>
      <c r="N33" s="82">
        <f>ABS('P1dB CL'!P29-N$5)</f>
        <v>0.22067160000000108</v>
      </c>
      <c r="O33" s="82">
        <f>ABS('P1dB CL'!Q29-O$5)</f>
        <v>0.55471230000000027</v>
      </c>
      <c r="P33" s="82">
        <f>ABS('P1dB CL'!R29-P$5)</f>
        <v>0</v>
      </c>
      <c r="R33" s="79">
        <f>'P1dB CL'!E29</f>
        <v>6.8</v>
      </c>
      <c r="S33" s="20"/>
      <c r="T33" s="82">
        <f>ABS('P1dB CL'!X29-T$5)</f>
        <v>6.2728900000000642E-2</v>
      </c>
      <c r="U33" s="82">
        <f>ABS('P1dB CL'!Y29-U$5)</f>
        <v>8.2385999999999626E-2</v>
      </c>
      <c r="V33" s="82">
        <f>ABS('P1dB CL'!Z29-V$5)</f>
        <v>0.11744880000000002</v>
      </c>
      <c r="W33" s="82">
        <f>ABS('P1dB CL'!AA29-W$5)</f>
        <v>0.19334699999999927</v>
      </c>
      <c r="X33" s="82">
        <f>ABS('P1dB CL'!AB29-X$5)</f>
        <v>0.37441729999999929</v>
      </c>
      <c r="Y33" s="82">
        <f>ABS('P1dB CL'!AC29-Y$5)</f>
        <v>0.813069500000001</v>
      </c>
      <c r="Z33" s="20"/>
      <c r="AA33" s="82">
        <f>ABS('P1dB CL'!AE29-AA$5)</f>
        <v>2.9339300000000179E-2</v>
      </c>
      <c r="AB33" s="82">
        <f>ABS('P1dB CL'!AF29-AB$5)</f>
        <v>3.0218999999999774E-2</v>
      </c>
      <c r="AC33" s="82">
        <f>ABS('P1dB CL'!AG29-AC$5)</f>
        <v>5.7085499999999456E-2</v>
      </c>
      <c r="AD33" s="82">
        <f>ABS('P1dB CL'!AH29-AD$5)</f>
        <v>0.1428995000000004</v>
      </c>
      <c r="AE33" s="82">
        <f>ABS('P1dB CL'!AI29-AE$5)</f>
        <v>0.36684509999999904</v>
      </c>
      <c r="AF33" s="82">
        <f>ABS('P1dB CL'!AJ29-AF$5)</f>
        <v>0</v>
      </c>
      <c r="AG33" s="20"/>
    </row>
    <row r="34" spans="2:33" x14ac:dyDescent="0.25">
      <c r="B34" s="79">
        <f>'P1dB CL'!E30</f>
        <v>7.5</v>
      </c>
      <c r="C34" s="20"/>
      <c r="D34" s="82">
        <f>ABS('P1dB CL'!F30-D$5)</f>
        <v>0.14596990000000076</v>
      </c>
      <c r="E34" s="82">
        <f>ABS('P1dB CL'!G30-E$5)</f>
        <v>0.20635130000000146</v>
      </c>
      <c r="F34" s="82">
        <f>ABS('P1dB CL'!H30-F$5)</f>
        <v>0.28743840000000098</v>
      </c>
      <c r="G34" s="82">
        <f>ABS('P1dB CL'!I30-G$5)</f>
        <v>0.42519099999999987</v>
      </c>
      <c r="H34" s="82">
        <f>ABS('P1dB CL'!J30-H$5)</f>
        <v>0.71901899999999941</v>
      </c>
      <c r="I34" s="82">
        <f>ABS('P1dB CL'!K30-I$5)</f>
        <v>1.2731365999999991</v>
      </c>
      <c r="J34" s="20"/>
      <c r="K34" s="82">
        <f>ABS('P1dB CL'!M30-K$5)</f>
        <v>3.5976000000000674E-2</v>
      </c>
      <c r="L34" s="82">
        <f>ABS('P1dB CL'!N30-L$5)</f>
        <v>5.357270000000014E-2</v>
      </c>
      <c r="M34" s="82">
        <f>ABS('P1dB CL'!O30-M$5)</f>
        <v>8.8741800000000204E-2</v>
      </c>
      <c r="N34" s="82">
        <f>ABS('P1dB CL'!P30-N$5)</f>
        <v>0.25913810000000126</v>
      </c>
      <c r="O34" s="82">
        <f>ABS('P1dB CL'!Q30-O$5)</f>
        <v>0.67803579999999997</v>
      </c>
      <c r="P34" s="82">
        <f>ABS('P1dB CL'!R30-P$5)</f>
        <v>0</v>
      </c>
      <c r="R34" s="79">
        <f>'P1dB CL'!E30</f>
        <v>7.5</v>
      </c>
      <c r="S34" s="20"/>
      <c r="T34" s="82">
        <f>ABS('P1dB CL'!X30-T$5)</f>
        <v>7.4343200000000387E-2</v>
      </c>
      <c r="U34" s="82">
        <f>ABS('P1dB CL'!Y30-U$5)</f>
        <v>9.8413499999999487E-2</v>
      </c>
      <c r="V34" s="82">
        <f>ABS('P1dB CL'!Z30-V$5)</f>
        <v>0.14949610000000035</v>
      </c>
      <c r="W34" s="82">
        <f>ABS('P1dB CL'!AA30-W$5)</f>
        <v>0.2555512999999987</v>
      </c>
      <c r="X34" s="82">
        <f>ABS('P1dB CL'!AB30-X$5)</f>
        <v>0.50761889999999887</v>
      </c>
      <c r="Y34" s="82">
        <f>ABS('P1dB CL'!AC30-Y$5)</f>
        <v>1.0989734999999996</v>
      </c>
      <c r="Z34" s="20"/>
      <c r="AA34" s="82">
        <f>ABS('P1dB CL'!AE30-AA$5)</f>
        <v>3.5104300000000421E-2</v>
      </c>
      <c r="AB34" s="82">
        <f>ABS('P1dB CL'!AF30-AB$5)</f>
        <v>3.2926500000000303E-2</v>
      </c>
      <c r="AC34" s="82">
        <f>ABS('P1dB CL'!AG30-AC$5)</f>
        <v>6.6050499999999346E-2</v>
      </c>
      <c r="AD34" s="82">
        <f>ABS('P1dB CL'!AH30-AD$5)</f>
        <v>0.17311100000000046</v>
      </c>
      <c r="AE34" s="82">
        <f>ABS('P1dB CL'!AI30-AE$5)</f>
        <v>0.46983049999999871</v>
      </c>
      <c r="AF34" s="82">
        <f>ABS('P1dB CL'!AJ30-AF$5)</f>
        <v>0</v>
      </c>
      <c r="AG34" s="20"/>
    </row>
    <row r="35" spans="2:33" x14ac:dyDescent="0.25">
      <c r="B35" s="79">
        <f>'P1dB CL'!E31</f>
        <v>8.1999999999999993</v>
      </c>
      <c r="C35" s="20"/>
      <c r="D35" s="82">
        <f>ABS('P1dB CL'!F31-D$5)</f>
        <v>0.16818859999999969</v>
      </c>
      <c r="E35" s="82">
        <f>ABS('P1dB CL'!G31-E$5)</f>
        <v>0.23789119999999997</v>
      </c>
      <c r="F35" s="82">
        <f>ABS('P1dB CL'!H31-F$5)</f>
        <v>0.33762650000000072</v>
      </c>
      <c r="G35" s="82">
        <f>ABS('P1dB CL'!I31-G$5)</f>
        <v>0.51767450000000004</v>
      </c>
      <c r="H35" s="82">
        <f>ABS('P1dB CL'!J31-H$5)</f>
        <v>0.91287709999999933</v>
      </c>
      <c r="I35" s="82">
        <f>ABS('P1dB CL'!K31-I$5)</f>
        <v>1.5823115999999988</v>
      </c>
      <c r="J35" s="20"/>
      <c r="K35" s="82">
        <f>ABS('P1dB CL'!M31-K$5)</f>
        <v>4.5473600000000225E-2</v>
      </c>
      <c r="L35" s="82">
        <f>ABS('P1dB CL'!N31-L$5)</f>
        <v>6.0509299999999655E-2</v>
      </c>
      <c r="M35" s="82">
        <f>ABS('P1dB CL'!O31-M$5)</f>
        <v>0.10691830000000024</v>
      </c>
      <c r="N35" s="82">
        <f>ABS('P1dB CL'!P31-N$5)</f>
        <v>0.3045845000000007</v>
      </c>
      <c r="O35" s="82">
        <f>ABS('P1dB CL'!Q31-O$5)</f>
        <v>0.84078790000000048</v>
      </c>
      <c r="P35" s="82">
        <f>ABS('P1dB CL'!R31-P$5)</f>
        <v>0</v>
      </c>
      <c r="R35" s="79">
        <f>'P1dB CL'!E31</f>
        <v>8.1999999999999993</v>
      </c>
      <c r="S35" s="20"/>
      <c r="T35" s="82">
        <f>ABS('P1dB CL'!X31-T$5)</f>
        <v>8.460620000000052E-2</v>
      </c>
      <c r="U35" s="82">
        <f>ABS('P1dB CL'!Y31-U$5)</f>
        <v>0.11846539999999983</v>
      </c>
      <c r="V35" s="82">
        <f>ABS('P1dB CL'!Z31-V$5)</f>
        <v>0.18956950000000106</v>
      </c>
      <c r="W35" s="82">
        <f>ABS('P1dB CL'!AA31-W$5)</f>
        <v>0.34332940000000001</v>
      </c>
      <c r="X35" s="82">
        <f>ABS('P1dB CL'!AB31-X$5)</f>
        <v>0.70426660000000041</v>
      </c>
      <c r="Y35" s="82">
        <f>ABS('P1dB CL'!AC31-Y$5)</f>
        <v>1.4481955000000006</v>
      </c>
      <c r="Z35" s="20"/>
      <c r="AA35" s="82">
        <f>ABS('P1dB CL'!AE31-AA$5)</f>
        <v>3.5716100000000139E-2</v>
      </c>
      <c r="AB35" s="82">
        <f>ABS('P1dB CL'!AF31-AB$5)</f>
        <v>4.0893000000000512E-2</v>
      </c>
      <c r="AC35" s="82">
        <f>ABS('P1dB CL'!AG31-AC$5)</f>
        <v>7.3900199999999749E-2</v>
      </c>
      <c r="AD35" s="82">
        <f>ABS('P1dB CL'!AH31-AD$5)</f>
        <v>0.20804690000000114</v>
      </c>
      <c r="AE35" s="82">
        <f>ABS('P1dB CL'!AI31-AE$5)</f>
        <v>0.61421389999999931</v>
      </c>
      <c r="AF35" s="82">
        <f>ABS('P1dB CL'!AJ31-AF$5)</f>
        <v>0</v>
      </c>
      <c r="AG35" s="20"/>
    </row>
    <row r="36" spans="2:33" x14ac:dyDescent="0.25">
      <c r="B36" s="79">
        <f>'P1dB CL'!E32</f>
        <v>8.9</v>
      </c>
      <c r="C36" s="20"/>
      <c r="D36" s="82">
        <f>ABS('P1dB CL'!F32-D$5)</f>
        <v>0.19330170000000013</v>
      </c>
      <c r="E36" s="82">
        <f>ABS('P1dB CL'!G32-E$5)</f>
        <v>0.274559</v>
      </c>
      <c r="F36" s="82">
        <f>ABS('P1dB CL'!H32-F$5)</f>
        <v>0.39871320000000132</v>
      </c>
      <c r="G36" s="82">
        <f>ABS('P1dB CL'!I32-G$5)</f>
        <v>0.64448080000000019</v>
      </c>
      <c r="H36" s="82">
        <f>ABS('P1dB CL'!J32-H$5)</f>
        <v>1.1686553999999987</v>
      </c>
      <c r="I36" s="82">
        <f>ABS('P1dB CL'!K32-I$5)</f>
        <v>1.958291599999999</v>
      </c>
      <c r="J36" s="20"/>
      <c r="K36" s="82">
        <f>ABS('P1dB CL'!M32-K$5)</f>
        <v>5.2178400000000735E-2</v>
      </c>
      <c r="L36" s="82">
        <f>ABS('P1dB CL'!N32-L$5)</f>
        <v>7.1263399999999422E-2</v>
      </c>
      <c r="M36" s="82">
        <f>ABS('P1dB CL'!O32-M$5)</f>
        <v>0.1242226999999998</v>
      </c>
      <c r="N36" s="82">
        <f>ABS('P1dB CL'!P32-N$5)</f>
        <v>0.36133090000000045</v>
      </c>
      <c r="O36" s="82">
        <f>ABS('P1dB CL'!Q32-O$5)</f>
        <v>1.0596457000000008</v>
      </c>
      <c r="P36" s="82">
        <f>ABS('P1dB CL'!R32-P$5)</f>
        <v>0</v>
      </c>
      <c r="R36" s="79">
        <f>'P1dB CL'!E32</f>
        <v>8.9</v>
      </c>
      <c r="S36" s="20"/>
      <c r="T36" s="82">
        <f>ABS('P1dB CL'!X32-T$5)</f>
        <v>0.10044910000000051</v>
      </c>
      <c r="U36" s="82">
        <f>ABS('P1dB CL'!Y32-U$5)</f>
        <v>0.14383030000000119</v>
      </c>
      <c r="V36" s="82">
        <f>ABS('P1dB CL'!Z32-V$5)</f>
        <v>0.24754430000000127</v>
      </c>
      <c r="W36" s="82">
        <f>ABS('P1dB CL'!AA32-W$5)</f>
        <v>0.46864319999999893</v>
      </c>
      <c r="X36" s="82">
        <f>ABS('P1dB CL'!AB32-X$5)</f>
        <v>0.9735402999999998</v>
      </c>
      <c r="Y36" s="82">
        <f>ABS('P1dB CL'!AC32-Y$5)</f>
        <v>1.8701125000000012</v>
      </c>
      <c r="Z36" s="20"/>
      <c r="AA36" s="82">
        <f>ABS('P1dB CL'!AE32-AA$5)</f>
        <v>3.9172699999999949E-2</v>
      </c>
      <c r="AB36" s="82">
        <f>ABS('P1dB CL'!AF32-AB$5)</f>
        <v>4.8746500000000026E-2</v>
      </c>
      <c r="AC36" s="82">
        <f>ABS('P1dB CL'!AG32-AC$5)</f>
        <v>8.2601499999999994E-2</v>
      </c>
      <c r="AD36" s="82">
        <f>ABS('P1dB CL'!AH32-AD$5)</f>
        <v>0.25837330000000058</v>
      </c>
      <c r="AE36" s="82">
        <f>ABS('P1dB CL'!AI32-AE$5)</f>
        <v>0.82645699999999955</v>
      </c>
      <c r="AF36" s="82">
        <f>ABS('P1dB CL'!AJ32-AF$5)</f>
        <v>0</v>
      </c>
      <c r="AG36" s="20"/>
    </row>
    <row r="37" spans="2:33" x14ac:dyDescent="0.25">
      <c r="B37" s="79">
        <f>'P1dB CL'!E33</f>
        <v>9.6</v>
      </c>
      <c r="C37" s="20"/>
      <c r="D37" s="82">
        <f>ABS('P1dB CL'!F33-D$5)</f>
        <v>0.22197200000000006</v>
      </c>
      <c r="E37" s="82">
        <f>ABS('P1dB CL'!G33-E$5)</f>
        <v>0.32182410000000061</v>
      </c>
      <c r="F37" s="82">
        <f>ABS('P1dB CL'!H33-F$5)</f>
        <v>0.48406410000000122</v>
      </c>
      <c r="G37" s="82">
        <f>ABS('P1dB CL'!I33-G$5)</f>
        <v>0.82860860000000081</v>
      </c>
      <c r="H37" s="82">
        <f>ABS('P1dB CL'!J33-H$5)</f>
        <v>1.480922399999999</v>
      </c>
      <c r="I37" s="82">
        <f>ABS('P1dB CL'!K33-I$5)</f>
        <v>2.3901895999999994</v>
      </c>
      <c r="J37" s="20"/>
      <c r="K37" s="82">
        <f>ABS('P1dB CL'!M33-K$5)</f>
        <v>6.0047200000000522E-2</v>
      </c>
      <c r="L37" s="82">
        <f>ABS('P1dB CL'!N33-L$5)</f>
        <v>7.9328599999999305E-2</v>
      </c>
      <c r="M37" s="82">
        <f>ABS('P1dB CL'!O33-M$5)</f>
        <v>0.14596549999999997</v>
      </c>
      <c r="N37" s="82">
        <f>ABS('P1dB CL'!P33-N$5)</f>
        <v>0.43480010000000036</v>
      </c>
      <c r="O37" s="82">
        <f>ABS('P1dB CL'!Q33-O$5)</f>
        <v>1.3393355000000007</v>
      </c>
      <c r="P37" s="82">
        <f>ABS('P1dB CL'!R33-P$5)</f>
        <v>0</v>
      </c>
      <c r="R37" s="79">
        <f>'P1dB CL'!E33</f>
        <v>9.6</v>
      </c>
      <c r="S37" s="20"/>
      <c r="T37" s="82">
        <f>ABS('P1dB CL'!X33-T$5)</f>
        <v>0.12362669999999998</v>
      </c>
      <c r="U37" s="82">
        <f>ABS('P1dB CL'!Y33-U$5)</f>
        <v>0.18108840000000015</v>
      </c>
      <c r="V37" s="82">
        <f>ABS('P1dB CL'!Z33-V$5)</f>
        <v>0.32665919999999993</v>
      </c>
      <c r="W37" s="82">
        <f>ABS('P1dB CL'!AA33-W$5)</f>
        <v>0.65150549999999896</v>
      </c>
      <c r="X37" s="82">
        <f>ABS('P1dB CL'!AB33-X$5)</f>
        <v>1.313032999999999</v>
      </c>
      <c r="Y37" s="82">
        <f>ABS('P1dB CL'!AC33-Y$5)</f>
        <v>2.3441935000000012</v>
      </c>
      <c r="Z37" s="20"/>
      <c r="AA37" s="82">
        <f>ABS('P1dB CL'!AE33-AA$5)</f>
        <v>4.4022100000000286E-2</v>
      </c>
      <c r="AB37" s="82">
        <f>ABS('P1dB CL'!AF33-AB$5)</f>
        <v>5.5044600000000443E-2</v>
      </c>
      <c r="AC37" s="82">
        <f>ABS('P1dB CL'!AG33-AC$5)</f>
        <v>9.5949599999999968E-2</v>
      </c>
      <c r="AD37" s="82">
        <f>ABS('P1dB CL'!AH33-AD$5)</f>
        <v>0.32526400000000066</v>
      </c>
      <c r="AE37" s="82">
        <f>ABS('P1dB CL'!AI33-AE$5)</f>
        <v>1.1116780999999989</v>
      </c>
      <c r="AF37" s="82">
        <f>ABS('P1dB CL'!AJ33-AF$5)</f>
        <v>0</v>
      </c>
      <c r="AG37" s="20"/>
    </row>
    <row r="38" spans="2:33" x14ac:dyDescent="0.25">
      <c r="B38" s="79">
        <f>'P1dB CL'!E34</f>
        <v>10.3</v>
      </c>
      <c r="C38" s="20"/>
      <c r="D38" s="82">
        <f>ABS('P1dB CL'!F34-D$5)</f>
        <v>0.25814110000000046</v>
      </c>
      <c r="E38" s="82">
        <f>ABS('P1dB CL'!G34-E$5)</f>
        <v>0.37510680000000107</v>
      </c>
      <c r="F38" s="82">
        <f>ABS('P1dB CL'!H34-F$5)</f>
        <v>0.60177999999999976</v>
      </c>
      <c r="G38" s="82">
        <f>ABS('P1dB CL'!I34-G$5)</f>
        <v>1.0682641000000004</v>
      </c>
      <c r="H38" s="82">
        <f>ABS('P1dB CL'!J34-H$5)</f>
        <v>1.8520493999999985</v>
      </c>
      <c r="I38" s="82">
        <f>ABS('P1dB CL'!K34-I$5)</f>
        <v>2.8756126000000002</v>
      </c>
      <c r="J38" s="20"/>
      <c r="K38" s="82">
        <f>ABS('P1dB CL'!M34-K$5)</f>
        <v>6.9552900000000584E-2</v>
      </c>
      <c r="L38" s="82">
        <f>ABS('P1dB CL'!N34-L$5)</f>
        <v>9.8639099999999758E-2</v>
      </c>
      <c r="M38" s="82">
        <f>ABS('P1dB CL'!O34-M$5)</f>
        <v>0.17335790000000006</v>
      </c>
      <c r="N38" s="82">
        <f>ABS('P1dB CL'!P34-N$5)</f>
        <v>0.53845210000000066</v>
      </c>
      <c r="O38" s="82">
        <f>ABS('P1dB CL'!Q34-O$5)</f>
        <v>1.6703926000000013</v>
      </c>
      <c r="P38" s="82">
        <f>ABS('P1dB CL'!R34-P$5)</f>
        <v>0</v>
      </c>
      <c r="R38" s="79">
        <f>'P1dB CL'!E34</f>
        <v>10.3</v>
      </c>
      <c r="S38" s="20"/>
      <c r="T38" s="82">
        <f>ABS('P1dB CL'!X34-T$5)</f>
        <v>0.14628460000000043</v>
      </c>
      <c r="U38" s="82">
        <f>ABS('P1dB CL'!Y34-U$5)</f>
        <v>0.23841089999999987</v>
      </c>
      <c r="V38" s="82">
        <f>ABS('P1dB CL'!Z34-V$5)</f>
        <v>0.44636060000000022</v>
      </c>
      <c r="W38" s="82">
        <f>ABS('P1dB CL'!AA34-W$5)</f>
        <v>0.90242769999999872</v>
      </c>
      <c r="X38" s="82">
        <f>ABS('P1dB CL'!AB34-X$5)</f>
        <v>1.725149</v>
      </c>
      <c r="Y38" s="82">
        <f>ABS('P1dB CL'!AC34-Y$5)</f>
        <v>2.8563054999999995</v>
      </c>
      <c r="Z38" s="20"/>
      <c r="AA38" s="82">
        <f>ABS('P1dB CL'!AE34-AA$5)</f>
        <v>5.0275400000000303E-2</v>
      </c>
      <c r="AB38" s="82">
        <f>ABS('P1dB CL'!AF34-AB$5)</f>
        <v>6.3301000000000052E-2</v>
      </c>
      <c r="AC38" s="82">
        <f>ABS('P1dB CL'!AG34-AC$5)</f>
        <v>0.11052419999999952</v>
      </c>
      <c r="AD38" s="82">
        <f>ABS('P1dB CL'!AH34-AD$5)</f>
        <v>0.42805960000000098</v>
      </c>
      <c r="AE38" s="82">
        <f>ABS('P1dB CL'!AI34-AE$5)</f>
        <v>1.4736087999999992</v>
      </c>
      <c r="AF38" s="82">
        <f>ABS('P1dB CL'!AJ34-AF$5)</f>
        <v>0</v>
      </c>
      <c r="AG38" s="20"/>
    </row>
    <row r="39" spans="2:33" x14ac:dyDescent="0.25">
      <c r="B39" s="79">
        <f>'P1dB CL'!E35</f>
        <v>11</v>
      </c>
      <c r="C39" s="20"/>
      <c r="D39" s="82">
        <f>ABS('P1dB CL'!F35-D$5)</f>
        <v>0.29578450000000078</v>
      </c>
      <c r="E39" s="82">
        <f>ABS('P1dB CL'!G35-E$5)</f>
        <v>0.4505701000000002</v>
      </c>
      <c r="F39" s="82">
        <f>ABS('P1dB CL'!H35-F$5)</f>
        <v>0.76659780000000133</v>
      </c>
      <c r="G39" s="82">
        <f>ABS('P1dB CL'!I35-G$5)</f>
        <v>1.3667145000000005</v>
      </c>
      <c r="H39" s="82">
        <f>ABS('P1dB CL'!J35-H$5)</f>
        <v>2.2861013999999997</v>
      </c>
      <c r="I39" s="82">
        <f>ABS('P1dB CL'!K35-I$5)</f>
        <v>3.4019235999999999</v>
      </c>
      <c r="J39" s="20"/>
      <c r="K39" s="82">
        <f>ABS('P1dB CL'!M35-K$5)</f>
        <v>8.3584400000000336E-2</v>
      </c>
      <c r="L39" s="82">
        <f>ABS('P1dB CL'!N35-L$5)</f>
        <v>0.11050989999999938</v>
      </c>
      <c r="M39" s="82">
        <f>ABS('P1dB CL'!O35-M$5)</f>
        <v>0.20376580000000022</v>
      </c>
      <c r="N39" s="82">
        <f>ABS('P1dB CL'!P35-N$5)</f>
        <v>0.69072340000000132</v>
      </c>
      <c r="O39" s="82">
        <f>ABS('P1dB CL'!Q35-O$5)</f>
        <v>2.0585196000000003</v>
      </c>
      <c r="P39" s="82">
        <f>ABS('P1dB CL'!R35-P$5)</f>
        <v>0</v>
      </c>
      <c r="R39" s="79">
        <f>'P1dB CL'!E35</f>
        <v>11</v>
      </c>
      <c r="S39" s="20"/>
      <c r="T39" s="82">
        <f>ABS('P1dB CL'!X35-T$5)</f>
        <v>0.18024400000000096</v>
      </c>
      <c r="U39" s="82">
        <f>ABS('P1dB CL'!Y35-U$5)</f>
        <v>0.31277270000000001</v>
      </c>
      <c r="V39" s="82">
        <f>ABS('P1dB CL'!Z35-V$5)</f>
        <v>0.62319850000000088</v>
      </c>
      <c r="W39" s="82">
        <f>ABS('P1dB CL'!AA35-W$5)</f>
        <v>1.2206134999999989</v>
      </c>
      <c r="X39" s="82">
        <f>ABS('P1dB CL'!AB35-X$5)</f>
        <v>2.1944909999999993</v>
      </c>
      <c r="Y39" s="82">
        <f>ABS('P1dB CL'!AC35-Y$5)</f>
        <v>3.3963394999999998</v>
      </c>
      <c r="Z39" s="20"/>
      <c r="AA39" s="82">
        <f>ABS('P1dB CL'!AE35-AA$5)</f>
        <v>5.6298800000000426E-2</v>
      </c>
      <c r="AB39" s="82">
        <f>ABS('P1dB CL'!AF35-AB$5)</f>
        <v>7.0970500000000492E-2</v>
      </c>
      <c r="AC39" s="82">
        <f>ABS('P1dB CL'!AG35-AC$5)</f>
        <v>0.13363839999999971</v>
      </c>
      <c r="AD39" s="82">
        <f>ABS('P1dB CL'!AH35-AD$5)</f>
        <v>0.57984159999999996</v>
      </c>
      <c r="AE39" s="82">
        <f>ABS('P1dB CL'!AI35-AE$5)</f>
        <v>1.8964457999999986</v>
      </c>
      <c r="AF39" s="82">
        <f>ABS('P1dB CL'!AJ35-AF$5)</f>
        <v>0</v>
      </c>
      <c r="AG39" s="20"/>
    </row>
    <row r="40" spans="2:33" x14ac:dyDescent="0.25">
      <c r="B40" s="79">
        <f>'P1dB CL'!E36</f>
        <v>11.7</v>
      </c>
      <c r="C40" s="20"/>
      <c r="D40" s="82">
        <f>ABS('P1dB CL'!F36-D$5)</f>
        <v>0.35347889999999982</v>
      </c>
      <c r="E40" s="82">
        <f>ABS('P1dB CL'!G36-E$5)</f>
        <v>0.55379010000000051</v>
      </c>
      <c r="F40" s="82">
        <f>ABS('P1dB CL'!H36-F$5)</f>
        <v>0.99505520000000125</v>
      </c>
      <c r="G40" s="82">
        <f>ABS('P1dB CL'!I36-G$5)</f>
        <v>1.7223591000000003</v>
      </c>
      <c r="H40" s="82">
        <f>ABS('P1dB CL'!J36-H$5)</f>
        <v>2.7717973999999987</v>
      </c>
      <c r="I40" s="82">
        <f>ABS('P1dB CL'!K36-I$5)</f>
        <v>3.9602275999999996</v>
      </c>
      <c r="J40" s="20"/>
      <c r="K40" s="82">
        <f>ABS('P1dB CL'!M36-K$5)</f>
        <v>9.6370300000000242E-2</v>
      </c>
      <c r="L40" s="82">
        <f>ABS('P1dB CL'!N36-L$5)</f>
        <v>0.13285590000000003</v>
      </c>
      <c r="M40" s="82">
        <f>ABS('P1dB CL'!O36-M$5)</f>
        <v>0.24467510000000026</v>
      </c>
      <c r="N40" s="82">
        <f>ABS('P1dB CL'!P36-N$5)</f>
        <v>0.9056854000000012</v>
      </c>
      <c r="O40" s="82">
        <f>ABS('P1dB CL'!Q36-O$5)</f>
        <v>2.5072486000000005</v>
      </c>
      <c r="P40" s="82">
        <f>ABS('P1dB CL'!R36-P$5)</f>
        <v>0</v>
      </c>
      <c r="R40" s="79">
        <f>'P1dB CL'!E36</f>
        <v>11.7</v>
      </c>
      <c r="S40" s="20"/>
      <c r="T40" s="82">
        <f>ABS('P1dB CL'!X36-T$5)</f>
        <v>0.23716400000000082</v>
      </c>
      <c r="U40" s="82">
        <f>ABS('P1dB CL'!Y36-U$5)</f>
        <v>0.43310830000000067</v>
      </c>
      <c r="V40" s="82">
        <f>ABS('P1dB CL'!Z36-V$5)</f>
        <v>0.86572840000000006</v>
      </c>
      <c r="W40" s="82">
        <f>ABS('P1dB CL'!AA36-W$5)</f>
        <v>1.5989240000000002</v>
      </c>
      <c r="X40" s="82">
        <f>ABS('P1dB CL'!AB36-X$5)</f>
        <v>2.7061619999999991</v>
      </c>
      <c r="Y40" s="82">
        <f>ABS('P1dB CL'!AC36-Y$5)</f>
        <v>3.9693835000000011</v>
      </c>
      <c r="Z40" s="20"/>
      <c r="AA40" s="82">
        <f>ABS('P1dB CL'!AE36-AA$5)</f>
        <v>6.1040000000000205E-2</v>
      </c>
      <c r="AB40" s="82">
        <f>ABS('P1dB CL'!AF36-AB$5)</f>
        <v>8.0581600000000364E-2</v>
      </c>
      <c r="AC40" s="82">
        <f>ABS('P1dB CL'!AG36-AC$5)</f>
        <v>0.16587109999999949</v>
      </c>
      <c r="AD40" s="82">
        <f>ABS('P1dB CL'!AH36-AD$5)</f>
        <v>0.80192380000000085</v>
      </c>
      <c r="AE40" s="82">
        <f>ABS('P1dB CL'!AI36-AE$5)</f>
        <v>2.3775217999999985</v>
      </c>
      <c r="AF40" s="82">
        <f>ABS('P1dB CL'!AJ36-AF$5)</f>
        <v>0</v>
      </c>
      <c r="AG40" s="20"/>
    </row>
    <row r="41" spans="2:33" x14ac:dyDescent="0.25">
      <c r="B41" s="79">
        <f>'P1dB CL'!E37</f>
        <v>12.4</v>
      </c>
      <c r="C41" s="20"/>
      <c r="D41" s="82">
        <f>ABS('P1dB CL'!F37-D$5)</f>
        <v>0.42267560000000071</v>
      </c>
      <c r="E41" s="82">
        <f>ABS('P1dB CL'!G37-E$5)</f>
        <v>0.71464540000000021</v>
      </c>
      <c r="F41" s="82">
        <f>ABS('P1dB CL'!H37-F$5)</f>
        <v>1.2807942000000008</v>
      </c>
      <c r="G41" s="82">
        <f>ABS('P1dB CL'!I37-G$5)</f>
        <v>2.1423161000000004</v>
      </c>
      <c r="H41" s="82">
        <f>ABS('P1dB CL'!J37-H$5)</f>
        <v>3.3039433999999996</v>
      </c>
      <c r="I41" s="82">
        <f>ABS('P1dB CL'!K37-I$5)</f>
        <v>4.5388126</v>
      </c>
      <c r="J41" s="20"/>
      <c r="K41" s="82">
        <f>ABS('P1dB CL'!M37-K$5)</f>
        <v>0.11158520000000038</v>
      </c>
      <c r="L41" s="82">
        <f>ABS('P1dB CL'!N37-L$5)</f>
        <v>0.15454539999999994</v>
      </c>
      <c r="M41" s="82">
        <f>ABS('P1dB CL'!O37-M$5)</f>
        <v>0.29143279999999905</v>
      </c>
      <c r="N41" s="82">
        <f>ABS('P1dB CL'!P37-N$5)</f>
        <v>1.1816997000000011</v>
      </c>
      <c r="O41" s="82">
        <f>ABS('P1dB CL'!Q37-O$5)</f>
        <v>3.0058416000000001</v>
      </c>
      <c r="P41" s="82">
        <f>ABS('P1dB CL'!R37-P$5)</f>
        <v>0</v>
      </c>
      <c r="R41" s="79">
        <f>'P1dB CL'!E37</f>
        <v>12.4</v>
      </c>
      <c r="S41" s="20"/>
      <c r="T41" s="82">
        <f>ABS('P1dB CL'!X37-T$5)</f>
        <v>0.3126149000000007</v>
      </c>
      <c r="U41" s="82">
        <f>ABS('P1dB CL'!Y37-U$5)</f>
        <v>0.60161210000000054</v>
      </c>
      <c r="V41" s="82">
        <f>ABS('P1dB CL'!Z37-V$5)</f>
        <v>1.1625242</v>
      </c>
      <c r="W41" s="82">
        <f>ABS('P1dB CL'!AA37-W$5)</f>
        <v>2.0370739999999987</v>
      </c>
      <c r="X41" s="82">
        <f>ABS('P1dB CL'!AB37-X$5)</f>
        <v>3.2493389999999991</v>
      </c>
      <c r="Y41" s="82">
        <f>ABS('P1dB CL'!AC37-Y$5)</f>
        <v>4.5593725000000003</v>
      </c>
      <c r="Z41" s="20"/>
      <c r="AA41" s="82">
        <f>ABS('P1dB CL'!AE37-AA$5)</f>
        <v>6.6710000000000491E-2</v>
      </c>
      <c r="AB41" s="82">
        <f>ABS('P1dB CL'!AF37-AB$5)</f>
        <v>9.4414200000000115E-2</v>
      </c>
      <c r="AC41" s="82">
        <f>ABS('P1dB CL'!AG37-AC$5)</f>
        <v>0.21889299999999956</v>
      </c>
      <c r="AD41" s="82">
        <f>ABS('P1dB CL'!AH37-AD$5)</f>
        <v>1.0879851000000009</v>
      </c>
      <c r="AE41" s="82">
        <f>ABS('P1dB CL'!AI37-AE$5)</f>
        <v>2.8970327999999999</v>
      </c>
      <c r="AF41" s="82">
        <f>ABS('P1dB CL'!AJ37-AF$5)</f>
        <v>0</v>
      </c>
      <c r="AG41" s="20"/>
    </row>
    <row r="42" spans="2:33" x14ac:dyDescent="0.25">
      <c r="B42" s="79">
        <f>'P1dB CL'!E38</f>
        <v>13.1</v>
      </c>
      <c r="C42" s="20"/>
      <c r="D42" s="82">
        <f>ABS('P1dB CL'!F38-D$5)</f>
        <v>0.52187590000000039</v>
      </c>
      <c r="E42" s="82">
        <f>ABS('P1dB CL'!G38-E$5)</f>
        <v>0.9322796000000011</v>
      </c>
      <c r="F42" s="82">
        <f>ABS('P1dB CL'!H38-F$5)</f>
        <v>1.6182413000000011</v>
      </c>
      <c r="G42" s="82">
        <f>ABS('P1dB CL'!I38-G$5)</f>
        <v>2.6108451000000006</v>
      </c>
      <c r="H42" s="82">
        <f>ABS('P1dB CL'!J38-H$5)</f>
        <v>3.8634854000000001</v>
      </c>
      <c r="I42" s="82">
        <f>ABS('P1dB CL'!K38-I$5)</f>
        <v>5.1446025999999989</v>
      </c>
      <c r="J42" s="20"/>
      <c r="K42" s="82">
        <f>ABS('P1dB CL'!M38-K$5)</f>
        <v>0.13098480000000023</v>
      </c>
      <c r="L42" s="82">
        <f>ABS('P1dB CL'!N38-L$5)</f>
        <v>0.18556499999999954</v>
      </c>
      <c r="M42" s="82">
        <f>ABS('P1dB CL'!O38-M$5)</f>
        <v>0.35295819999999978</v>
      </c>
      <c r="N42" s="82">
        <f>ABS('P1dB CL'!P38-N$5)</f>
        <v>1.5074892000000002</v>
      </c>
      <c r="O42" s="82">
        <f>ABS('P1dB CL'!Q38-O$5)</f>
        <v>3.5450146</v>
      </c>
      <c r="P42" s="82">
        <f>ABS('P1dB CL'!R38-P$5)</f>
        <v>0</v>
      </c>
      <c r="R42" s="79">
        <f>'P1dB CL'!E38</f>
        <v>13.1</v>
      </c>
      <c r="S42" s="20"/>
      <c r="T42" s="82">
        <f>ABS('P1dB CL'!X38-T$5)</f>
        <v>0.42862180000000105</v>
      </c>
      <c r="U42" s="82">
        <f>ABS('P1dB CL'!Y38-U$5)</f>
        <v>0.84037490000000048</v>
      </c>
      <c r="V42" s="82">
        <f>ABS('P1dB CL'!Z38-V$5)</f>
        <v>1.5109320000000004</v>
      </c>
      <c r="W42" s="82">
        <f>ABS('P1dB CL'!AA38-W$5)</f>
        <v>2.5267920000000004</v>
      </c>
      <c r="X42" s="82">
        <f>ABS('P1dB CL'!AB38-X$5)</f>
        <v>3.8209839999999993</v>
      </c>
      <c r="Y42" s="82">
        <f>ABS('P1dB CL'!AC38-Y$5)</f>
        <v>5.1662165000000009</v>
      </c>
      <c r="Z42" s="20"/>
      <c r="AA42" s="82">
        <f>ABS('P1dB CL'!AE38-AA$5)</f>
        <v>7.369659999999989E-2</v>
      </c>
      <c r="AB42" s="82">
        <f>ABS('P1dB CL'!AF38-AB$5)</f>
        <v>0.10905789999999982</v>
      </c>
      <c r="AC42" s="82">
        <f>ABS('P1dB CL'!AG38-AC$5)</f>
        <v>0.29304739999999985</v>
      </c>
      <c r="AD42" s="82">
        <f>ABS('P1dB CL'!AH38-AD$5)</f>
        <v>1.4257746000000004</v>
      </c>
      <c r="AE42" s="82">
        <f>ABS('P1dB CL'!AI38-AE$5)</f>
        <v>3.4507127999999998</v>
      </c>
      <c r="AF42" s="82">
        <f>ABS('P1dB CL'!AJ38-AF$5)</f>
        <v>0</v>
      </c>
      <c r="AG42" s="20"/>
    </row>
    <row r="43" spans="2:33" x14ac:dyDescent="0.25">
      <c r="B43" s="79">
        <f>'P1dB CL'!E39</f>
        <v>13.8</v>
      </c>
      <c r="C43" s="20"/>
      <c r="D43" s="82">
        <f>ABS('P1dB CL'!F39-D$5)</f>
        <v>0.67575310000000055</v>
      </c>
      <c r="E43" s="82">
        <f>ABS('P1dB CL'!G39-E$5)</f>
        <v>1.2067221999999997</v>
      </c>
      <c r="F43" s="82">
        <f>ABS('P1dB CL'!H39-F$5)</f>
        <v>2.0063352999999999</v>
      </c>
      <c r="G43" s="82">
        <f>ABS('P1dB CL'!I39-G$5)</f>
        <v>3.1268091000000009</v>
      </c>
      <c r="H43" s="82">
        <f>ABS('P1dB CL'!J39-H$5)</f>
        <v>4.4514323999999998</v>
      </c>
      <c r="I43" s="82">
        <f>ABS('P1dB CL'!K39-I$5)</f>
        <v>5.7656145999999993</v>
      </c>
      <c r="J43" s="20"/>
      <c r="K43" s="82">
        <f>ABS('P1dB CL'!M39-K$5)</f>
        <v>0.15631390000000067</v>
      </c>
      <c r="L43" s="82">
        <f>ABS('P1dB CL'!N39-L$5)</f>
        <v>0.21914439999999935</v>
      </c>
      <c r="M43" s="82">
        <f>ABS('P1dB CL'!O39-M$5)</f>
        <v>0.45012810000000059</v>
      </c>
      <c r="N43" s="82">
        <f>ABS('P1dB CL'!P39-N$5)</f>
        <v>1.8850288000000006</v>
      </c>
      <c r="O43" s="82">
        <f>ABS('P1dB CL'!Q39-O$5)</f>
        <v>4.1174446000000007</v>
      </c>
      <c r="P43" s="82">
        <f>ABS('P1dB CL'!R39-P$5)</f>
        <v>0</v>
      </c>
      <c r="R43" s="79">
        <f>'P1dB CL'!E39</f>
        <v>13.8</v>
      </c>
      <c r="S43" s="20"/>
      <c r="T43" s="82">
        <f>ABS('P1dB CL'!X39-T$5)</f>
        <v>0.59903390000000112</v>
      </c>
      <c r="U43" s="82">
        <f>ABS('P1dB CL'!Y39-U$5)</f>
        <v>1.1306533999999999</v>
      </c>
      <c r="V43" s="82">
        <f>ABS('P1dB CL'!Z39-V$5)</f>
        <v>1.9019469999999998</v>
      </c>
      <c r="W43" s="82">
        <f>ABS('P1dB CL'!AA39-W$5)</f>
        <v>3.0560530000000004</v>
      </c>
      <c r="X43" s="82">
        <f>ABS('P1dB CL'!AB39-X$5)</f>
        <v>4.4134729999999998</v>
      </c>
      <c r="Y43" s="82">
        <f>ABS('P1dB CL'!AC39-Y$5)</f>
        <v>5.787468500000001</v>
      </c>
      <c r="Z43" s="20"/>
      <c r="AA43" s="82">
        <f>ABS('P1dB CL'!AE39-AA$5)</f>
        <v>8.9818499999999801E-2</v>
      </c>
      <c r="AB43" s="82">
        <f>ABS('P1dB CL'!AF39-AB$5)</f>
        <v>0.13301180000000024</v>
      </c>
      <c r="AC43" s="82">
        <f>ABS('P1dB CL'!AG39-AC$5)</f>
        <v>0.4079442000000002</v>
      </c>
      <c r="AD43" s="82">
        <f>ABS('P1dB CL'!AH39-AD$5)</f>
        <v>1.8121185999999998</v>
      </c>
      <c r="AE43" s="82">
        <f>ABS('P1dB CL'!AI39-AE$5)</f>
        <v>4.0282678000000001</v>
      </c>
      <c r="AF43" s="82">
        <f>ABS('P1dB CL'!AJ39-AF$5)</f>
        <v>0</v>
      </c>
      <c r="AG43" s="20"/>
    </row>
    <row r="44" spans="2:33" x14ac:dyDescent="0.25">
      <c r="B44" s="79">
        <f>'P1dB CL'!E40</f>
        <v>14.5</v>
      </c>
      <c r="C44" s="20"/>
      <c r="D44" s="82">
        <f>ABS('P1dB CL'!F40-D$5)</f>
        <v>0.89136170000000003</v>
      </c>
      <c r="E44" s="82">
        <f>ABS('P1dB CL'!G40-E$5)</f>
        <v>1.5261697999999999</v>
      </c>
      <c r="F44" s="82">
        <f>ABS('P1dB CL'!H40-F$5)</f>
        <v>2.4392503000000012</v>
      </c>
      <c r="G44" s="82">
        <f>ABS('P1dB CL'!I40-G$5)</f>
        <v>3.6771191000000005</v>
      </c>
      <c r="H44" s="82">
        <f>ABS('P1dB CL'!J40-H$5)</f>
        <v>5.0599543999999987</v>
      </c>
      <c r="I44" s="82">
        <f>ABS('P1dB CL'!K40-I$5)</f>
        <v>6.3987546000000002</v>
      </c>
      <c r="J44" s="20"/>
      <c r="K44" s="82">
        <f>ABS('P1dB CL'!M40-K$5)</f>
        <v>0.18268260000000058</v>
      </c>
      <c r="L44" s="82">
        <f>ABS('P1dB CL'!N40-L$5)</f>
        <v>0.26194629999999997</v>
      </c>
      <c r="M44" s="82">
        <f>ABS('P1dB CL'!O40-M$5)</f>
        <v>0.61219930000000033</v>
      </c>
      <c r="N44" s="82">
        <f>ABS('P1dB CL'!P40-N$5)</f>
        <v>2.3133706000000007</v>
      </c>
      <c r="O44" s="82">
        <f>ABS('P1dB CL'!Q40-O$5)</f>
        <v>4.7113496000000001</v>
      </c>
      <c r="P44" s="82">
        <f>ABS('P1dB CL'!R40-P$5)</f>
        <v>0</v>
      </c>
      <c r="R44" s="79">
        <f>'P1dB CL'!E40</f>
        <v>14.5</v>
      </c>
      <c r="S44" s="20"/>
      <c r="T44" s="82">
        <f>ABS('P1dB CL'!X40-T$5)</f>
        <v>0.83244180000000068</v>
      </c>
      <c r="U44" s="82">
        <f>ABS('P1dB CL'!Y40-U$5)</f>
        <v>1.4602280000000007</v>
      </c>
      <c r="V44" s="82">
        <f>ABS('P1dB CL'!Z40-V$5)</f>
        <v>2.3441760000000009</v>
      </c>
      <c r="W44" s="82">
        <f>ABS('P1dB CL'!AA40-W$5)</f>
        <v>3.6144249999999989</v>
      </c>
      <c r="X44" s="82">
        <f>ABS('P1dB CL'!AB40-X$5)</f>
        <v>5.0213160000000006</v>
      </c>
      <c r="Y44" s="82">
        <f>ABS('P1dB CL'!AC40-Y$5)</f>
        <v>6.4201475000000006</v>
      </c>
      <c r="Z44" s="20"/>
      <c r="AA44" s="82">
        <f>ABS('P1dB CL'!AE40-AA$5)</f>
        <v>0.10631710000000005</v>
      </c>
      <c r="AB44" s="82">
        <f>ABS('P1dB CL'!AF40-AB$5)</f>
        <v>0.17630910000000011</v>
      </c>
      <c r="AC44" s="82">
        <f>ABS('P1dB CL'!AG40-AC$5)</f>
        <v>0.58783199999999969</v>
      </c>
      <c r="AD44" s="82">
        <f>ABS('P1dB CL'!AH40-AD$5)</f>
        <v>2.2449249000000009</v>
      </c>
      <c r="AE44" s="82">
        <f>ABS('P1dB CL'!AI40-AE$5)</f>
        <v>4.6215637999999988</v>
      </c>
      <c r="AF44" s="82">
        <f>ABS('P1dB CL'!AJ40-AF$5)</f>
        <v>0</v>
      </c>
      <c r="AG44" s="20"/>
    </row>
    <row r="45" spans="2:33" x14ac:dyDescent="0.25">
      <c r="B45" s="79">
        <f>'P1dB CL'!E41</f>
        <v>15.2</v>
      </c>
      <c r="C45" s="20"/>
      <c r="D45" s="82">
        <f>ABS('P1dB CL'!F41-D$5)</f>
        <v>1.1572213000000007</v>
      </c>
      <c r="E45" s="82">
        <f>ABS('P1dB CL'!G41-E$5)</f>
        <v>1.8802471000000001</v>
      </c>
      <c r="F45" s="82">
        <f>ABS('P1dB CL'!H41-F$5)</f>
        <v>2.9153023000000005</v>
      </c>
      <c r="G45" s="82">
        <f>ABS('P1dB CL'!I41-G$5)</f>
        <v>4.2517951000000007</v>
      </c>
      <c r="H45" s="82">
        <f>ABS('P1dB CL'!J41-H$5)</f>
        <v>5.6743273999999992</v>
      </c>
      <c r="I45" s="82">
        <f>ABS('P1dB CL'!K41-I$5)</f>
        <v>7.0357646000000003</v>
      </c>
      <c r="J45" s="20"/>
      <c r="K45" s="82">
        <f>ABS('P1dB CL'!M41-K$5)</f>
        <v>0.22558880000000059</v>
      </c>
      <c r="L45" s="82">
        <f>ABS('P1dB CL'!N41-L$5)</f>
        <v>0.31927640000000057</v>
      </c>
      <c r="M45" s="82">
        <f>ABS('P1dB CL'!O41-M$5)</f>
        <v>0.83529989999999898</v>
      </c>
      <c r="N45" s="82">
        <f>ABS('P1dB CL'!P41-N$5)</f>
        <v>2.7888316</v>
      </c>
      <c r="O45" s="82">
        <f>ABS('P1dB CL'!Q41-O$5)</f>
        <v>5.3162336000000003</v>
      </c>
      <c r="P45" s="82">
        <f>ABS('P1dB CL'!R41-P$5)</f>
        <v>0</v>
      </c>
      <c r="R45" s="79">
        <f>'P1dB CL'!E41</f>
        <v>15.2</v>
      </c>
      <c r="S45" s="20"/>
      <c r="T45" s="82">
        <f>ABS('P1dB CL'!X41-T$5)</f>
        <v>1.1131187000000002</v>
      </c>
      <c r="U45" s="82">
        <f>ABS('P1dB CL'!Y41-U$5)</f>
        <v>1.8126011000000002</v>
      </c>
      <c r="V45" s="82">
        <f>ABS('P1dB CL'!Z41-V$5)</f>
        <v>2.8284650000000013</v>
      </c>
      <c r="W45" s="82">
        <f>ABS('P1dB CL'!AA41-W$5)</f>
        <v>4.1911909999999999</v>
      </c>
      <c r="X45" s="82">
        <f>ABS('P1dB CL'!AB41-X$5)</f>
        <v>5.6378240000000002</v>
      </c>
      <c r="Y45" s="82">
        <f>ABS('P1dB CL'!AC41-Y$5)</f>
        <v>7.0519155000000016</v>
      </c>
      <c r="Z45" s="20"/>
      <c r="AA45" s="82">
        <f>ABS('P1dB CL'!AE41-AA$5)</f>
        <v>0.13216740000000016</v>
      </c>
      <c r="AB45" s="82">
        <f>ABS('P1dB CL'!AF41-AB$5)</f>
        <v>0.2376674999999997</v>
      </c>
      <c r="AC45" s="82">
        <f>ABS('P1dB CL'!AG41-AC$5)</f>
        <v>0.83082529999999988</v>
      </c>
      <c r="AD45" s="82">
        <f>ABS('P1dB CL'!AH41-AD$5)</f>
        <v>2.7192819000000004</v>
      </c>
      <c r="AE45" s="82">
        <f>ABS('P1dB CL'!AI41-AE$5)</f>
        <v>5.2274687999999987</v>
      </c>
      <c r="AF45" s="82">
        <f>ABS('P1dB CL'!AJ41-AF$5)</f>
        <v>0</v>
      </c>
      <c r="AG45" s="20"/>
    </row>
    <row r="46" spans="2:33" x14ac:dyDescent="0.25">
      <c r="B46" s="79">
        <f>'P1dB CL'!E42</f>
        <v>15.9</v>
      </c>
      <c r="C46" s="20"/>
      <c r="D46" s="82">
        <f>ABS('P1dB CL'!F42-D$5)</f>
        <v>1.4577736999999997</v>
      </c>
      <c r="E46" s="82">
        <f>ABS('P1dB CL'!G42-E$5)</f>
        <v>2.261420900000001</v>
      </c>
      <c r="F46" s="82">
        <f>ABS('P1dB CL'!H42-F$5)</f>
        <v>3.4254533000000009</v>
      </c>
      <c r="G46" s="82">
        <f>ABS('P1dB CL'!I42-G$5)</f>
        <v>4.836670100000001</v>
      </c>
      <c r="H46" s="82">
        <f>ABS('P1dB CL'!J42-H$5)</f>
        <v>6.2961493999999991</v>
      </c>
      <c r="I46" s="82">
        <f>ABS('P1dB CL'!K42-I$5)</f>
        <v>7.6670915999999991</v>
      </c>
      <c r="J46" s="20"/>
      <c r="K46" s="82">
        <f>ABS('P1dB CL'!M42-K$5)</f>
        <v>0.2728401000000007</v>
      </c>
      <c r="L46" s="82">
        <f>ABS('P1dB CL'!N42-L$5)</f>
        <v>0.39886719999999887</v>
      </c>
      <c r="M46" s="82">
        <f>ABS('P1dB CL'!O42-M$5)</f>
        <v>1.1027293</v>
      </c>
      <c r="N46" s="82">
        <f>ABS('P1dB CL'!P42-N$5)</f>
        <v>3.2923106000000004</v>
      </c>
      <c r="O46" s="82">
        <f>ABS('P1dB CL'!Q42-O$5)</f>
        <v>5.9285016000000006</v>
      </c>
      <c r="P46" s="82">
        <f>ABS('P1dB CL'!R42-P$5)</f>
        <v>0</v>
      </c>
      <c r="R46" s="79">
        <f>'P1dB CL'!E42</f>
        <v>15.9</v>
      </c>
      <c r="S46" s="20"/>
      <c r="T46" s="82">
        <f>ABS('P1dB CL'!X42-T$5)</f>
        <v>1.4179158000000003</v>
      </c>
      <c r="U46" s="82">
        <f>ABS('P1dB CL'!Y42-U$5)</f>
        <v>2.1963971999999998</v>
      </c>
      <c r="V46" s="82">
        <f>ABS('P1dB CL'!Z42-V$5)</f>
        <v>3.3464720000000003</v>
      </c>
      <c r="W46" s="82">
        <f>ABS('P1dB CL'!AA42-W$5)</f>
        <v>4.7756150000000002</v>
      </c>
      <c r="X46" s="82">
        <f>ABS('P1dB CL'!AB42-X$5)</f>
        <v>6.2517599999999991</v>
      </c>
      <c r="Y46" s="82">
        <f>ABS('P1dB CL'!AC42-Y$5)</f>
        <v>7.6838195000000002</v>
      </c>
      <c r="Z46" s="20"/>
      <c r="AA46" s="82">
        <f>ABS('P1dB CL'!AE42-AA$5)</f>
        <v>0.16749290000000006</v>
      </c>
      <c r="AB46" s="82">
        <f>ABS('P1dB CL'!AF42-AB$5)</f>
        <v>0.34025329999999965</v>
      </c>
      <c r="AC46" s="82">
        <f>ABS('P1dB CL'!AG42-AC$5)</f>
        <v>1.1167635999999996</v>
      </c>
      <c r="AD46" s="82">
        <f>ABS('P1dB CL'!AH42-AD$5)</f>
        <v>3.2287628999999995</v>
      </c>
      <c r="AE46" s="82">
        <f>ABS('P1dB CL'!AI42-AE$5)</f>
        <v>5.8365168000000001</v>
      </c>
      <c r="AF46" s="82">
        <f>ABS('P1dB CL'!AJ42-AF$5)</f>
        <v>0</v>
      </c>
      <c r="AG46" s="20"/>
    </row>
    <row r="47" spans="2:33" x14ac:dyDescent="0.25">
      <c r="B47" s="79">
        <f>'P1dB CL'!E43</f>
        <v>16.600000000000001</v>
      </c>
      <c r="C47" s="20"/>
      <c r="D47" s="82">
        <f>ABS('P1dB CL'!F43-D$5)</f>
        <v>1.7750907000000007</v>
      </c>
      <c r="E47" s="82">
        <f>ABS('P1dB CL'!G43-E$5)</f>
        <v>2.669901900000001</v>
      </c>
      <c r="F47" s="82">
        <f>ABS('P1dB CL'!H43-F$5)</f>
        <v>3.9530783000000014</v>
      </c>
      <c r="G47" s="82">
        <f>ABS('P1dB CL'!I43-G$5)</f>
        <v>5.4240101000000003</v>
      </c>
      <c r="H47" s="82">
        <f>ABS('P1dB CL'!J43-H$5)</f>
        <v>6.9109183999999999</v>
      </c>
      <c r="I47" s="82">
        <f>ABS('P1dB CL'!K43-I$5)</f>
        <v>8.292079600000001</v>
      </c>
      <c r="J47" s="20"/>
      <c r="K47" s="82">
        <f>ABS('P1dB CL'!M43-K$5)</f>
        <v>0.3283687000000004</v>
      </c>
      <c r="L47" s="82">
        <f>ABS('P1dB CL'!N43-L$5)</f>
        <v>0.51841120000000007</v>
      </c>
      <c r="M47" s="82">
        <f>ABS('P1dB CL'!O43-M$5)</f>
        <v>1.3951782999999995</v>
      </c>
      <c r="N47" s="82">
        <f>ABS('P1dB CL'!P43-N$5)</f>
        <v>3.8108655999999996</v>
      </c>
      <c r="O47" s="82">
        <f>ABS('P1dB CL'!Q43-O$5)</f>
        <v>6.5366866000000012</v>
      </c>
      <c r="P47" s="82">
        <f>ABS('P1dB CL'!R43-P$5)</f>
        <v>0</v>
      </c>
      <c r="R47" s="79">
        <f>'P1dB CL'!E43</f>
        <v>16.600000000000001</v>
      </c>
      <c r="S47" s="20"/>
      <c r="T47" s="82">
        <f>ABS('P1dB CL'!X43-T$5)</f>
        <v>1.7345528999999997</v>
      </c>
      <c r="U47" s="82">
        <f>ABS('P1dB CL'!Y43-U$5)</f>
        <v>2.5994501999999997</v>
      </c>
      <c r="V47" s="82">
        <f>ABS('P1dB CL'!Z43-V$5)</f>
        <v>3.8730670000000007</v>
      </c>
      <c r="W47" s="82">
        <f>ABS('P1dB CL'!AA43-W$5)</f>
        <v>5.354061999999999</v>
      </c>
      <c r="X47" s="82">
        <f>ABS('P1dB CL'!AB43-X$5)</f>
        <v>6.8588769999999997</v>
      </c>
      <c r="Y47" s="82">
        <f>ABS('P1dB CL'!AC43-Y$5)</f>
        <v>8.3048795000000002</v>
      </c>
      <c r="Z47" s="20"/>
      <c r="AA47" s="82">
        <f>ABS('P1dB CL'!AE43-AA$5)</f>
        <v>0.2181620999999998</v>
      </c>
      <c r="AB47" s="82">
        <f>ABS('P1dB CL'!AF43-AB$5)</f>
        <v>0.47943349999999985</v>
      </c>
      <c r="AC47" s="82">
        <f>ABS('P1dB CL'!AG43-AC$5)</f>
        <v>1.4156030999999993</v>
      </c>
      <c r="AD47" s="82">
        <f>ABS('P1dB CL'!AH43-AD$5)</f>
        <v>3.7514379000000009</v>
      </c>
      <c r="AE47" s="82">
        <f>ABS('P1dB CL'!AI43-AE$5)</f>
        <v>6.4326247999999993</v>
      </c>
      <c r="AF47" s="82">
        <f>ABS('P1dB CL'!AJ43-AF$5)</f>
        <v>0</v>
      </c>
      <c r="AG47" s="20"/>
    </row>
    <row r="48" spans="2:33" x14ac:dyDescent="0.25">
      <c r="B48" s="79">
        <f>'P1dB CL'!E44</f>
        <v>17.3</v>
      </c>
      <c r="C48" s="20"/>
      <c r="D48" s="82">
        <f>ABS('P1dB CL'!F44-D$5)</f>
        <v>2.0973458999999997</v>
      </c>
      <c r="E48" s="82">
        <f>ABS('P1dB CL'!G44-E$5)</f>
        <v>3.0885819000000012</v>
      </c>
      <c r="F48" s="82">
        <f>ABS('P1dB CL'!H44-F$5)</f>
        <v>4.4708842999999998</v>
      </c>
      <c r="G48" s="82">
        <f>ABS('P1dB CL'!I44-G$5)</f>
        <v>5.9880611000000012</v>
      </c>
      <c r="H48" s="82">
        <f>ABS('P1dB CL'!J44-H$5)</f>
        <v>7.4909863999999988</v>
      </c>
      <c r="I48" s="82">
        <f>ABS('P1dB CL'!K44-I$5)</f>
        <v>8.8761766000000009</v>
      </c>
      <c r="J48" s="20"/>
      <c r="K48" s="82">
        <f>ABS('P1dB CL'!M44-K$5)</f>
        <v>0.38849790000000084</v>
      </c>
      <c r="L48" s="82">
        <f>ABS('P1dB CL'!N44-L$5)</f>
        <v>0.67641789999999968</v>
      </c>
      <c r="M48" s="82">
        <f>ABS('P1dB CL'!O44-M$5)</f>
        <v>1.6974692000000005</v>
      </c>
      <c r="N48" s="82">
        <f>ABS('P1dB CL'!P44-N$5)</f>
        <v>4.3245626000000001</v>
      </c>
      <c r="O48" s="82">
        <f>ABS('P1dB CL'!Q44-O$5)</f>
        <v>7.1159896000000007</v>
      </c>
      <c r="P48" s="82">
        <f>ABS('P1dB CL'!R44-P$5)</f>
        <v>0</v>
      </c>
      <c r="R48" s="79">
        <f>'P1dB CL'!E44</f>
        <v>17.3</v>
      </c>
      <c r="S48" s="20"/>
      <c r="T48" s="82">
        <f>ABS('P1dB CL'!X44-T$5)</f>
        <v>2.0471320000000004</v>
      </c>
      <c r="U48" s="82">
        <f>ABS('P1dB CL'!Y44-U$5)</f>
        <v>3.0155562000000007</v>
      </c>
      <c r="V48" s="82">
        <f>ABS('P1dB CL'!Z44-V$5)</f>
        <v>4.393536000000001</v>
      </c>
      <c r="W48" s="82">
        <f>ABS('P1dB CL'!AA44-W$5)</f>
        <v>5.905697</v>
      </c>
      <c r="X48" s="82">
        <f>ABS('P1dB CL'!AB44-X$5)</f>
        <v>7.429059999999998</v>
      </c>
      <c r="Y48" s="82">
        <f>ABS('P1dB CL'!AC44-Y$5)</f>
        <v>8.8875785000000018</v>
      </c>
      <c r="Z48" s="20"/>
      <c r="AA48" s="82">
        <f>ABS('P1dB CL'!AE44-AA$5)</f>
        <v>0.2780838000000001</v>
      </c>
      <c r="AB48" s="82">
        <f>ABS('P1dB CL'!AF44-AB$5)</f>
        <v>0.66047040000000035</v>
      </c>
      <c r="AC48" s="82">
        <f>ABS('P1dB CL'!AG44-AC$5)</f>
        <v>1.7216744000000004</v>
      </c>
      <c r="AD48" s="82">
        <f>ABS('P1dB CL'!AH44-AD$5)</f>
        <v>4.2609858999999997</v>
      </c>
      <c r="AE48" s="82">
        <f>ABS('P1dB CL'!AI44-AE$5)</f>
        <v>7.003052799999999</v>
      </c>
      <c r="AF48" s="82">
        <f>ABS('P1dB CL'!AJ44-AF$5)</f>
        <v>0</v>
      </c>
      <c r="AG48" s="20"/>
    </row>
    <row r="49" spans="2:33" x14ac:dyDescent="0.25">
      <c r="B49" s="79">
        <f>'P1dB CL'!E45</f>
        <v>18</v>
      </c>
      <c r="C49" s="20"/>
      <c r="D49" s="82">
        <f>ABS('P1dB CL'!F45-D$5)</f>
        <v>2.4013409999999995</v>
      </c>
      <c r="E49" s="82">
        <f>ABS('P1dB CL'!G45-E$5)</f>
        <v>3.4919539000000004</v>
      </c>
      <c r="F49" s="82">
        <f>ABS('P1dB CL'!H45-F$5)</f>
        <v>4.9538913000000004</v>
      </c>
      <c r="G49" s="82">
        <f>ABS('P1dB CL'!I45-G$5)</f>
        <v>6.5053721000000007</v>
      </c>
      <c r="H49" s="82">
        <f>ABS('P1dB CL'!J45-H$5)</f>
        <v>8.0192713999999992</v>
      </c>
      <c r="I49" s="82">
        <f>ABS('P1dB CL'!K45-I$5)</f>
        <v>9.4133986000000007</v>
      </c>
      <c r="J49" s="20"/>
      <c r="K49" s="82">
        <f>ABS('P1dB CL'!M45-K$5)</f>
        <v>0.45052290000000106</v>
      </c>
      <c r="L49" s="82">
        <f>ABS('P1dB CL'!N45-L$5)</f>
        <v>0.85785539999999916</v>
      </c>
      <c r="M49" s="82">
        <f>ABS('P1dB CL'!O45-M$5)</f>
        <v>1.9837278999999999</v>
      </c>
      <c r="N49" s="82">
        <f>ABS('P1dB CL'!P45-N$5)</f>
        <v>4.8048586000000011</v>
      </c>
      <c r="O49" s="82">
        <f>ABS('P1dB CL'!Q45-O$5)</f>
        <v>7.6442885999999994</v>
      </c>
      <c r="P49" s="82">
        <f>ABS('P1dB CL'!R45-P$5)</f>
        <v>0</v>
      </c>
      <c r="R49" s="79">
        <f>'P1dB CL'!E45</f>
        <v>18</v>
      </c>
      <c r="S49" s="20"/>
      <c r="T49" s="82">
        <f>ABS('P1dB CL'!X45-T$5)</f>
        <v>2.3485894000000007</v>
      </c>
      <c r="U49" s="82">
        <f>ABS('P1dB CL'!Y45-U$5)</f>
        <v>3.4197762000000012</v>
      </c>
      <c r="V49" s="82">
        <f>ABS('P1dB CL'!Z45-V$5)</f>
        <v>4.8693229999999996</v>
      </c>
      <c r="W49" s="82">
        <f>ABS('P1dB CL'!AA45-W$5)</f>
        <v>6.413943999999999</v>
      </c>
      <c r="X49" s="82">
        <f>ABS('P1dB CL'!AB45-X$5)</f>
        <v>7.952789000000001</v>
      </c>
      <c r="Y49" s="82">
        <f>ABS('P1dB CL'!AC45-Y$5)</f>
        <v>9.4208675000000017</v>
      </c>
      <c r="Z49" s="20"/>
      <c r="AA49" s="82">
        <f>ABS('P1dB CL'!AE45-AA$5)</f>
        <v>0.34893280000000093</v>
      </c>
      <c r="AB49" s="82">
        <f>ABS('P1dB CL'!AF45-AB$5)</f>
        <v>0.85852280000000025</v>
      </c>
      <c r="AC49" s="82">
        <f>ABS('P1dB CL'!AG45-AC$5)</f>
        <v>2.0096698000000002</v>
      </c>
      <c r="AD49" s="82">
        <f>ABS('P1dB CL'!AH45-AD$5)</f>
        <v>4.7380879</v>
      </c>
      <c r="AE49" s="82">
        <f>ABS('P1dB CL'!AI45-AE$5)</f>
        <v>7.5215487999999997</v>
      </c>
      <c r="AF49" s="82">
        <f>ABS('P1dB CL'!AJ45-AF$5)</f>
        <v>0</v>
      </c>
      <c r="AG49" s="20"/>
    </row>
    <row r="50" spans="2:33" x14ac:dyDescent="0.25">
      <c r="B50" s="79">
        <f>'P1dB CL'!E46</f>
        <v>18.7</v>
      </c>
      <c r="C50" s="20"/>
      <c r="D50" s="82">
        <f>ABS('P1dB CL'!F46-D$5)</f>
        <v>2.6731530000000001</v>
      </c>
      <c r="E50" s="82">
        <f>ABS('P1dB CL'!G46-E$5)</f>
        <v>3.8564919</v>
      </c>
      <c r="F50" s="82">
        <f>ABS('P1dB CL'!H46-F$5)</f>
        <v>5.3791843000000004</v>
      </c>
      <c r="G50" s="82">
        <f>ABS('P1dB CL'!I46-G$5)</f>
        <v>6.9561561000000012</v>
      </c>
      <c r="H50" s="82">
        <f>ABS('P1dB CL'!J46-H$5)</f>
        <v>8.4780733999999978</v>
      </c>
      <c r="I50" s="82">
        <f>ABS('P1dB CL'!K46-I$5)</f>
        <v>9.8726675999999998</v>
      </c>
      <c r="J50" s="20"/>
      <c r="K50" s="82">
        <f>ABS('P1dB CL'!M46-K$5)</f>
        <v>0.51250510000000027</v>
      </c>
      <c r="L50" s="82">
        <f>ABS('P1dB CL'!N46-L$5)</f>
        <v>1.0374007999999995</v>
      </c>
      <c r="M50" s="82">
        <f>ABS('P1dB CL'!O46-M$5)</f>
        <v>2.2442887999999996</v>
      </c>
      <c r="N50" s="82">
        <f>ABS('P1dB CL'!P46-N$5)</f>
        <v>5.231333600000001</v>
      </c>
      <c r="O50" s="82">
        <f>ABS('P1dB CL'!Q46-O$5)</f>
        <v>8.1055066000000018</v>
      </c>
      <c r="P50" s="82">
        <f>ABS('P1dB CL'!R46-P$5)</f>
        <v>0</v>
      </c>
      <c r="R50" s="79">
        <f>'P1dB CL'!E46</f>
        <v>18.7</v>
      </c>
      <c r="S50" s="20"/>
      <c r="T50" s="82">
        <f>ABS('P1dB CL'!X46-T$5)</f>
        <v>2.6184654000000007</v>
      </c>
      <c r="U50" s="82">
        <f>ABS('P1dB CL'!Y46-U$5)</f>
        <v>3.7874441999999995</v>
      </c>
      <c r="V50" s="82">
        <f>ABS('P1dB CL'!Z46-V$5)</f>
        <v>5.2875840000000007</v>
      </c>
      <c r="W50" s="82">
        <f>ABS('P1dB CL'!AA46-W$5)</f>
        <v>6.8587109999999996</v>
      </c>
      <c r="X50" s="82">
        <f>ABS('P1dB CL'!AB46-X$5)</f>
        <v>8.4059240000000006</v>
      </c>
      <c r="Y50" s="82">
        <f>ABS('P1dB CL'!AC46-Y$5)</f>
        <v>9.8823635000000021</v>
      </c>
      <c r="Z50" s="20"/>
      <c r="AA50" s="82">
        <f>ABS('P1dB CL'!AE46-AA$5)</f>
        <v>0.42527060000000017</v>
      </c>
      <c r="AB50" s="82">
        <f>ABS('P1dB CL'!AF46-AB$5)</f>
        <v>1.0479139999999996</v>
      </c>
      <c r="AC50" s="82">
        <f>ABS('P1dB CL'!AG46-AC$5)</f>
        <v>2.269618799999999</v>
      </c>
      <c r="AD50" s="82">
        <f>ABS('P1dB CL'!AH46-AD$5)</f>
        <v>5.1531889</v>
      </c>
      <c r="AE50" s="82">
        <f>ABS('P1dB CL'!AI46-AE$5)</f>
        <v>7.9739057999999989</v>
      </c>
      <c r="AF50" s="82">
        <f>ABS('P1dB CL'!AJ46-AF$5)</f>
        <v>0</v>
      </c>
      <c r="AG50" s="20"/>
    </row>
    <row r="51" spans="2:33" x14ac:dyDescent="0.25">
      <c r="B51" s="79">
        <f>'P1dB CL'!E47</f>
        <v>19.399999999999999</v>
      </c>
      <c r="C51" s="20"/>
      <c r="D51" s="82">
        <f>ABS('P1dB CL'!F47-D$5)</f>
        <v>2.853149000000001</v>
      </c>
      <c r="E51" s="82">
        <f>ABS('P1dB CL'!G47-E$5)</f>
        <v>4.1141699000000003</v>
      </c>
      <c r="F51" s="82">
        <f>ABS('P1dB CL'!H47-F$5)</f>
        <v>5.6763603000000007</v>
      </c>
      <c r="G51" s="82">
        <f>ABS('P1dB CL'!I47-G$5)</f>
        <v>7.2714841000000003</v>
      </c>
      <c r="H51" s="82">
        <f>ABS('P1dB CL'!J47-H$5)</f>
        <v>8.8007273999999978</v>
      </c>
      <c r="I51" s="82">
        <f>ABS('P1dB CL'!K47-I$5)</f>
        <v>10.193042599999998</v>
      </c>
      <c r="J51" s="20"/>
      <c r="K51" s="82">
        <f>ABS('P1dB CL'!M47-K$5)</f>
        <v>0.547072</v>
      </c>
      <c r="L51" s="82">
        <f>ABS('P1dB CL'!N47-L$5)</f>
        <v>1.1589532</v>
      </c>
      <c r="M51" s="82">
        <f>ABS('P1dB CL'!O47-M$5)</f>
        <v>2.4375617999999992</v>
      </c>
      <c r="N51" s="82">
        <f>ABS('P1dB CL'!P47-N$5)</f>
        <v>5.5643836000000011</v>
      </c>
      <c r="O51" s="82">
        <f>ABS('P1dB CL'!Q47-O$5)</f>
        <v>8.4539486000000004</v>
      </c>
      <c r="P51" s="82">
        <f>ABS('P1dB CL'!R47-P$5)</f>
        <v>0</v>
      </c>
      <c r="R51" s="79">
        <f>'P1dB CL'!E47</f>
        <v>19.399999999999999</v>
      </c>
      <c r="S51" s="20"/>
      <c r="T51" s="82">
        <f>ABS('P1dB CL'!X47-T$5)</f>
        <v>2.8160733999999996</v>
      </c>
      <c r="U51" s="82">
        <f>ABS('P1dB CL'!Y47-U$5)</f>
        <v>4.0673202000000011</v>
      </c>
      <c r="V51" s="82">
        <f>ABS('P1dB CL'!Z47-V$5)</f>
        <v>5.6034560000000013</v>
      </c>
      <c r="W51" s="82">
        <f>ABS('P1dB CL'!AA47-W$5)</f>
        <v>7.1897950000000002</v>
      </c>
      <c r="X51" s="82">
        <f>ABS('P1dB CL'!AB47-X$5)</f>
        <v>8.7442109999999982</v>
      </c>
      <c r="Y51" s="82">
        <f>ABS('P1dB CL'!AC47-Y$5)</f>
        <v>10.2254305</v>
      </c>
      <c r="Z51" s="20"/>
      <c r="AA51" s="82">
        <f>ABS('P1dB CL'!AE47-AA$5)</f>
        <v>0.47780470000000097</v>
      </c>
      <c r="AB51" s="82">
        <f>ABS('P1dB CL'!AF47-AB$5)</f>
        <v>1.1930184000000006</v>
      </c>
      <c r="AC51" s="82">
        <f>ABS('P1dB CL'!AG47-AC$5)</f>
        <v>2.4786717999999999</v>
      </c>
      <c r="AD51" s="82">
        <f>ABS('P1dB CL'!AH47-AD$5)</f>
        <v>5.4819179000000009</v>
      </c>
      <c r="AE51" s="82">
        <f>ABS('P1dB CL'!AI47-AE$5)</f>
        <v>8.3253708</v>
      </c>
      <c r="AF51" s="82">
        <f>ABS('P1dB CL'!AJ47-AF$5)</f>
        <v>0</v>
      </c>
      <c r="AG51" s="20"/>
    </row>
    <row r="52" spans="2:33" x14ac:dyDescent="0.25">
      <c r="B52" s="79">
        <f>'P1dB CL'!E48</f>
        <v>20.100000000000001</v>
      </c>
      <c r="C52" s="20"/>
      <c r="D52" s="82">
        <f>ABS('P1dB CL'!F48-D$5)</f>
        <v>2.931038</v>
      </c>
      <c r="E52" s="82">
        <f>ABS('P1dB CL'!G48-E$5)</f>
        <v>4.259241900000001</v>
      </c>
      <c r="F52" s="82">
        <f>ABS('P1dB CL'!H48-F$5)</f>
        <v>5.8475313</v>
      </c>
      <c r="G52" s="82">
        <f>ABS('P1dB CL'!I48-G$5)</f>
        <v>7.4581891000000002</v>
      </c>
      <c r="H52" s="82">
        <f>ABS('P1dB CL'!J48-H$5)</f>
        <v>8.9887004000000008</v>
      </c>
      <c r="I52" s="82">
        <f>ABS('P1dB CL'!K48-I$5)</f>
        <v>10.3849616</v>
      </c>
      <c r="J52" s="20"/>
      <c r="K52" s="82">
        <f>ABS('P1dB CL'!M48-K$5)</f>
        <v>0.5186029000000012</v>
      </c>
      <c r="L52" s="82">
        <f>ABS('P1dB CL'!N48-L$5)</f>
        <v>1.1937994999999999</v>
      </c>
      <c r="M52" s="82">
        <f>ABS('P1dB CL'!O48-M$5)</f>
        <v>2.5290327999999995</v>
      </c>
      <c r="N52" s="82">
        <f>ABS('P1dB CL'!P48-N$5)</f>
        <v>5.7674316000000001</v>
      </c>
      <c r="O52" s="82">
        <f>ABS('P1dB CL'!Q48-O$5)</f>
        <v>8.6712536</v>
      </c>
      <c r="P52" s="82">
        <f>ABS('P1dB CL'!R48-P$5)</f>
        <v>0</v>
      </c>
      <c r="R52" s="79">
        <f>'P1dB CL'!E48</f>
        <v>20.100000000000001</v>
      </c>
      <c r="S52" s="20"/>
      <c r="T52" s="82">
        <f>ABS('P1dB CL'!X48-T$5)</f>
        <v>2.9146454000000004</v>
      </c>
      <c r="U52" s="82">
        <f>ABS('P1dB CL'!Y48-U$5)</f>
        <v>4.2344632000000004</v>
      </c>
      <c r="V52" s="82">
        <f>ABS('P1dB CL'!Z48-V$5)</f>
        <v>5.785483000000001</v>
      </c>
      <c r="W52" s="82">
        <f>ABS('P1dB CL'!AA48-W$5)</f>
        <v>7.3895129999999991</v>
      </c>
      <c r="X52" s="82">
        <f>ABS('P1dB CL'!AB48-X$5)</f>
        <v>8.9522190000000013</v>
      </c>
      <c r="Y52" s="82">
        <f>ABS('P1dB CL'!AC48-Y$5)</f>
        <v>10.429940499999999</v>
      </c>
      <c r="Z52" s="20"/>
      <c r="AA52" s="82">
        <f>ABS('P1dB CL'!AE48-AA$5)</f>
        <v>0.47291430000000023</v>
      </c>
      <c r="AB52" s="82">
        <f>ABS('P1dB CL'!AF48-AB$5)</f>
        <v>1.2523817999999993</v>
      </c>
      <c r="AC52" s="82">
        <f>ABS('P1dB CL'!AG48-AC$5)</f>
        <v>2.6058197999999999</v>
      </c>
      <c r="AD52" s="82">
        <f>ABS('P1dB CL'!AH48-AD$5)</f>
        <v>5.6967648999999998</v>
      </c>
      <c r="AE52" s="82">
        <f>ABS('P1dB CL'!AI48-AE$5)</f>
        <v>8.5520137999999992</v>
      </c>
      <c r="AF52" s="82">
        <f>ABS('P1dB CL'!AJ48-AF$5)</f>
        <v>0</v>
      </c>
      <c r="AG52" s="20"/>
    </row>
    <row r="53" spans="2:33" x14ac:dyDescent="0.25">
      <c r="B53" s="79">
        <f>'P1dB CL'!E49</f>
        <v>20.8</v>
      </c>
      <c r="C53" s="20"/>
      <c r="D53" s="82">
        <f>ABS('P1dB CL'!F49-D$5)</f>
        <v>2.9711699999999999</v>
      </c>
      <c r="E53" s="82">
        <f>ABS('P1dB CL'!G49-E$5)</f>
        <v>4.3499528999999999</v>
      </c>
      <c r="F53" s="82">
        <f>ABS('P1dB CL'!H49-F$5)</f>
        <v>5.9651712999999997</v>
      </c>
      <c r="G53" s="82">
        <f>ABS('P1dB CL'!I49-G$5)</f>
        <v>7.5798991000000004</v>
      </c>
      <c r="H53" s="82">
        <f>ABS('P1dB CL'!J49-H$5)</f>
        <v>9.1128084000000005</v>
      </c>
      <c r="I53" s="82">
        <f>ABS('P1dB CL'!K49-I$5)</f>
        <v>10.5101966</v>
      </c>
      <c r="J53" s="20"/>
      <c r="K53" s="82">
        <f>ABS('P1dB CL'!M49-K$5)</f>
        <v>0.46355590000000113</v>
      </c>
      <c r="L53" s="82">
        <f>ABS('P1dB CL'!N49-L$5)</f>
        <v>1.1827350000000001</v>
      </c>
      <c r="M53" s="82">
        <f>ABS('P1dB CL'!O49-M$5)</f>
        <v>2.5713197999999995</v>
      </c>
      <c r="N53" s="82">
        <f>ABS('P1dB CL'!P49-N$5)</f>
        <v>5.8960266000000008</v>
      </c>
      <c r="O53" s="82">
        <f>ABS('P1dB CL'!Q49-O$5)</f>
        <v>8.8046566000000013</v>
      </c>
      <c r="P53" s="82">
        <f>ABS('P1dB CL'!R49-P$5)</f>
        <v>0</v>
      </c>
      <c r="R53" s="79">
        <f>'P1dB CL'!E49</f>
        <v>20.8</v>
      </c>
      <c r="S53" s="20"/>
      <c r="T53" s="82">
        <f>ABS('P1dB CL'!X49-T$5)</f>
        <v>2.9661004000000011</v>
      </c>
      <c r="U53" s="82">
        <f>ABS('P1dB CL'!Y49-U$5)</f>
        <v>4.3276801999999996</v>
      </c>
      <c r="V53" s="82">
        <f>ABS('P1dB CL'!Z49-V$5)</f>
        <v>5.9053719999999998</v>
      </c>
      <c r="W53" s="82">
        <f>ABS('P1dB CL'!AA49-W$5)</f>
        <v>7.5139999999999993</v>
      </c>
      <c r="X53" s="82">
        <f>ABS('P1dB CL'!AB49-X$5)</f>
        <v>9.0834679999999981</v>
      </c>
      <c r="Y53" s="82">
        <f>ABS('P1dB CL'!AC49-Y$5)</f>
        <v>10.5668515</v>
      </c>
      <c r="Z53" s="20"/>
      <c r="AA53" s="82">
        <f>ABS('P1dB CL'!AE49-AA$5)</f>
        <v>0.4348522000000008</v>
      </c>
      <c r="AB53" s="82">
        <f>ABS('P1dB CL'!AF49-AB$5)</f>
        <v>1.2650741999999999</v>
      </c>
      <c r="AC53" s="82">
        <f>ABS('P1dB CL'!AG49-AC$5)</f>
        <v>2.6663228000000005</v>
      </c>
      <c r="AD53" s="82">
        <f>ABS('P1dB CL'!AH49-AD$5)</f>
        <v>5.8248729000000008</v>
      </c>
      <c r="AE53" s="82">
        <f>ABS('P1dB CL'!AI49-AE$5)</f>
        <v>8.697772800000001</v>
      </c>
      <c r="AF53" s="82">
        <f>ABS('P1dB CL'!AJ49-AF$5)</f>
        <v>0</v>
      </c>
      <c r="AG53" s="20"/>
    </row>
    <row r="54" spans="2:33" x14ac:dyDescent="0.25">
      <c r="B54" s="79">
        <f>'P1dB CL'!E50</f>
        <v>21.5</v>
      </c>
      <c r="C54" s="20"/>
      <c r="D54" s="82">
        <f>ABS('P1dB CL'!F50-D$5)</f>
        <v>2.9776739999999995</v>
      </c>
      <c r="E54" s="82">
        <f>ABS('P1dB CL'!G50-E$5)</f>
        <v>4.3793899000000014</v>
      </c>
      <c r="F54" s="82">
        <f>ABS('P1dB CL'!H50-F$5)</f>
        <v>6.0052672999999999</v>
      </c>
      <c r="G54" s="82">
        <f>ABS('P1dB CL'!I50-G$5)</f>
        <v>7.6206471000000011</v>
      </c>
      <c r="H54" s="82">
        <f>ABS('P1dB CL'!J50-H$5)</f>
        <v>9.1580983999999983</v>
      </c>
      <c r="I54" s="82">
        <f>ABS('P1dB CL'!K50-I$5)</f>
        <v>10.5572716</v>
      </c>
      <c r="J54" s="20"/>
      <c r="K54" s="82">
        <f>ABS('P1dB CL'!M50-K$5)</f>
        <v>0.42199279999999995</v>
      </c>
      <c r="L54" s="82">
        <f>ABS('P1dB CL'!N50-L$5)</f>
        <v>1.1671033</v>
      </c>
      <c r="M54" s="82">
        <f>ABS('P1dB CL'!O50-M$5)</f>
        <v>2.5812878000000001</v>
      </c>
      <c r="N54" s="82">
        <f>ABS('P1dB CL'!P50-N$5)</f>
        <v>5.9559645999999997</v>
      </c>
      <c r="O54" s="82">
        <f>ABS('P1dB CL'!Q50-O$5)</f>
        <v>8.8664956000000004</v>
      </c>
      <c r="P54" s="82">
        <f>ABS('P1dB CL'!R50-P$5)</f>
        <v>0</v>
      </c>
      <c r="R54" s="79">
        <f>'P1dB CL'!E50</f>
        <v>21.5</v>
      </c>
      <c r="S54" s="20"/>
      <c r="T54" s="82">
        <f>ABS('P1dB CL'!X50-T$5)</f>
        <v>2.9768593999999995</v>
      </c>
      <c r="U54" s="82">
        <f>ABS('P1dB CL'!Y50-U$5)</f>
        <v>4.3614212000000006</v>
      </c>
      <c r="V54" s="82">
        <f>ABS('P1dB CL'!Z50-V$5)</f>
        <v>5.9460949999999997</v>
      </c>
      <c r="W54" s="82">
        <f>ABS('P1dB CL'!AA50-W$5)</f>
        <v>7.5584139999999991</v>
      </c>
      <c r="X54" s="82">
        <f>ABS('P1dB CL'!AB50-X$5)</f>
        <v>9.1304229999999986</v>
      </c>
      <c r="Y54" s="82">
        <f>ABS('P1dB CL'!AC50-Y$5)</f>
        <v>10.6159865</v>
      </c>
      <c r="Z54" s="20"/>
      <c r="AA54" s="82">
        <f>ABS('P1dB CL'!AE50-AA$5)</f>
        <v>0.40838009999999958</v>
      </c>
      <c r="AB54" s="82">
        <f>ABS('P1dB CL'!AF50-AB$5)</f>
        <v>1.2547611999999999</v>
      </c>
      <c r="AC54" s="82">
        <f>ABS('P1dB CL'!AG50-AC$5)</f>
        <v>2.6866197999999999</v>
      </c>
      <c r="AD54" s="82">
        <f>ABS('P1dB CL'!AH50-AD$5)</f>
        <v>5.8836338999999995</v>
      </c>
      <c r="AE54" s="82">
        <f>ABS('P1dB CL'!AI50-AE$5)</f>
        <v>8.764959799999998</v>
      </c>
      <c r="AF54" s="82">
        <f>ABS('P1dB CL'!AJ50-AF$5)</f>
        <v>0</v>
      </c>
      <c r="AG54" s="20"/>
    </row>
    <row r="55" spans="2:33" x14ac:dyDescent="0.25">
      <c r="B55" s="79">
        <f>'P1dB CL'!E51</f>
        <v>22.2</v>
      </c>
      <c r="C55" s="20"/>
      <c r="D55" s="82">
        <f>ABS('P1dB CL'!F51-D$5)</f>
        <v>2.972773000000001</v>
      </c>
      <c r="E55" s="82">
        <f>ABS('P1dB CL'!G51-E$5)</f>
        <v>4.376311900000001</v>
      </c>
      <c r="F55" s="82">
        <f>ABS('P1dB CL'!H51-F$5)</f>
        <v>6.0049933000000006</v>
      </c>
      <c r="G55" s="82">
        <f>ABS('P1dB CL'!I51-G$5)</f>
        <v>7.6220321000000002</v>
      </c>
      <c r="H55" s="82">
        <f>ABS('P1dB CL'!J51-H$5)</f>
        <v>9.1593433999999991</v>
      </c>
      <c r="I55" s="82">
        <f>ABS('P1dB CL'!K51-I$5)</f>
        <v>10.5564936</v>
      </c>
      <c r="J55" s="20"/>
      <c r="K55" s="82">
        <f>ABS('P1dB CL'!M51-K$5)</f>
        <v>0.41866450000000022</v>
      </c>
      <c r="L55" s="82">
        <f>ABS('P1dB CL'!N51-L$5)</f>
        <v>1.1622215000000002</v>
      </c>
      <c r="M55" s="82">
        <f>ABS('P1dB CL'!O51-M$5)</f>
        <v>2.5769237999999994</v>
      </c>
      <c r="N55" s="82">
        <f>ABS('P1dB CL'!P51-N$5)</f>
        <v>5.9548795999999999</v>
      </c>
      <c r="O55" s="82">
        <f>ABS('P1dB CL'!Q51-O$5)</f>
        <v>8.865756600000001</v>
      </c>
      <c r="P55" s="82">
        <f>ABS('P1dB CL'!R51-P$5)</f>
        <v>0</v>
      </c>
      <c r="R55" s="79">
        <f>'P1dB CL'!E51</f>
        <v>22.2</v>
      </c>
      <c r="S55" s="20"/>
      <c r="T55" s="82">
        <f>ABS('P1dB CL'!X51-T$5)</f>
        <v>2.9732273999999999</v>
      </c>
      <c r="U55" s="82">
        <f>ABS('P1dB CL'!Y51-U$5)</f>
        <v>4.3583352000000009</v>
      </c>
      <c r="V55" s="82">
        <f>ABS('P1dB CL'!Z51-V$5)</f>
        <v>5.9424150000000004</v>
      </c>
      <c r="W55" s="82">
        <f>ABS('P1dB CL'!AA51-W$5)</f>
        <v>7.5606989999999996</v>
      </c>
      <c r="X55" s="82">
        <f>ABS('P1dB CL'!AB51-X$5)</f>
        <v>9.1325489999999991</v>
      </c>
      <c r="Y55" s="82">
        <f>ABS('P1dB CL'!AC51-Y$5)</f>
        <v>10.6171755</v>
      </c>
      <c r="Z55" s="20"/>
      <c r="AA55" s="82">
        <f>ABS('P1dB CL'!AE51-AA$5)</f>
        <v>0.40326260000000058</v>
      </c>
      <c r="AB55" s="82">
        <f>ABS('P1dB CL'!AF51-AB$5)</f>
        <v>1.2535938999999994</v>
      </c>
      <c r="AC55" s="82">
        <f>ABS('P1dB CL'!AG51-AC$5)</f>
        <v>2.6829957999999996</v>
      </c>
      <c r="AD55" s="82">
        <f>ABS('P1dB CL'!AH51-AD$5)</f>
        <v>5.8866598999999997</v>
      </c>
      <c r="AE55" s="82">
        <f>ABS('P1dB CL'!AI51-AE$5)</f>
        <v>8.7662297999999996</v>
      </c>
      <c r="AF55" s="82">
        <f>ABS('P1dB CL'!AJ51-AF$5)</f>
        <v>0</v>
      </c>
      <c r="AG55" s="20"/>
    </row>
    <row r="56" spans="2:33" x14ac:dyDescent="0.25">
      <c r="B56" s="79">
        <f>'P1dB CL'!E52</f>
        <v>22.9</v>
      </c>
      <c r="D56" s="82">
        <f>ABS('P1dB CL'!F52-D$5)</f>
        <v>2.9724969999999997</v>
      </c>
      <c r="E56" s="82">
        <f>ABS('P1dB CL'!G52-E$5)</f>
        <v>4.3769879000000014</v>
      </c>
      <c r="F56" s="82">
        <f>ABS('P1dB CL'!H52-F$5)</f>
        <v>6.0046432999999997</v>
      </c>
      <c r="G56" s="82">
        <f>ABS('P1dB CL'!I52-G$5)</f>
        <v>7.6237301000000013</v>
      </c>
      <c r="H56" s="82">
        <f>ABS('P1dB CL'!J52-H$5)</f>
        <v>9.1580563999999978</v>
      </c>
      <c r="I56" s="82">
        <f>ABS('P1dB CL'!K52-I$5)</f>
        <v>10.555545599999999</v>
      </c>
      <c r="J56" s="20"/>
      <c r="K56" s="82">
        <f>ABS('P1dB CL'!M52-K$5)</f>
        <v>0.41592840000000031</v>
      </c>
      <c r="L56" s="82">
        <f>ABS('P1dB CL'!N52-L$5)</f>
        <v>1.1639657999999988</v>
      </c>
      <c r="M56" s="82">
        <f>ABS('P1dB CL'!O52-M$5)</f>
        <v>2.5784798000000002</v>
      </c>
      <c r="N56" s="82">
        <f>ABS('P1dB CL'!P52-N$5)</f>
        <v>5.9529686000000002</v>
      </c>
      <c r="O56" s="82">
        <f>ABS('P1dB CL'!Q52-O$5)</f>
        <v>8.8684936000000008</v>
      </c>
      <c r="P56" s="82">
        <f>ABS('P1dB CL'!R52-P$5)</f>
        <v>0</v>
      </c>
      <c r="R56" s="79">
        <f>'P1dB CL'!E52</f>
        <v>22.9</v>
      </c>
      <c r="T56" s="82">
        <f>ABS('P1dB CL'!X52-T$5)</f>
        <v>2.9755884000000004</v>
      </c>
      <c r="U56" s="82">
        <f>ABS('P1dB CL'!Y52-U$5)</f>
        <v>4.3569931999999998</v>
      </c>
      <c r="V56" s="82">
        <f>ABS('P1dB CL'!Z52-V$5)</f>
        <v>5.9442880000000002</v>
      </c>
      <c r="W56" s="82">
        <f>ABS('P1dB CL'!AA52-W$5)</f>
        <v>7.5569799999999994</v>
      </c>
      <c r="X56" s="82">
        <f>ABS('P1dB CL'!AB52-X$5)</f>
        <v>9.131124999999999</v>
      </c>
      <c r="Y56" s="82">
        <f>ABS('P1dB CL'!AC52-Y$5)</f>
        <v>10.615134500000002</v>
      </c>
      <c r="Z56" s="20"/>
      <c r="AA56" s="82">
        <f>ABS('P1dB CL'!AE52-AA$5)</f>
        <v>0.40203150000000054</v>
      </c>
      <c r="AB56" s="82">
        <f>ABS('P1dB CL'!AF52-AB$5)</f>
        <v>1.2518076000000002</v>
      </c>
      <c r="AC56" s="82">
        <f>ABS('P1dB CL'!AG52-AC$5)</f>
        <v>2.6838407999999996</v>
      </c>
      <c r="AD56" s="82">
        <f>ABS('P1dB CL'!AH52-AD$5)</f>
        <v>5.8827729000000009</v>
      </c>
      <c r="AE56" s="82">
        <f>ABS('P1dB CL'!AI52-AE$5)</f>
        <v>8.7635227999999987</v>
      </c>
      <c r="AF56" s="82">
        <f>ABS('P1dB CL'!AJ52-AF$5)</f>
        <v>0</v>
      </c>
    </row>
    <row r="57" spans="2:33" x14ac:dyDescent="0.25">
      <c r="B57" s="79">
        <f>'P1dB CL'!E53</f>
        <v>23.6</v>
      </c>
      <c r="D57" s="82">
        <f>ABS('P1dB CL'!F53-D$5)</f>
        <v>2.9717770000000003</v>
      </c>
      <c r="E57" s="82">
        <f>ABS('P1dB CL'!G53-E$5)</f>
        <v>4.3751598999999999</v>
      </c>
      <c r="F57" s="82">
        <f>ABS('P1dB CL'!H53-F$5)</f>
        <v>6.0024613000000002</v>
      </c>
      <c r="G57" s="82">
        <f>ABS('P1dB CL'!I53-G$5)</f>
        <v>7.6225241000000015</v>
      </c>
      <c r="H57" s="82">
        <f>ABS('P1dB CL'!J53-H$5)</f>
        <v>9.160352399999999</v>
      </c>
      <c r="I57" s="82">
        <f>ABS('P1dB CL'!K53-I$5)</f>
        <v>10.557456599999998</v>
      </c>
      <c r="J57" s="20"/>
      <c r="K57" s="82">
        <f>ABS('P1dB CL'!M53-K$5)</f>
        <v>0.41617350000000108</v>
      </c>
      <c r="L57" s="82">
        <f>ABS('P1dB CL'!N53-L$5)</f>
        <v>1.1605964000000002</v>
      </c>
      <c r="M57" s="82">
        <f>ABS('P1dB CL'!O53-M$5)</f>
        <v>2.5747397999999997</v>
      </c>
      <c r="N57" s="82">
        <f>ABS('P1dB CL'!P53-N$5)</f>
        <v>5.9531536000000003</v>
      </c>
      <c r="O57" s="82">
        <f>ABS('P1dB CL'!Q53-O$5)</f>
        <v>8.8674676000000012</v>
      </c>
      <c r="P57" s="82">
        <f>ABS('P1dB CL'!R53-P$5)</f>
        <v>0</v>
      </c>
      <c r="R57" s="79">
        <f>'P1dB CL'!E53</f>
        <v>23.6</v>
      </c>
      <c r="T57" s="82">
        <f>ABS('P1dB CL'!X53-T$5)</f>
        <v>2.9757483999999996</v>
      </c>
      <c r="U57" s="82">
        <f>ABS('P1dB CL'!Y53-U$5)</f>
        <v>4.3552972000000008</v>
      </c>
      <c r="V57" s="82">
        <f>ABS('P1dB CL'!Z53-V$5)</f>
        <v>5.9436239999999998</v>
      </c>
      <c r="W57" s="82">
        <f>ABS('P1dB CL'!AA53-W$5)</f>
        <v>7.5584659999999992</v>
      </c>
      <c r="X57" s="82">
        <f>ABS('P1dB CL'!AB53-X$5)</f>
        <v>9.1329229999999999</v>
      </c>
      <c r="Y57" s="82">
        <f>ABS('P1dB CL'!AC53-Y$5)</f>
        <v>10.6162385</v>
      </c>
      <c r="Z57" s="20"/>
      <c r="AA57" s="82">
        <f>ABS('P1dB CL'!AE53-AA$5)</f>
        <v>0.40281630000000046</v>
      </c>
      <c r="AB57" s="82">
        <f>ABS('P1dB CL'!AF53-AB$5)</f>
        <v>1.2504953999999993</v>
      </c>
      <c r="AC57" s="82">
        <f>ABS('P1dB CL'!AG53-AC$5)</f>
        <v>2.6823997999999998</v>
      </c>
      <c r="AD57" s="82">
        <f>ABS('P1dB CL'!AH53-AD$5)</f>
        <v>5.8826159000000011</v>
      </c>
      <c r="AE57" s="82">
        <f>ABS('P1dB CL'!AI53-AE$5)</f>
        <v>8.7613787999999975</v>
      </c>
      <c r="AF57" s="82">
        <f>ABS('P1dB CL'!AJ53-AF$5)</f>
        <v>0</v>
      </c>
    </row>
    <row r="58" spans="2:33" x14ac:dyDescent="0.25">
      <c r="B58" s="79">
        <f>'P1dB CL'!E54</f>
        <v>24.3</v>
      </c>
      <c r="D58" s="82">
        <f>ABS('P1dB CL'!F54-D$5)</f>
        <v>2.9713120000000002</v>
      </c>
      <c r="E58" s="82">
        <f>ABS('P1dB CL'!G54-E$5)</f>
        <v>4.3755149000000007</v>
      </c>
      <c r="F58" s="82">
        <f>ABS('P1dB CL'!H54-F$5)</f>
        <v>6.0006082999999997</v>
      </c>
      <c r="G58" s="82">
        <f>ABS('P1dB CL'!I54-G$5)</f>
        <v>7.6203351000000001</v>
      </c>
      <c r="H58" s="82">
        <f>ABS('P1dB CL'!J54-H$5)</f>
        <v>9.1579204000000001</v>
      </c>
      <c r="I58" s="82">
        <f>ABS('P1dB CL'!K54-I$5)</f>
        <v>10.558690599999998</v>
      </c>
      <c r="J58" s="20"/>
      <c r="K58" s="82">
        <f>ABS('P1dB CL'!M54-K$5)</f>
        <v>0.41626030000000114</v>
      </c>
      <c r="L58" s="82">
        <f>ABS('P1dB CL'!N54-L$5)</f>
        <v>1.1590648000000003</v>
      </c>
      <c r="M58" s="82">
        <f>ABS('P1dB CL'!O54-M$5)</f>
        <v>2.577066799999999</v>
      </c>
      <c r="N58" s="82">
        <f>ABS('P1dB CL'!P54-N$5)</f>
        <v>5.9535315999999998</v>
      </c>
      <c r="O58" s="82">
        <f>ABS('P1dB CL'!Q54-O$5)</f>
        <v>8.8687035999999999</v>
      </c>
      <c r="P58" s="82">
        <f>ABS('P1dB CL'!R54-P$5)</f>
        <v>0</v>
      </c>
      <c r="R58" s="79">
        <f>'P1dB CL'!E54</f>
        <v>24.3</v>
      </c>
      <c r="T58" s="82">
        <f>ABS('P1dB CL'!X54-T$5)</f>
        <v>2.9755854000000008</v>
      </c>
      <c r="U58" s="82">
        <f>ABS('P1dB CL'!Y54-U$5)</f>
        <v>4.3557421999999999</v>
      </c>
      <c r="V58" s="82">
        <f>ABS('P1dB CL'!Z54-V$5)</f>
        <v>5.9436260000000001</v>
      </c>
      <c r="W58" s="82">
        <f>ABS('P1dB CL'!AA54-W$5)</f>
        <v>7.5583530000000003</v>
      </c>
      <c r="X58" s="82">
        <f>ABS('P1dB CL'!AB54-X$5)</f>
        <v>9.1291829999999994</v>
      </c>
      <c r="Y58" s="82">
        <f>ABS('P1dB CL'!AC54-Y$5)</f>
        <v>10.6161455</v>
      </c>
      <c r="Z58" s="20"/>
      <c r="AA58" s="82">
        <f>ABS('P1dB CL'!AE54-AA$5)</f>
        <v>0.40229559999999953</v>
      </c>
      <c r="AB58" s="82">
        <f>ABS('P1dB CL'!AF54-AB$5)</f>
        <v>1.2517371000000006</v>
      </c>
      <c r="AC58" s="82">
        <f>ABS('P1dB CL'!AG54-AC$5)</f>
        <v>2.6843537999999993</v>
      </c>
      <c r="AD58" s="82">
        <f>ABS('P1dB CL'!AH54-AD$5)</f>
        <v>5.8854948999999994</v>
      </c>
      <c r="AE58" s="82">
        <f>ABS('P1dB CL'!AI54-AE$5)</f>
        <v>8.7646537999999996</v>
      </c>
      <c r="AF58" s="82">
        <f>ABS('P1dB CL'!AJ54-AF$5)</f>
        <v>0</v>
      </c>
    </row>
    <row r="59" spans="2:33" x14ac:dyDescent="0.25">
      <c r="B59" s="79">
        <f>'P1dB CL'!E55</f>
        <v>25</v>
      </c>
      <c r="D59" s="82">
        <f>ABS('P1dB CL'!F55-D$5)</f>
        <v>2.971965</v>
      </c>
      <c r="E59" s="82">
        <f>ABS('P1dB CL'!G55-E$5)</f>
        <v>4.3743559000000012</v>
      </c>
      <c r="F59" s="82">
        <f>ABS('P1dB CL'!H55-F$5)</f>
        <v>6.0029023000000006</v>
      </c>
      <c r="G59" s="82">
        <f>ABS('P1dB CL'!I55-G$5)</f>
        <v>7.6224781000000004</v>
      </c>
      <c r="H59" s="82">
        <f>ABS('P1dB CL'!J55-H$5)</f>
        <v>9.154724400000001</v>
      </c>
      <c r="I59" s="82">
        <f>ABS('P1dB CL'!K55-I$5)</f>
        <v>10.5577966</v>
      </c>
      <c r="J59" s="20"/>
      <c r="K59" s="82">
        <f>ABS('P1dB CL'!M55-K$5)</f>
        <v>0.41496140000000103</v>
      </c>
      <c r="L59" s="82">
        <f>ABS('P1dB CL'!N55-L$5)</f>
        <v>1.1603445999999993</v>
      </c>
      <c r="M59" s="82">
        <f>ABS('P1dB CL'!O55-M$5)</f>
        <v>2.5773098000000001</v>
      </c>
      <c r="N59" s="82">
        <f>ABS('P1dB CL'!P55-N$5)</f>
        <v>5.9574346000000009</v>
      </c>
      <c r="O59" s="82">
        <f>ABS('P1dB CL'!Q55-O$5)</f>
        <v>8.8660436000000011</v>
      </c>
      <c r="P59" s="82">
        <f>ABS('P1dB CL'!R55-P$5)</f>
        <v>0</v>
      </c>
      <c r="R59" s="79">
        <f>'P1dB CL'!E55</f>
        <v>25</v>
      </c>
      <c r="T59" s="82">
        <f>ABS('P1dB CL'!X55-T$5)</f>
        <v>2.9758833999999998</v>
      </c>
      <c r="U59" s="82">
        <f>ABS('P1dB CL'!Y55-U$5)</f>
        <v>4.3584472000000005</v>
      </c>
      <c r="V59" s="82">
        <f>ABS('P1dB CL'!Z55-V$5)</f>
        <v>5.9427500000000002</v>
      </c>
      <c r="W59" s="82">
        <f>ABS('P1dB CL'!AA55-W$5)</f>
        <v>7.558720000000001</v>
      </c>
      <c r="X59" s="82">
        <f>ABS('P1dB CL'!AB55-X$5)</f>
        <v>9.1323969999999992</v>
      </c>
      <c r="Y59" s="82">
        <f>ABS('P1dB CL'!AC55-Y$5)</f>
        <v>10.6154055</v>
      </c>
      <c r="Z59" s="20"/>
      <c r="AA59" s="82">
        <f>ABS('P1dB CL'!AE55-AA$5)</f>
        <v>0.40247110000000053</v>
      </c>
      <c r="AB59" s="82">
        <f>ABS('P1dB CL'!AF55-AB$5)</f>
        <v>1.2532495999999993</v>
      </c>
      <c r="AC59" s="82">
        <f>ABS('P1dB CL'!AG55-AC$5)</f>
        <v>2.6833687999999993</v>
      </c>
      <c r="AD59" s="82">
        <f>ABS('P1dB CL'!AH55-AD$5)</f>
        <v>5.8846708999999997</v>
      </c>
      <c r="AE59" s="82">
        <f>ABS('P1dB CL'!AI55-AE$5)</f>
        <v>8.7645718000000006</v>
      </c>
      <c r="AF59" s="82">
        <f>ABS('P1dB CL'!AJ55-AF$5)</f>
        <v>0</v>
      </c>
    </row>
    <row r="60" spans="2:33" x14ac:dyDescent="0.25">
      <c r="B60" s="79"/>
      <c r="D60" s="44"/>
      <c r="E60" s="44"/>
      <c r="F60" s="44"/>
      <c r="G60" s="44"/>
      <c r="H60" s="44"/>
      <c r="I60" s="44"/>
      <c r="K60" s="44"/>
      <c r="L60" s="44"/>
      <c r="M60" s="44"/>
      <c r="N60" s="44"/>
      <c r="O60" s="44"/>
      <c r="P60" s="44"/>
      <c r="R60" s="79"/>
      <c r="T60" s="44"/>
      <c r="U60" s="44"/>
      <c r="V60" s="44"/>
      <c r="W60" s="44"/>
      <c r="X60" s="44"/>
      <c r="Y60" s="44"/>
      <c r="AA60" s="44"/>
      <c r="AB60" s="44"/>
      <c r="AC60" s="44"/>
      <c r="AD60" s="44"/>
      <c r="AE60" s="44"/>
      <c r="AF60" s="44"/>
    </row>
    <row r="61" spans="2:33" x14ac:dyDescent="0.25">
      <c r="B61" s="79"/>
      <c r="D61" s="44"/>
      <c r="E61" s="44"/>
      <c r="F61" s="44"/>
      <c r="G61" s="44"/>
      <c r="H61" s="44"/>
      <c r="I61" s="44"/>
      <c r="K61" s="44"/>
      <c r="L61" s="44"/>
      <c r="M61" s="44"/>
      <c r="N61" s="44"/>
      <c r="O61" s="44"/>
      <c r="P61" s="44"/>
      <c r="R61" s="79"/>
      <c r="T61" s="44"/>
      <c r="U61" s="44"/>
      <c r="V61" s="44"/>
      <c r="W61" s="44"/>
      <c r="X61" s="44"/>
      <c r="Y61" s="44"/>
      <c r="AA61" s="44"/>
      <c r="AB61" s="44"/>
      <c r="AC61" s="44"/>
      <c r="AD61" s="44"/>
      <c r="AE61" s="44"/>
      <c r="AF61" s="44"/>
    </row>
    <row r="62" spans="2:33" x14ac:dyDescent="0.25">
      <c r="B62" s="79"/>
      <c r="D62" s="44"/>
      <c r="E62" s="44"/>
      <c r="F62" s="44"/>
      <c r="G62" s="44"/>
      <c r="H62" s="44"/>
      <c r="I62" s="44"/>
      <c r="K62" s="44"/>
      <c r="L62" s="44"/>
      <c r="M62" s="44"/>
      <c r="N62" s="44"/>
      <c r="O62" s="44"/>
      <c r="P62" s="44"/>
      <c r="R62" s="79"/>
      <c r="T62" s="44"/>
      <c r="U62" s="44"/>
      <c r="V62" s="44"/>
      <c r="W62" s="44"/>
      <c r="X62" s="44"/>
      <c r="Y62" s="44"/>
      <c r="AA62" s="44"/>
      <c r="AB62" s="44"/>
      <c r="AC62" s="44"/>
      <c r="AD62" s="44"/>
      <c r="AE62" s="44"/>
      <c r="AF62" s="44"/>
    </row>
    <row r="63" spans="2:33" x14ac:dyDescent="0.25">
      <c r="B63" s="79"/>
      <c r="D63" s="44"/>
      <c r="E63" s="44"/>
      <c r="F63" s="44"/>
      <c r="G63" s="44"/>
      <c r="H63" s="44"/>
      <c r="I63" s="44"/>
      <c r="K63" s="44"/>
      <c r="L63" s="44"/>
      <c r="M63" s="44"/>
      <c r="N63" s="44"/>
      <c r="O63" s="44"/>
      <c r="P63" s="44"/>
      <c r="R63" s="79"/>
      <c r="T63" s="44"/>
      <c r="U63" s="44"/>
      <c r="V63" s="44"/>
      <c r="W63" s="44"/>
      <c r="X63" s="44"/>
      <c r="Y63" s="44"/>
      <c r="AA63" s="44"/>
      <c r="AB63" s="44"/>
      <c r="AC63" s="44"/>
      <c r="AD63" s="44"/>
      <c r="AE63" s="44"/>
      <c r="AF63" s="44"/>
    </row>
    <row r="64" spans="2:33" x14ac:dyDescent="0.25">
      <c r="B64" s="79"/>
      <c r="D64" s="44"/>
      <c r="E64" s="44"/>
      <c r="F64" s="44"/>
      <c r="G64" s="44"/>
      <c r="H64" s="44"/>
      <c r="I64" s="44"/>
      <c r="K64" s="44"/>
      <c r="L64" s="44"/>
      <c r="M64" s="44"/>
      <c r="N64" s="44"/>
      <c r="O64" s="44"/>
      <c r="P64" s="44"/>
      <c r="R64" s="79"/>
      <c r="T64" s="44"/>
      <c r="U64" s="44"/>
      <c r="V64" s="44"/>
      <c r="W64" s="44"/>
      <c r="X64" s="44"/>
      <c r="Y64" s="44"/>
      <c r="AA64" s="44"/>
      <c r="AB64" s="44"/>
      <c r="AC64" s="44"/>
      <c r="AD64" s="44"/>
      <c r="AE64" s="44"/>
      <c r="AF64" s="44"/>
    </row>
    <row r="65" spans="2:32" x14ac:dyDescent="0.25">
      <c r="B65" s="79"/>
      <c r="D65" s="44"/>
      <c r="E65" s="44"/>
      <c r="F65" s="44"/>
      <c r="G65" s="44"/>
      <c r="H65" s="44"/>
      <c r="I65" s="44"/>
      <c r="K65" s="44"/>
      <c r="L65" s="44"/>
      <c r="M65" s="44"/>
      <c r="N65" s="44"/>
      <c r="O65" s="44"/>
      <c r="P65" s="44"/>
      <c r="R65" s="79"/>
      <c r="T65" s="44"/>
      <c r="U65" s="44"/>
      <c r="V65" s="44"/>
      <c r="W65" s="44"/>
      <c r="X65" s="44"/>
      <c r="Y65" s="44"/>
      <c r="AA65" s="44"/>
      <c r="AB65" s="44"/>
      <c r="AC65" s="44"/>
      <c r="AD65" s="44"/>
      <c r="AE65" s="44"/>
      <c r="AF65" s="44"/>
    </row>
    <row r="66" spans="2:32" x14ac:dyDescent="0.25">
      <c r="B66" s="79"/>
      <c r="D66" s="44"/>
      <c r="E66" s="44"/>
      <c r="F66" s="44"/>
      <c r="G66" s="44"/>
      <c r="H66" s="44"/>
      <c r="I66" s="44"/>
      <c r="K66" s="44"/>
      <c r="L66" s="44"/>
      <c r="M66" s="44"/>
      <c r="N66" s="44"/>
      <c r="O66" s="44"/>
      <c r="P66" s="44"/>
      <c r="R66" s="79"/>
      <c r="T66" s="44"/>
      <c r="U66" s="44"/>
      <c r="V66" s="44"/>
      <c r="W66" s="44"/>
      <c r="X66" s="44"/>
      <c r="Y66" s="44"/>
      <c r="AA66" s="44"/>
      <c r="AB66" s="44"/>
      <c r="AC66" s="44"/>
      <c r="AD66" s="44"/>
      <c r="AE66" s="44"/>
      <c r="AF66" s="44"/>
    </row>
    <row r="67" spans="2:32" x14ac:dyDescent="0.25">
      <c r="B67" s="79"/>
      <c r="D67" s="44"/>
      <c r="E67" s="44"/>
      <c r="F67" s="44"/>
      <c r="G67" s="44"/>
      <c r="H67" s="44"/>
      <c r="I67" s="44"/>
      <c r="K67" s="44"/>
      <c r="L67" s="44"/>
      <c r="M67" s="44"/>
      <c r="N67" s="44"/>
      <c r="O67" s="44"/>
      <c r="P67" s="44"/>
      <c r="R67" s="79"/>
      <c r="T67" s="44"/>
      <c r="U67" s="44"/>
      <c r="V67" s="44"/>
      <c r="W67" s="44"/>
      <c r="X67" s="44"/>
      <c r="Y67" s="44"/>
      <c r="AA67" s="44"/>
      <c r="AB67" s="44"/>
      <c r="AC67" s="44"/>
      <c r="AD67" s="44"/>
      <c r="AE67" s="44"/>
      <c r="AF67" s="44"/>
    </row>
    <row r="68" spans="2:32" x14ac:dyDescent="0.25">
      <c r="B68" s="79"/>
      <c r="D68" s="44"/>
      <c r="E68" s="44"/>
      <c r="F68" s="44"/>
      <c r="G68" s="44"/>
      <c r="H68" s="44"/>
      <c r="I68" s="44"/>
      <c r="K68" s="44"/>
      <c r="L68" s="44"/>
      <c r="M68" s="44"/>
      <c r="N68" s="44"/>
      <c r="O68" s="44"/>
      <c r="P68" s="44"/>
      <c r="R68" s="79"/>
      <c r="T68" s="44"/>
      <c r="U68" s="44"/>
      <c r="V68" s="44"/>
      <c r="W68" s="44"/>
      <c r="X68" s="44"/>
      <c r="Y68" s="44"/>
      <c r="AA68" s="44"/>
      <c r="AB68" s="44"/>
      <c r="AC68" s="44"/>
      <c r="AD68" s="44"/>
      <c r="AE68" s="44"/>
      <c r="AF68" s="44"/>
    </row>
    <row r="69" spans="2:32" x14ac:dyDescent="0.25">
      <c r="B69" s="79"/>
      <c r="D69" s="44"/>
      <c r="E69" s="44"/>
      <c r="F69" s="44"/>
      <c r="G69" s="44"/>
      <c r="H69" s="44"/>
      <c r="I69" s="44"/>
      <c r="K69" s="44"/>
      <c r="L69" s="44"/>
      <c r="M69" s="44"/>
      <c r="N69" s="44"/>
      <c r="O69" s="44"/>
      <c r="P69" s="44"/>
      <c r="R69" s="79"/>
      <c r="T69" s="44"/>
      <c r="U69" s="44"/>
      <c r="V69" s="44"/>
      <c r="W69" s="44"/>
      <c r="X69" s="44"/>
      <c r="Y69" s="44"/>
      <c r="AA69" s="44"/>
      <c r="AB69" s="44"/>
      <c r="AC69" s="44"/>
      <c r="AD69" s="44"/>
      <c r="AE69" s="44"/>
      <c r="AF69" s="44"/>
    </row>
    <row r="70" spans="2:32" x14ac:dyDescent="0.25">
      <c r="B70" s="79"/>
      <c r="D70" s="44"/>
      <c r="E70" s="44"/>
      <c r="F70" s="44"/>
      <c r="G70" s="44"/>
      <c r="H70" s="44"/>
      <c r="I70" s="44"/>
      <c r="K70" s="44"/>
      <c r="L70" s="44"/>
      <c r="M70" s="44"/>
      <c r="N70" s="44"/>
      <c r="O70" s="44"/>
      <c r="P70" s="44"/>
      <c r="R70" s="79"/>
      <c r="T70" s="44"/>
      <c r="U70" s="44"/>
      <c r="V70" s="44"/>
      <c r="W70" s="44"/>
      <c r="X70" s="44"/>
      <c r="Y70" s="44"/>
      <c r="AA70" s="44"/>
      <c r="AB70" s="44"/>
      <c r="AC70" s="44"/>
      <c r="AD70" s="44"/>
      <c r="AE70" s="44"/>
      <c r="AF70" s="44"/>
    </row>
    <row r="71" spans="2:32" x14ac:dyDescent="0.25">
      <c r="B71" s="79"/>
      <c r="D71" s="44"/>
      <c r="E71" s="44"/>
      <c r="F71" s="44"/>
      <c r="G71" s="44"/>
      <c r="H71" s="44"/>
      <c r="I71" s="44"/>
      <c r="K71" s="44"/>
      <c r="L71" s="44"/>
      <c r="M71" s="44"/>
      <c r="N71" s="44"/>
      <c r="O71" s="44"/>
      <c r="P71" s="44"/>
      <c r="R71" s="79"/>
      <c r="T71" s="44"/>
      <c r="U71" s="44"/>
      <c r="V71" s="44"/>
      <c r="W71" s="44"/>
      <c r="X71" s="44"/>
      <c r="Y71" s="44"/>
      <c r="AA71" s="44"/>
      <c r="AB71" s="44"/>
      <c r="AC71" s="44"/>
      <c r="AD71" s="44"/>
      <c r="AE71" s="44"/>
      <c r="AF71" s="44"/>
    </row>
    <row r="72" spans="2:32" x14ac:dyDescent="0.25">
      <c r="B72" s="79"/>
      <c r="D72" s="44"/>
      <c r="E72" s="44"/>
      <c r="F72" s="44"/>
      <c r="G72" s="44"/>
      <c r="H72" s="44"/>
      <c r="I72" s="44"/>
      <c r="K72" s="44"/>
      <c r="L72" s="44"/>
      <c r="M72" s="44"/>
      <c r="N72" s="44"/>
      <c r="O72" s="44"/>
      <c r="P72" s="44"/>
      <c r="R72" s="79"/>
      <c r="T72" s="44"/>
      <c r="U72" s="44"/>
      <c r="V72" s="44"/>
      <c r="W72" s="44"/>
      <c r="X72" s="44"/>
      <c r="Y72" s="44"/>
      <c r="AA72" s="44"/>
      <c r="AB72" s="44"/>
      <c r="AC72" s="44"/>
      <c r="AD72" s="44"/>
      <c r="AE72" s="44"/>
      <c r="AF72" s="44"/>
    </row>
    <row r="73" spans="2:32" x14ac:dyDescent="0.25">
      <c r="B73" s="79"/>
      <c r="D73" s="44"/>
      <c r="E73" s="44"/>
      <c r="F73" s="44"/>
      <c r="G73" s="44"/>
      <c r="H73" s="44"/>
      <c r="I73" s="44"/>
      <c r="K73" s="44"/>
      <c r="L73" s="44"/>
      <c r="M73" s="44"/>
      <c r="N73" s="44"/>
      <c r="O73" s="44"/>
      <c r="P73" s="44"/>
      <c r="R73" s="79"/>
      <c r="T73" s="44"/>
      <c r="U73" s="44"/>
      <c r="V73" s="44"/>
      <c r="W73" s="44"/>
      <c r="X73" s="44"/>
      <c r="Y73" s="44"/>
      <c r="AA73" s="44"/>
      <c r="AB73" s="44"/>
      <c r="AC73" s="44"/>
      <c r="AD73" s="44"/>
      <c r="AE73" s="44"/>
      <c r="AF73" s="44"/>
    </row>
    <row r="74" spans="2:32" x14ac:dyDescent="0.25">
      <c r="B74" s="79"/>
      <c r="D74" s="44"/>
      <c r="E74" s="44"/>
      <c r="F74" s="44"/>
      <c r="G74" s="44"/>
      <c r="H74" s="44"/>
      <c r="I74" s="44"/>
      <c r="K74" s="44"/>
      <c r="L74" s="44"/>
      <c r="M74" s="44"/>
      <c r="N74" s="44"/>
      <c r="O74" s="44"/>
      <c r="P74" s="44"/>
      <c r="R74" s="79"/>
      <c r="T74" s="44"/>
      <c r="U74" s="44"/>
      <c r="V74" s="44"/>
      <c r="W74" s="44"/>
      <c r="X74" s="44"/>
      <c r="Y74" s="44"/>
      <c r="AA74" s="44"/>
      <c r="AB74" s="44"/>
      <c r="AC74" s="44"/>
      <c r="AD74" s="44"/>
      <c r="AE74" s="44"/>
      <c r="AF74" s="44"/>
    </row>
    <row r="75" spans="2:32" x14ac:dyDescent="0.25">
      <c r="B75" s="79"/>
      <c r="D75" s="44"/>
      <c r="E75" s="44"/>
      <c r="F75" s="44"/>
      <c r="G75" s="44"/>
      <c r="H75" s="44"/>
      <c r="I75" s="44"/>
      <c r="K75" s="44"/>
      <c r="L75" s="44"/>
      <c r="M75" s="44"/>
      <c r="N75" s="44"/>
      <c r="O75" s="44"/>
      <c r="P75" s="44"/>
      <c r="R75" s="79"/>
      <c r="T75" s="44"/>
      <c r="U75" s="44"/>
      <c r="V75" s="44"/>
      <c r="W75" s="44"/>
      <c r="X75" s="44"/>
      <c r="Y75" s="44"/>
      <c r="AA75" s="44"/>
      <c r="AB75" s="44"/>
      <c r="AC75" s="44"/>
      <c r="AD75" s="44"/>
      <c r="AE75" s="44"/>
      <c r="AF75" s="44"/>
    </row>
    <row r="76" spans="2:32" x14ac:dyDescent="0.25">
      <c r="B76" s="79"/>
      <c r="D76" s="44"/>
      <c r="E76" s="44"/>
      <c r="F76" s="44"/>
      <c r="G76" s="44"/>
      <c r="H76" s="44"/>
      <c r="I76" s="44"/>
      <c r="K76" s="44"/>
      <c r="L76" s="44"/>
      <c r="M76" s="44"/>
      <c r="N76" s="44"/>
      <c r="O76" s="44"/>
      <c r="P76" s="44"/>
      <c r="R76" s="79"/>
      <c r="T76" s="44"/>
      <c r="U76" s="44"/>
      <c r="V76" s="44"/>
      <c r="W76" s="44"/>
      <c r="X76" s="44"/>
      <c r="Y76" s="44"/>
      <c r="AA76" s="44"/>
      <c r="AB76" s="44"/>
      <c r="AC76" s="44"/>
      <c r="AD76" s="44"/>
      <c r="AE76" s="44"/>
      <c r="AF76" s="44"/>
    </row>
    <row r="77" spans="2:32" x14ac:dyDescent="0.25">
      <c r="B77" s="79"/>
      <c r="D77" s="44"/>
      <c r="E77" s="44"/>
      <c r="F77" s="44"/>
      <c r="G77" s="44"/>
      <c r="H77" s="44"/>
      <c r="I77" s="44"/>
      <c r="K77" s="44"/>
      <c r="L77" s="44"/>
      <c r="M77" s="44"/>
      <c r="N77" s="44"/>
      <c r="O77" s="44"/>
      <c r="P77" s="44"/>
      <c r="R77" s="79"/>
      <c r="T77" s="44"/>
      <c r="U77" s="44"/>
      <c r="V77" s="44"/>
      <c r="W77" s="44"/>
      <c r="X77" s="44"/>
      <c r="Y77" s="44"/>
      <c r="AA77" s="44"/>
      <c r="AB77" s="44"/>
      <c r="AC77" s="44"/>
      <c r="AD77" s="44"/>
      <c r="AE77" s="44"/>
      <c r="AF77" s="44"/>
    </row>
    <row r="78" spans="2:32" x14ac:dyDescent="0.25">
      <c r="B78" s="79"/>
      <c r="D78" s="44"/>
      <c r="E78" s="44"/>
      <c r="F78" s="44"/>
      <c r="G78" s="44"/>
      <c r="H78" s="44"/>
      <c r="I78" s="44"/>
      <c r="K78" s="44"/>
      <c r="L78" s="44"/>
      <c r="M78" s="44"/>
      <c r="N78" s="44"/>
      <c r="O78" s="44"/>
      <c r="P78" s="44"/>
      <c r="R78" s="79"/>
      <c r="T78" s="44"/>
      <c r="U78" s="44"/>
      <c r="V78" s="44"/>
      <c r="W78" s="44"/>
      <c r="X78" s="44"/>
      <c r="Y78" s="44"/>
      <c r="AA78" s="44"/>
      <c r="AB78" s="44"/>
      <c r="AC78" s="44"/>
      <c r="AD78" s="44"/>
      <c r="AE78" s="44"/>
      <c r="AF78" s="44"/>
    </row>
    <row r="79" spans="2:32" x14ac:dyDescent="0.25">
      <c r="B79" s="79"/>
      <c r="D79" s="44"/>
      <c r="E79" s="44"/>
      <c r="F79" s="44"/>
      <c r="G79" s="44"/>
      <c r="H79" s="44"/>
      <c r="I79" s="44"/>
      <c r="K79" s="44"/>
      <c r="L79" s="44"/>
      <c r="M79" s="44"/>
      <c r="N79" s="44"/>
      <c r="O79" s="44"/>
      <c r="P79" s="44"/>
      <c r="R79" s="79"/>
      <c r="T79" s="44"/>
      <c r="U79" s="44"/>
      <c r="V79" s="44"/>
      <c r="W79" s="44"/>
      <c r="X79" s="44"/>
      <c r="Y79" s="44"/>
      <c r="AA79" s="44"/>
      <c r="AB79" s="44"/>
      <c r="AC79" s="44"/>
      <c r="AD79" s="44"/>
      <c r="AE79" s="44"/>
      <c r="AF79" s="44"/>
    </row>
    <row r="80" spans="2:32" x14ac:dyDescent="0.25">
      <c r="B80" s="79"/>
      <c r="D80" s="44"/>
      <c r="E80" s="44"/>
      <c r="F80" s="44"/>
      <c r="G80" s="44"/>
      <c r="H80" s="44"/>
      <c r="I80" s="44"/>
      <c r="K80" s="44"/>
      <c r="L80" s="44"/>
      <c r="M80" s="44"/>
      <c r="N80" s="44"/>
      <c r="O80" s="44"/>
      <c r="P80" s="44"/>
      <c r="R80" s="79"/>
      <c r="T80" s="44"/>
      <c r="U80" s="44"/>
      <c r="V80" s="44"/>
      <c r="W80" s="44"/>
      <c r="X80" s="44"/>
      <c r="Y80" s="44"/>
      <c r="AA80" s="44"/>
      <c r="AB80" s="44"/>
      <c r="AC80" s="44"/>
      <c r="AD80" s="44"/>
      <c r="AE80" s="44"/>
      <c r="AF80" s="44"/>
    </row>
    <row r="81" spans="2:32" x14ac:dyDescent="0.25">
      <c r="B81" s="79"/>
      <c r="D81" s="44"/>
      <c r="E81" s="44"/>
      <c r="F81" s="44"/>
      <c r="G81" s="44"/>
      <c r="H81" s="44"/>
      <c r="I81" s="44"/>
      <c r="K81" s="44"/>
      <c r="L81" s="44"/>
      <c r="M81" s="44"/>
      <c r="N81" s="44"/>
      <c r="O81" s="44"/>
      <c r="P81" s="44"/>
      <c r="R81" s="79"/>
      <c r="T81" s="44"/>
      <c r="U81" s="44"/>
      <c r="V81" s="44"/>
      <c r="W81" s="44"/>
      <c r="X81" s="44"/>
      <c r="Y81" s="44"/>
      <c r="AA81" s="44"/>
      <c r="AB81" s="44"/>
      <c r="AC81" s="44"/>
      <c r="AD81" s="44"/>
      <c r="AE81" s="44"/>
      <c r="AF81" s="44"/>
    </row>
    <row r="82" spans="2:32" x14ac:dyDescent="0.25">
      <c r="B82" s="79"/>
      <c r="D82" s="44"/>
      <c r="E82" s="44"/>
      <c r="F82" s="44"/>
      <c r="G82" s="44"/>
      <c r="H82" s="44"/>
      <c r="I82" s="44"/>
      <c r="K82" s="44"/>
      <c r="L82" s="44"/>
      <c r="M82" s="44"/>
      <c r="N82" s="44"/>
      <c r="O82" s="44"/>
      <c r="P82" s="44"/>
      <c r="R82" s="79"/>
      <c r="T82" s="44"/>
      <c r="U82" s="44"/>
      <c r="V82" s="44"/>
      <c r="W82" s="44"/>
      <c r="X82" s="44"/>
      <c r="Y82" s="44"/>
      <c r="AA82" s="44"/>
      <c r="AB82" s="44"/>
      <c r="AC82" s="44"/>
      <c r="AD82" s="44"/>
      <c r="AE82" s="44"/>
      <c r="AF82" s="44"/>
    </row>
    <row r="83" spans="2:32" x14ac:dyDescent="0.25">
      <c r="B83" s="79"/>
      <c r="D83" s="44"/>
      <c r="E83" s="44"/>
      <c r="F83" s="44"/>
      <c r="G83" s="44"/>
      <c r="H83" s="44"/>
      <c r="I83" s="44"/>
      <c r="K83" s="44"/>
      <c r="L83" s="44"/>
      <c r="M83" s="44"/>
      <c r="N83" s="44"/>
      <c r="O83" s="44"/>
      <c r="P83" s="44"/>
      <c r="R83" s="79"/>
      <c r="T83" s="44"/>
      <c r="U83" s="44"/>
      <c r="V83" s="44"/>
      <c r="W83" s="44"/>
      <c r="X83" s="44"/>
      <c r="Y83" s="44"/>
      <c r="AA83" s="44"/>
      <c r="AB83" s="44"/>
      <c r="AC83" s="44"/>
      <c r="AD83" s="44"/>
      <c r="AE83" s="44"/>
      <c r="AF83" s="44"/>
    </row>
    <row r="84" spans="2:32" x14ac:dyDescent="0.25">
      <c r="B84" s="79"/>
      <c r="D84" s="44"/>
      <c r="E84" s="44"/>
      <c r="F84" s="44"/>
      <c r="G84" s="44"/>
      <c r="H84" s="44"/>
      <c r="I84" s="44"/>
      <c r="K84" s="44"/>
      <c r="L84" s="44"/>
      <c r="M84" s="44"/>
      <c r="N84" s="44"/>
      <c r="O84" s="44"/>
      <c r="P84" s="44"/>
      <c r="R84" s="79"/>
      <c r="T84" s="44"/>
      <c r="U84" s="44"/>
      <c r="V84" s="44"/>
      <c r="W84" s="44"/>
      <c r="X84" s="44"/>
      <c r="Y84" s="44"/>
      <c r="AA84" s="44"/>
      <c r="AB84" s="44"/>
      <c r="AC84" s="44"/>
      <c r="AD84" s="44"/>
      <c r="AE84" s="44"/>
      <c r="AF84" s="44"/>
    </row>
    <row r="85" spans="2:32" x14ac:dyDescent="0.25">
      <c r="B85" s="79"/>
      <c r="D85" s="44"/>
      <c r="E85" s="44"/>
      <c r="F85" s="44"/>
      <c r="G85" s="44"/>
      <c r="H85" s="44"/>
      <c r="I85" s="44"/>
      <c r="K85" s="44"/>
      <c r="L85" s="44"/>
      <c r="M85" s="44"/>
      <c r="N85" s="44"/>
      <c r="O85" s="44"/>
      <c r="P85" s="44"/>
      <c r="R85" s="79"/>
      <c r="T85" s="44"/>
      <c r="U85" s="44"/>
      <c r="V85" s="44"/>
      <c r="W85" s="44"/>
      <c r="X85" s="44"/>
      <c r="Y85" s="44"/>
      <c r="AA85" s="44"/>
      <c r="AB85" s="44"/>
      <c r="AC85" s="44"/>
      <c r="AD85" s="44"/>
      <c r="AE85" s="44"/>
      <c r="AF85" s="44"/>
    </row>
    <row r="86" spans="2:32" x14ac:dyDescent="0.25">
      <c r="B86" s="79"/>
      <c r="D86" s="44"/>
      <c r="E86" s="44"/>
      <c r="F86" s="44"/>
      <c r="G86" s="44"/>
      <c r="H86" s="44"/>
      <c r="I86" s="44"/>
      <c r="K86" s="44"/>
      <c r="L86" s="44"/>
      <c r="M86" s="44"/>
      <c r="N86" s="44"/>
      <c r="O86" s="44"/>
      <c r="P86" s="44"/>
      <c r="R86" s="79"/>
      <c r="T86" s="44"/>
      <c r="U86" s="44"/>
      <c r="V86" s="44"/>
      <c r="W86" s="44"/>
      <c r="X86" s="44"/>
      <c r="Y86" s="44"/>
      <c r="AA86" s="44"/>
      <c r="AB86" s="44"/>
      <c r="AC86" s="44"/>
      <c r="AD86" s="44"/>
      <c r="AE86" s="44"/>
      <c r="AF86" s="44"/>
    </row>
    <row r="87" spans="2:32" x14ac:dyDescent="0.25">
      <c r="B87" s="79"/>
      <c r="D87" s="44"/>
      <c r="E87" s="44"/>
      <c r="F87" s="44"/>
      <c r="G87" s="44"/>
      <c r="H87" s="44"/>
      <c r="I87" s="44"/>
      <c r="K87" s="44"/>
      <c r="L87" s="44"/>
      <c r="M87" s="44"/>
      <c r="N87" s="44"/>
      <c r="O87" s="44"/>
      <c r="P87" s="44"/>
      <c r="R87" s="79"/>
      <c r="T87" s="44"/>
      <c r="U87" s="44"/>
      <c r="V87" s="44"/>
      <c r="W87" s="44"/>
      <c r="X87" s="44"/>
      <c r="Y87" s="44"/>
      <c r="AA87" s="44"/>
      <c r="AB87" s="44"/>
      <c r="AC87" s="44"/>
      <c r="AD87" s="44"/>
      <c r="AE87" s="44"/>
      <c r="AF87" s="44"/>
    </row>
    <row r="88" spans="2:32" x14ac:dyDescent="0.25">
      <c r="B88" s="79"/>
      <c r="D88" s="44"/>
      <c r="E88" s="44"/>
      <c r="F88" s="44"/>
      <c r="G88" s="44"/>
      <c r="H88" s="44"/>
      <c r="I88" s="44"/>
      <c r="K88" s="44"/>
      <c r="L88" s="44"/>
      <c r="M88" s="44"/>
      <c r="N88" s="44"/>
      <c r="O88" s="44"/>
      <c r="P88" s="44"/>
      <c r="R88" s="79"/>
      <c r="T88" s="44"/>
      <c r="U88" s="44"/>
      <c r="V88" s="44"/>
      <c r="W88" s="44"/>
      <c r="X88" s="44"/>
      <c r="Y88" s="44"/>
      <c r="AA88" s="44"/>
      <c r="AB88" s="44"/>
      <c r="AC88" s="44"/>
      <c r="AD88" s="44"/>
      <c r="AE88" s="44"/>
      <c r="AF88" s="44"/>
    </row>
    <row r="89" spans="2:32" x14ac:dyDescent="0.25">
      <c r="B89" s="79"/>
      <c r="D89" s="44"/>
      <c r="E89" s="44"/>
      <c r="F89" s="44"/>
      <c r="G89" s="44"/>
      <c r="H89" s="44"/>
      <c r="I89" s="44"/>
      <c r="K89" s="44"/>
      <c r="L89" s="44"/>
      <c r="M89" s="44"/>
      <c r="N89" s="44"/>
      <c r="O89" s="44"/>
      <c r="P89" s="44"/>
      <c r="R89" s="79"/>
      <c r="T89" s="44"/>
      <c r="U89" s="44"/>
      <c r="V89" s="44"/>
      <c r="W89" s="44"/>
      <c r="X89" s="44"/>
      <c r="Y89" s="44"/>
      <c r="AA89" s="44"/>
      <c r="AB89" s="44"/>
      <c r="AC89" s="44"/>
      <c r="AD89" s="44"/>
      <c r="AE89" s="44"/>
      <c r="AF89" s="44"/>
    </row>
    <row r="90" spans="2:32" x14ac:dyDescent="0.25">
      <c r="B90" s="79"/>
      <c r="D90" s="44"/>
      <c r="E90" s="44"/>
      <c r="F90" s="44"/>
      <c r="G90" s="44"/>
      <c r="H90" s="44"/>
      <c r="I90" s="44"/>
      <c r="K90" s="44"/>
      <c r="L90" s="44"/>
      <c r="M90" s="44"/>
      <c r="N90" s="44"/>
      <c r="O90" s="44"/>
      <c r="P90" s="44"/>
      <c r="R90" s="79"/>
      <c r="T90" s="44"/>
      <c r="U90" s="44"/>
      <c r="V90" s="44"/>
      <c r="W90" s="44"/>
      <c r="X90" s="44"/>
      <c r="Y90" s="44"/>
      <c r="AA90" s="44"/>
      <c r="AB90" s="44"/>
      <c r="AC90" s="44"/>
      <c r="AD90" s="44"/>
      <c r="AE90" s="44"/>
      <c r="AF90" s="44"/>
    </row>
    <row r="91" spans="2:32" x14ac:dyDescent="0.25">
      <c r="B91" s="79"/>
      <c r="D91" s="44"/>
      <c r="E91" s="44"/>
      <c r="F91" s="44"/>
      <c r="G91" s="44"/>
      <c r="H91" s="44"/>
      <c r="I91" s="44"/>
      <c r="K91" s="44"/>
      <c r="L91" s="44"/>
      <c r="M91" s="44"/>
      <c r="N91" s="44"/>
      <c r="O91" s="44"/>
      <c r="P91" s="44"/>
      <c r="R91" s="79"/>
      <c r="T91" s="44"/>
      <c r="U91" s="44"/>
      <c r="V91" s="44"/>
      <c r="W91" s="44"/>
      <c r="X91" s="44"/>
      <c r="Y91" s="44"/>
      <c r="AA91" s="44"/>
      <c r="AB91" s="44"/>
      <c r="AC91" s="44"/>
      <c r="AD91" s="44"/>
      <c r="AE91" s="44"/>
      <c r="AF91" s="44"/>
    </row>
    <row r="92" spans="2:32" x14ac:dyDescent="0.25">
      <c r="B92" s="79"/>
      <c r="D92" s="44"/>
      <c r="E92" s="44"/>
      <c r="F92" s="44"/>
      <c r="G92" s="44"/>
      <c r="H92" s="44"/>
      <c r="I92" s="44"/>
      <c r="K92" s="44"/>
      <c r="L92" s="44"/>
      <c r="M92" s="44"/>
      <c r="N92" s="44"/>
      <c r="O92" s="44"/>
      <c r="P92" s="44"/>
      <c r="R92" s="79"/>
      <c r="T92" s="44"/>
      <c r="U92" s="44"/>
      <c r="V92" s="44"/>
      <c r="W92" s="44"/>
      <c r="X92" s="44"/>
      <c r="Y92" s="44"/>
      <c r="AA92" s="44"/>
      <c r="AB92" s="44"/>
      <c r="AC92" s="44"/>
      <c r="AD92" s="44"/>
      <c r="AE92" s="44"/>
      <c r="AF92" s="44"/>
    </row>
    <row r="93" spans="2:32" x14ac:dyDescent="0.25">
      <c r="B93" s="79"/>
      <c r="D93" s="44"/>
      <c r="E93" s="44"/>
      <c r="F93" s="44"/>
      <c r="G93" s="44"/>
      <c r="H93" s="44"/>
      <c r="I93" s="44"/>
      <c r="K93" s="44"/>
      <c r="L93" s="44"/>
      <c r="M93" s="44"/>
      <c r="N93" s="44"/>
      <c r="O93" s="44"/>
      <c r="P93" s="44"/>
      <c r="R93" s="79"/>
      <c r="T93" s="44"/>
      <c r="U93" s="44"/>
      <c r="V93" s="44"/>
      <c r="W93" s="44"/>
      <c r="X93" s="44"/>
      <c r="Y93" s="44"/>
      <c r="AA93" s="44"/>
      <c r="AB93" s="44"/>
      <c r="AC93" s="44"/>
      <c r="AD93" s="44"/>
      <c r="AE93" s="44"/>
      <c r="AF93" s="44"/>
    </row>
    <row r="94" spans="2:32" x14ac:dyDescent="0.25">
      <c r="B94" s="79"/>
      <c r="D94" s="44"/>
      <c r="E94" s="44"/>
      <c r="F94" s="44"/>
      <c r="G94" s="44"/>
      <c r="H94" s="44"/>
      <c r="I94" s="44"/>
      <c r="K94" s="44"/>
      <c r="L94" s="44"/>
      <c r="M94" s="44"/>
      <c r="N94" s="44"/>
      <c r="O94" s="44"/>
      <c r="P94" s="44"/>
      <c r="R94" s="79"/>
      <c r="T94" s="44"/>
      <c r="U94" s="44"/>
      <c r="V94" s="44"/>
      <c r="W94" s="44"/>
      <c r="X94" s="44"/>
      <c r="Y94" s="44"/>
      <c r="AA94" s="44"/>
      <c r="AB94" s="44"/>
      <c r="AC94" s="44"/>
      <c r="AD94" s="44"/>
      <c r="AE94" s="44"/>
      <c r="AF94" s="44"/>
    </row>
    <row r="95" spans="2:32" x14ac:dyDescent="0.25">
      <c r="B95" s="79"/>
      <c r="D95" s="44"/>
      <c r="E95" s="44"/>
      <c r="F95" s="44"/>
      <c r="G95" s="44"/>
      <c r="H95" s="44"/>
      <c r="I95" s="44"/>
      <c r="K95" s="44"/>
      <c r="L95" s="44"/>
      <c r="M95" s="44"/>
      <c r="N95" s="44"/>
      <c r="O95" s="44"/>
      <c r="P95" s="44"/>
      <c r="R95" s="79"/>
      <c r="T95" s="44"/>
      <c r="U95" s="44"/>
      <c r="V95" s="44"/>
      <c r="W95" s="44"/>
      <c r="X95" s="44"/>
      <c r="Y95" s="44"/>
      <c r="AA95" s="44"/>
      <c r="AB95" s="44"/>
      <c r="AC95" s="44"/>
      <c r="AD95" s="44"/>
      <c r="AE95" s="44"/>
      <c r="AF95" s="44"/>
    </row>
    <row r="96" spans="2:32" x14ac:dyDescent="0.25">
      <c r="B96" s="79"/>
      <c r="D96" s="44"/>
      <c r="E96" s="44"/>
      <c r="F96" s="44"/>
      <c r="G96" s="44"/>
      <c r="H96" s="44"/>
      <c r="I96" s="44"/>
      <c r="K96" s="44"/>
      <c r="L96" s="44"/>
      <c r="M96" s="44"/>
      <c r="N96" s="44"/>
      <c r="O96" s="44"/>
      <c r="P96" s="44"/>
      <c r="R96" s="79"/>
      <c r="T96" s="44"/>
      <c r="U96" s="44"/>
      <c r="V96" s="44"/>
      <c r="W96" s="44"/>
      <c r="X96" s="44"/>
      <c r="Y96" s="44"/>
      <c r="AA96" s="44"/>
      <c r="AB96" s="44"/>
      <c r="AC96" s="44"/>
      <c r="AD96" s="44"/>
      <c r="AE96" s="44"/>
      <c r="AF96" s="44"/>
    </row>
    <row r="97" spans="2:32" x14ac:dyDescent="0.25">
      <c r="B97" s="79"/>
      <c r="D97" s="44"/>
      <c r="E97" s="44"/>
      <c r="F97" s="44"/>
      <c r="G97" s="44"/>
      <c r="H97" s="44"/>
      <c r="I97" s="44"/>
      <c r="K97" s="44"/>
      <c r="L97" s="44"/>
      <c r="M97" s="44"/>
      <c r="N97" s="44"/>
      <c r="O97" s="44"/>
      <c r="P97" s="44"/>
      <c r="R97" s="79"/>
      <c r="T97" s="44"/>
      <c r="U97" s="44"/>
      <c r="V97" s="44"/>
      <c r="W97" s="44"/>
      <c r="X97" s="44"/>
      <c r="Y97" s="44"/>
      <c r="AA97" s="44"/>
      <c r="AB97" s="44"/>
      <c r="AC97" s="44"/>
      <c r="AD97" s="44"/>
      <c r="AE97" s="44"/>
      <c r="AF97" s="44"/>
    </row>
    <row r="98" spans="2:32" x14ac:dyDescent="0.25">
      <c r="B98" s="79"/>
      <c r="D98" s="44"/>
      <c r="E98" s="44"/>
      <c r="F98" s="44"/>
      <c r="G98" s="44"/>
      <c r="H98" s="44"/>
      <c r="I98" s="44"/>
      <c r="K98" s="44"/>
      <c r="L98" s="44"/>
      <c r="M98" s="44"/>
      <c r="N98" s="44"/>
      <c r="O98" s="44"/>
      <c r="P98" s="44"/>
      <c r="R98" s="79"/>
      <c r="T98" s="44"/>
      <c r="U98" s="44"/>
      <c r="V98" s="44"/>
      <c r="W98" s="44"/>
      <c r="X98" s="44"/>
      <c r="Y98" s="44"/>
      <c r="AA98" s="44"/>
      <c r="AB98" s="44"/>
      <c r="AC98" s="44"/>
      <c r="AD98" s="44"/>
      <c r="AE98" s="44"/>
      <c r="AF98" s="44"/>
    </row>
    <row r="99" spans="2:32" x14ac:dyDescent="0.25">
      <c r="B99" s="79"/>
      <c r="D99" s="44"/>
      <c r="E99" s="44"/>
      <c r="F99" s="44"/>
      <c r="G99" s="44"/>
      <c r="H99" s="44"/>
      <c r="I99" s="44"/>
      <c r="K99" s="44"/>
      <c r="L99" s="44"/>
      <c r="M99" s="44"/>
      <c r="N99" s="44"/>
      <c r="O99" s="44"/>
      <c r="P99" s="44"/>
      <c r="R99" s="79"/>
      <c r="T99" s="44"/>
      <c r="U99" s="44"/>
      <c r="V99" s="44"/>
      <c r="W99" s="44"/>
      <c r="X99" s="44"/>
      <c r="Y99" s="44"/>
      <c r="AA99" s="44"/>
      <c r="AB99" s="44"/>
      <c r="AC99" s="44"/>
      <c r="AD99" s="44"/>
      <c r="AE99" s="44"/>
      <c r="AF99" s="44"/>
    </row>
    <row r="100" spans="2:32" x14ac:dyDescent="0.25">
      <c r="B100" s="79"/>
      <c r="D100" s="44"/>
      <c r="E100" s="44"/>
      <c r="F100" s="44"/>
      <c r="G100" s="44"/>
      <c r="H100" s="44"/>
      <c r="I100" s="44"/>
      <c r="K100" s="44"/>
      <c r="L100" s="44"/>
      <c r="M100" s="44"/>
      <c r="N100" s="44"/>
      <c r="O100" s="44"/>
      <c r="P100" s="44"/>
      <c r="R100" s="79"/>
      <c r="T100" s="44"/>
      <c r="U100" s="44"/>
      <c r="V100" s="44"/>
      <c r="W100" s="44"/>
      <c r="X100" s="44"/>
      <c r="Y100" s="44"/>
      <c r="AA100" s="44"/>
      <c r="AB100" s="44"/>
      <c r="AC100" s="44"/>
      <c r="AD100" s="44"/>
      <c r="AE100" s="44"/>
      <c r="AF100" s="44"/>
    </row>
    <row r="101" spans="2:32" x14ac:dyDescent="0.25">
      <c r="B101" s="79"/>
      <c r="D101" s="44"/>
      <c r="E101" s="44"/>
      <c r="F101" s="44"/>
      <c r="G101" s="44"/>
      <c r="H101" s="44"/>
      <c r="I101" s="44"/>
      <c r="K101" s="44"/>
      <c r="L101" s="44"/>
      <c r="M101" s="44"/>
      <c r="N101" s="44"/>
      <c r="O101" s="44"/>
      <c r="P101" s="44"/>
      <c r="R101" s="79"/>
      <c r="T101" s="44"/>
      <c r="U101" s="44"/>
      <c r="V101" s="44"/>
      <c r="W101" s="44"/>
      <c r="X101" s="44"/>
      <c r="Y101" s="44"/>
      <c r="AA101" s="44"/>
      <c r="AB101" s="44"/>
      <c r="AC101" s="44"/>
      <c r="AD101" s="44"/>
      <c r="AE101" s="44"/>
      <c r="AF101" s="44"/>
    </row>
    <row r="102" spans="2:32" x14ac:dyDescent="0.25">
      <c r="B102" s="79"/>
      <c r="D102" s="44"/>
      <c r="E102" s="44"/>
      <c r="F102" s="44"/>
      <c r="G102" s="44"/>
      <c r="H102" s="44"/>
      <c r="I102" s="44"/>
      <c r="K102" s="44"/>
      <c r="L102" s="44"/>
      <c r="M102" s="44"/>
      <c r="N102" s="44"/>
      <c r="O102" s="44"/>
      <c r="P102" s="44"/>
      <c r="R102" s="79"/>
      <c r="T102" s="44"/>
      <c r="U102" s="44"/>
      <c r="V102" s="44"/>
      <c r="W102" s="44"/>
      <c r="X102" s="44"/>
      <c r="Y102" s="44"/>
      <c r="AA102" s="44"/>
      <c r="AB102" s="44"/>
      <c r="AC102" s="44"/>
      <c r="AD102" s="44"/>
      <c r="AE102" s="44"/>
      <c r="AF102" s="44"/>
    </row>
    <row r="103" spans="2:32" x14ac:dyDescent="0.25">
      <c r="B103" s="79"/>
      <c r="D103" s="44"/>
      <c r="E103" s="44"/>
      <c r="F103" s="44"/>
      <c r="G103" s="44"/>
      <c r="H103" s="44"/>
      <c r="I103" s="44"/>
      <c r="K103" s="44"/>
      <c r="L103" s="44"/>
      <c r="M103" s="44"/>
      <c r="N103" s="44"/>
      <c r="O103" s="44"/>
      <c r="P103" s="44"/>
      <c r="R103" s="79"/>
      <c r="T103" s="44"/>
      <c r="U103" s="44"/>
      <c r="V103" s="44"/>
      <c r="W103" s="44"/>
      <c r="X103" s="44"/>
      <c r="Y103" s="44"/>
      <c r="AA103" s="44"/>
      <c r="AB103" s="44"/>
      <c r="AC103" s="44"/>
      <c r="AD103" s="44"/>
      <c r="AE103" s="44"/>
      <c r="AF103" s="44"/>
    </row>
    <row r="104" spans="2:32" x14ac:dyDescent="0.25">
      <c r="B104" s="79"/>
      <c r="D104" s="44"/>
      <c r="E104" s="44"/>
      <c r="F104" s="44"/>
      <c r="G104" s="44"/>
      <c r="H104" s="44"/>
      <c r="I104" s="44"/>
      <c r="K104" s="44"/>
      <c r="L104" s="44"/>
      <c r="M104" s="44"/>
      <c r="N104" s="44"/>
      <c r="O104" s="44"/>
      <c r="P104" s="44"/>
      <c r="R104" s="79"/>
      <c r="T104" s="44"/>
      <c r="U104" s="44"/>
      <c r="V104" s="44"/>
      <c r="W104" s="44"/>
      <c r="X104" s="44"/>
      <c r="Y104" s="44"/>
      <c r="AA104" s="44"/>
      <c r="AB104" s="44"/>
      <c r="AC104" s="44"/>
      <c r="AD104" s="44"/>
      <c r="AE104" s="44"/>
      <c r="AF104" s="44"/>
    </row>
    <row r="105" spans="2:32" x14ac:dyDescent="0.25">
      <c r="B105" s="79"/>
      <c r="D105" s="44"/>
      <c r="E105" s="44"/>
      <c r="F105" s="44"/>
      <c r="G105" s="44"/>
      <c r="H105" s="44"/>
      <c r="I105" s="44"/>
      <c r="K105" s="44"/>
      <c r="L105" s="44"/>
      <c r="M105" s="44"/>
      <c r="N105" s="44"/>
      <c r="O105" s="44"/>
      <c r="P105" s="44"/>
      <c r="R105" s="79"/>
      <c r="T105" s="44"/>
      <c r="U105" s="44"/>
      <c r="V105" s="44"/>
      <c r="W105" s="44"/>
      <c r="X105" s="44"/>
      <c r="Y105" s="44"/>
      <c r="AA105" s="44"/>
      <c r="AB105" s="44"/>
      <c r="AC105" s="44"/>
      <c r="AD105" s="44"/>
      <c r="AE105" s="44"/>
      <c r="AF105" s="44"/>
    </row>
    <row r="106" spans="2:32" x14ac:dyDescent="0.25">
      <c r="B106" s="79"/>
      <c r="D106" s="44"/>
      <c r="E106" s="44"/>
      <c r="F106" s="44"/>
      <c r="G106" s="44"/>
      <c r="H106" s="44"/>
      <c r="I106" s="44"/>
      <c r="K106" s="44"/>
      <c r="L106" s="44"/>
      <c r="M106" s="44"/>
      <c r="N106" s="44"/>
      <c r="O106" s="44"/>
      <c r="P106" s="44"/>
      <c r="R106" s="79"/>
      <c r="T106" s="44"/>
      <c r="U106" s="44"/>
      <c r="V106" s="44"/>
      <c r="W106" s="44"/>
      <c r="X106" s="44"/>
      <c r="Y106" s="44"/>
      <c r="AA106" s="44"/>
      <c r="AB106" s="44"/>
      <c r="AC106" s="44"/>
      <c r="AD106" s="44"/>
      <c r="AE106" s="44"/>
      <c r="AF106" s="44"/>
    </row>
    <row r="107" spans="2:32" x14ac:dyDescent="0.25">
      <c r="B107" s="79"/>
      <c r="D107" s="44"/>
      <c r="E107" s="44"/>
      <c r="F107" s="44"/>
      <c r="G107" s="44"/>
      <c r="H107" s="44"/>
      <c r="I107" s="44"/>
      <c r="K107" s="44"/>
      <c r="L107" s="44"/>
      <c r="M107" s="44"/>
      <c r="N107" s="44"/>
      <c r="O107" s="44"/>
      <c r="P107" s="44"/>
      <c r="R107" s="79"/>
      <c r="T107" s="44"/>
      <c r="U107" s="44"/>
      <c r="V107" s="44"/>
      <c r="W107" s="44"/>
      <c r="X107" s="44"/>
      <c r="Y107" s="44"/>
      <c r="AA107" s="44"/>
      <c r="AB107" s="44"/>
      <c r="AC107" s="44"/>
      <c r="AD107" s="44"/>
      <c r="AE107" s="44"/>
      <c r="AF107" s="44"/>
    </row>
    <row r="108" spans="2:32" x14ac:dyDescent="0.25">
      <c r="B108" s="79"/>
      <c r="D108" s="44"/>
      <c r="E108" s="44"/>
      <c r="F108" s="44"/>
      <c r="G108" s="44"/>
      <c r="H108" s="44"/>
      <c r="I108" s="44"/>
      <c r="K108" s="44"/>
      <c r="L108" s="44"/>
      <c r="M108" s="44"/>
      <c r="N108" s="44"/>
      <c r="O108" s="44"/>
      <c r="P108" s="44"/>
      <c r="R108" s="79"/>
      <c r="T108" s="44"/>
      <c r="U108" s="44"/>
      <c r="V108" s="44"/>
      <c r="W108" s="44"/>
      <c r="X108" s="44"/>
      <c r="Y108" s="44"/>
      <c r="AA108" s="44"/>
      <c r="AB108" s="44"/>
      <c r="AC108" s="44"/>
      <c r="AD108" s="44"/>
      <c r="AE108" s="44"/>
      <c r="AF108" s="44"/>
    </row>
    <row r="109" spans="2:32" x14ac:dyDescent="0.25">
      <c r="B109" s="79"/>
      <c r="D109" s="44"/>
      <c r="E109" s="44"/>
      <c r="F109" s="44"/>
      <c r="G109" s="44"/>
      <c r="H109" s="44"/>
      <c r="I109" s="44"/>
      <c r="K109" s="44"/>
      <c r="L109" s="44"/>
      <c r="M109" s="44"/>
      <c r="N109" s="44"/>
      <c r="O109" s="44"/>
      <c r="P109" s="44"/>
      <c r="R109" s="79"/>
      <c r="T109" s="44"/>
      <c r="U109" s="44"/>
      <c r="V109" s="44"/>
      <c r="W109" s="44"/>
      <c r="X109" s="44"/>
      <c r="Y109" s="44"/>
      <c r="AA109" s="44"/>
      <c r="AB109" s="44"/>
      <c r="AC109" s="44"/>
      <c r="AD109" s="44"/>
      <c r="AE109" s="44"/>
      <c r="AF109" s="44"/>
    </row>
    <row r="110" spans="2:32" x14ac:dyDescent="0.25">
      <c r="B110" s="79"/>
      <c r="D110" s="44"/>
      <c r="E110" s="44"/>
      <c r="F110" s="44"/>
      <c r="G110" s="44"/>
      <c r="H110" s="44"/>
      <c r="I110" s="44"/>
      <c r="K110" s="44"/>
      <c r="L110" s="44"/>
      <c r="M110" s="44"/>
      <c r="N110" s="44"/>
      <c r="O110" s="44"/>
      <c r="P110" s="44"/>
      <c r="R110" s="79"/>
      <c r="T110" s="44"/>
      <c r="U110" s="44"/>
      <c r="V110" s="44"/>
      <c r="W110" s="44"/>
      <c r="X110" s="44"/>
      <c r="Y110" s="44"/>
      <c r="AA110" s="44"/>
      <c r="AB110" s="44"/>
      <c r="AC110" s="44"/>
      <c r="AD110" s="44"/>
      <c r="AE110" s="44"/>
      <c r="AF110" s="44"/>
    </row>
    <row r="111" spans="2:32" x14ac:dyDescent="0.25">
      <c r="B111" s="79"/>
      <c r="D111" s="44"/>
      <c r="E111" s="44"/>
      <c r="F111" s="44"/>
      <c r="G111" s="44"/>
      <c r="H111" s="44"/>
      <c r="I111" s="44"/>
      <c r="K111" s="44"/>
      <c r="L111" s="44"/>
      <c r="M111" s="44"/>
      <c r="N111" s="44"/>
      <c r="O111" s="44"/>
      <c r="P111" s="44"/>
      <c r="R111" s="79"/>
      <c r="T111" s="44"/>
      <c r="U111" s="44"/>
      <c r="V111" s="44"/>
      <c r="W111" s="44"/>
      <c r="X111" s="44"/>
      <c r="Y111" s="44"/>
      <c r="AA111" s="44"/>
      <c r="AB111" s="44"/>
      <c r="AC111" s="44"/>
      <c r="AD111" s="44"/>
      <c r="AE111" s="44"/>
      <c r="AF111" s="44"/>
    </row>
    <row r="112" spans="2:32" x14ac:dyDescent="0.25">
      <c r="B112" s="79"/>
      <c r="D112" s="44"/>
      <c r="E112" s="44"/>
      <c r="F112" s="44"/>
      <c r="G112" s="44"/>
      <c r="H112" s="44"/>
      <c r="I112" s="44"/>
      <c r="K112" s="44"/>
      <c r="L112" s="44"/>
      <c r="M112" s="44"/>
      <c r="N112" s="44"/>
      <c r="O112" s="44"/>
      <c r="P112" s="44"/>
      <c r="R112" s="79"/>
      <c r="T112" s="44"/>
      <c r="U112" s="44"/>
      <c r="V112" s="44"/>
      <c r="W112" s="44"/>
      <c r="X112" s="44"/>
      <c r="Y112" s="44"/>
      <c r="AA112" s="44"/>
      <c r="AB112" s="44"/>
      <c r="AC112" s="44"/>
      <c r="AD112" s="44"/>
      <c r="AE112" s="44"/>
      <c r="AF112" s="44"/>
    </row>
    <row r="113" spans="2:32" x14ac:dyDescent="0.25">
      <c r="B113" s="79"/>
      <c r="D113" s="44"/>
      <c r="E113" s="44"/>
      <c r="F113" s="44"/>
      <c r="G113" s="44"/>
      <c r="H113" s="44"/>
      <c r="I113" s="44"/>
      <c r="K113" s="44"/>
      <c r="L113" s="44"/>
      <c r="M113" s="44"/>
      <c r="N113" s="44"/>
      <c r="O113" s="44"/>
      <c r="P113" s="44"/>
      <c r="R113" s="79"/>
      <c r="T113" s="44"/>
      <c r="U113" s="44"/>
      <c r="V113" s="44"/>
      <c r="W113" s="44"/>
      <c r="X113" s="44"/>
      <c r="Y113" s="44"/>
      <c r="AA113" s="44"/>
      <c r="AB113" s="44"/>
      <c r="AC113" s="44"/>
      <c r="AD113" s="44"/>
      <c r="AE113" s="44"/>
      <c r="AF113" s="44"/>
    </row>
    <row r="114" spans="2:32" x14ac:dyDescent="0.25">
      <c r="B114" s="79"/>
      <c r="D114" s="44"/>
      <c r="E114" s="44"/>
      <c r="F114" s="44"/>
      <c r="G114" s="44"/>
      <c r="H114" s="44"/>
      <c r="I114" s="44"/>
      <c r="K114" s="44"/>
      <c r="L114" s="44"/>
      <c r="M114" s="44"/>
      <c r="N114" s="44"/>
      <c r="O114" s="44"/>
      <c r="P114" s="44"/>
      <c r="R114" s="79"/>
      <c r="T114" s="44"/>
      <c r="U114" s="44"/>
      <c r="V114" s="44"/>
      <c r="W114" s="44"/>
      <c r="X114" s="44"/>
      <c r="Y114" s="44"/>
      <c r="AA114" s="44"/>
      <c r="AB114" s="44"/>
      <c r="AC114" s="44"/>
      <c r="AD114" s="44"/>
      <c r="AE114" s="44"/>
      <c r="AF114" s="44"/>
    </row>
    <row r="115" spans="2:32" x14ac:dyDescent="0.25">
      <c r="B115" s="79"/>
      <c r="D115" s="44"/>
      <c r="E115" s="44"/>
      <c r="F115" s="44"/>
      <c r="G115" s="44"/>
      <c r="H115" s="44"/>
      <c r="I115" s="44"/>
      <c r="K115" s="44"/>
      <c r="L115" s="44"/>
      <c r="M115" s="44"/>
      <c r="N115" s="44"/>
      <c r="O115" s="44"/>
      <c r="P115" s="44"/>
      <c r="R115" s="79"/>
      <c r="T115" s="44"/>
      <c r="U115" s="44"/>
      <c r="V115" s="44"/>
      <c r="W115" s="44"/>
      <c r="X115" s="44"/>
      <c r="Y115" s="44"/>
      <c r="AA115" s="44"/>
      <c r="AB115" s="44"/>
      <c r="AC115" s="44"/>
      <c r="AD115" s="44"/>
      <c r="AE115" s="44"/>
      <c r="AF115" s="44"/>
    </row>
    <row r="116" spans="2:32" x14ac:dyDescent="0.25">
      <c r="B116" s="79"/>
      <c r="D116" s="44"/>
      <c r="E116" s="44"/>
      <c r="F116" s="44"/>
      <c r="G116" s="44"/>
      <c r="H116" s="44"/>
      <c r="I116" s="44"/>
      <c r="K116" s="44"/>
      <c r="L116" s="44"/>
      <c r="M116" s="44"/>
      <c r="N116" s="44"/>
      <c r="O116" s="44"/>
      <c r="P116" s="44"/>
      <c r="R116" s="79"/>
      <c r="T116" s="44"/>
      <c r="U116" s="44"/>
      <c r="V116" s="44"/>
      <c r="W116" s="44"/>
      <c r="X116" s="44"/>
      <c r="Y116" s="44"/>
      <c r="AA116" s="44"/>
      <c r="AB116" s="44"/>
      <c r="AC116" s="44"/>
      <c r="AD116" s="44"/>
      <c r="AE116" s="44"/>
      <c r="AF116" s="44"/>
    </row>
    <row r="117" spans="2:32" x14ac:dyDescent="0.25">
      <c r="B117" s="79"/>
      <c r="D117" s="44"/>
      <c r="E117" s="44"/>
      <c r="F117" s="44"/>
      <c r="G117" s="44"/>
      <c r="H117" s="44"/>
      <c r="I117" s="44"/>
      <c r="K117" s="44"/>
      <c r="L117" s="44"/>
      <c r="M117" s="44"/>
      <c r="N117" s="44"/>
      <c r="O117" s="44"/>
      <c r="P117" s="44"/>
      <c r="R117" s="79"/>
      <c r="T117" s="44"/>
      <c r="U117" s="44"/>
      <c r="V117" s="44"/>
      <c r="W117" s="44"/>
      <c r="X117" s="44"/>
      <c r="Y117" s="44"/>
      <c r="AA117" s="44"/>
      <c r="AB117" s="44"/>
      <c r="AC117" s="44"/>
      <c r="AD117" s="44"/>
      <c r="AE117" s="44"/>
      <c r="AF117" s="44"/>
    </row>
    <row r="118" spans="2:32" x14ac:dyDescent="0.25">
      <c r="B118" s="79"/>
      <c r="D118" s="44"/>
      <c r="E118" s="44"/>
      <c r="F118" s="44"/>
      <c r="G118" s="44"/>
      <c r="H118" s="44"/>
      <c r="I118" s="44"/>
      <c r="K118" s="44"/>
      <c r="L118" s="44"/>
      <c r="M118" s="44"/>
      <c r="N118" s="44"/>
      <c r="O118" s="44"/>
      <c r="P118" s="44"/>
      <c r="R118" s="79"/>
      <c r="T118" s="44"/>
      <c r="U118" s="44"/>
      <c r="V118" s="44"/>
      <c r="W118" s="44"/>
      <c r="X118" s="44"/>
      <c r="Y118" s="44"/>
      <c r="AA118" s="44"/>
      <c r="AB118" s="44"/>
      <c r="AC118" s="44"/>
      <c r="AD118" s="44"/>
      <c r="AE118" s="44"/>
      <c r="AF118" s="44"/>
    </row>
    <row r="119" spans="2:32" x14ac:dyDescent="0.25">
      <c r="B119" s="79"/>
      <c r="D119" s="44"/>
      <c r="E119" s="44"/>
      <c r="F119" s="44"/>
      <c r="G119" s="44"/>
      <c r="H119" s="44"/>
      <c r="I119" s="44"/>
      <c r="K119" s="44"/>
      <c r="L119" s="44"/>
      <c r="M119" s="44"/>
      <c r="N119" s="44"/>
      <c r="O119" s="44"/>
      <c r="P119" s="44"/>
      <c r="R119" s="79"/>
      <c r="T119" s="44"/>
      <c r="U119" s="44"/>
      <c r="V119" s="44"/>
      <c r="W119" s="44"/>
      <c r="X119" s="44"/>
      <c r="Y119" s="44"/>
      <c r="AA119" s="44"/>
      <c r="AB119" s="44"/>
      <c r="AC119" s="44"/>
      <c r="AD119" s="44"/>
      <c r="AE119" s="44"/>
      <c r="AF119" s="44"/>
    </row>
    <row r="120" spans="2:32" x14ac:dyDescent="0.25">
      <c r="B120" s="79"/>
      <c r="D120" s="44"/>
      <c r="E120" s="44"/>
      <c r="F120" s="44"/>
      <c r="G120" s="44"/>
      <c r="H120" s="44"/>
      <c r="I120" s="44"/>
      <c r="K120" s="44"/>
      <c r="L120" s="44"/>
      <c r="M120" s="44"/>
      <c r="N120" s="44"/>
      <c r="O120" s="44"/>
      <c r="P120" s="44"/>
      <c r="R120" s="79"/>
      <c r="T120" s="44"/>
      <c r="U120" s="44"/>
      <c r="V120" s="44"/>
      <c r="W120" s="44"/>
      <c r="X120" s="44"/>
      <c r="Y120" s="44"/>
      <c r="AA120" s="44"/>
      <c r="AB120" s="44"/>
      <c r="AC120" s="44"/>
      <c r="AD120" s="44"/>
      <c r="AE120" s="44"/>
      <c r="AF120" s="44"/>
    </row>
    <row r="121" spans="2:32" x14ac:dyDescent="0.25">
      <c r="B121" s="79"/>
      <c r="D121" s="44"/>
      <c r="E121" s="44"/>
      <c r="F121" s="44"/>
      <c r="G121" s="44"/>
      <c r="H121" s="44"/>
      <c r="I121" s="44"/>
      <c r="K121" s="44"/>
      <c r="L121" s="44"/>
      <c r="M121" s="44"/>
      <c r="N121" s="44"/>
      <c r="O121" s="44"/>
      <c r="P121" s="44"/>
      <c r="R121" s="79"/>
      <c r="T121" s="44"/>
      <c r="U121" s="44"/>
      <c r="V121" s="44"/>
      <c r="W121" s="44"/>
      <c r="X121" s="44"/>
      <c r="Y121" s="44"/>
      <c r="AA121" s="44"/>
      <c r="AB121" s="44"/>
      <c r="AC121" s="44"/>
      <c r="AD121" s="44"/>
      <c r="AE121" s="44"/>
      <c r="AF121" s="44"/>
    </row>
    <row r="122" spans="2:32" x14ac:dyDescent="0.25">
      <c r="B122" s="79"/>
      <c r="D122" s="44"/>
      <c r="E122" s="44"/>
      <c r="F122" s="44"/>
      <c r="G122" s="44"/>
      <c r="H122" s="44"/>
      <c r="I122" s="44"/>
      <c r="K122" s="44"/>
      <c r="L122" s="44"/>
      <c r="M122" s="44"/>
      <c r="N122" s="44"/>
      <c r="O122" s="44"/>
      <c r="P122" s="44"/>
      <c r="R122" s="79"/>
      <c r="T122" s="44"/>
      <c r="U122" s="44"/>
      <c r="V122" s="44"/>
      <c r="W122" s="44"/>
      <c r="X122" s="44"/>
      <c r="Y122" s="44"/>
      <c r="AA122" s="44"/>
      <c r="AB122" s="44"/>
      <c r="AC122" s="44"/>
      <c r="AD122" s="44"/>
      <c r="AE122" s="44"/>
      <c r="AF122" s="44"/>
    </row>
    <row r="123" spans="2:32" x14ac:dyDescent="0.25">
      <c r="B123" s="79"/>
      <c r="D123" s="44"/>
      <c r="E123" s="44"/>
      <c r="F123" s="44"/>
      <c r="G123" s="44"/>
      <c r="H123" s="44"/>
      <c r="I123" s="44"/>
      <c r="K123" s="44"/>
      <c r="L123" s="44"/>
      <c r="M123" s="44"/>
      <c r="N123" s="44"/>
      <c r="O123" s="44"/>
      <c r="P123" s="44"/>
      <c r="R123" s="79"/>
      <c r="T123" s="44"/>
      <c r="U123" s="44"/>
      <c r="V123" s="44"/>
      <c r="W123" s="44"/>
      <c r="X123" s="44"/>
      <c r="Y123" s="44"/>
      <c r="AA123" s="44"/>
      <c r="AB123" s="44"/>
      <c r="AC123" s="44"/>
      <c r="AD123" s="44"/>
      <c r="AE123" s="44"/>
      <c r="AF123" s="44"/>
    </row>
    <row r="124" spans="2:32" x14ac:dyDescent="0.25">
      <c r="B124" s="79"/>
      <c r="D124" s="44"/>
      <c r="E124" s="44"/>
      <c r="F124" s="44"/>
      <c r="G124" s="44"/>
      <c r="H124" s="44"/>
      <c r="I124" s="44"/>
      <c r="K124" s="44"/>
      <c r="L124" s="44"/>
      <c r="M124" s="44"/>
      <c r="N124" s="44"/>
      <c r="O124" s="44"/>
      <c r="P124" s="44"/>
      <c r="R124" s="79"/>
      <c r="T124" s="44"/>
      <c r="U124" s="44"/>
      <c r="V124" s="44"/>
      <c r="W124" s="44"/>
      <c r="X124" s="44"/>
      <c r="Y124" s="44"/>
      <c r="AA124" s="44"/>
      <c r="AB124" s="44"/>
      <c r="AC124" s="44"/>
      <c r="AD124" s="44"/>
      <c r="AE124" s="44"/>
      <c r="AF124" s="44"/>
    </row>
    <row r="125" spans="2:32" x14ac:dyDescent="0.25">
      <c r="B125" s="79"/>
      <c r="D125" s="44"/>
      <c r="E125" s="44"/>
      <c r="F125" s="44"/>
      <c r="G125" s="44"/>
      <c r="H125" s="44"/>
      <c r="I125" s="44"/>
      <c r="K125" s="44"/>
      <c r="L125" s="44"/>
      <c r="M125" s="44"/>
      <c r="N125" s="44"/>
      <c r="O125" s="44"/>
      <c r="P125" s="44"/>
      <c r="R125" s="79"/>
      <c r="T125" s="44"/>
      <c r="U125" s="44"/>
      <c r="V125" s="44"/>
      <c r="W125" s="44"/>
      <c r="X125" s="44"/>
      <c r="Y125" s="44"/>
      <c r="AA125" s="44"/>
      <c r="AB125" s="44"/>
      <c r="AC125" s="44"/>
      <c r="AD125" s="44"/>
      <c r="AE125" s="44"/>
      <c r="AF125" s="44"/>
    </row>
    <row r="126" spans="2:32" x14ac:dyDescent="0.25">
      <c r="B126" s="79"/>
      <c r="D126" s="44"/>
      <c r="E126" s="44"/>
      <c r="F126" s="44"/>
      <c r="G126" s="44"/>
      <c r="H126" s="44"/>
      <c r="I126" s="44"/>
      <c r="K126" s="44"/>
      <c r="L126" s="44"/>
      <c r="M126" s="44"/>
      <c r="N126" s="44"/>
      <c r="O126" s="44"/>
      <c r="P126" s="44"/>
      <c r="R126" s="79"/>
      <c r="T126" s="44"/>
      <c r="U126" s="44"/>
      <c r="V126" s="44"/>
      <c r="W126" s="44"/>
      <c r="X126" s="44"/>
      <c r="Y126" s="44"/>
      <c r="AA126" s="44"/>
      <c r="AB126" s="44"/>
      <c r="AC126" s="44"/>
      <c r="AD126" s="44"/>
      <c r="AE126" s="44"/>
      <c r="AF126" s="44"/>
    </row>
    <row r="127" spans="2:32" x14ac:dyDescent="0.25">
      <c r="B127" s="79"/>
      <c r="D127" s="44"/>
      <c r="E127" s="44"/>
      <c r="F127" s="44"/>
      <c r="G127" s="44"/>
      <c r="H127" s="44"/>
      <c r="I127" s="44"/>
      <c r="K127" s="44"/>
      <c r="L127" s="44"/>
      <c r="M127" s="44"/>
      <c r="N127" s="44"/>
      <c r="O127" s="44"/>
      <c r="P127" s="44"/>
      <c r="R127" s="79"/>
      <c r="T127" s="44"/>
      <c r="U127" s="44"/>
      <c r="V127" s="44"/>
      <c r="W127" s="44"/>
      <c r="X127" s="44"/>
      <c r="Y127" s="44"/>
      <c r="AA127" s="44"/>
      <c r="AB127" s="44"/>
      <c r="AC127" s="44"/>
      <c r="AD127" s="44"/>
      <c r="AE127" s="44"/>
      <c r="AF127" s="44"/>
    </row>
    <row r="128" spans="2:32" x14ac:dyDescent="0.25">
      <c r="B128" s="79"/>
      <c r="D128" s="44"/>
      <c r="E128" s="44"/>
      <c r="F128" s="44"/>
      <c r="G128" s="44"/>
      <c r="H128" s="44"/>
      <c r="I128" s="44"/>
      <c r="K128" s="44"/>
      <c r="L128" s="44"/>
      <c r="M128" s="44"/>
      <c r="N128" s="44"/>
      <c r="O128" s="44"/>
      <c r="P128" s="44"/>
      <c r="R128" s="79"/>
      <c r="T128" s="44"/>
      <c r="U128" s="44"/>
      <c r="V128" s="44"/>
      <c r="W128" s="44"/>
      <c r="X128" s="44"/>
      <c r="Y128" s="44"/>
      <c r="AA128" s="44"/>
      <c r="AB128" s="44"/>
      <c r="AC128" s="44"/>
      <c r="AD128" s="44"/>
      <c r="AE128" s="44"/>
      <c r="AF128" s="44"/>
    </row>
    <row r="129" spans="2:32" x14ac:dyDescent="0.25">
      <c r="B129" s="79"/>
      <c r="D129" s="44"/>
      <c r="E129" s="44"/>
      <c r="F129" s="44"/>
      <c r="G129" s="44"/>
      <c r="H129" s="44"/>
      <c r="I129" s="44"/>
      <c r="K129" s="44"/>
      <c r="L129" s="44"/>
      <c r="M129" s="44"/>
      <c r="N129" s="44"/>
      <c r="O129" s="44"/>
      <c r="P129" s="44"/>
      <c r="R129" s="79"/>
      <c r="T129" s="44"/>
      <c r="U129" s="44"/>
      <c r="V129" s="44"/>
      <c r="W129" s="44"/>
      <c r="X129" s="44"/>
      <c r="Y129" s="44"/>
      <c r="AA129" s="44"/>
      <c r="AB129" s="44"/>
      <c r="AC129" s="44"/>
      <c r="AD129" s="44"/>
      <c r="AE129" s="44"/>
      <c r="AF129" s="44"/>
    </row>
    <row r="130" spans="2:32" x14ac:dyDescent="0.25">
      <c r="B130" s="79"/>
      <c r="D130" s="44"/>
      <c r="E130" s="44"/>
      <c r="F130" s="44"/>
      <c r="G130" s="44"/>
      <c r="H130" s="44"/>
      <c r="I130" s="44"/>
      <c r="K130" s="44"/>
      <c r="L130" s="44"/>
      <c r="M130" s="44"/>
      <c r="N130" s="44"/>
      <c r="O130" s="44"/>
      <c r="P130" s="44"/>
      <c r="R130" s="79"/>
      <c r="T130" s="44"/>
      <c r="U130" s="44"/>
      <c r="V130" s="44"/>
      <c r="W130" s="44"/>
      <c r="X130" s="44"/>
      <c r="Y130" s="44"/>
      <c r="AA130" s="44"/>
      <c r="AB130" s="44"/>
      <c r="AC130" s="44"/>
      <c r="AD130" s="44"/>
      <c r="AE130" s="44"/>
      <c r="AF130" s="44"/>
    </row>
    <row r="131" spans="2:32" x14ac:dyDescent="0.25">
      <c r="B131" s="79"/>
      <c r="D131" s="44"/>
      <c r="E131" s="44"/>
      <c r="F131" s="44"/>
      <c r="G131" s="44"/>
      <c r="H131" s="44"/>
      <c r="I131" s="44"/>
      <c r="K131" s="44"/>
      <c r="L131" s="44"/>
      <c r="M131" s="44"/>
      <c r="N131" s="44"/>
      <c r="O131" s="44"/>
      <c r="P131" s="44"/>
      <c r="R131" s="79"/>
      <c r="T131" s="44"/>
      <c r="U131" s="44"/>
      <c r="V131" s="44"/>
      <c r="W131" s="44"/>
      <c r="X131" s="44"/>
      <c r="Y131" s="44"/>
      <c r="AA131" s="44"/>
      <c r="AB131" s="44"/>
      <c r="AC131" s="44"/>
      <c r="AD131" s="44"/>
      <c r="AE131" s="44"/>
      <c r="AF131" s="44"/>
    </row>
    <row r="132" spans="2:32" x14ac:dyDescent="0.25">
      <c r="B132" s="79"/>
      <c r="D132" s="44"/>
      <c r="E132" s="44"/>
      <c r="F132" s="44"/>
      <c r="G132" s="44"/>
      <c r="H132" s="44"/>
      <c r="I132" s="44"/>
      <c r="K132" s="44"/>
      <c r="L132" s="44"/>
      <c r="M132" s="44"/>
      <c r="N132" s="44"/>
      <c r="O132" s="44"/>
      <c r="P132" s="44"/>
      <c r="R132" s="79"/>
      <c r="T132" s="44"/>
      <c r="U132" s="44"/>
      <c r="V132" s="44"/>
      <c r="W132" s="44"/>
      <c r="X132" s="44"/>
      <c r="Y132" s="44"/>
      <c r="AA132" s="44"/>
      <c r="AB132" s="44"/>
      <c r="AC132" s="44"/>
      <c r="AD132" s="44"/>
      <c r="AE132" s="44"/>
      <c r="AF132" s="44"/>
    </row>
    <row r="133" spans="2:32" x14ac:dyDescent="0.25">
      <c r="B133" s="79"/>
      <c r="D133" s="44"/>
      <c r="E133" s="44"/>
      <c r="F133" s="44"/>
      <c r="G133" s="44"/>
      <c r="H133" s="44"/>
      <c r="I133" s="44"/>
      <c r="K133" s="44"/>
      <c r="L133" s="44"/>
      <c r="M133" s="44"/>
      <c r="N133" s="44"/>
      <c r="O133" s="44"/>
      <c r="P133" s="44"/>
      <c r="R133" s="79"/>
      <c r="T133" s="44"/>
      <c r="U133" s="44"/>
      <c r="V133" s="44"/>
      <c r="W133" s="44"/>
      <c r="X133" s="44"/>
      <c r="Y133" s="44"/>
      <c r="AA133" s="44"/>
      <c r="AB133" s="44"/>
      <c r="AC133" s="44"/>
      <c r="AD133" s="44"/>
      <c r="AE133" s="44"/>
      <c r="AF133" s="44"/>
    </row>
    <row r="134" spans="2:32" x14ac:dyDescent="0.25">
      <c r="B134" s="79"/>
      <c r="D134" s="44"/>
      <c r="E134" s="44"/>
      <c r="F134" s="44"/>
      <c r="G134" s="44"/>
      <c r="H134" s="44"/>
      <c r="I134" s="44"/>
      <c r="K134" s="44"/>
      <c r="L134" s="44"/>
      <c r="M134" s="44"/>
      <c r="N134" s="44"/>
      <c r="O134" s="44"/>
      <c r="P134" s="44"/>
      <c r="R134" s="79"/>
      <c r="T134" s="44"/>
      <c r="U134" s="44"/>
      <c r="V134" s="44"/>
      <c r="W134" s="44"/>
      <c r="X134" s="44"/>
      <c r="Y134" s="44"/>
      <c r="AA134" s="44"/>
      <c r="AB134" s="44"/>
      <c r="AC134" s="44"/>
      <c r="AD134" s="44"/>
      <c r="AE134" s="44"/>
      <c r="AF134" s="44"/>
    </row>
    <row r="135" spans="2:32" x14ac:dyDescent="0.25">
      <c r="B135" s="79"/>
      <c r="D135" s="44"/>
      <c r="E135" s="44"/>
      <c r="F135" s="44"/>
      <c r="G135" s="44"/>
      <c r="H135" s="44"/>
      <c r="I135" s="44"/>
      <c r="K135" s="44"/>
      <c r="L135" s="44"/>
      <c r="M135" s="44"/>
      <c r="N135" s="44"/>
      <c r="O135" s="44"/>
      <c r="P135" s="44"/>
      <c r="R135" s="79"/>
      <c r="T135" s="44"/>
      <c r="U135" s="44"/>
      <c r="V135" s="44"/>
      <c r="W135" s="44"/>
      <c r="X135" s="44"/>
      <c r="Y135" s="44"/>
      <c r="AA135" s="44"/>
      <c r="AB135" s="44"/>
      <c r="AC135" s="44"/>
      <c r="AD135" s="44"/>
      <c r="AE135" s="44"/>
      <c r="AF135" s="44"/>
    </row>
    <row r="136" spans="2:32" x14ac:dyDescent="0.25">
      <c r="B136" s="79"/>
      <c r="D136" s="44"/>
      <c r="E136" s="44"/>
      <c r="F136" s="44"/>
      <c r="G136" s="44"/>
      <c r="H136" s="44"/>
      <c r="I136" s="44"/>
      <c r="K136" s="44"/>
      <c r="L136" s="44"/>
      <c r="M136" s="44"/>
      <c r="N136" s="44"/>
      <c r="O136" s="44"/>
      <c r="P136" s="44"/>
      <c r="R136" s="79"/>
      <c r="T136" s="44"/>
      <c r="U136" s="44"/>
      <c r="V136" s="44"/>
      <c r="W136" s="44"/>
      <c r="X136" s="44"/>
      <c r="Y136" s="44"/>
      <c r="AA136" s="44"/>
      <c r="AB136" s="44"/>
      <c r="AC136" s="44"/>
      <c r="AD136" s="44"/>
      <c r="AE136" s="44"/>
      <c r="AF136" s="44"/>
    </row>
    <row r="137" spans="2:32" x14ac:dyDescent="0.25">
      <c r="B137" s="79"/>
      <c r="D137" s="44"/>
      <c r="E137" s="44"/>
      <c r="F137" s="44"/>
      <c r="G137" s="44"/>
      <c r="H137" s="44"/>
      <c r="I137" s="44"/>
      <c r="K137" s="44"/>
      <c r="L137" s="44"/>
      <c r="M137" s="44"/>
      <c r="N137" s="44"/>
      <c r="O137" s="44"/>
      <c r="P137" s="44"/>
      <c r="R137" s="79"/>
      <c r="T137" s="44"/>
      <c r="U137" s="44"/>
      <c r="V137" s="44"/>
      <c r="W137" s="44"/>
      <c r="X137" s="44"/>
      <c r="Y137" s="44"/>
      <c r="AA137" s="44"/>
      <c r="AB137" s="44"/>
      <c r="AC137" s="44"/>
      <c r="AD137" s="44"/>
      <c r="AE137" s="44"/>
      <c r="AF137" s="44"/>
    </row>
    <row r="138" spans="2:32" x14ac:dyDescent="0.25">
      <c r="B138" s="79"/>
      <c r="D138" s="44"/>
      <c r="E138" s="44"/>
      <c r="F138" s="44"/>
      <c r="G138" s="44"/>
      <c r="H138" s="44"/>
      <c r="I138" s="44"/>
      <c r="K138" s="44"/>
      <c r="L138" s="44"/>
      <c r="M138" s="44"/>
      <c r="N138" s="44"/>
      <c r="O138" s="44"/>
      <c r="P138" s="44"/>
      <c r="R138" s="79"/>
      <c r="T138" s="44"/>
      <c r="U138" s="44"/>
      <c r="V138" s="44"/>
      <c r="W138" s="44"/>
      <c r="X138" s="44"/>
      <c r="Y138" s="44"/>
      <c r="AA138" s="44"/>
      <c r="AB138" s="44"/>
      <c r="AC138" s="44"/>
      <c r="AD138" s="44"/>
      <c r="AE138" s="44"/>
      <c r="AF138" s="44"/>
    </row>
    <row r="139" spans="2:32" x14ac:dyDescent="0.25">
      <c r="B139" s="79"/>
      <c r="D139" s="44"/>
      <c r="E139" s="44"/>
      <c r="F139" s="44"/>
      <c r="G139" s="44"/>
      <c r="H139" s="44"/>
      <c r="I139" s="44"/>
      <c r="K139" s="44"/>
      <c r="L139" s="44"/>
      <c r="M139" s="44"/>
      <c r="N139" s="44"/>
      <c r="O139" s="44"/>
      <c r="P139" s="44"/>
      <c r="R139" s="79"/>
      <c r="T139" s="44"/>
      <c r="U139" s="44"/>
      <c r="V139" s="44"/>
      <c r="W139" s="44"/>
      <c r="X139" s="44"/>
      <c r="Y139" s="44"/>
      <c r="AA139" s="44"/>
      <c r="AB139" s="44"/>
      <c r="AC139" s="44"/>
      <c r="AD139" s="44"/>
      <c r="AE139" s="44"/>
      <c r="AF139" s="44"/>
    </row>
    <row r="140" spans="2:32" x14ac:dyDescent="0.25">
      <c r="B140" s="79"/>
      <c r="D140" s="44"/>
      <c r="E140" s="44"/>
      <c r="F140" s="44"/>
      <c r="G140" s="44"/>
      <c r="H140" s="44"/>
      <c r="I140" s="44"/>
      <c r="K140" s="44"/>
      <c r="L140" s="44"/>
      <c r="M140" s="44"/>
      <c r="N140" s="44"/>
      <c r="O140" s="44"/>
      <c r="P140" s="44"/>
      <c r="R140" s="79"/>
      <c r="T140" s="44"/>
      <c r="U140" s="44"/>
      <c r="V140" s="44"/>
      <c r="W140" s="44"/>
      <c r="X140" s="44"/>
      <c r="Y140" s="44"/>
      <c r="AA140" s="44"/>
      <c r="AB140" s="44"/>
      <c r="AC140" s="44"/>
      <c r="AD140" s="44"/>
      <c r="AE140" s="44"/>
      <c r="AF140" s="44"/>
    </row>
    <row r="141" spans="2:32" x14ac:dyDescent="0.25">
      <c r="B141" s="79"/>
      <c r="D141" s="44"/>
      <c r="E141" s="44"/>
      <c r="F141" s="44"/>
      <c r="G141" s="44"/>
      <c r="H141" s="44"/>
      <c r="I141" s="44"/>
      <c r="K141" s="44"/>
      <c r="L141" s="44"/>
      <c r="M141" s="44"/>
      <c r="N141" s="44"/>
      <c r="O141" s="44"/>
      <c r="P141" s="44"/>
      <c r="R141" s="79"/>
      <c r="T141" s="44"/>
      <c r="U141" s="44"/>
      <c r="V141" s="44"/>
      <c r="W141" s="44"/>
      <c r="X141" s="44"/>
      <c r="Y141" s="44"/>
      <c r="AA141" s="44"/>
      <c r="AB141" s="44"/>
      <c r="AC141" s="44"/>
      <c r="AD141" s="44"/>
      <c r="AE141" s="44"/>
      <c r="AF141" s="44"/>
    </row>
    <row r="142" spans="2:32" x14ac:dyDescent="0.25">
      <c r="B142" s="79"/>
      <c r="D142" s="44"/>
      <c r="E142" s="44"/>
      <c r="F142" s="44"/>
      <c r="G142" s="44"/>
      <c r="H142" s="44"/>
      <c r="I142" s="44"/>
      <c r="K142" s="44"/>
      <c r="L142" s="44"/>
      <c r="M142" s="44"/>
      <c r="N142" s="44"/>
      <c r="O142" s="44"/>
      <c r="P142" s="44"/>
      <c r="R142" s="79"/>
      <c r="T142" s="44"/>
      <c r="U142" s="44"/>
      <c r="V142" s="44"/>
      <c r="W142" s="44"/>
      <c r="X142" s="44"/>
      <c r="Y142" s="44"/>
      <c r="AA142" s="44"/>
      <c r="AB142" s="44"/>
      <c r="AC142" s="44"/>
      <c r="AD142" s="44"/>
      <c r="AE142" s="44"/>
      <c r="AF142" s="44"/>
    </row>
    <row r="143" spans="2:32" x14ac:dyDescent="0.25">
      <c r="B143" s="79"/>
      <c r="D143" s="44"/>
      <c r="E143" s="44"/>
      <c r="F143" s="44"/>
      <c r="G143" s="44"/>
      <c r="H143" s="44"/>
      <c r="I143" s="44"/>
      <c r="K143" s="44"/>
      <c r="L143" s="44"/>
      <c r="M143" s="44"/>
      <c r="N143" s="44"/>
      <c r="O143" s="44"/>
      <c r="P143" s="44"/>
      <c r="R143" s="79"/>
      <c r="T143" s="44"/>
      <c r="U143" s="44"/>
      <c r="V143" s="44"/>
      <c r="W143" s="44"/>
      <c r="X143" s="44"/>
      <c r="Y143" s="44"/>
      <c r="AA143" s="44"/>
      <c r="AB143" s="44"/>
      <c r="AC143" s="44"/>
      <c r="AD143" s="44"/>
      <c r="AE143" s="44"/>
      <c r="AF143" s="44"/>
    </row>
    <row r="144" spans="2:32" x14ac:dyDescent="0.25">
      <c r="B144" s="79"/>
      <c r="D144" s="44"/>
      <c r="E144" s="44"/>
      <c r="F144" s="44"/>
      <c r="G144" s="44"/>
      <c r="H144" s="44"/>
      <c r="I144" s="44"/>
      <c r="K144" s="44"/>
      <c r="L144" s="44"/>
      <c r="M144" s="44"/>
      <c r="N144" s="44"/>
      <c r="O144" s="44"/>
      <c r="P144" s="44"/>
      <c r="R144" s="79"/>
      <c r="T144" s="44"/>
      <c r="U144" s="44"/>
      <c r="V144" s="44"/>
      <c r="W144" s="44"/>
      <c r="X144" s="44"/>
      <c r="Y144" s="44"/>
      <c r="AA144" s="44"/>
      <c r="AB144" s="44"/>
      <c r="AC144" s="44"/>
      <c r="AD144" s="44"/>
      <c r="AE144" s="44"/>
      <c r="AF144" s="44"/>
    </row>
    <row r="145" spans="2:32" x14ac:dyDescent="0.25">
      <c r="B145" s="79"/>
      <c r="D145" s="44"/>
      <c r="E145" s="44"/>
      <c r="F145" s="44"/>
      <c r="G145" s="44"/>
      <c r="H145" s="44"/>
      <c r="I145" s="44"/>
      <c r="K145" s="44"/>
      <c r="L145" s="44"/>
      <c r="M145" s="44"/>
      <c r="N145" s="44"/>
      <c r="O145" s="44"/>
      <c r="P145" s="44"/>
      <c r="R145" s="79"/>
      <c r="T145" s="44"/>
      <c r="U145" s="44"/>
      <c r="V145" s="44"/>
      <c r="W145" s="44"/>
      <c r="X145" s="44"/>
      <c r="Y145" s="44"/>
      <c r="AA145" s="44"/>
      <c r="AB145" s="44"/>
      <c r="AC145" s="44"/>
      <c r="AD145" s="44"/>
      <c r="AE145" s="44"/>
      <c r="AF145" s="44"/>
    </row>
    <row r="146" spans="2:32" x14ac:dyDescent="0.25">
      <c r="B146" s="79"/>
      <c r="D146" s="44"/>
      <c r="E146" s="44"/>
      <c r="F146" s="44"/>
      <c r="G146" s="44"/>
      <c r="H146" s="44"/>
      <c r="I146" s="44"/>
      <c r="K146" s="44"/>
      <c r="L146" s="44"/>
      <c r="M146" s="44"/>
      <c r="N146" s="44"/>
      <c r="O146" s="44"/>
      <c r="P146" s="44"/>
      <c r="R146" s="79"/>
      <c r="T146" s="44"/>
      <c r="U146" s="44"/>
      <c r="V146" s="44"/>
      <c r="W146" s="44"/>
      <c r="X146" s="44"/>
      <c r="Y146" s="44"/>
      <c r="AA146" s="44"/>
      <c r="AB146" s="44"/>
      <c r="AC146" s="44"/>
      <c r="AD146" s="44"/>
      <c r="AE146" s="44"/>
      <c r="AF146" s="44"/>
    </row>
    <row r="147" spans="2:32" x14ac:dyDescent="0.25">
      <c r="B147" s="79"/>
      <c r="D147" s="44"/>
      <c r="E147" s="44"/>
      <c r="F147" s="44"/>
      <c r="G147" s="44"/>
      <c r="H147" s="44"/>
      <c r="I147" s="44"/>
      <c r="K147" s="44"/>
      <c r="L147" s="44"/>
      <c r="M147" s="44"/>
      <c r="N147" s="44"/>
      <c r="O147" s="44"/>
      <c r="P147" s="44"/>
      <c r="R147" s="79"/>
      <c r="T147" s="44"/>
      <c r="U147" s="44"/>
      <c r="V147" s="44"/>
      <c r="W147" s="44"/>
      <c r="X147" s="44"/>
      <c r="Y147" s="44"/>
      <c r="AA147" s="44"/>
      <c r="AB147" s="44"/>
      <c r="AC147" s="44"/>
      <c r="AD147" s="44"/>
      <c r="AE147" s="44"/>
      <c r="AF147" s="44"/>
    </row>
    <row r="148" spans="2:32" x14ac:dyDescent="0.25">
      <c r="B148" s="79"/>
      <c r="D148" s="44"/>
      <c r="E148" s="44"/>
      <c r="F148" s="44"/>
      <c r="G148" s="44"/>
      <c r="H148" s="44"/>
      <c r="I148" s="44"/>
      <c r="K148" s="44"/>
      <c r="L148" s="44"/>
      <c r="M148" s="44"/>
      <c r="N148" s="44"/>
      <c r="O148" s="44"/>
      <c r="P148" s="44"/>
      <c r="R148" s="79"/>
      <c r="T148" s="44"/>
      <c r="U148" s="44"/>
      <c r="V148" s="44"/>
      <c r="W148" s="44"/>
      <c r="X148" s="44"/>
      <c r="Y148" s="44"/>
      <c r="AA148" s="44"/>
      <c r="AB148" s="44"/>
      <c r="AC148" s="44"/>
      <c r="AD148" s="44"/>
      <c r="AE148" s="44"/>
      <c r="AF148" s="44"/>
    </row>
    <row r="149" spans="2:32" x14ac:dyDescent="0.25">
      <c r="B149" s="79"/>
      <c r="D149" s="44"/>
      <c r="E149" s="44"/>
      <c r="F149" s="44"/>
      <c r="G149" s="44"/>
      <c r="H149" s="44"/>
      <c r="I149" s="44"/>
      <c r="K149" s="44"/>
      <c r="L149" s="44"/>
      <c r="M149" s="44"/>
      <c r="N149" s="44"/>
      <c r="O149" s="44"/>
      <c r="P149" s="44"/>
      <c r="R149" s="79"/>
      <c r="T149" s="44"/>
      <c r="U149" s="44"/>
      <c r="V149" s="44"/>
      <c r="W149" s="44"/>
      <c r="X149" s="44"/>
      <c r="Y149" s="44"/>
      <c r="AA149" s="44"/>
      <c r="AB149" s="44"/>
      <c r="AC149" s="44"/>
      <c r="AD149" s="44"/>
      <c r="AE149" s="44"/>
      <c r="AF149" s="44"/>
    </row>
    <row r="150" spans="2:32" x14ac:dyDescent="0.25">
      <c r="B150" s="79"/>
      <c r="D150" s="44"/>
      <c r="E150" s="44"/>
      <c r="F150" s="44"/>
      <c r="G150" s="44"/>
      <c r="H150" s="44"/>
      <c r="I150" s="44"/>
      <c r="K150" s="44"/>
      <c r="L150" s="44"/>
      <c r="M150" s="44"/>
      <c r="N150" s="44"/>
      <c r="O150" s="44"/>
      <c r="P150" s="44"/>
      <c r="R150" s="79"/>
      <c r="T150" s="44"/>
      <c r="U150" s="44"/>
      <c r="V150" s="44"/>
      <c r="W150" s="44"/>
      <c r="X150" s="44"/>
      <c r="Y150" s="44"/>
      <c r="AA150" s="44"/>
      <c r="AB150" s="44"/>
      <c r="AC150" s="44"/>
      <c r="AD150" s="44"/>
      <c r="AE150" s="44"/>
      <c r="AF150" s="44"/>
    </row>
    <row r="151" spans="2:32" x14ac:dyDescent="0.25">
      <c r="B151" s="79"/>
      <c r="D151" s="44"/>
      <c r="E151" s="44"/>
      <c r="F151" s="44"/>
      <c r="G151" s="44"/>
      <c r="H151" s="44"/>
      <c r="I151" s="44"/>
      <c r="K151" s="44"/>
      <c r="L151" s="44"/>
      <c r="M151" s="44"/>
      <c r="N151" s="44"/>
      <c r="O151" s="44"/>
      <c r="P151" s="44"/>
      <c r="R151" s="79"/>
      <c r="T151" s="44"/>
      <c r="U151" s="44"/>
      <c r="V151" s="44"/>
      <c r="W151" s="44"/>
      <c r="X151" s="44"/>
      <c r="Y151" s="44"/>
      <c r="AA151" s="44"/>
      <c r="AB151" s="44"/>
      <c r="AC151" s="44"/>
      <c r="AD151" s="44"/>
      <c r="AE151" s="44"/>
      <c r="AF151" s="44"/>
    </row>
    <row r="152" spans="2:32" x14ac:dyDescent="0.25">
      <c r="B152" s="79"/>
      <c r="D152" s="44"/>
      <c r="E152" s="44"/>
      <c r="F152" s="44"/>
      <c r="G152" s="44"/>
      <c r="H152" s="44"/>
      <c r="I152" s="44"/>
      <c r="K152" s="44"/>
      <c r="L152" s="44"/>
      <c r="M152" s="44"/>
      <c r="N152" s="44"/>
      <c r="O152" s="44"/>
      <c r="P152" s="44"/>
      <c r="R152" s="79"/>
      <c r="T152" s="44"/>
      <c r="U152" s="44"/>
      <c r="V152" s="44"/>
      <c r="W152" s="44"/>
      <c r="X152" s="44"/>
      <c r="Y152" s="44"/>
      <c r="AA152" s="44"/>
      <c r="AB152" s="44"/>
      <c r="AC152" s="44"/>
      <c r="AD152" s="44"/>
      <c r="AE152" s="44"/>
      <c r="AF152" s="44"/>
    </row>
    <row r="153" spans="2:32" x14ac:dyDescent="0.25">
      <c r="B153" s="79"/>
      <c r="D153" s="44"/>
      <c r="E153" s="44"/>
      <c r="F153" s="44"/>
      <c r="G153" s="44"/>
      <c r="H153" s="44"/>
      <c r="I153" s="44"/>
      <c r="K153" s="44"/>
      <c r="L153" s="44"/>
      <c r="M153" s="44"/>
      <c r="N153" s="44"/>
      <c r="O153" s="44"/>
      <c r="P153" s="44"/>
      <c r="R153" s="79"/>
      <c r="T153" s="44"/>
      <c r="U153" s="44"/>
      <c r="V153" s="44"/>
      <c r="W153" s="44"/>
      <c r="X153" s="44"/>
      <c r="Y153" s="44"/>
      <c r="AA153" s="44"/>
      <c r="AB153" s="44"/>
      <c r="AC153" s="44"/>
      <c r="AD153" s="44"/>
      <c r="AE153" s="44"/>
      <c r="AF153" s="44"/>
    </row>
    <row r="154" spans="2:32" x14ac:dyDescent="0.25">
      <c r="B154" s="79"/>
      <c r="D154" s="44"/>
      <c r="E154" s="44"/>
      <c r="F154" s="44"/>
      <c r="G154" s="44"/>
      <c r="H154" s="44"/>
      <c r="I154" s="44"/>
      <c r="K154" s="44"/>
      <c r="L154" s="44"/>
      <c r="M154" s="44"/>
      <c r="N154" s="44"/>
      <c r="O154" s="44"/>
      <c r="P154" s="44"/>
      <c r="R154" s="79"/>
      <c r="T154" s="44"/>
      <c r="U154" s="44"/>
      <c r="V154" s="44"/>
      <c r="W154" s="44"/>
      <c r="X154" s="44"/>
      <c r="Y154" s="44"/>
      <c r="AA154" s="44"/>
      <c r="AB154" s="44"/>
      <c r="AC154" s="44"/>
      <c r="AD154" s="44"/>
      <c r="AE154" s="44"/>
      <c r="AF154" s="44"/>
    </row>
    <row r="155" spans="2:32" x14ac:dyDescent="0.25">
      <c r="B155" s="79"/>
      <c r="D155" s="44"/>
      <c r="E155" s="44"/>
      <c r="F155" s="44"/>
      <c r="G155" s="44"/>
      <c r="H155" s="44"/>
      <c r="I155" s="44"/>
      <c r="K155" s="44"/>
      <c r="L155" s="44"/>
      <c r="M155" s="44"/>
      <c r="N155" s="44"/>
      <c r="O155" s="44"/>
      <c r="P155" s="44"/>
      <c r="R155" s="79"/>
      <c r="T155" s="44"/>
      <c r="U155" s="44"/>
      <c r="V155" s="44"/>
      <c r="W155" s="44"/>
      <c r="X155" s="44"/>
      <c r="Y155" s="44"/>
      <c r="AA155" s="44"/>
      <c r="AB155" s="44"/>
      <c r="AC155" s="44"/>
      <c r="AD155" s="44"/>
      <c r="AE155" s="44"/>
      <c r="AF155" s="44"/>
    </row>
    <row r="156" spans="2:32" x14ac:dyDescent="0.25">
      <c r="B156" s="79"/>
      <c r="D156" s="44"/>
      <c r="E156" s="44"/>
      <c r="F156" s="44"/>
      <c r="G156" s="44"/>
      <c r="H156" s="44"/>
      <c r="I156" s="44"/>
      <c r="K156" s="44"/>
      <c r="L156" s="44"/>
      <c r="M156" s="44"/>
      <c r="N156" s="44"/>
      <c r="O156" s="44"/>
      <c r="P156" s="44"/>
      <c r="R156" s="79"/>
      <c r="T156" s="44"/>
      <c r="U156" s="44"/>
      <c r="V156" s="44"/>
      <c r="W156" s="44"/>
      <c r="X156" s="44"/>
      <c r="Y156" s="44"/>
      <c r="AA156" s="44"/>
      <c r="AB156" s="44"/>
      <c r="AC156" s="44"/>
      <c r="AD156" s="44"/>
      <c r="AE156" s="44"/>
      <c r="AF156" s="44"/>
    </row>
    <row r="157" spans="2:32" x14ac:dyDescent="0.25">
      <c r="B157" s="79"/>
      <c r="D157" s="44"/>
      <c r="E157" s="44"/>
      <c r="F157" s="44"/>
      <c r="G157" s="44"/>
      <c r="H157" s="44"/>
      <c r="I157" s="44"/>
      <c r="K157" s="44"/>
      <c r="L157" s="44"/>
      <c r="M157" s="44"/>
      <c r="N157" s="44"/>
      <c r="O157" s="44"/>
      <c r="P157" s="44"/>
      <c r="R157" s="79"/>
      <c r="T157" s="44"/>
      <c r="U157" s="44"/>
      <c r="V157" s="44"/>
      <c r="W157" s="44"/>
      <c r="X157" s="44"/>
      <c r="Y157" s="44"/>
      <c r="AA157" s="44"/>
      <c r="AB157" s="44"/>
      <c r="AC157" s="44"/>
      <c r="AD157" s="44"/>
      <c r="AE157" s="44"/>
      <c r="AF157" s="44"/>
    </row>
    <row r="158" spans="2:32" x14ac:dyDescent="0.25">
      <c r="B158" s="79"/>
      <c r="D158" s="44"/>
      <c r="E158" s="44"/>
      <c r="F158" s="44"/>
      <c r="G158" s="44"/>
      <c r="H158" s="44"/>
      <c r="I158" s="44"/>
      <c r="K158" s="44"/>
      <c r="L158" s="44"/>
      <c r="M158" s="44"/>
      <c r="N158" s="44"/>
      <c r="O158" s="44"/>
      <c r="P158" s="44"/>
      <c r="R158" s="79"/>
      <c r="T158" s="44"/>
      <c r="U158" s="44"/>
      <c r="V158" s="44"/>
      <c r="W158" s="44"/>
      <c r="X158" s="44"/>
      <c r="Y158" s="44"/>
      <c r="AA158" s="44"/>
      <c r="AB158" s="44"/>
      <c r="AC158" s="44"/>
      <c r="AD158" s="44"/>
      <c r="AE158" s="44"/>
      <c r="AF158" s="44"/>
    </row>
    <row r="159" spans="2:32" x14ac:dyDescent="0.25">
      <c r="B159" s="79"/>
      <c r="D159" s="44"/>
      <c r="E159" s="44"/>
      <c r="F159" s="44"/>
      <c r="G159" s="44"/>
      <c r="H159" s="44"/>
      <c r="I159" s="44"/>
      <c r="K159" s="44"/>
      <c r="L159" s="44"/>
      <c r="M159" s="44"/>
      <c r="N159" s="44"/>
      <c r="O159" s="44"/>
      <c r="P159" s="44"/>
      <c r="R159" s="79"/>
      <c r="T159" s="44"/>
      <c r="U159" s="44"/>
      <c r="V159" s="44"/>
      <c r="W159" s="44"/>
      <c r="X159" s="44"/>
      <c r="Y159" s="44"/>
      <c r="AA159" s="44"/>
      <c r="AB159" s="44"/>
      <c r="AC159" s="44"/>
      <c r="AD159" s="44"/>
      <c r="AE159" s="44"/>
      <c r="AF159" s="44"/>
    </row>
    <row r="160" spans="2:32" x14ac:dyDescent="0.25">
      <c r="B160" s="79"/>
      <c r="D160" s="44"/>
      <c r="E160" s="44"/>
      <c r="F160" s="44"/>
      <c r="G160" s="44"/>
      <c r="H160" s="44"/>
      <c r="I160" s="44"/>
      <c r="K160" s="44"/>
      <c r="L160" s="44"/>
      <c r="M160" s="44"/>
      <c r="N160" s="44"/>
      <c r="O160" s="44"/>
      <c r="P160" s="44"/>
      <c r="R160" s="79"/>
      <c r="T160" s="44"/>
      <c r="U160" s="44"/>
      <c r="V160" s="44"/>
      <c r="W160" s="44"/>
      <c r="X160" s="44"/>
      <c r="Y160" s="44"/>
      <c r="AA160" s="44"/>
      <c r="AB160" s="44"/>
      <c r="AC160" s="44"/>
      <c r="AD160" s="44"/>
      <c r="AE160" s="44"/>
      <c r="AF160" s="44"/>
    </row>
    <row r="161" spans="2:32" x14ac:dyDescent="0.25">
      <c r="B161" s="79"/>
      <c r="D161" s="44"/>
      <c r="E161" s="44"/>
      <c r="F161" s="44"/>
      <c r="G161" s="44"/>
      <c r="H161" s="44"/>
      <c r="I161" s="44"/>
      <c r="K161" s="44"/>
      <c r="L161" s="44"/>
      <c r="M161" s="44"/>
      <c r="N161" s="44"/>
      <c r="O161" s="44"/>
      <c r="P161" s="44"/>
      <c r="R161" s="79"/>
      <c r="T161" s="44"/>
      <c r="U161" s="44"/>
      <c r="V161" s="44"/>
      <c r="W161" s="44"/>
      <c r="X161" s="44"/>
      <c r="Y161" s="44"/>
      <c r="AA161" s="44"/>
      <c r="AB161" s="44"/>
      <c r="AC161" s="44"/>
      <c r="AD161" s="44"/>
      <c r="AE161" s="44"/>
      <c r="AF161" s="44"/>
    </row>
    <row r="162" spans="2:32" x14ac:dyDescent="0.25">
      <c r="B162" s="79"/>
      <c r="D162" s="44"/>
      <c r="E162" s="44"/>
      <c r="F162" s="44"/>
      <c r="G162" s="44"/>
      <c r="H162" s="44"/>
      <c r="I162" s="44"/>
      <c r="K162" s="44"/>
      <c r="L162" s="44"/>
      <c r="M162" s="44"/>
      <c r="N162" s="44"/>
      <c r="O162" s="44"/>
      <c r="P162" s="44"/>
      <c r="R162" s="79"/>
      <c r="T162" s="44"/>
      <c r="U162" s="44"/>
      <c r="V162" s="44"/>
      <c r="W162" s="44"/>
      <c r="X162" s="44"/>
      <c r="Y162" s="44"/>
      <c r="AA162" s="44"/>
      <c r="AB162" s="44"/>
      <c r="AC162" s="44"/>
      <c r="AD162" s="44"/>
      <c r="AE162" s="44"/>
      <c r="AF162" s="44"/>
    </row>
    <row r="163" spans="2:32" x14ac:dyDescent="0.25">
      <c r="B163" s="79"/>
      <c r="D163" s="44"/>
      <c r="E163" s="44"/>
      <c r="F163" s="44"/>
      <c r="G163" s="44"/>
      <c r="H163" s="44"/>
      <c r="I163" s="44"/>
      <c r="K163" s="44"/>
      <c r="L163" s="44"/>
      <c r="M163" s="44"/>
      <c r="N163" s="44"/>
      <c r="O163" s="44"/>
      <c r="P163" s="44"/>
      <c r="R163" s="79"/>
      <c r="T163" s="44"/>
      <c r="U163" s="44"/>
      <c r="V163" s="44"/>
      <c r="W163" s="44"/>
      <c r="X163" s="44"/>
      <c r="Y163" s="44"/>
      <c r="AA163" s="44"/>
      <c r="AB163" s="44"/>
      <c r="AC163" s="44"/>
      <c r="AD163" s="44"/>
      <c r="AE163" s="44"/>
      <c r="AF163" s="44"/>
    </row>
    <row r="164" spans="2:32" x14ac:dyDescent="0.25">
      <c r="B164" s="79"/>
      <c r="D164" s="44"/>
      <c r="E164" s="44"/>
      <c r="F164" s="44"/>
      <c r="G164" s="44"/>
      <c r="H164" s="44"/>
      <c r="I164" s="44"/>
      <c r="K164" s="44"/>
      <c r="L164" s="44"/>
      <c r="M164" s="44"/>
      <c r="N164" s="44"/>
      <c r="O164" s="44"/>
      <c r="P164" s="44"/>
      <c r="R164" s="79"/>
      <c r="T164" s="44"/>
      <c r="U164" s="44"/>
      <c r="V164" s="44"/>
      <c r="W164" s="44"/>
      <c r="X164" s="44"/>
      <c r="Y164" s="44"/>
      <c r="AA164" s="44"/>
      <c r="AB164" s="44"/>
      <c r="AC164" s="44"/>
      <c r="AD164" s="44"/>
      <c r="AE164" s="44"/>
      <c r="AF164" s="44"/>
    </row>
    <row r="165" spans="2:32" x14ac:dyDescent="0.25">
      <c r="B165" s="79"/>
      <c r="D165" s="44"/>
      <c r="E165" s="44"/>
      <c r="F165" s="44"/>
      <c r="G165" s="44"/>
      <c r="H165" s="44"/>
      <c r="I165" s="44"/>
      <c r="K165" s="44"/>
      <c r="L165" s="44"/>
      <c r="M165" s="44"/>
      <c r="N165" s="44"/>
      <c r="O165" s="44"/>
      <c r="P165" s="44"/>
      <c r="R165" s="79"/>
      <c r="T165" s="44"/>
      <c r="U165" s="44"/>
      <c r="V165" s="44"/>
      <c r="W165" s="44"/>
      <c r="X165" s="44"/>
      <c r="Y165" s="44"/>
      <c r="AA165" s="44"/>
      <c r="AB165" s="44"/>
      <c r="AC165" s="44"/>
      <c r="AD165" s="44"/>
      <c r="AE165" s="44"/>
      <c r="AF165" s="44"/>
    </row>
    <row r="166" spans="2:32" x14ac:dyDescent="0.25">
      <c r="B166" s="79"/>
      <c r="D166" s="44"/>
      <c r="E166" s="44"/>
      <c r="F166" s="44"/>
      <c r="G166" s="44"/>
      <c r="H166" s="44"/>
      <c r="I166" s="44"/>
      <c r="K166" s="44"/>
      <c r="L166" s="44"/>
      <c r="M166" s="44"/>
      <c r="N166" s="44"/>
      <c r="O166" s="44"/>
      <c r="P166" s="44"/>
      <c r="R166" s="79"/>
      <c r="T166" s="44"/>
      <c r="U166" s="44"/>
      <c r="V166" s="44"/>
      <c r="W166" s="44"/>
      <c r="X166" s="44"/>
      <c r="Y166" s="44"/>
      <c r="AA166" s="44"/>
      <c r="AB166" s="44"/>
      <c r="AC166" s="44"/>
      <c r="AD166" s="44"/>
      <c r="AE166" s="44"/>
      <c r="AF166" s="44"/>
    </row>
    <row r="167" spans="2:32" x14ac:dyDescent="0.25">
      <c r="B167" s="79"/>
      <c r="D167" s="44"/>
      <c r="E167" s="44"/>
      <c r="F167" s="44"/>
      <c r="G167" s="44"/>
      <c r="H167" s="44"/>
      <c r="I167" s="44"/>
      <c r="K167" s="44"/>
      <c r="L167" s="44"/>
      <c r="M167" s="44"/>
      <c r="N167" s="44"/>
      <c r="O167" s="44"/>
      <c r="P167" s="44"/>
      <c r="R167" s="79"/>
      <c r="T167" s="44"/>
      <c r="U167" s="44"/>
      <c r="V167" s="44"/>
      <c r="W167" s="44"/>
      <c r="X167" s="44"/>
      <c r="Y167" s="44"/>
      <c r="AA167" s="44"/>
      <c r="AB167" s="44"/>
      <c r="AC167" s="44"/>
      <c r="AD167" s="44"/>
      <c r="AE167" s="44"/>
      <c r="AF167" s="44"/>
    </row>
    <row r="168" spans="2:32" x14ac:dyDescent="0.25">
      <c r="B168" s="79"/>
      <c r="D168" s="44"/>
      <c r="E168" s="44"/>
      <c r="F168" s="44"/>
      <c r="G168" s="44"/>
      <c r="H168" s="44"/>
      <c r="I168" s="44"/>
      <c r="K168" s="44"/>
      <c r="L168" s="44"/>
      <c r="M168" s="44"/>
      <c r="N168" s="44"/>
      <c r="O168" s="44"/>
      <c r="P168" s="44"/>
      <c r="R168" s="79"/>
      <c r="T168" s="44"/>
      <c r="U168" s="44"/>
      <c r="V168" s="44"/>
      <c r="W168" s="44"/>
      <c r="X168" s="44"/>
      <c r="Y168" s="44"/>
      <c r="AA168" s="44"/>
      <c r="AB168" s="44"/>
      <c r="AC168" s="44"/>
      <c r="AD168" s="44"/>
      <c r="AE168" s="44"/>
      <c r="AF168" s="44"/>
    </row>
    <row r="169" spans="2:32" x14ac:dyDescent="0.25">
      <c r="B169" s="79"/>
      <c r="D169" s="44"/>
      <c r="E169" s="44"/>
      <c r="F169" s="44"/>
      <c r="G169" s="44"/>
      <c r="H169" s="44"/>
      <c r="I169" s="44"/>
      <c r="K169" s="44"/>
      <c r="L169" s="44"/>
      <c r="M169" s="44"/>
      <c r="N169" s="44"/>
      <c r="O169" s="44"/>
      <c r="P169" s="44"/>
      <c r="R169" s="79"/>
      <c r="T169" s="44"/>
      <c r="U169" s="44"/>
      <c r="V169" s="44"/>
      <c r="W169" s="44"/>
      <c r="X169" s="44"/>
      <c r="Y169" s="44"/>
      <c r="AA169" s="44"/>
      <c r="AB169" s="44"/>
      <c r="AC169" s="44"/>
      <c r="AD169" s="44"/>
      <c r="AE169" s="44"/>
      <c r="AF169" s="44"/>
    </row>
    <row r="170" spans="2:32" x14ac:dyDescent="0.25">
      <c r="B170" s="79"/>
      <c r="D170" s="44"/>
      <c r="E170" s="44"/>
      <c r="F170" s="44"/>
      <c r="G170" s="44"/>
      <c r="H170" s="44"/>
      <c r="I170" s="44"/>
      <c r="K170" s="44"/>
      <c r="L170" s="44"/>
      <c r="M170" s="44"/>
      <c r="N170" s="44"/>
      <c r="O170" s="44"/>
      <c r="P170" s="44"/>
      <c r="R170" s="79"/>
      <c r="T170" s="44"/>
      <c r="U170" s="44"/>
      <c r="V170" s="44"/>
      <c r="W170" s="44"/>
      <c r="X170" s="44"/>
      <c r="Y170" s="44"/>
      <c r="AA170" s="44"/>
      <c r="AB170" s="44"/>
      <c r="AC170" s="44"/>
      <c r="AD170" s="44"/>
      <c r="AE170" s="44"/>
      <c r="AF170" s="44"/>
    </row>
    <row r="171" spans="2:32" x14ac:dyDescent="0.25">
      <c r="B171" s="79"/>
      <c r="D171" s="44"/>
      <c r="E171" s="44"/>
      <c r="F171" s="44"/>
      <c r="G171" s="44"/>
      <c r="H171" s="44"/>
      <c r="I171" s="44"/>
      <c r="K171" s="44"/>
      <c r="L171" s="44"/>
      <c r="M171" s="44"/>
      <c r="N171" s="44"/>
      <c r="O171" s="44"/>
      <c r="P171" s="44"/>
      <c r="R171" s="79"/>
      <c r="T171" s="44"/>
      <c r="U171" s="44"/>
      <c r="V171" s="44"/>
      <c r="W171" s="44"/>
      <c r="X171" s="44"/>
      <c r="Y171" s="44"/>
      <c r="AA171" s="44"/>
      <c r="AB171" s="44"/>
      <c r="AC171" s="44"/>
      <c r="AD171" s="44"/>
      <c r="AE171" s="44"/>
      <c r="AF171" s="44"/>
    </row>
    <row r="172" spans="2:32" x14ac:dyDescent="0.25">
      <c r="B172" s="79"/>
      <c r="D172" s="44"/>
      <c r="E172" s="44"/>
      <c r="F172" s="44"/>
      <c r="G172" s="44"/>
      <c r="H172" s="44"/>
      <c r="I172" s="44"/>
      <c r="K172" s="44"/>
      <c r="L172" s="44"/>
      <c r="M172" s="44"/>
      <c r="N172" s="44"/>
      <c r="O172" s="44"/>
      <c r="P172" s="44"/>
      <c r="R172" s="79"/>
      <c r="T172" s="44"/>
      <c r="U172" s="44"/>
      <c r="V172" s="44"/>
      <c r="W172" s="44"/>
      <c r="X172" s="44"/>
      <c r="Y172" s="44"/>
      <c r="AA172" s="44"/>
      <c r="AB172" s="44"/>
      <c r="AC172" s="44"/>
      <c r="AD172" s="44"/>
      <c r="AE172" s="44"/>
      <c r="AF172" s="44"/>
    </row>
    <row r="173" spans="2:32" x14ac:dyDescent="0.25">
      <c r="B173" s="79"/>
      <c r="D173" s="44"/>
      <c r="E173" s="44"/>
      <c r="F173" s="44"/>
      <c r="G173" s="44"/>
      <c r="H173" s="44"/>
      <c r="I173" s="44"/>
      <c r="K173" s="44"/>
      <c r="L173" s="44"/>
      <c r="M173" s="44"/>
      <c r="N173" s="44"/>
      <c r="O173" s="44"/>
      <c r="P173" s="44"/>
      <c r="R173" s="79"/>
      <c r="T173" s="44"/>
      <c r="U173" s="44"/>
      <c r="V173" s="44"/>
      <c r="W173" s="44"/>
      <c r="X173" s="44"/>
      <c r="Y173" s="44"/>
      <c r="AA173" s="44"/>
      <c r="AB173" s="44"/>
      <c r="AC173" s="44"/>
      <c r="AD173" s="44"/>
      <c r="AE173" s="44"/>
      <c r="AF173" s="44"/>
    </row>
    <row r="174" spans="2:32" x14ac:dyDescent="0.25">
      <c r="B174" s="79"/>
      <c r="D174" s="44"/>
      <c r="E174" s="44"/>
      <c r="F174" s="44"/>
      <c r="G174" s="44"/>
      <c r="H174" s="44"/>
      <c r="I174" s="44"/>
      <c r="K174" s="44"/>
      <c r="L174" s="44"/>
      <c r="M174" s="44"/>
      <c r="N174" s="44"/>
      <c r="O174" s="44"/>
      <c r="P174" s="44"/>
      <c r="R174" s="79"/>
      <c r="T174" s="44"/>
      <c r="U174" s="44"/>
      <c r="V174" s="44"/>
      <c r="W174" s="44"/>
      <c r="X174" s="44"/>
      <c r="Y174" s="44"/>
      <c r="AA174" s="44"/>
      <c r="AB174" s="44"/>
      <c r="AC174" s="44"/>
      <c r="AD174" s="44"/>
      <c r="AE174" s="44"/>
      <c r="AF174" s="44"/>
    </row>
    <row r="175" spans="2:32" x14ac:dyDescent="0.25">
      <c r="B175" s="79"/>
      <c r="D175" s="44"/>
      <c r="E175" s="44"/>
      <c r="F175" s="44"/>
      <c r="G175" s="44"/>
      <c r="H175" s="44"/>
      <c r="I175" s="44"/>
      <c r="K175" s="44"/>
      <c r="L175" s="44"/>
      <c r="M175" s="44"/>
      <c r="N175" s="44"/>
      <c r="O175" s="44"/>
      <c r="P175" s="44"/>
      <c r="R175" s="79"/>
      <c r="T175" s="44"/>
      <c r="U175" s="44"/>
      <c r="V175" s="44"/>
      <c r="W175" s="44"/>
      <c r="X175" s="44"/>
      <c r="Y175" s="44"/>
      <c r="AA175" s="44"/>
      <c r="AB175" s="44"/>
      <c r="AC175" s="44"/>
      <c r="AD175" s="44"/>
      <c r="AE175" s="44"/>
      <c r="AF175" s="44"/>
    </row>
    <row r="176" spans="2:32" x14ac:dyDescent="0.25">
      <c r="B176" s="79"/>
      <c r="D176" s="44"/>
      <c r="E176" s="44"/>
      <c r="F176" s="44"/>
      <c r="G176" s="44"/>
      <c r="H176" s="44"/>
      <c r="I176" s="44"/>
      <c r="K176" s="44"/>
      <c r="L176" s="44"/>
      <c r="M176" s="44"/>
      <c r="N176" s="44"/>
      <c r="O176" s="44"/>
      <c r="P176" s="44"/>
      <c r="R176" s="79"/>
      <c r="T176" s="44"/>
      <c r="U176" s="44"/>
      <c r="V176" s="44"/>
      <c r="W176" s="44"/>
      <c r="X176" s="44"/>
      <c r="Y176" s="44"/>
      <c r="AA176" s="44"/>
      <c r="AB176" s="44"/>
      <c r="AC176" s="44"/>
      <c r="AD176" s="44"/>
      <c r="AE176" s="44"/>
      <c r="AF176" s="44"/>
    </row>
    <row r="177" spans="2:32" x14ac:dyDescent="0.25">
      <c r="B177" s="79"/>
      <c r="D177" s="44"/>
      <c r="E177" s="44"/>
      <c r="F177" s="44"/>
      <c r="G177" s="44"/>
      <c r="H177" s="44"/>
      <c r="I177" s="44"/>
      <c r="K177" s="44"/>
      <c r="L177" s="44"/>
      <c r="M177" s="44"/>
      <c r="N177" s="44"/>
      <c r="O177" s="44"/>
      <c r="P177" s="44"/>
      <c r="R177" s="79"/>
      <c r="T177" s="44"/>
      <c r="U177" s="44"/>
      <c r="V177" s="44"/>
      <c r="W177" s="44"/>
      <c r="X177" s="44"/>
      <c r="Y177" s="44"/>
      <c r="AA177" s="44"/>
      <c r="AB177" s="44"/>
      <c r="AC177" s="44"/>
      <c r="AD177" s="44"/>
      <c r="AE177" s="44"/>
      <c r="AF177" s="44"/>
    </row>
    <row r="178" spans="2:32" x14ac:dyDescent="0.25">
      <c r="B178" s="79"/>
      <c r="D178" s="44"/>
      <c r="E178" s="44"/>
      <c r="F178" s="44"/>
      <c r="G178" s="44"/>
      <c r="H178" s="44"/>
      <c r="I178" s="44"/>
      <c r="K178" s="44"/>
      <c r="L178" s="44"/>
      <c r="M178" s="44"/>
      <c r="N178" s="44"/>
      <c r="O178" s="44"/>
      <c r="P178" s="44"/>
      <c r="R178" s="79"/>
      <c r="T178" s="44"/>
      <c r="U178" s="44"/>
      <c r="V178" s="44"/>
      <c r="W178" s="44"/>
      <c r="X178" s="44"/>
      <c r="Y178" s="44"/>
      <c r="AA178" s="44"/>
      <c r="AB178" s="44"/>
      <c r="AC178" s="44"/>
      <c r="AD178" s="44"/>
      <c r="AE178" s="44"/>
      <c r="AF178" s="44"/>
    </row>
    <row r="179" spans="2:32" x14ac:dyDescent="0.25">
      <c r="B179" s="79"/>
      <c r="D179" s="44"/>
      <c r="E179" s="44"/>
      <c r="F179" s="44"/>
      <c r="G179" s="44"/>
      <c r="H179" s="44"/>
      <c r="I179" s="44"/>
      <c r="K179" s="44"/>
      <c r="L179" s="44"/>
      <c r="M179" s="44"/>
      <c r="N179" s="44"/>
      <c r="O179" s="44"/>
      <c r="P179" s="44"/>
      <c r="R179" s="79"/>
      <c r="T179" s="44"/>
      <c r="U179" s="44"/>
      <c r="V179" s="44"/>
      <c r="W179" s="44"/>
      <c r="X179" s="44"/>
      <c r="Y179" s="44"/>
      <c r="AA179" s="44"/>
      <c r="AB179" s="44"/>
      <c r="AC179" s="44"/>
      <c r="AD179" s="44"/>
      <c r="AE179" s="44"/>
      <c r="AF179" s="44"/>
    </row>
    <row r="180" spans="2:32" x14ac:dyDescent="0.25">
      <c r="B180" s="79"/>
      <c r="D180" s="44"/>
      <c r="E180" s="44"/>
      <c r="F180" s="44"/>
      <c r="G180" s="44"/>
      <c r="H180" s="44"/>
      <c r="I180" s="44"/>
      <c r="K180" s="44"/>
      <c r="L180" s="44"/>
      <c r="M180" s="44"/>
      <c r="N180" s="44"/>
      <c r="O180" s="44"/>
      <c r="P180" s="44"/>
      <c r="R180" s="79"/>
      <c r="T180" s="44"/>
      <c r="U180" s="44"/>
      <c r="V180" s="44"/>
      <c r="W180" s="44"/>
      <c r="X180" s="44"/>
      <c r="Y180" s="44"/>
      <c r="AA180" s="44"/>
      <c r="AB180" s="44"/>
      <c r="AC180" s="44"/>
      <c r="AD180" s="44"/>
      <c r="AE180" s="44"/>
      <c r="AF180" s="44"/>
    </row>
    <row r="181" spans="2:32" x14ac:dyDescent="0.25">
      <c r="B181" s="79"/>
      <c r="D181" s="44"/>
      <c r="E181" s="44"/>
      <c r="F181" s="44"/>
      <c r="G181" s="44"/>
      <c r="H181" s="44"/>
      <c r="I181" s="44"/>
      <c r="K181" s="44"/>
      <c r="L181" s="44"/>
      <c r="M181" s="44"/>
      <c r="N181" s="44"/>
      <c r="O181" s="44"/>
      <c r="P181" s="44"/>
      <c r="R181" s="79"/>
      <c r="T181" s="44"/>
      <c r="U181" s="44"/>
      <c r="V181" s="44"/>
      <c r="W181" s="44"/>
      <c r="X181" s="44"/>
      <c r="Y181" s="44"/>
      <c r="AA181" s="44"/>
      <c r="AB181" s="44"/>
      <c r="AC181" s="44"/>
      <c r="AD181" s="44"/>
      <c r="AE181" s="44"/>
      <c r="AF181" s="44"/>
    </row>
    <row r="182" spans="2:32" x14ac:dyDescent="0.25">
      <c r="B182" s="79"/>
      <c r="D182" s="44"/>
      <c r="E182" s="44"/>
      <c r="F182" s="44"/>
      <c r="G182" s="44"/>
      <c r="H182" s="44"/>
      <c r="I182" s="44"/>
      <c r="K182" s="44"/>
      <c r="L182" s="44"/>
      <c r="M182" s="44"/>
      <c r="N182" s="44"/>
      <c r="O182" s="44"/>
      <c r="P182" s="44"/>
      <c r="R182" s="79"/>
      <c r="T182" s="44"/>
      <c r="U182" s="44"/>
      <c r="V182" s="44"/>
      <c r="W182" s="44"/>
      <c r="X182" s="44"/>
      <c r="Y182" s="44"/>
      <c r="AA182" s="44"/>
      <c r="AB182" s="44"/>
      <c r="AC182" s="44"/>
      <c r="AD182" s="44"/>
      <c r="AE182" s="44"/>
      <c r="AF182" s="44"/>
    </row>
    <row r="183" spans="2:32" x14ac:dyDescent="0.25">
      <c r="B183" s="79"/>
      <c r="D183" s="44"/>
      <c r="E183" s="44"/>
      <c r="F183" s="44"/>
      <c r="G183" s="44"/>
      <c r="H183" s="44"/>
      <c r="I183" s="44"/>
      <c r="K183" s="44"/>
      <c r="L183" s="44"/>
      <c r="M183" s="44"/>
      <c r="N183" s="44"/>
      <c r="O183" s="44"/>
      <c r="P183" s="44"/>
      <c r="R183" s="79"/>
      <c r="T183" s="44"/>
      <c r="U183" s="44"/>
      <c r="V183" s="44"/>
      <c r="W183" s="44"/>
      <c r="X183" s="44"/>
      <c r="Y183" s="44"/>
      <c r="AA183" s="44"/>
      <c r="AB183" s="44"/>
      <c r="AC183" s="44"/>
      <c r="AD183" s="44"/>
      <c r="AE183" s="44"/>
      <c r="AF183" s="44"/>
    </row>
    <row r="184" spans="2:32" x14ac:dyDescent="0.25">
      <c r="B184" s="79"/>
      <c r="D184" s="44"/>
      <c r="E184" s="44"/>
      <c r="F184" s="44"/>
      <c r="G184" s="44"/>
      <c r="H184" s="44"/>
      <c r="I184" s="44"/>
      <c r="K184" s="44"/>
      <c r="L184" s="44"/>
      <c r="M184" s="44"/>
      <c r="N184" s="44"/>
      <c r="O184" s="44"/>
      <c r="P184" s="44"/>
      <c r="R184" s="79"/>
      <c r="T184" s="44"/>
      <c r="U184" s="44"/>
      <c r="V184" s="44"/>
      <c r="W184" s="44"/>
      <c r="X184" s="44"/>
      <c r="Y184" s="44"/>
      <c r="AA184" s="44"/>
      <c r="AB184" s="44"/>
      <c r="AC184" s="44"/>
      <c r="AD184" s="44"/>
      <c r="AE184" s="44"/>
      <c r="AF184" s="44"/>
    </row>
    <row r="185" spans="2:32" x14ac:dyDescent="0.25">
      <c r="B185" s="79"/>
      <c r="D185" s="44"/>
      <c r="E185" s="44"/>
      <c r="F185" s="44"/>
      <c r="G185" s="44"/>
      <c r="H185" s="44"/>
      <c r="I185" s="44"/>
      <c r="K185" s="44"/>
      <c r="L185" s="44"/>
      <c r="M185" s="44"/>
      <c r="N185" s="44"/>
      <c r="O185" s="44"/>
      <c r="P185" s="44"/>
      <c r="R185" s="79"/>
      <c r="T185" s="44"/>
      <c r="U185" s="44"/>
      <c r="V185" s="44"/>
      <c r="W185" s="44"/>
      <c r="X185" s="44"/>
      <c r="Y185" s="44"/>
      <c r="AA185" s="44"/>
      <c r="AB185" s="44"/>
      <c r="AC185" s="44"/>
      <c r="AD185" s="44"/>
      <c r="AE185" s="44"/>
      <c r="AF185" s="44"/>
    </row>
    <row r="186" spans="2:32" x14ac:dyDescent="0.25">
      <c r="B186" s="79"/>
      <c r="D186" s="44"/>
      <c r="E186" s="44"/>
      <c r="F186" s="44"/>
      <c r="G186" s="44"/>
      <c r="H186" s="44"/>
      <c r="I186" s="44"/>
      <c r="K186" s="44"/>
      <c r="L186" s="44"/>
      <c r="M186" s="44"/>
      <c r="N186" s="44"/>
      <c r="O186" s="44"/>
      <c r="P186" s="44"/>
      <c r="R186" s="79"/>
      <c r="T186" s="44"/>
      <c r="U186" s="44"/>
      <c r="V186" s="44"/>
      <c r="W186" s="44"/>
      <c r="X186" s="44"/>
      <c r="Y186" s="44"/>
      <c r="AA186" s="44"/>
      <c r="AB186" s="44"/>
      <c r="AC186" s="44"/>
      <c r="AD186" s="44"/>
      <c r="AE186" s="44"/>
      <c r="AF186" s="44"/>
    </row>
    <row r="187" spans="2:32" x14ac:dyDescent="0.25">
      <c r="B187" s="79"/>
      <c r="D187" s="44"/>
      <c r="E187" s="44"/>
      <c r="F187" s="44"/>
      <c r="G187" s="44"/>
      <c r="H187" s="44"/>
      <c r="I187" s="44"/>
      <c r="K187" s="44"/>
      <c r="L187" s="44"/>
      <c r="M187" s="44"/>
      <c r="N187" s="44"/>
      <c r="O187" s="44"/>
      <c r="P187" s="44"/>
      <c r="R187" s="79"/>
      <c r="T187" s="44"/>
      <c r="U187" s="44"/>
      <c r="V187" s="44"/>
      <c r="W187" s="44"/>
      <c r="X187" s="44"/>
      <c r="Y187" s="44"/>
      <c r="AA187" s="44"/>
      <c r="AB187" s="44"/>
      <c r="AC187" s="44"/>
      <c r="AD187" s="44"/>
      <c r="AE187" s="44"/>
      <c r="AF187" s="44"/>
    </row>
    <row r="188" spans="2:32" x14ac:dyDescent="0.25">
      <c r="B188" s="79"/>
      <c r="D188" s="44"/>
      <c r="E188" s="44"/>
      <c r="F188" s="44"/>
      <c r="G188" s="44"/>
      <c r="H188" s="44"/>
      <c r="I188" s="44"/>
      <c r="K188" s="44"/>
      <c r="L188" s="44"/>
      <c r="M188" s="44"/>
      <c r="N188" s="44"/>
      <c r="O188" s="44"/>
      <c r="P188" s="44"/>
      <c r="R188" s="79"/>
      <c r="T188" s="44"/>
      <c r="U188" s="44"/>
      <c r="V188" s="44"/>
      <c r="W188" s="44"/>
      <c r="X188" s="44"/>
      <c r="Y188" s="44"/>
      <c r="AA188" s="44"/>
      <c r="AB188" s="44"/>
      <c r="AC188" s="44"/>
      <c r="AD188" s="44"/>
      <c r="AE188" s="44"/>
      <c r="AF188" s="44"/>
    </row>
    <row r="189" spans="2:32" x14ac:dyDescent="0.25">
      <c r="B189" s="79"/>
      <c r="D189" s="44"/>
      <c r="E189" s="44"/>
      <c r="F189" s="44"/>
      <c r="G189" s="44"/>
      <c r="H189" s="44"/>
      <c r="I189" s="44"/>
      <c r="K189" s="44"/>
      <c r="L189" s="44"/>
      <c r="M189" s="44"/>
      <c r="N189" s="44"/>
      <c r="O189" s="44"/>
      <c r="P189" s="44"/>
      <c r="R189" s="79"/>
      <c r="T189" s="44"/>
      <c r="U189" s="44"/>
      <c r="V189" s="44"/>
      <c r="W189" s="44"/>
      <c r="X189" s="44"/>
      <c r="Y189" s="44"/>
      <c r="AA189" s="44"/>
      <c r="AB189" s="44"/>
      <c r="AC189" s="44"/>
      <c r="AD189" s="44"/>
      <c r="AE189" s="44"/>
      <c r="AF189" s="44"/>
    </row>
    <row r="190" spans="2:32" x14ac:dyDescent="0.25">
      <c r="B190" s="79"/>
      <c r="D190" s="44"/>
      <c r="E190" s="44"/>
      <c r="F190" s="44"/>
      <c r="G190" s="44"/>
      <c r="H190" s="44"/>
      <c r="I190" s="44"/>
      <c r="K190" s="44"/>
      <c r="L190" s="44"/>
      <c r="M190" s="44"/>
      <c r="N190" s="44"/>
      <c r="O190" s="44"/>
      <c r="P190" s="44"/>
      <c r="R190" s="79"/>
      <c r="T190" s="44"/>
      <c r="U190" s="44"/>
      <c r="V190" s="44"/>
      <c r="W190" s="44"/>
      <c r="X190" s="44"/>
      <c r="Y190" s="44"/>
      <c r="AA190" s="44"/>
      <c r="AB190" s="44"/>
      <c r="AC190" s="44"/>
      <c r="AD190" s="44"/>
      <c r="AE190" s="44"/>
      <c r="AF190" s="44"/>
    </row>
    <row r="191" spans="2:32" x14ac:dyDescent="0.25">
      <c r="B191" s="79"/>
      <c r="D191" s="44"/>
      <c r="E191" s="44"/>
      <c r="F191" s="44"/>
      <c r="G191" s="44"/>
      <c r="H191" s="44"/>
      <c r="I191" s="44"/>
      <c r="K191" s="44"/>
      <c r="L191" s="44"/>
      <c r="M191" s="44"/>
      <c r="N191" s="44"/>
      <c r="O191" s="44"/>
      <c r="P191" s="44"/>
      <c r="R191" s="79"/>
      <c r="T191" s="44"/>
      <c r="U191" s="44"/>
      <c r="V191" s="44"/>
      <c r="W191" s="44"/>
      <c r="X191" s="44"/>
      <c r="Y191" s="44"/>
      <c r="AA191" s="44"/>
      <c r="AB191" s="44"/>
      <c r="AC191" s="44"/>
      <c r="AD191" s="44"/>
      <c r="AE191" s="44"/>
      <c r="AF191" s="44"/>
    </row>
    <row r="192" spans="2:32" x14ac:dyDescent="0.25">
      <c r="B192" s="79"/>
      <c r="D192" s="44"/>
      <c r="E192" s="44"/>
      <c r="F192" s="44"/>
      <c r="G192" s="44"/>
      <c r="H192" s="44"/>
      <c r="I192" s="44"/>
      <c r="K192" s="44"/>
      <c r="L192" s="44"/>
      <c r="M192" s="44"/>
      <c r="N192" s="44"/>
      <c r="O192" s="44"/>
      <c r="P192" s="44"/>
      <c r="R192" s="79"/>
      <c r="T192" s="44"/>
      <c r="U192" s="44"/>
      <c r="V192" s="44"/>
      <c r="W192" s="44"/>
      <c r="X192" s="44"/>
      <c r="Y192" s="44"/>
      <c r="AA192" s="44"/>
      <c r="AB192" s="44"/>
      <c r="AC192" s="44"/>
      <c r="AD192" s="44"/>
      <c r="AE192" s="44"/>
      <c r="AF192" s="44"/>
    </row>
    <row r="193" spans="2:32" x14ac:dyDescent="0.25">
      <c r="B193" s="79"/>
      <c r="D193" s="44"/>
      <c r="E193" s="44"/>
      <c r="F193" s="44"/>
      <c r="G193" s="44"/>
      <c r="H193" s="44"/>
      <c r="I193" s="44"/>
      <c r="K193" s="44"/>
      <c r="L193" s="44"/>
      <c r="M193" s="44"/>
      <c r="N193" s="44"/>
      <c r="O193" s="44"/>
      <c r="P193" s="44"/>
      <c r="R193" s="79"/>
      <c r="T193" s="44"/>
      <c r="U193" s="44"/>
      <c r="V193" s="44"/>
      <c r="W193" s="44"/>
      <c r="X193" s="44"/>
      <c r="Y193" s="44"/>
      <c r="AA193" s="44"/>
      <c r="AB193" s="44"/>
      <c r="AC193" s="44"/>
      <c r="AD193" s="44"/>
      <c r="AE193" s="44"/>
      <c r="AF193" s="44"/>
    </row>
    <row r="194" spans="2:32" x14ac:dyDescent="0.25">
      <c r="B194" s="79"/>
      <c r="D194" s="44"/>
      <c r="E194" s="44"/>
      <c r="F194" s="44"/>
      <c r="G194" s="44"/>
      <c r="H194" s="44"/>
      <c r="I194" s="44"/>
      <c r="K194" s="44"/>
      <c r="L194" s="44"/>
      <c r="M194" s="44"/>
      <c r="N194" s="44"/>
      <c r="O194" s="44"/>
      <c r="P194" s="44"/>
      <c r="R194" s="79"/>
      <c r="T194" s="44"/>
      <c r="U194" s="44"/>
      <c r="V194" s="44"/>
      <c r="W194" s="44"/>
      <c r="X194" s="44"/>
      <c r="Y194" s="44"/>
      <c r="AA194" s="44"/>
      <c r="AB194" s="44"/>
      <c r="AC194" s="44"/>
      <c r="AD194" s="44"/>
      <c r="AE194" s="44"/>
      <c r="AF194" s="44"/>
    </row>
    <row r="195" spans="2:32" x14ac:dyDescent="0.25">
      <c r="B195" s="79"/>
      <c r="D195" s="44"/>
      <c r="E195" s="44"/>
      <c r="F195" s="44"/>
      <c r="G195" s="44"/>
      <c r="H195" s="44"/>
      <c r="I195" s="44"/>
      <c r="K195" s="44"/>
      <c r="L195" s="44"/>
      <c r="M195" s="44"/>
      <c r="N195" s="44"/>
      <c r="O195" s="44"/>
      <c r="P195" s="44"/>
      <c r="R195" s="79"/>
      <c r="T195" s="44"/>
      <c r="U195" s="44"/>
      <c r="V195" s="44"/>
      <c r="W195" s="44"/>
      <c r="X195" s="44"/>
      <c r="Y195" s="44"/>
      <c r="AA195" s="44"/>
      <c r="AB195" s="44"/>
      <c r="AC195" s="44"/>
      <c r="AD195" s="44"/>
      <c r="AE195" s="44"/>
      <c r="AF195" s="44"/>
    </row>
    <row r="196" spans="2:32" x14ac:dyDescent="0.25">
      <c r="B196" s="79"/>
      <c r="D196" s="44"/>
      <c r="E196" s="44"/>
      <c r="F196" s="44"/>
      <c r="G196" s="44"/>
      <c r="H196" s="44"/>
      <c r="I196" s="44"/>
      <c r="K196" s="44"/>
      <c r="L196" s="44"/>
      <c r="M196" s="44"/>
      <c r="N196" s="44"/>
      <c r="O196" s="44"/>
      <c r="P196" s="44"/>
      <c r="R196" s="79"/>
      <c r="T196" s="44"/>
      <c r="U196" s="44"/>
      <c r="V196" s="44"/>
      <c r="W196" s="44"/>
      <c r="X196" s="44"/>
      <c r="Y196" s="44"/>
      <c r="AA196" s="44"/>
      <c r="AB196" s="44"/>
      <c r="AC196" s="44"/>
      <c r="AD196" s="44"/>
      <c r="AE196" s="44"/>
      <c r="AF196" s="44"/>
    </row>
    <row r="197" spans="2:32" x14ac:dyDescent="0.25">
      <c r="B197" s="79"/>
      <c r="D197" s="44"/>
      <c r="E197" s="44"/>
      <c r="F197" s="44"/>
      <c r="G197" s="44"/>
      <c r="H197" s="44"/>
      <c r="I197" s="44"/>
      <c r="K197" s="44"/>
      <c r="L197" s="44"/>
      <c r="M197" s="44"/>
      <c r="N197" s="44"/>
      <c r="O197" s="44"/>
      <c r="P197" s="44"/>
      <c r="R197" s="79"/>
      <c r="T197" s="44"/>
      <c r="U197" s="44"/>
      <c r="V197" s="44"/>
      <c r="W197" s="44"/>
      <c r="X197" s="44"/>
      <c r="Y197" s="44"/>
      <c r="AA197" s="44"/>
      <c r="AB197" s="44"/>
      <c r="AC197" s="44"/>
      <c r="AD197" s="44"/>
      <c r="AE197" s="44"/>
      <c r="AF197" s="44"/>
    </row>
    <row r="198" spans="2:32" x14ac:dyDescent="0.25">
      <c r="B198" s="79"/>
      <c r="D198" s="44"/>
      <c r="E198" s="44"/>
      <c r="F198" s="44"/>
      <c r="G198" s="44"/>
      <c r="H198" s="44"/>
      <c r="I198" s="44"/>
      <c r="K198" s="44"/>
      <c r="L198" s="44"/>
      <c r="M198" s="44"/>
      <c r="N198" s="44"/>
      <c r="O198" s="44"/>
      <c r="P198" s="44"/>
      <c r="R198" s="79"/>
      <c r="T198" s="44"/>
      <c r="U198" s="44"/>
      <c r="V198" s="44"/>
      <c r="W198" s="44"/>
      <c r="X198" s="44"/>
      <c r="Y198" s="44"/>
      <c r="AA198" s="44"/>
      <c r="AB198" s="44"/>
      <c r="AC198" s="44"/>
      <c r="AD198" s="44"/>
      <c r="AE198" s="44"/>
      <c r="AF198" s="44"/>
    </row>
    <row r="199" spans="2:32" x14ac:dyDescent="0.25">
      <c r="B199" s="79"/>
      <c r="D199" s="44"/>
      <c r="E199" s="44"/>
      <c r="F199" s="44"/>
      <c r="G199" s="44"/>
      <c r="H199" s="44"/>
      <c r="I199" s="44"/>
      <c r="K199" s="44"/>
      <c r="L199" s="44"/>
      <c r="M199" s="44"/>
      <c r="N199" s="44"/>
      <c r="O199" s="44"/>
      <c r="P199" s="44"/>
      <c r="R199" s="79"/>
      <c r="T199" s="44"/>
      <c r="U199" s="44"/>
      <c r="V199" s="44"/>
      <c r="W199" s="44"/>
      <c r="X199" s="44"/>
      <c r="Y199" s="44"/>
      <c r="AA199" s="44"/>
      <c r="AB199" s="44"/>
      <c r="AC199" s="44"/>
      <c r="AD199" s="44"/>
      <c r="AE199" s="44"/>
      <c r="AF199" s="44"/>
    </row>
    <row r="200" spans="2:32" x14ac:dyDescent="0.25">
      <c r="B200" s="79"/>
      <c r="D200" s="44"/>
      <c r="E200" s="44"/>
      <c r="F200" s="44"/>
      <c r="G200" s="44"/>
      <c r="H200" s="44"/>
      <c r="I200" s="44"/>
      <c r="K200" s="44"/>
      <c r="L200" s="44"/>
      <c r="M200" s="44"/>
      <c r="N200" s="44"/>
      <c r="O200" s="44"/>
      <c r="P200" s="44"/>
      <c r="R200" s="79"/>
      <c r="T200" s="44"/>
      <c r="U200" s="44"/>
      <c r="V200" s="44"/>
      <c r="W200" s="44"/>
      <c r="X200" s="44"/>
      <c r="Y200" s="44"/>
      <c r="AA200" s="44"/>
      <c r="AB200" s="44"/>
      <c r="AC200" s="44"/>
      <c r="AD200" s="44"/>
      <c r="AE200" s="44"/>
      <c r="AF200" s="44"/>
    </row>
    <row r="201" spans="2:32" x14ac:dyDescent="0.25">
      <c r="B201" s="79"/>
      <c r="D201" s="44"/>
      <c r="E201" s="44"/>
      <c r="F201" s="44"/>
      <c r="G201" s="44"/>
      <c r="H201" s="44"/>
      <c r="I201" s="44"/>
      <c r="K201" s="44"/>
      <c r="L201" s="44"/>
      <c r="M201" s="44"/>
      <c r="N201" s="44"/>
      <c r="O201" s="44"/>
      <c r="P201" s="44"/>
      <c r="R201" s="79"/>
      <c r="T201" s="44"/>
      <c r="U201" s="44"/>
      <c r="V201" s="44"/>
      <c r="W201" s="44"/>
      <c r="X201" s="44"/>
      <c r="Y201" s="44"/>
      <c r="AA201" s="44"/>
      <c r="AB201" s="44"/>
      <c r="AC201" s="44"/>
      <c r="AD201" s="44"/>
      <c r="AE201" s="44"/>
      <c r="AF201" s="44"/>
    </row>
    <row r="202" spans="2:32" x14ac:dyDescent="0.25">
      <c r="B202" s="79"/>
      <c r="D202" s="44"/>
      <c r="E202" s="44"/>
      <c r="F202" s="44"/>
      <c r="G202" s="44"/>
      <c r="H202" s="44"/>
      <c r="I202" s="44"/>
      <c r="K202" s="44"/>
      <c r="L202" s="44"/>
      <c r="M202" s="44"/>
      <c r="N202" s="44"/>
      <c r="O202" s="44"/>
      <c r="P202" s="44"/>
      <c r="R202" s="79"/>
      <c r="T202" s="44"/>
      <c r="U202" s="44"/>
      <c r="V202" s="44"/>
      <c r="W202" s="44"/>
      <c r="X202" s="44"/>
      <c r="Y202" s="44"/>
      <c r="AA202" s="44"/>
      <c r="AB202" s="44"/>
      <c r="AC202" s="44"/>
      <c r="AD202" s="44"/>
      <c r="AE202" s="44"/>
      <c r="AF202" s="44"/>
    </row>
    <row r="203" spans="2:32" x14ac:dyDescent="0.25">
      <c r="B203" s="79"/>
      <c r="D203" s="44"/>
      <c r="E203" s="44"/>
      <c r="F203" s="44"/>
      <c r="G203" s="44"/>
      <c r="H203" s="44"/>
      <c r="I203" s="44"/>
      <c r="K203" s="44"/>
      <c r="L203" s="44"/>
      <c r="M203" s="44"/>
      <c r="N203" s="44"/>
      <c r="O203" s="44"/>
      <c r="P203" s="44"/>
      <c r="R203" s="79"/>
      <c r="T203" s="44"/>
      <c r="U203" s="44"/>
      <c r="V203" s="44"/>
      <c r="W203" s="44"/>
      <c r="X203" s="44"/>
      <c r="Y203" s="44"/>
      <c r="AA203" s="44"/>
      <c r="AB203" s="44"/>
      <c r="AC203" s="44"/>
      <c r="AD203" s="44"/>
      <c r="AE203" s="44"/>
      <c r="AF203" s="44"/>
    </row>
    <row r="204" spans="2:32" x14ac:dyDescent="0.25">
      <c r="B204" s="79"/>
      <c r="D204" s="44"/>
      <c r="E204" s="44"/>
      <c r="F204" s="44"/>
      <c r="G204" s="44"/>
      <c r="H204" s="44"/>
      <c r="I204" s="44"/>
      <c r="K204" s="44"/>
      <c r="L204" s="44"/>
      <c r="M204" s="44"/>
      <c r="N204" s="44"/>
      <c r="O204" s="44"/>
      <c r="P204" s="44"/>
      <c r="R204" s="79"/>
      <c r="T204" s="44"/>
      <c r="U204" s="44"/>
      <c r="V204" s="44"/>
      <c r="W204" s="44"/>
      <c r="X204" s="44"/>
      <c r="Y204" s="44"/>
      <c r="AA204" s="44"/>
      <c r="AB204" s="44"/>
      <c r="AC204" s="44"/>
      <c r="AD204" s="44"/>
      <c r="AE204" s="44"/>
      <c r="AF204" s="44"/>
    </row>
    <row r="205" spans="2:32" x14ac:dyDescent="0.25">
      <c r="B205" s="79"/>
      <c r="D205" s="44"/>
      <c r="E205" s="44"/>
      <c r="F205" s="44"/>
      <c r="G205" s="44"/>
      <c r="H205" s="44"/>
      <c r="I205" s="44"/>
      <c r="K205" s="44"/>
      <c r="L205" s="44"/>
      <c r="M205" s="44"/>
      <c r="N205" s="44"/>
      <c r="O205" s="44"/>
      <c r="P205" s="44"/>
      <c r="R205" s="79"/>
      <c r="T205" s="44"/>
      <c r="U205" s="44"/>
      <c r="V205" s="44"/>
      <c r="W205" s="44"/>
      <c r="X205" s="44"/>
      <c r="Y205" s="44"/>
      <c r="AA205" s="44"/>
      <c r="AB205" s="44"/>
      <c r="AC205" s="44"/>
      <c r="AD205" s="44"/>
      <c r="AE205" s="44"/>
      <c r="AF205" s="44"/>
    </row>
    <row r="206" spans="2:32" x14ac:dyDescent="0.25">
      <c r="B206" s="79"/>
      <c r="D206" s="44"/>
      <c r="E206" s="44"/>
      <c r="F206" s="44"/>
      <c r="G206" s="44"/>
      <c r="H206" s="44"/>
      <c r="I206" s="44"/>
      <c r="K206" s="44"/>
      <c r="L206" s="44"/>
      <c r="M206" s="44"/>
      <c r="N206" s="44"/>
      <c r="O206" s="44"/>
      <c r="P206" s="44"/>
      <c r="R206" s="79"/>
      <c r="T206" s="44"/>
      <c r="U206" s="44"/>
      <c r="V206" s="44"/>
      <c r="W206" s="44"/>
      <c r="X206" s="44"/>
      <c r="Y206" s="44"/>
      <c r="AA206" s="44"/>
      <c r="AB206" s="44"/>
      <c r="AC206" s="44"/>
      <c r="AD206" s="44"/>
      <c r="AE206" s="44"/>
      <c r="AF206" s="44"/>
    </row>
    <row r="207" spans="2:32" x14ac:dyDescent="0.25">
      <c r="B207" s="79"/>
      <c r="D207" s="44"/>
      <c r="E207" s="44"/>
      <c r="F207" s="44"/>
      <c r="G207" s="44"/>
      <c r="H207" s="44"/>
      <c r="I207" s="44"/>
      <c r="K207" s="44"/>
      <c r="L207" s="44"/>
      <c r="M207" s="44"/>
      <c r="N207" s="44"/>
      <c r="O207" s="44"/>
      <c r="P207" s="44"/>
      <c r="R207" s="79"/>
      <c r="T207" s="44"/>
      <c r="U207" s="44"/>
      <c r="V207" s="44"/>
      <c r="W207" s="44"/>
      <c r="X207" s="44"/>
      <c r="Y207" s="44"/>
      <c r="AA207" s="44"/>
      <c r="AB207" s="44"/>
      <c r="AC207" s="44"/>
      <c r="AD207" s="44"/>
      <c r="AE207" s="44"/>
      <c r="AF207" s="44"/>
    </row>
    <row r="208" spans="2:32" x14ac:dyDescent="0.25">
      <c r="B208" s="79"/>
      <c r="D208" s="44"/>
      <c r="E208" s="44"/>
      <c r="F208" s="44"/>
      <c r="G208" s="44"/>
      <c r="H208" s="44"/>
      <c r="I208" s="44"/>
      <c r="K208" s="44"/>
      <c r="L208" s="44"/>
      <c r="M208" s="44"/>
      <c r="N208" s="44"/>
      <c r="O208" s="44"/>
      <c r="P208" s="44"/>
      <c r="R208" s="79"/>
      <c r="T208" s="44"/>
      <c r="U208" s="44"/>
      <c r="V208" s="44"/>
      <c r="W208" s="44"/>
      <c r="X208" s="44"/>
      <c r="Y208" s="44"/>
      <c r="AA208" s="44"/>
      <c r="AB208" s="44"/>
      <c r="AC208" s="44"/>
      <c r="AD208" s="44"/>
      <c r="AE208" s="44"/>
      <c r="AF208" s="44"/>
    </row>
    <row r="209" spans="2:32" x14ac:dyDescent="0.25">
      <c r="B209" s="79"/>
      <c r="D209" s="44"/>
      <c r="E209" s="44"/>
      <c r="F209" s="44"/>
      <c r="G209" s="44"/>
      <c r="H209" s="44"/>
      <c r="I209" s="44"/>
      <c r="K209" s="44"/>
      <c r="L209" s="44"/>
      <c r="M209" s="44"/>
      <c r="N209" s="44"/>
      <c r="O209" s="44"/>
      <c r="P209" s="44"/>
      <c r="R209" s="79"/>
      <c r="T209" s="44"/>
      <c r="U209" s="44"/>
      <c r="V209" s="44"/>
      <c r="W209" s="44"/>
      <c r="X209" s="44"/>
      <c r="Y209" s="44"/>
      <c r="AA209" s="44"/>
      <c r="AB209" s="44"/>
      <c r="AC209" s="44"/>
      <c r="AD209" s="44"/>
      <c r="AE209" s="44"/>
      <c r="AF209" s="44"/>
    </row>
  </sheetData>
  <mergeCells count="4">
    <mergeCell ref="D1:I1"/>
    <mergeCell ref="K1:P1"/>
    <mergeCell ref="T1:Y1"/>
    <mergeCell ref="AA1:AF1"/>
  </mergeCell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274"/>
  <sheetViews>
    <sheetView workbookViewId="0">
      <selection activeCell="D37" sqref="D37"/>
    </sheetView>
  </sheetViews>
  <sheetFormatPr defaultRowHeight="15" x14ac:dyDescent="0.25"/>
  <cols>
    <col min="1" max="1" width="18.7109375" style="40" customWidth="1"/>
    <col min="4" max="4" width="29.85546875" style="40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7109375" style="47" bestFit="1" customWidth="1"/>
    <col min="23" max="23" width="2" style="26" customWidth="1"/>
  </cols>
  <sheetData>
    <row r="1" spans="1:22" x14ac:dyDescent="0.25">
      <c r="B1" t="s">
        <v>101</v>
      </c>
      <c r="E1" t="s">
        <v>101</v>
      </c>
      <c r="H1" s="27" t="s">
        <v>178</v>
      </c>
      <c r="I1" s="27" t="s">
        <v>3</v>
      </c>
      <c r="J1" s="27" t="s">
        <v>4</v>
      </c>
      <c r="L1" s="27" t="s">
        <v>178</v>
      </c>
      <c r="M1" s="27" t="s">
        <v>5</v>
      </c>
      <c r="N1" s="27" t="s">
        <v>6</v>
      </c>
      <c r="P1" s="27" t="s">
        <v>178</v>
      </c>
      <c r="Q1" s="47" t="s">
        <v>7</v>
      </c>
      <c r="R1" s="47" t="s">
        <v>8</v>
      </c>
      <c r="S1" s="38"/>
      <c r="T1" s="27" t="s">
        <v>178</v>
      </c>
      <c r="U1" s="47" t="s">
        <v>9</v>
      </c>
      <c r="V1" s="47" t="s">
        <v>10</v>
      </c>
    </row>
    <row r="2" spans="1:22" x14ac:dyDescent="0.25">
      <c r="A2" s="50" t="s">
        <v>200</v>
      </c>
      <c r="B2" t="s">
        <v>281</v>
      </c>
      <c r="C2" t="s">
        <v>282</v>
      </c>
      <c r="D2" s="50" t="s">
        <v>201</v>
      </c>
      <c r="E2" t="s">
        <v>281</v>
      </c>
      <c r="F2" t="s">
        <v>282</v>
      </c>
      <c r="H2" s="48"/>
      <c r="P2" s="48"/>
      <c r="S2" s="38"/>
      <c r="T2" s="48"/>
    </row>
    <row r="3" spans="1:22" x14ac:dyDescent="0.25">
      <c r="B3" t="s">
        <v>214</v>
      </c>
      <c r="C3" t="s">
        <v>320</v>
      </c>
      <c r="E3" t="s">
        <v>214</v>
      </c>
      <c r="F3" t="s">
        <v>320</v>
      </c>
      <c r="H3" s="27">
        <f t="shared" ref="H3:H34" si="0">B63/1000000000</f>
        <v>2</v>
      </c>
      <c r="I3" s="27">
        <f t="shared" ref="I3:I34" si="1">C63</f>
        <v>-35.131630000000001</v>
      </c>
      <c r="J3" s="27">
        <f t="shared" ref="J3:J34" si="2">F63</f>
        <v>-41.236469</v>
      </c>
      <c r="L3" s="27">
        <f t="shared" ref="L3:L34" si="3">B117/1000000000</f>
        <v>3</v>
      </c>
      <c r="M3" s="27">
        <f t="shared" ref="M3:M34" si="4">C117</f>
        <v>-48.317833</v>
      </c>
      <c r="N3" s="27">
        <f t="shared" ref="N3:N34" si="5">F117</f>
        <v>-45.038715000000003</v>
      </c>
      <c r="P3" s="47">
        <f t="shared" ref="P3:P34" si="6">B171/1000000000</f>
        <v>4</v>
      </c>
      <c r="Q3" s="27">
        <f t="shared" ref="Q3:Q34" si="7">C171</f>
        <v>-52.881348000000003</v>
      </c>
      <c r="R3" s="27">
        <f t="shared" ref="R3:R34" si="8">F171</f>
        <v>-55.188198</v>
      </c>
      <c r="S3" s="38"/>
      <c r="T3" s="27">
        <f t="shared" ref="T3:T34" si="9">B225/1000000000</f>
        <v>5</v>
      </c>
      <c r="U3" s="27">
        <f t="shared" ref="U3:U34" si="10">C225</f>
        <v>-52.588501000000001</v>
      </c>
      <c r="V3" s="27">
        <f t="shared" ref="V3:V34" si="11">F225</f>
        <v>-50.119587000000003</v>
      </c>
    </row>
    <row r="4" spans="1:22" x14ac:dyDescent="0.25">
      <c r="B4" t="s">
        <v>105</v>
      </c>
      <c r="E4" t="s">
        <v>105</v>
      </c>
      <c r="H4" s="27">
        <f t="shared" si="0"/>
        <v>2.2291666666666998</v>
      </c>
      <c r="I4" s="27">
        <f t="shared" si="1"/>
        <v>-35.000926999999997</v>
      </c>
      <c r="J4" s="27">
        <f t="shared" si="2"/>
        <v>-41.511768000000004</v>
      </c>
      <c r="L4" s="27">
        <f t="shared" si="3"/>
        <v>3.2083333333333002</v>
      </c>
      <c r="M4" s="27">
        <f t="shared" si="4"/>
        <v>-48.681193999999998</v>
      </c>
      <c r="N4" s="27">
        <f t="shared" si="5"/>
        <v>-44.880054000000001</v>
      </c>
      <c r="P4" s="47">
        <f t="shared" si="6"/>
        <v>4.1875</v>
      </c>
      <c r="Q4" s="27">
        <f t="shared" si="7"/>
        <v>-51.675288999999999</v>
      </c>
      <c r="R4" s="27">
        <f t="shared" si="8"/>
        <v>-54.648060000000001</v>
      </c>
      <c r="S4" s="38"/>
      <c r="T4" s="27">
        <f t="shared" si="9"/>
        <v>5.1666666666667007</v>
      </c>
      <c r="U4" s="27">
        <f t="shared" si="10"/>
        <v>-53.010753999999999</v>
      </c>
      <c r="V4" s="27">
        <f t="shared" si="11"/>
        <v>-50.488503000000001</v>
      </c>
    </row>
    <row r="5" spans="1:22" x14ac:dyDescent="0.25">
      <c r="H5" s="27">
        <f t="shared" si="0"/>
        <v>2.4583333333333002</v>
      </c>
      <c r="I5" s="27">
        <f t="shared" si="1"/>
        <v>-34.86853</v>
      </c>
      <c r="J5" s="27">
        <f t="shared" si="2"/>
        <v>-42.044395000000002</v>
      </c>
      <c r="L5" s="27">
        <f t="shared" si="3"/>
        <v>3.4166666666666998</v>
      </c>
      <c r="M5" s="27">
        <f t="shared" si="4"/>
        <v>-49.224117</v>
      </c>
      <c r="N5" s="27">
        <f t="shared" si="5"/>
        <v>-44.845570000000002</v>
      </c>
      <c r="P5" s="47">
        <f t="shared" si="6"/>
        <v>4.375</v>
      </c>
      <c r="Q5" s="27">
        <f t="shared" si="7"/>
        <v>-50.596736999999997</v>
      </c>
      <c r="R5" s="27">
        <f t="shared" si="8"/>
        <v>-54.007637000000003</v>
      </c>
      <c r="S5" s="38"/>
      <c r="T5" s="27">
        <f t="shared" si="9"/>
        <v>5.3333333333332993</v>
      </c>
      <c r="U5" s="27">
        <f t="shared" si="10"/>
        <v>-53.529701000000003</v>
      </c>
      <c r="V5" s="27">
        <f t="shared" si="11"/>
        <v>-50.919967999999997</v>
      </c>
    </row>
    <row r="6" spans="1:22" x14ac:dyDescent="0.25">
      <c r="H6" s="27">
        <f t="shared" si="0"/>
        <v>2.6875</v>
      </c>
      <c r="I6" s="27">
        <f t="shared" si="1"/>
        <v>-34.888339999999999</v>
      </c>
      <c r="J6" s="27">
        <f t="shared" si="2"/>
        <v>-42.827151999999998</v>
      </c>
      <c r="L6" s="27">
        <f t="shared" si="3"/>
        <v>3.625</v>
      </c>
      <c r="M6" s="27">
        <f t="shared" si="4"/>
        <v>-49.534430999999998</v>
      </c>
      <c r="N6" s="27">
        <f t="shared" si="5"/>
        <v>-44.958511000000001</v>
      </c>
      <c r="P6" s="47">
        <f t="shared" si="6"/>
        <v>4.5625</v>
      </c>
      <c r="Q6" s="27">
        <f t="shared" si="7"/>
        <v>-49.516852999999998</v>
      </c>
      <c r="R6" s="27">
        <f t="shared" si="8"/>
        <v>-53.430968999999997</v>
      </c>
      <c r="S6" s="38"/>
      <c r="T6" s="27">
        <f t="shared" si="9"/>
        <v>5.5</v>
      </c>
      <c r="U6" s="27">
        <f t="shared" si="10"/>
        <v>-54.106288999999997</v>
      </c>
      <c r="V6" s="27">
        <f t="shared" si="11"/>
        <v>-51.486088000000002</v>
      </c>
    </row>
    <row r="7" spans="1:22" x14ac:dyDescent="0.25">
      <c r="B7" t="s">
        <v>22</v>
      </c>
      <c r="E7" t="s">
        <v>22</v>
      </c>
      <c r="H7" s="27">
        <f t="shared" si="0"/>
        <v>2.9166666666666998</v>
      </c>
      <c r="I7" s="27">
        <f t="shared" si="1"/>
        <v>-35.080105000000003</v>
      </c>
      <c r="J7" s="27">
        <f t="shared" si="2"/>
        <v>-43.640338999999997</v>
      </c>
      <c r="L7" s="27">
        <f t="shared" si="3"/>
        <v>3.8333333333333002</v>
      </c>
      <c r="M7" s="27">
        <f t="shared" si="4"/>
        <v>-50.069186999999999</v>
      </c>
      <c r="N7" s="27">
        <f t="shared" si="5"/>
        <v>-45.315230999999997</v>
      </c>
      <c r="P7" s="47">
        <f t="shared" si="6"/>
        <v>4.75</v>
      </c>
      <c r="Q7" s="27">
        <f t="shared" si="7"/>
        <v>-49.111801</v>
      </c>
      <c r="R7" s="27">
        <f t="shared" si="8"/>
        <v>-53.188107000000002</v>
      </c>
      <c r="S7" s="38"/>
      <c r="T7" s="27">
        <f t="shared" si="9"/>
        <v>5.6666666666667007</v>
      </c>
      <c r="U7" s="27">
        <f t="shared" si="10"/>
        <v>-54.762802000000001</v>
      </c>
      <c r="V7" s="27">
        <f t="shared" si="11"/>
        <v>-51.816001999999997</v>
      </c>
    </row>
    <row r="8" spans="1:22" x14ac:dyDescent="0.25">
      <c r="B8" t="s">
        <v>23</v>
      </c>
      <c r="C8" t="s">
        <v>219</v>
      </c>
      <c r="E8" t="s">
        <v>23</v>
      </c>
      <c r="F8" t="s">
        <v>219</v>
      </c>
      <c r="H8" s="27">
        <f t="shared" si="0"/>
        <v>3.1458333333333002</v>
      </c>
      <c r="I8" s="27">
        <f t="shared" si="1"/>
        <v>-35.447749999999999</v>
      </c>
      <c r="J8" s="27">
        <f t="shared" si="2"/>
        <v>-44.469433000000002</v>
      </c>
      <c r="L8" s="27">
        <f t="shared" si="3"/>
        <v>4.0416666666666998</v>
      </c>
      <c r="M8" s="27">
        <f t="shared" si="4"/>
        <v>-50.573841000000002</v>
      </c>
      <c r="N8" s="27">
        <f t="shared" si="5"/>
        <v>-45.700451000000001</v>
      </c>
      <c r="P8" s="47">
        <f t="shared" si="6"/>
        <v>4.9375</v>
      </c>
      <c r="Q8" s="27">
        <f t="shared" si="7"/>
        <v>-48.394638</v>
      </c>
      <c r="R8" s="27">
        <f t="shared" si="8"/>
        <v>-52.990501000000002</v>
      </c>
      <c r="S8" s="38"/>
      <c r="T8" s="27">
        <f t="shared" si="9"/>
        <v>5.8333333333332993</v>
      </c>
      <c r="U8" s="27">
        <f t="shared" si="10"/>
        <v>-55.439934000000001</v>
      </c>
      <c r="V8" s="27">
        <f t="shared" si="11"/>
        <v>-51.901310000000002</v>
      </c>
    </row>
    <row r="9" spans="1:22" x14ac:dyDescent="0.25">
      <c r="B9">
        <v>1000000000</v>
      </c>
      <c r="C9">
        <v>-35.824390000000001</v>
      </c>
      <c r="E9">
        <v>1000000000</v>
      </c>
      <c r="F9">
        <v>-30.177665999999999</v>
      </c>
      <c r="H9" s="27">
        <f t="shared" si="0"/>
        <v>3.375</v>
      </c>
      <c r="I9" s="27">
        <f t="shared" si="1"/>
        <v>-35.847800999999997</v>
      </c>
      <c r="J9" s="27">
        <f t="shared" si="2"/>
        <v>-45.319965000000003</v>
      </c>
      <c r="L9" s="27">
        <f t="shared" si="3"/>
        <v>4.25</v>
      </c>
      <c r="M9" s="27">
        <f t="shared" si="4"/>
        <v>-51.234183999999999</v>
      </c>
      <c r="N9" s="27">
        <f t="shared" si="5"/>
        <v>-46.243586999999998</v>
      </c>
      <c r="P9" s="47">
        <f t="shared" si="6"/>
        <v>5.125</v>
      </c>
      <c r="Q9" s="27">
        <f t="shared" si="7"/>
        <v>-48.12077</v>
      </c>
      <c r="R9" s="27">
        <f t="shared" si="8"/>
        <v>-52.834862000000001</v>
      </c>
      <c r="S9" s="38"/>
      <c r="T9" s="27">
        <f t="shared" si="9"/>
        <v>6</v>
      </c>
      <c r="U9" s="27">
        <f t="shared" si="10"/>
        <v>-55.998154</v>
      </c>
      <c r="V9" s="27">
        <f t="shared" si="11"/>
        <v>-52.235855000000001</v>
      </c>
    </row>
    <row r="10" spans="1:22" x14ac:dyDescent="0.25">
      <c r="B10">
        <v>1250000000</v>
      </c>
      <c r="C10">
        <v>-38.173378</v>
      </c>
      <c r="E10">
        <v>1250000000</v>
      </c>
      <c r="F10">
        <v>-31.994717000000001</v>
      </c>
      <c r="H10" s="27">
        <f t="shared" si="0"/>
        <v>3.6041666666666998</v>
      </c>
      <c r="I10" s="27">
        <f t="shared" si="1"/>
        <v>-36.191284000000003</v>
      </c>
      <c r="J10" s="27">
        <f t="shared" si="2"/>
        <v>-46.162022</v>
      </c>
      <c r="L10" s="27">
        <f t="shared" si="3"/>
        <v>4.4583333333332993</v>
      </c>
      <c r="M10" s="27">
        <f t="shared" si="4"/>
        <v>-52.014083999999997</v>
      </c>
      <c r="N10" s="27">
        <f t="shared" si="5"/>
        <v>-46.123730000000002</v>
      </c>
      <c r="P10" s="47">
        <f t="shared" si="6"/>
        <v>5.3125</v>
      </c>
      <c r="Q10" s="27">
        <f t="shared" si="7"/>
        <v>-47.457729</v>
      </c>
      <c r="R10" s="27">
        <f t="shared" si="8"/>
        <v>-52.775105000000003</v>
      </c>
      <c r="S10" s="38"/>
      <c r="T10" s="27">
        <f t="shared" si="9"/>
        <v>6.1666666666667007</v>
      </c>
      <c r="U10" s="27">
        <f t="shared" si="10"/>
        <v>-56.497630999999998</v>
      </c>
      <c r="V10" s="27">
        <f t="shared" si="11"/>
        <v>-52.240879</v>
      </c>
    </row>
    <row r="11" spans="1:22" x14ac:dyDescent="0.25">
      <c r="B11">
        <v>1500000000</v>
      </c>
      <c r="C11">
        <v>-41.257092</v>
      </c>
      <c r="E11">
        <v>1500000000</v>
      </c>
      <c r="F11">
        <v>-35.394924000000003</v>
      </c>
      <c r="H11" s="27">
        <f t="shared" si="0"/>
        <v>3.8333333333333002</v>
      </c>
      <c r="I11" s="27">
        <f t="shared" si="1"/>
        <v>-36.337291999999998</v>
      </c>
      <c r="J11" s="27">
        <f t="shared" si="2"/>
        <v>-46.981090999999999</v>
      </c>
      <c r="L11" s="27">
        <f t="shared" si="3"/>
        <v>4.6666666666667007</v>
      </c>
      <c r="M11" s="27">
        <f t="shared" si="4"/>
        <v>-52.914822000000001</v>
      </c>
      <c r="N11" s="27">
        <f t="shared" si="5"/>
        <v>-45.686371000000001</v>
      </c>
      <c r="P11" s="47">
        <f t="shared" si="6"/>
        <v>5.5</v>
      </c>
      <c r="Q11" s="27">
        <f t="shared" si="7"/>
        <v>-47.148029000000001</v>
      </c>
      <c r="R11" s="27">
        <f t="shared" si="8"/>
        <v>-53.067611999999997</v>
      </c>
      <c r="S11" s="38"/>
      <c r="T11" s="27">
        <f t="shared" si="9"/>
        <v>6.3333333333332993</v>
      </c>
      <c r="U11" s="27">
        <f t="shared" si="10"/>
        <v>-57.446728</v>
      </c>
      <c r="V11" s="27">
        <f t="shared" si="11"/>
        <v>-52.629967000000001</v>
      </c>
    </row>
    <row r="12" spans="1:22" x14ac:dyDescent="0.25">
      <c r="B12">
        <v>1750000000</v>
      </c>
      <c r="C12">
        <v>-43.180076999999997</v>
      </c>
      <c r="E12">
        <v>1750000000</v>
      </c>
      <c r="F12">
        <v>-40.329754000000001</v>
      </c>
      <c r="H12" s="27">
        <f t="shared" si="0"/>
        <v>4.0625</v>
      </c>
      <c r="I12" s="27">
        <f t="shared" si="1"/>
        <v>-36.256610999999999</v>
      </c>
      <c r="J12" s="27">
        <f t="shared" si="2"/>
        <v>-47.978527</v>
      </c>
      <c r="L12" s="27">
        <f t="shared" si="3"/>
        <v>4.875</v>
      </c>
      <c r="M12" s="27">
        <f t="shared" si="4"/>
        <v>-53.467255000000002</v>
      </c>
      <c r="N12" s="27">
        <f t="shared" si="5"/>
        <v>-44.855732000000003</v>
      </c>
      <c r="P12" s="47">
        <f t="shared" si="6"/>
        <v>5.6875</v>
      </c>
      <c r="Q12" s="27">
        <f t="shared" si="7"/>
        <v>-47.356158999999998</v>
      </c>
      <c r="R12" s="27">
        <f t="shared" si="8"/>
        <v>-53.588794999999998</v>
      </c>
      <c r="S12" s="38"/>
      <c r="T12" s="27">
        <f t="shared" si="9"/>
        <v>6.5</v>
      </c>
      <c r="U12" s="27">
        <f t="shared" si="10"/>
        <v>-58.173439000000002</v>
      </c>
      <c r="V12" s="27">
        <f t="shared" si="11"/>
        <v>-52.740810000000003</v>
      </c>
    </row>
    <row r="13" spans="1:22" x14ac:dyDescent="0.25">
      <c r="B13">
        <v>2000000000</v>
      </c>
      <c r="C13">
        <v>-43.765213000000003</v>
      </c>
      <c r="E13">
        <v>2000000000</v>
      </c>
      <c r="F13">
        <v>-53.885058999999998</v>
      </c>
      <c r="H13" s="27">
        <f t="shared" si="0"/>
        <v>4.2916666666666998</v>
      </c>
      <c r="I13" s="27">
        <f t="shared" si="1"/>
        <v>-35.970646000000002</v>
      </c>
      <c r="J13" s="27">
        <f t="shared" si="2"/>
        <v>-48.709708999999997</v>
      </c>
      <c r="L13" s="27">
        <f t="shared" si="3"/>
        <v>5.0833333333332993</v>
      </c>
      <c r="M13" s="27">
        <f t="shared" si="4"/>
        <v>-53.756686999999999</v>
      </c>
      <c r="N13" s="27">
        <f t="shared" si="5"/>
        <v>-44.495289</v>
      </c>
      <c r="P13" s="47">
        <f t="shared" si="6"/>
        <v>5.875</v>
      </c>
      <c r="Q13" s="27">
        <f t="shared" si="7"/>
        <v>-47.704346000000001</v>
      </c>
      <c r="R13" s="27">
        <f t="shared" si="8"/>
        <v>-54.069473000000002</v>
      </c>
      <c r="S13" s="38"/>
      <c r="T13" s="27">
        <f t="shared" si="9"/>
        <v>6.6666666666667007</v>
      </c>
      <c r="U13" s="27">
        <f t="shared" si="10"/>
        <v>-58.878413999999999</v>
      </c>
      <c r="V13" s="27">
        <f t="shared" si="11"/>
        <v>-52.883125</v>
      </c>
    </row>
    <row r="14" spans="1:22" x14ac:dyDescent="0.25">
      <c r="B14">
        <v>2250000000</v>
      </c>
      <c r="C14">
        <v>-43.803150000000002</v>
      </c>
      <c r="E14">
        <v>2250000000</v>
      </c>
      <c r="F14">
        <v>-56.139426999999998</v>
      </c>
      <c r="H14" s="27">
        <f t="shared" si="0"/>
        <v>4.5208333333332993</v>
      </c>
      <c r="I14" s="27">
        <f t="shared" si="1"/>
        <v>-35.424911000000002</v>
      </c>
      <c r="J14" s="27">
        <f t="shared" si="2"/>
        <v>-49.361350999999999</v>
      </c>
      <c r="L14" s="27">
        <f t="shared" si="3"/>
        <v>5.2916666666667007</v>
      </c>
      <c r="M14" s="27">
        <f t="shared" si="4"/>
        <v>-53.611786000000002</v>
      </c>
      <c r="N14" s="27">
        <f t="shared" si="5"/>
        <v>-44.535632999999997</v>
      </c>
      <c r="P14" s="47">
        <f t="shared" si="6"/>
        <v>6.0625</v>
      </c>
      <c r="Q14" s="27">
        <f t="shared" si="7"/>
        <v>-48.705768999999997</v>
      </c>
      <c r="R14" s="27">
        <f t="shared" si="8"/>
        <v>-54.258358000000001</v>
      </c>
      <c r="S14" s="38"/>
      <c r="T14" s="27">
        <f t="shared" si="9"/>
        <v>6.8333333333332993</v>
      </c>
      <c r="U14" s="27">
        <f t="shared" si="10"/>
        <v>-59.533878000000001</v>
      </c>
      <c r="V14" s="27">
        <f t="shared" si="11"/>
        <v>-53.350352999999998</v>
      </c>
    </row>
    <row r="15" spans="1:22" x14ac:dyDescent="0.25">
      <c r="B15">
        <v>2500000000</v>
      </c>
      <c r="C15">
        <v>-43.938862</v>
      </c>
      <c r="E15">
        <v>2500000000</v>
      </c>
      <c r="F15">
        <v>-54.512337000000002</v>
      </c>
      <c r="H15" s="27">
        <f t="shared" si="0"/>
        <v>4.75</v>
      </c>
      <c r="I15" s="27">
        <f t="shared" si="1"/>
        <v>-34.705565999999997</v>
      </c>
      <c r="J15" s="27">
        <f t="shared" si="2"/>
        <v>-49.646816000000001</v>
      </c>
      <c r="L15" s="27">
        <f t="shared" si="3"/>
        <v>5.5</v>
      </c>
      <c r="M15" s="27">
        <f t="shared" si="4"/>
        <v>-53.232551999999998</v>
      </c>
      <c r="N15" s="27">
        <f t="shared" si="5"/>
        <v>-44.311385999999999</v>
      </c>
      <c r="P15" s="47">
        <f t="shared" si="6"/>
        <v>6.25</v>
      </c>
      <c r="Q15" s="27">
        <f t="shared" si="7"/>
        <v>-49.350208000000002</v>
      </c>
      <c r="R15" s="27">
        <f t="shared" si="8"/>
        <v>-54.277199000000003</v>
      </c>
      <c r="S15" s="38"/>
      <c r="T15" s="27">
        <f t="shared" si="9"/>
        <v>7</v>
      </c>
      <c r="U15" s="27">
        <f t="shared" si="10"/>
        <v>-60.226779999999998</v>
      </c>
      <c r="V15" s="27">
        <f t="shared" si="11"/>
        <v>-53.269260000000003</v>
      </c>
    </row>
    <row r="16" spans="1:22" x14ac:dyDescent="0.25">
      <c r="B16">
        <v>2750000000</v>
      </c>
      <c r="C16">
        <v>-44.235371000000001</v>
      </c>
      <c r="E16">
        <v>2750000000</v>
      </c>
      <c r="F16">
        <v>-42.520553999999997</v>
      </c>
      <c r="H16" s="27">
        <f t="shared" si="0"/>
        <v>4.9791666666667007</v>
      </c>
      <c r="I16" s="27">
        <f t="shared" si="1"/>
        <v>-33.865760999999999</v>
      </c>
      <c r="J16" s="27">
        <f t="shared" si="2"/>
        <v>-50.101844999999997</v>
      </c>
      <c r="L16" s="27">
        <f t="shared" si="3"/>
        <v>5.7083333333332993</v>
      </c>
      <c r="M16" s="27">
        <f t="shared" si="4"/>
        <v>-52.312140999999997</v>
      </c>
      <c r="N16" s="27">
        <f t="shared" si="5"/>
        <v>-44.191325999999997</v>
      </c>
      <c r="P16" s="47">
        <f t="shared" si="6"/>
        <v>6.4375</v>
      </c>
      <c r="Q16" s="27">
        <f t="shared" si="7"/>
        <v>-50.777259999999998</v>
      </c>
      <c r="R16" s="27">
        <f t="shared" si="8"/>
        <v>-54.450252999999996</v>
      </c>
      <c r="S16" s="38"/>
      <c r="T16" s="27">
        <f t="shared" si="9"/>
        <v>7.1666666666667007</v>
      </c>
      <c r="U16" s="27">
        <f t="shared" si="10"/>
        <v>-60.674877000000002</v>
      </c>
      <c r="V16" s="27">
        <f t="shared" si="11"/>
        <v>-53.521675000000002</v>
      </c>
    </row>
    <row r="17" spans="2:22" x14ac:dyDescent="0.25">
      <c r="B17">
        <v>3000000000</v>
      </c>
      <c r="C17">
        <v>-44.363261999999999</v>
      </c>
      <c r="E17">
        <v>3000000000</v>
      </c>
      <c r="F17">
        <v>-39.537070999999997</v>
      </c>
      <c r="H17" s="27">
        <f t="shared" si="0"/>
        <v>5.2083333333332993</v>
      </c>
      <c r="I17" s="27">
        <f t="shared" si="1"/>
        <v>-33.047485000000002</v>
      </c>
      <c r="J17" s="27">
        <f t="shared" si="2"/>
        <v>-50.387352</v>
      </c>
      <c r="L17" s="27">
        <f t="shared" si="3"/>
        <v>5.9166666666667007</v>
      </c>
      <c r="M17" s="27">
        <f t="shared" si="4"/>
        <v>-51.234653000000002</v>
      </c>
      <c r="N17" s="27">
        <f t="shared" si="5"/>
        <v>-43.625664</v>
      </c>
      <c r="P17" s="47">
        <f t="shared" si="6"/>
        <v>6.625</v>
      </c>
      <c r="Q17" s="27">
        <f t="shared" si="7"/>
        <v>-50.023296000000002</v>
      </c>
      <c r="R17" s="27">
        <f t="shared" si="8"/>
        <v>-54.729874000000002</v>
      </c>
      <c r="S17" s="38"/>
      <c r="T17" s="27">
        <f t="shared" si="9"/>
        <v>7.3333333333332993</v>
      </c>
      <c r="U17" s="27">
        <f t="shared" si="10"/>
        <v>-61.192309999999999</v>
      </c>
      <c r="V17" s="27">
        <f t="shared" si="11"/>
        <v>-53.683883999999999</v>
      </c>
    </row>
    <row r="18" spans="2:22" x14ac:dyDescent="0.25">
      <c r="B18">
        <v>3250000000</v>
      </c>
      <c r="C18">
        <v>-43.866630999999998</v>
      </c>
      <c r="E18">
        <v>3250000000</v>
      </c>
      <c r="F18">
        <v>-37.872802999999998</v>
      </c>
      <c r="H18" s="27">
        <f t="shared" si="0"/>
        <v>5.4375</v>
      </c>
      <c r="I18" s="27">
        <f t="shared" si="1"/>
        <v>-32.199199999999998</v>
      </c>
      <c r="J18" s="27">
        <f t="shared" si="2"/>
        <v>-50.2883</v>
      </c>
      <c r="L18" s="27">
        <f t="shared" si="3"/>
        <v>6.125</v>
      </c>
      <c r="M18" s="27">
        <f t="shared" si="4"/>
        <v>-50.605705</v>
      </c>
      <c r="N18" s="27">
        <f t="shared" si="5"/>
        <v>-43.463138999999998</v>
      </c>
      <c r="P18" s="47">
        <f t="shared" si="6"/>
        <v>6.8125</v>
      </c>
      <c r="Q18" s="27">
        <f t="shared" si="7"/>
        <v>-49.451819999999998</v>
      </c>
      <c r="R18" s="27">
        <f t="shared" si="8"/>
        <v>-55.061073</v>
      </c>
      <c r="S18" s="38"/>
      <c r="T18" s="27">
        <f t="shared" si="9"/>
        <v>7.5</v>
      </c>
      <c r="U18" s="27">
        <f t="shared" si="10"/>
        <v>-61.024329999999999</v>
      </c>
      <c r="V18" s="27">
        <f t="shared" si="11"/>
        <v>-53.799827999999998</v>
      </c>
    </row>
    <row r="19" spans="2:22" x14ac:dyDescent="0.25">
      <c r="B19">
        <v>3500000000</v>
      </c>
      <c r="C19">
        <v>-42.970286999999999</v>
      </c>
      <c r="E19">
        <v>3500000000</v>
      </c>
      <c r="F19">
        <v>-37.289645999999998</v>
      </c>
      <c r="H19" s="27">
        <f t="shared" si="0"/>
        <v>5.6666666666667007</v>
      </c>
      <c r="I19" s="27">
        <f t="shared" si="1"/>
        <v>-31.302868</v>
      </c>
      <c r="J19" s="27">
        <f t="shared" si="2"/>
        <v>-49.734081000000003</v>
      </c>
      <c r="L19" s="27">
        <f t="shared" si="3"/>
        <v>6.3333333333332993</v>
      </c>
      <c r="M19" s="27">
        <f t="shared" si="4"/>
        <v>-50.532367999999998</v>
      </c>
      <c r="N19" s="27">
        <f t="shared" si="5"/>
        <v>-43.050086999999998</v>
      </c>
      <c r="P19" s="47">
        <f t="shared" si="6"/>
        <v>7</v>
      </c>
      <c r="Q19" s="27">
        <f t="shared" si="7"/>
        <v>-46.987197999999999</v>
      </c>
      <c r="R19" s="27">
        <f t="shared" si="8"/>
        <v>-55.037754</v>
      </c>
      <c r="S19" s="38"/>
      <c r="T19" s="27">
        <f t="shared" si="9"/>
        <v>7.6666666666667007</v>
      </c>
      <c r="U19" s="27">
        <f t="shared" si="10"/>
        <v>-60.654533000000001</v>
      </c>
      <c r="V19" s="27">
        <f t="shared" si="11"/>
        <v>-54.022807999999998</v>
      </c>
    </row>
    <row r="20" spans="2:22" x14ac:dyDescent="0.25">
      <c r="B20">
        <v>3750000000</v>
      </c>
      <c r="C20">
        <v>-41.759357000000001</v>
      </c>
      <c r="E20">
        <v>3750000000</v>
      </c>
      <c r="F20">
        <v>-37.70673</v>
      </c>
      <c r="H20" s="27">
        <f t="shared" si="0"/>
        <v>5.8958333333332993</v>
      </c>
      <c r="I20" s="27">
        <f t="shared" si="1"/>
        <v>-30.373422999999999</v>
      </c>
      <c r="J20" s="27">
        <f t="shared" si="2"/>
        <v>-48.726092999999999</v>
      </c>
      <c r="L20" s="27">
        <f t="shared" si="3"/>
        <v>6.5416666666667007</v>
      </c>
      <c r="M20" s="27">
        <f t="shared" si="4"/>
        <v>-50.272919000000002</v>
      </c>
      <c r="N20" s="27">
        <f t="shared" si="5"/>
        <v>-42.820746999999997</v>
      </c>
      <c r="P20" s="47">
        <f t="shared" si="6"/>
        <v>7.1875</v>
      </c>
      <c r="Q20" s="27">
        <f t="shared" si="7"/>
        <v>-45.493026999999998</v>
      </c>
      <c r="R20" s="27">
        <f t="shared" si="8"/>
        <v>-54.886294999999997</v>
      </c>
      <c r="S20" s="38"/>
      <c r="T20" s="27">
        <f t="shared" si="9"/>
        <v>7.8333333333332993</v>
      </c>
      <c r="U20" s="27">
        <f t="shared" si="10"/>
        <v>-59.862206</v>
      </c>
      <c r="V20" s="27">
        <f t="shared" si="11"/>
        <v>-53.922061999999997</v>
      </c>
    </row>
    <row r="21" spans="2:22" x14ac:dyDescent="0.25">
      <c r="B21">
        <v>4000000000</v>
      </c>
      <c r="C21">
        <v>-40.839343999999997</v>
      </c>
      <c r="E21">
        <v>4000000000</v>
      </c>
      <c r="F21">
        <v>-39.137604000000003</v>
      </c>
      <c r="H21" s="27">
        <f t="shared" si="0"/>
        <v>6.125</v>
      </c>
      <c r="I21" s="27">
        <f t="shared" si="1"/>
        <v>-29.567347999999999</v>
      </c>
      <c r="J21" s="27">
        <f t="shared" si="2"/>
        <v>-47.814857000000003</v>
      </c>
      <c r="L21" s="27">
        <f t="shared" si="3"/>
        <v>6.75</v>
      </c>
      <c r="M21" s="27">
        <f t="shared" si="4"/>
        <v>-49.686458999999999</v>
      </c>
      <c r="N21" s="27">
        <f t="shared" si="5"/>
        <v>-42.713692000000002</v>
      </c>
      <c r="P21" s="47">
        <f t="shared" si="6"/>
        <v>7.375</v>
      </c>
      <c r="Q21" s="27">
        <f t="shared" si="7"/>
        <v>-43.552093999999997</v>
      </c>
      <c r="R21" s="27">
        <f t="shared" si="8"/>
        <v>-54.779842000000002</v>
      </c>
      <c r="S21" s="38"/>
      <c r="T21" s="27">
        <f t="shared" si="9"/>
        <v>8</v>
      </c>
      <c r="U21" s="27">
        <f t="shared" si="10"/>
        <v>-59.755851999999997</v>
      </c>
      <c r="V21" s="27">
        <f t="shared" si="11"/>
        <v>-54.199837000000002</v>
      </c>
    </row>
    <row r="22" spans="2:22" x14ac:dyDescent="0.25">
      <c r="B22">
        <v>4250000000</v>
      </c>
      <c r="C22">
        <v>-40.240462999999998</v>
      </c>
      <c r="E22">
        <v>4250000000</v>
      </c>
      <c r="F22">
        <v>-42.572201</v>
      </c>
      <c r="H22" s="27">
        <f t="shared" si="0"/>
        <v>6.3541666666667007</v>
      </c>
      <c r="I22" s="27">
        <f t="shared" si="1"/>
        <v>-28.673290000000001</v>
      </c>
      <c r="J22" s="27">
        <f t="shared" si="2"/>
        <v>-46.844070000000002</v>
      </c>
      <c r="L22" s="27">
        <f t="shared" si="3"/>
        <v>6.9583333333332993</v>
      </c>
      <c r="M22" s="27">
        <f t="shared" si="4"/>
        <v>-49.207684</v>
      </c>
      <c r="N22" s="27">
        <f t="shared" si="5"/>
        <v>-42.759509999999999</v>
      </c>
      <c r="P22" s="47">
        <f t="shared" si="6"/>
        <v>7.5625</v>
      </c>
      <c r="Q22" s="27">
        <f t="shared" si="7"/>
        <v>-42.376060000000003</v>
      </c>
      <c r="R22" s="27">
        <f t="shared" si="8"/>
        <v>-54.900539000000002</v>
      </c>
      <c r="S22" s="38"/>
      <c r="T22" s="27">
        <f t="shared" si="9"/>
        <v>8.1666666666666998</v>
      </c>
      <c r="U22" s="27">
        <f t="shared" si="10"/>
        <v>-59.620117</v>
      </c>
      <c r="V22" s="27">
        <f t="shared" si="11"/>
        <v>-54.044429999999998</v>
      </c>
    </row>
    <row r="23" spans="2:22" x14ac:dyDescent="0.25">
      <c r="B23">
        <v>4500000000</v>
      </c>
      <c r="C23">
        <v>-39.924683000000002</v>
      </c>
      <c r="E23">
        <v>4500000000</v>
      </c>
      <c r="F23">
        <v>-46.283698999999999</v>
      </c>
      <c r="H23" s="27">
        <f t="shared" si="0"/>
        <v>6.5833333333332993</v>
      </c>
      <c r="I23" s="27">
        <f t="shared" si="1"/>
        <v>-27.899039999999999</v>
      </c>
      <c r="J23" s="27">
        <f t="shared" si="2"/>
        <v>-46.120739</v>
      </c>
      <c r="L23" s="27">
        <f t="shared" si="3"/>
        <v>7.1666666666667007</v>
      </c>
      <c r="M23" s="27">
        <f t="shared" si="4"/>
        <v>-48.712119999999999</v>
      </c>
      <c r="N23" s="27">
        <f t="shared" si="5"/>
        <v>-42.974303999999997</v>
      </c>
      <c r="P23" s="47">
        <f t="shared" si="6"/>
        <v>7.75</v>
      </c>
      <c r="Q23" s="27">
        <f t="shared" si="7"/>
        <v>-41.401710999999999</v>
      </c>
      <c r="R23" s="27">
        <f t="shared" si="8"/>
        <v>-54.902267000000002</v>
      </c>
      <c r="S23" s="38"/>
      <c r="T23" s="27">
        <f t="shared" si="9"/>
        <v>8.3333333333333002</v>
      </c>
      <c r="U23" s="27">
        <f t="shared" si="10"/>
        <v>-59.419032999999999</v>
      </c>
      <c r="V23" s="27">
        <f t="shared" si="11"/>
        <v>-53.537208999999997</v>
      </c>
    </row>
    <row r="24" spans="2:22" x14ac:dyDescent="0.25">
      <c r="B24">
        <v>4750000000</v>
      </c>
      <c r="C24">
        <v>-39.732368000000001</v>
      </c>
      <c r="E24">
        <v>4750000000</v>
      </c>
      <c r="F24">
        <v>-47.864562999999997</v>
      </c>
      <c r="H24" s="27">
        <f t="shared" si="0"/>
        <v>6.8125</v>
      </c>
      <c r="I24" s="27">
        <f t="shared" si="1"/>
        <v>-27.063461</v>
      </c>
      <c r="J24" s="27">
        <f t="shared" si="2"/>
        <v>-45.328761999999998</v>
      </c>
      <c r="L24" s="27">
        <f t="shared" si="3"/>
        <v>7.375</v>
      </c>
      <c r="M24" s="27">
        <f t="shared" si="4"/>
        <v>-48.502647000000003</v>
      </c>
      <c r="N24" s="27">
        <f t="shared" si="5"/>
        <v>-43.013378000000003</v>
      </c>
      <c r="P24" s="47">
        <f t="shared" si="6"/>
        <v>7.9375</v>
      </c>
      <c r="Q24" s="27">
        <f t="shared" si="7"/>
        <v>-40.613593999999999</v>
      </c>
      <c r="R24" s="27">
        <f t="shared" si="8"/>
        <v>-54.674736000000003</v>
      </c>
      <c r="S24" s="38"/>
      <c r="T24" s="27">
        <f t="shared" si="9"/>
        <v>8.5</v>
      </c>
      <c r="U24" s="27">
        <f t="shared" si="10"/>
        <v>-59.765346999999998</v>
      </c>
      <c r="V24" s="27">
        <f t="shared" si="11"/>
        <v>-53.571765999999997</v>
      </c>
    </row>
    <row r="25" spans="2:22" x14ac:dyDescent="0.25">
      <c r="B25">
        <v>5000000000</v>
      </c>
      <c r="C25">
        <v>-39.67268</v>
      </c>
      <c r="E25">
        <v>5000000000</v>
      </c>
      <c r="F25">
        <v>-47.071922000000001</v>
      </c>
      <c r="H25" s="27">
        <f t="shared" si="0"/>
        <v>7.0416666666667007</v>
      </c>
      <c r="I25" s="27">
        <f t="shared" si="1"/>
        <v>-26.476088000000001</v>
      </c>
      <c r="J25" s="27">
        <f t="shared" si="2"/>
        <v>-44.777709999999999</v>
      </c>
      <c r="L25" s="27">
        <f t="shared" si="3"/>
        <v>7.5833333333332993</v>
      </c>
      <c r="M25" s="27">
        <f t="shared" si="4"/>
        <v>-48.059303</v>
      </c>
      <c r="N25" s="27">
        <f t="shared" si="5"/>
        <v>-43.114123999999997</v>
      </c>
      <c r="P25" s="47">
        <f t="shared" si="6"/>
        <v>8.125</v>
      </c>
      <c r="Q25" s="27">
        <f t="shared" si="7"/>
        <v>-40.163536000000001</v>
      </c>
      <c r="R25" s="27">
        <f t="shared" si="8"/>
        <v>-54.056465000000003</v>
      </c>
      <c r="S25" s="38"/>
      <c r="T25" s="27">
        <f t="shared" si="9"/>
        <v>8.6666666666666998</v>
      </c>
      <c r="U25" s="27">
        <f t="shared" si="10"/>
        <v>-60.215426999999998</v>
      </c>
      <c r="V25" s="27">
        <f t="shared" si="11"/>
        <v>-53.658893999999997</v>
      </c>
    </row>
    <row r="26" spans="2:22" x14ac:dyDescent="0.25">
      <c r="B26">
        <v>5250000000</v>
      </c>
      <c r="C26">
        <v>-39.629227</v>
      </c>
      <c r="E26">
        <v>5250000000</v>
      </c>
      <c r="F26">
        <v>-45.959823999999998</v>
      </c>
      <c r="H26" s="27">
        <f t="shared" si="0"/>
        <v>7.2708333333332993</v>
      </c>
      <c r="I26" s="27">
        <f t="shared" si="1"/>
        <v>-25.84478</v>
      </c>
      <c r="J26" s="27">
        <f t="shared" si="2"/>
        <v>-44.1297</v>
      </c>
      <c r="L26" s="27">
        <f t="shared" si="3"/>
        <v>7.7916666666667007</v>
      </c>
      <c r="M26" s="27">
        <f t="shared" si="4"/>
        <v>-47.965279000000002</v>
      </c>
      <c r="N26" s="27">
        <f t="shared" si="5"/>
        <v>-43.054240999999998</v>
      </c>
      <c r="P26" s="47">
        <f t="shared" si="6"/>
        <v>8.3125</v>
      </c>
      <c r="Q26" s="27">
        <f t="shared" si="7"/>
        <v>-39.910873000000002</v>
      </c>
      <c r="R26" s="27">
        <f t="shared" si="8"/>
        <v>-53.281784000000002</v>
      </c>
      <c r="S26" s="38"/>
      <c r="T26" s="27">
        <f t="shared" si="9"/>
        <v>8.8333333333333002</v>
      </c>
      <c r="U26" s="27">
        <f t="shared" si="10"/>
        <v>-60.442298999999998</v>
      </c>
      <c r="V26" s="27">
        <f t="shared" si="11"/>
        <v>-53.837108999999998</v>
      </c>
    </row>
    <row r="27" spans="2:22" x14ac:dyDescent="0.25">
      <c r="B27">
        <v>5500000000</v>
      </c>
      <c r="C27">
        <v>-39.935138999999999</v>
      </c>
      <c r="E27">
        <v>5500000000</v>
      </c>
      <c r="F27">
        <v>-47.454304</v>
      </c>
      <c r="H27" s="27">
        <f t="shared" si="0"/>
        <v>7.5</v>
      </c>
      <c r="I27" s="27">
        <f t="shared" si="1"/>
        <v>-25.278217000000001</v>
      </c>
      <c r="J27" s="27">
        <f t="shared" si="2"/>
        <v>-43.603783</v>
      </c>
      <c r="L27" s="27">
        <f t="shared" si="3"/>
        <v>8</v>
      </c>
      <c r="M27" s="27">
        <f t="shared" si="4"/>
        <v>-47.505341000000001</v>
      </c>
      <c r="N27" s="27">
        <f t="shared" si="5"/>
        <v>-43.213473999999998</v>
      </c>
      <c r="P27" s="47">
        <f t="shared" si="6"/>
        <v>8.5</v>
      </c>
      <c r="Q27" s="27">
        <f t="shared" si="7"/>
        <v>-39.639248000000002</v>
      </c>
      <c r="R27" s="27">
        <f t="shared" si="8"/>
        <v>-52.597735999999998</v>
      </c>
      <c r="S27" s="38"/>
      <c r="T27" s="27">
        <f t="shared" si="9"/>
        <v>9</v>
      </c>
      <c r="U27" s="27">
        <f t="shared" si="10"/>
        <v>-59.818935000000003</v>
      </c>
      <c r="V27" s="27">
        <f t="shared" si="11"/>
        <v>-53.211646999999999</v>
      </c>
    </row>
    <row r="28" spans="2:22" x14ac:dyDescent="0.25">
      <c r="B28">
        <v>5750000000</v>
      </c>
      <c r="C28">
        <v>-40.647441999999998</v>
      </c>
      <c r="E28">
        <v>5750000000</v>
      </c>
      <c r="F28">
        <v>-49.664959000000003</v>
      </c>
      <c r="H28" s="27">
        <f t="shared" si="0"/>
        <v>7.7291666666667007</v>
      </c>
      <c r="I28" s="27">
        <f t="shared" si="1"/>
        <v>-24.730969999999999</v>
      </c>
      <c r="J28" s="27">
        <f t="shared" si="2"/>
        <v>-43.015926</v>
      </c>
      <c r="L28" s="27">
        <f t="shared" si="3"/>
        <v>8.2083333333333002</v>
      </c>
      <c r="M28" s="27">
        <f t="shared" si="4"/>
        <v>-47.303513000000002</v>
      </c>
      <c r="N28" s="27">
        <f t="shared" si="5"/>
        <v>-43.251190000000001</v>
      </c>
      <c r="P28" s="47">
        <f t="shared" si="6"/>
        <v>8.6875</v>
      </c>
      <c r="Q28" s="27">
        <f t="shared" si="7"/>
        <v>-39.494377</v>
      </c>
      <c r="R28" s="27">
        <f t="shared" si="8"/>
        <v>-52.319000000000003</v>
      </c>
      <c r="S28" s="38"/>
      <c r="T28" s="27">
        <f t="shared" si="9"/>
        <v>9.1666666666666998</v>
      </c>
      <c r="U28" s="27">
        <f t="shared" si="10"/>
        <v>-59.230648000000002</v>
      </c>
      <c r="V28" s="27">
        <f t="shared" si="11"/>
        <v>-53.462806999999998</v>
      </c>
    </row>
    <row r="29" spans="2:22" x14ac:dyDescent="0.25">
      <c r="B29">
        <v>6000000000</v>
      </c>
      <c r="C29">
        <v>-41.608910000000002</v>
      </c>
      <c r="E29">
        <v>6000000000</v>
      </c>
      <c r="F29">
        <v>-52.564739000000003</v>
      </c>
      <c r="H29" s="27">
        <f t="shared" si="0"/>
        <v>7.9583333333332993</v>
      </c>
      <c r="I29" s="27">
        <f t="shared" si="1"/>
        <v>-24.222587999999998</v>
      </c>
      <c r="J29" s="27">
        <f t="shared" si="2"/>
        <v>-42.664371000000003</v>
      </c>
      <c r="L29" s="27">
        <f t="shared" si="3"/>
        <v>8.4166666666666998</v>
      </c>
      <c r="M29" s="27">
        <f t="shared" si="4"/>
        <v>-46.825583999999999</v>
      </c>
      <c r="N29" s="27">
        <f t="shared" si="5"/>
        <v>-43.284294000000003</v>
      </c>
      <c r="P29" s="47">
        <f t="shared" si="6"/>
        <v>8.875</v>
      </c>
      <c r="Q29" s="27">
        <f t="shared" si="7"/>
        <v>-39.187981000000001</v>
      </c>
      <c r="R29" s="27">
        <f t="shared" si="8"/>
        <v>-52.043078999999999</v>
      </c>
      <c r="S29" s="38"/>
      <c r="T29" s="27">
        <f t="shared" si="9"/>
        <v>9.3333333333333002</v>
      </c>
      <c r="U29" s="27">
        <f t="shared" si="10"/>
        <v>-58.667427000000004</v>
      </c>
      <c r="V29" s="27">
        <f t="shared" si="11"/>
        <v>-53.547652999999997</v>
      </c>
    </row>
    <row r="30" spans="2:22" x14ac:dyDescent="0.25">
      <c r="B30">
        <v>6250000000</v>
      </c>
      <c r="C30">
        <v>-42.088225999999999</v>
      </c>
      <c r="E30">
        <v>6250000000</v>
      </c>
      <c r="F30">
        <v>-50.399422000000001</v>
      </c>
      <c r="H30" s="27">
        <f t="shared" si="0"/>
        <v>8.1875</v>
      </c>
      <c r="I30" s="27">
        <f t="shared" si="1"/>
        <v>-23.748003000000001</v>
      </c>
      <c r="J30" s="27">
        <f t="shared" si="2"/>
        <v>-42.384414999999997</v>
      </c>
      <c r="L30" s="27">
        <f t="shared" si="3"/>
        <v>8.625</v>
      </c>
      <c r="M30" s="27">
        <f t="shared" si="4"/>
        <v>-46.953181999999998</v>
      </c>
      <c r="N30" s="27">
        <f t="shared" si="5"/>
        <v>-43.207458000000003</v>
      </c>
      <c r="P30" s="47">
        <f t="shared" si="6"/>
        <v>9.0625</v>
      </c>
      <c r="Q30" s="27">
        <f t="shared" si="7"/>
        <v>-38.992367000000002</v>
      </c>
      <c r="R30" s="27">
        <f t="shared" si="8"/>
        <v>-51.436751999999998</v>
      </c>
      <c r="S30" s="38"/>
      <c r="T30" s="27">
        <f t="shared" si="9"/>
        <v>9.5</v>
      </c>
      <c r="U30" s="27">
        <f t="shared" si="10"/>
        <v>-58.045425000000002</v>
      </c>
      <c r="V30" s="27">
        <f t="shared" si="11"/>
        <v>-53.474921999999999</v>
      </c>
    </row>
    <row r="31" spans="2:22" x14ac:dyDescent="0.25">
      <c r="B31">
        <v>6500000000</v>
      </c>
      <c r="C31">
        <v>-42.198253999999999</v>
      </c>
      <c r="E31">
        <v>6500000000</v>
      </c>
      <c r="F31">
        <v>-45.729590999999999</v>
      </c>
      <c r="H31" s="27">
        <f t="shared" si="0"/>
        <v>8.4166666666666998</v>
      </c>
      <c r="I31" s="27">
        <f t="shared" si="1"/>
        <v>-23.300577000000001</v>
      </c>
      <c r="J31" s="27">
        <f t="shared" si="2"/>
        <v>-42.032921000000002</v>
      </c>
      <c r="L31" s="27">
        <f t="shared" si="3"/>
        <v>8.8333333333333002</v>
      </c>
      <c r="M31" s="27">
        <f t="shared" si="4"/>
        <v>-47.314444999999999</v>
      </c>
      <c r="N31" s="27">
        <f t="shared" si="5"/>
        <v>-42.968783999999999</v>
      </c>
      <c r="P31" s="47">
        <f t="shared" si="6"/>
        <v>9.25</v>
      </c>
      <c r="Q31" s="27">
        <f t="shared" si="7"/>
        <v>-39.187114999999999</v>
      </c>
      <c r="R31" s="27">
        <f t="shared" si="8"/>
        <v>-50.942799000000001</v>
      </c>
      <c r="S31" s="38"/>
      <c r="T31" s="27">
        <f t="shared" si="9"/>
        <v>9.6666666666666998</v>
      </c>
      <c r="U31" s="27">
        <f t="shared" si="10"/>
        <v>-58.050392000000002</v>
      </c>
      <c r="V31" s="27">
        <f t="shared" si="11"/>
        <v>-52.737502999999997</v>
      </c>
    </row>
    <row r="32" spans="2:22" x14ac:dyDescent="0.25">
      <c r="B32">
        <v>6750000000</v>
      </c>
      <c r="C32">
        <v>-42.434821999999997</v>
      </c>
      <c r="E32">
        <v>6750000000</v>
      </c>
      <c r="F32">
        <v>-39.390819999999998</v>
      </c>
      <c r="H32" s="27">
        <f t="shared" si="0"/>
        <v>8.6458333333333002</v>
      </c>
      <c r="I32" s="27">
        <f t="shared" si="1"/>
        <v>-22.970804000000001</v>
      </c>
      <c r="J32" s="27">
        <f t="shared" si="2"/>
        <v>-41.654102000000002</v>
      </c>
      <c r="L32" s="27">
        <f t="shared" si="3"/>
        <v>9.0416666666666998</v>
      </c>
      <c r="M32" s="27">
        <f t="shared" si="4"/>
        <v>-47.831237999999999</v>
      </c>
      <c r="N32" s="27">
        <f t="shared" si="5"/>
        <v>-42.710236000000002</v>
      </c>
      <c r="P32" s="47">
        <f t="shared" si="6"/>
        <v>9.4375</v>
      </c>
      <c r="Q32" s="27">
        <f t="shared" si="7"/>
        <v>-39.352837000000001</v>
      </c>
      <c r="R32" s="27">
        <f t="shared" si="8"/>
        <v>-50.666373999999998</v>
      </c>
      <c r="S32" s="38"/>
      <c r="T32" s="27">
        <f t="shared" si="9"/>
        <v>9.8333333333333002</v>
      </c>
      <c r="U32" s="27">
        <f t="shared" si="10"/>
        <v>-58.795577999999999</v>
      </c>
      <c r="V32" s="27">
        <f t="shared" si="11"/>
        <v>-52.565781000000001</v>
      </c>
    </row>
    <row r="33" spans="2:22" x14ac:dyDescent="0.25">
      <c r="B33">
        <v>7000000000</v>
      </c>
      <c r="C33">
        <v>-42.401752000000002</v>
      </c>
      <c r="E33">
        <v>7000000000</v>
      </c>
      <c r="F33">
        <v>-36.905689000000002</v>
      </c>
      <c r="H33" s="27">
        <f t="shared" si="0"/>
        <v>8.875</v>
      </c>
      <c r="I33" s="27">
        <f t="shared" si="1"/>
        <v>-22.749234999999999</v>
      </c>
      <c r="J33" s="27">
        <f t="shared" si="2"/>
        <v>-41.218273000000003</v>
      </c>
      <c r="L33" s="27">
        <f t="shared" si="3"/>
        <v>9.25</v>
      </c>
      <c r="M33" s="27">
        <f t="shared" si="4"/>
        <v>-47.665497000000002</v>
      </c>
      <c r="N33" s="27">
        <f t="shared" si="5"/>
        <v>-42.448711000000003</v>
      </c>
      <c r="P33" s="47">
        <f t="shared" si="6"/>
        <v>9.625</v>
      </c>
      <c r="Q33" s="27">
        <f t="shared" si="7"/>
        <v>-39.792870000000001</v>
      </c>
      <c r="R33" s="27">
        <f t="shared" si="8"/>
        <v>-50.775753000000002</v>
      </c>
      <c r="S33" s="38"/>
      <c r="T33" s="27">
        <f t="shared" si="9"/>
        <v>10</v>
      </c>
      <c r="U33" s="27">
        <f t="shared" si="10"/>
        <v>-59.093257999999999</v>
      </c>
      <c r="V33" s="27">
        <f t="shared" si="11"/>
        <v>-52.781376000000002</v>
      </c>
    </row>
    <row r="34" spans="2:22" x14ac:dyDescent="0.25">
      <c r="B34">
        <v>7250000000</v>
      </c>
      <c r="C34">
        <v>-42.391540999999997</v>
      </c>
      <c r="E34">
        <v>7250000000</v>
      </c>
      <c r="F34">
        <v>-36.578277999999997</v>
      </c>
      <c r="H34" s="27">
        <f t="shared" si="0"/>
        <v>9.1041666666666998</v>
      </c>
      <c r="I34" s="27">
        <f t="shared" si="1"/>
        <v>-22.672364999999999</v>
      </c>
      <c r="J34" s="27">
        <f t="shared" si="2"/>
        <v>-41.040774999999996</v>
      </c>
      <c r="L34" s="27">
        <f t="shared" si="3"/>
        <v>9.4583333333333002</v>
      </c>
      <c r="M34" s="27">
        <f t="shared" si="4"/>
        <v>-47.761744999999998</v>
      </c>
      <c r="N34" s="27">
        <f t="shared" si="5"/>
        <v>-42.396503000000003</v>
      </c>
      <c r="P34" s="47">
        <f t="shared" si="6"/>
        <v>9.8125</v>
      </c>
      <c r="Q34" s="27">
        <f t="shared" si="7"/>
        <v>-39.849750999999998</v>
      </c>
      <c r="R34" s="27">
        <f t="shared" si="8"/>
        <v>-50.613247000000001</v>
      </c>
      <c r="S34" s="38"/>
      <c r="T34" s="27">
        <f t="shared" si="9"/>
        <v>10.166666666667</v>
      </c>
      <c r="U34" s="27">
        <f t="shared" si="10"/>
        <v>-59.214924000000003</v>
      </c>
      <c r="V34" s="27">
        <f t="shared" si="11"/>
        <v>-53.063755</v>
      </c>
    </row>
    <row r="35" spans="2:22" x14ac:dyDescent="0.25">
      <c r="B35">
        <v>7500000000</v>
      </c>
      <c r="C35">
        <v>-41.778163999999997</v>
      </c>
      <c r="E35">
        <v>7500000000</v>
      </c>
      <c r="F35">
        <v>-37.379398000000002</v>
      </c>
      <c r="H35" s="27">
        <f t="shared" ref="H35:H51" si="12">B95/1000000000</f>
        <v>9.3333333333333002</v>
      </c>
      <c r="I35" s="27">
        <f t="shared" ref="I35:I51" si="13">C95</f>
        <v>-22.685976</v>
      </c>
      <c r="J35" s="27">
        <f t="shared" ref="J35:J51" si="14">F95</f>
        <v>-40.749428000000002</v>
      </c>
      <c r="L35" s="27">
        <f t="shared" ref="L35:L51" si="15">B149/1000000000</f>
        <v>9.6666666666666998</v>
      </c>
      <c r="M35" s="27">
        <f t="shared" ref="M35:M51" si="16">C149</f>
        <v>-48.467250999999997</v>
      </c>
      <c r="N35" s="27">
        <f t="shared" ref="N35:N51" si="17">F149</f>
        <v>-42.370669999999997</v>
      </c>
      <c r="P35" s="47">
        <f t="shared" ref="P35:P51" si="18">B203/1000000000</f>
        <v>10</v>
      </c>
      <c r="Q35" s="27">
        <f t="shared" ref="Q35:Q51" si="19">C203</f>
        <v>-40.029980000000002</v>
      </c>
      <c r="R35" s="27">
        <f t="shared" ref="R35:R51" si="20">F203</f>
        <v>-50.409626000000003</v>
      </c>
      <c r="S35" s="38"/>
      <c r="T35" s="27">
        <f t="shared" ref="T35:T51" si="21">B257/1000000000</f>
        <v>10.333333333333</v>
      </c>
      <c r="U35" s="27">
        <f t="shared" ref="U35:U51" si="22">C257</f>
        <v>-59.699032000000003</v>
      </c>
      <c r="V35" s="27">
        <f t="shared" ref="V35:V51" si="23">F257</f>
        <v>-53.436515999999997</v>
      </c>
    </row>
    <row r="36" spans="2:22" x14ac:dyDescent="0.25">
      <c r="B36">
        <v>7750000000</v>
      </c>
      <c r="C36">
        <v>-42.197108999999998</v>
      </c>
      <c r="E36">
        <v>7750000000</v>
      </c>
      <c r="F36">
        <v>-38.321429999999999</v>
      </c>
      <c r="H36" s="27">
        <f t="shared" si="12"/>
        <v>9.5625</v>
      </c>
      <c r="I36" s="27">
        <f t="shared" si="13"/>
        <v>-22.819203999999999</v>
      </c>
      <c r="J36" s="27">
        <f t="shared" si="14"/>
        <v>-40.703049</v>
      </c>
      <c r="L36" s="27">
        <f t="shared" si="15"/>
        <v>9.875</v>
      </c>
      <c r="M36" s="27">
        <f t="shared" si="16"/>
        <v>-49.350493999999998</v>
      </c>
      <c r="N36" s="27">
        <f t="shared" si="17"/>
        <v>-42.333607000000001</v>
      </c>
      <c r="P36" s="47">
        <f t="shared" si="18"/>
        <v>10.1875</v>
      </c>
      <c r="Q36" s="27">
        <f t="shared" si="19"/>
        <v>-40.321083000000002</v>
      </c>
      <c r="R36" s="27">
        <f t="shared" si="20"/>
        <v>-50.369610000000002</v>
      </c>
      <c r="S36" s="38"/>
      <c r="T36" s="27">
        <f t="shared" si="21"/>
        <v>10.5</v>
      </c>
      <c r="U36" s="27">
        <f t="shared" si="22"/>
        <v>-61.696078999999997</v>
      </c>
      <c r="V36" s="27">
        <f t="shared" si="23"/>
        <v>-54.267937000000003</v>
      </c>
    </row>
    <row r="37" spans="2:22" x14ac:dyDescent="0.25">
      <c r="B37">
        <v>8000000000</v>
      </c>
      <c r="C37">
        <v>-42.593711999999996</v>
      </c>
      <c r="E37">
        <v>8000000000</v>
      </c>
      <c r="F37">
        <v>-39.080078</v>
      </c>
      <c r="H37" s="27">
        <f t="shared" si="12"/>
        <v>9.7916666666666998</v>
      </c>
      <c r="I37" s="27">
        <f t="shared" si="13"/>
        <v>-23.013387999999999</v>
      </c>
      <c r="J37" s="27">
        <f t="shared" si="14"/>
        <v>-40.591656</v>
      </c>
      <c r="L37" s="27">
        <f t="shared" si="15"/>
        <v>10.083333333333</v>
      </c>
      <c r="M37" s="27">
        <f t="shared" si="16"/>
        <v>-49.908726000000001</v>
      </c>
      <c r="N37" s="27">
        <f t="shared" si="17"/>
        <v>-42.102825000000003</v>
      </c>
      <c r="P37" s="47">
        <f t="shared" si="18"/>
        <v>10.375</v>
      </c>
      <c r="Q37" s="27">
        <f t="shared" si="19"/>
        <v>-40.461593999999998</v>
      </c>
      <c r="R37" s="27">
        <f t="shared" si="20"/>
        <v>-50.416533999999999</v>
      </c>
      <c r="S37" s="38"/>
      <c r="T37" s="27">
        <f t="shared" si="21"/>
        <v>10.666666666667</v>
      </c>
      <c r="U37" s="27">
        <f t="shared" si="22"/>
        <v>-62.519340999999997</v>
      </c>
      <c r="V37" s="27">
        <f t="shared" si="23"/>
        <v>-54.880135000000003</v>
      </c>
    </row>
    <row r="38" spans="2:22" x14ac:dyDescent="0.25">
      <c r="B38">
        <v>8250000000</v>
      </c>
      <c r="C38">
        <v>-42.863151999999999</v>
      </c>
      <c r="E38">
        <v>8250000000</v>
      </c>
      <c r="F38">
        <v>-39.416381999999999</v>
      </c>
      <c r="H38" s="27">
        <f t="shared" si="12"/>
        <v>10.020833333333</v>
      </c>
      <c r="I38" s="27">
        <f t="shared" si="13"/>
        <v>-23.276249</v>
      </c>
      <c r="J38" s="27">
        <f t="shared" si="14"/>
        <v>-40.792876999999997</v>
      </c>
      <c r="L38" s="27">
        <f t="shared" si="15"/>
        <v>10.291666666667</v>
      </c>
      <c r="M38" s="27">
        <f t="shared" si="16"/>
        <v>-50.054721999999998</v>
      </c>
      <c r="N38" s="27">
        <f t="shared" si="17"/>
        <v>-41.650185</v>
      </c>
      <c r="P38" s="47">
        <f t="shared" si="18"/>
        <v>10.5625</v>
      </c>
      <c r="Q38" s="27">
        <f t="shared" si="19"/>
        <v>-41.190956</v>
      </c>
      <c r="R38" s="27">
        <f t="shared" si="20"/>
        <v>-50.706291</v>
      </c>
      <c r="S38" s="38"/>
      <c r="T38" s="27">
        <f t="shared" si="21"/>
        <v>10.833333333333</v>
      </c>
      <c r="U38" s="27">
        <f t="shared" si="22"/>
        <v>-62.405251</v>
      </c>
      <c r="V38" s="27">
        <f t="shared" si="23"/>
        <v>-55.309314999999998</v>
      </c>
    </row>
    <row r="39" spans="2:22" x14ac:dyDescent="0.25">
      <c r="B39">
        <v>8500000000</v>
      </c>
      <c r="C39">
        <v>-42.166271000000002</v>
      </c>
      <c r="E39">
        <v>8500000000</v>
      </c>
      <c r="F39">
        <v>-39.780396000000003</v>
      </c>
      <c r="H39" s="27">
        <f t="shared" si="12"/>
        <v>10.25</v>
      </c>
      <c r="I39" s="27">
        <f t="shared" si="13"/>
        <v>-23.637288999999999</v>
      </c>
      <c r="J39" s="27">
        <f t="shared" si="14"/>
        <v>-40.780022000000002</v>
      </c>
      <c r="L39" s="27">
        <f t="shared" si="15"/>
        <v>10.5</v>
      </c>
      <c r="M39" s="27">
        <f t="shared" si="16"/>
        <v>-50.614871999999998</v>
      </c>
      <c r="N39" s="27">
        <f t="shared" si="17"/>
        <v>-40.996986</v>
      </c>
      <c r="P39" s="47">
        <f t="shared" si="18"/>
        <v>10.75</v>
      </c>
      <c r="Q39" s="27">
        <f t="shared" si="19"/>
        <v>-41.249054000000001</v>
      </c>
      <c r="R39" s="27">
        <f t="shared" si="20"/>
        <v>-50.553485999999999</v>
      </c>
      <c r="S39" s="38"/>
      <c r="T39" s="27">
        <f t="shared" si="21"/>
        <v>11</v>
      </c>
      <c r="U39" s="27">
        <f t="shared" si="22"/>
        <v>-61.044434000000003</v>
      </c>
      <c r="V39" s="27">
        <f t="shared" si="23"/>
        <v>-55.232810999999998</v>
      </c>
    </row>
    <row r="40" spans="2:22" x14ac:dyDescent="0.25">
      <c r="B40">
        <v>8750000000</v>
      </c>
      <c r="C40">
        <v>-41.359794999999998</v>
      </c>
      <c r="E40">
        <v>8750000000</v>
      </c>
      <c r="F40">
        <v>-40.473717000000001</v>
      </c>
      <c r="H40" s="27">
        <f t="shared" si="12"/>
        <v>10.479166666667</v>
      </c>
      <c r="I40" s="27">
        <f t="shared" si="13"/>
        <v>-24.072635999999999</v>
      </c>
      <c r="J40" s="27">
        <f t="shared" si="14"/>
        <v>-40.977477999999998</v>
      </c>
      <c r="L40" s="27">
        <f t="shared" si="15"/>
        <v>10.708333333333</v>
      </c>
      <c r="M40" s="27">
        <f t="shared" si="16"/>
        <v>-50.692734000000002</v>
      </c>
      <c r="N40" s="27">
        <f t="shared" si="17"/>
        <v>-40.252445000000002</v>
      </c>
      <c r="P40" s="47">
        <f t="shared" si="18"/>
        <v>10.9375</v>
      </c>
      <c r="Q40" s="27">
        <f t="shared" si="19"/>
        <v>-41.690024999999999</v>
      </c>
      <c r="R40" s="27">
        <f t="shared" si="20"/>
        <v>-50.64452</v>
      </c>
      <c r="S40" s="38"/>
      <c r="T40" s="27">
        <f t="shared" si="21"/>
        <v>11.166666666667</v>
      </c>
      <c r="U40" s="27">
        <f t="shared" si="22"/>
        <v>-60.944721000000001</v>
      </c>
      <c r="V40" s="27">
        <f t="shared" si="23"/>
        <v>-55.502800000000001</v>
      </c>
    </row>
    <row r="41" spans="2:22" x14ac:dyDescent="0.25">
      <c r="B41">
        <v>9000000000</v>
      </c>
      <c r="C41">
        <v>-40.897705000000002</v>
      </c>
      <c r="E41">
        <v>9000000000</v>
      </c>
      <c r="F41">
        <v>-41.651142</v>
      </c>
      <c r="H41" s="27">
        <f t="shared" si="12"/>
        <v>10.708333333333</v>
      </c>
      <c r="I41" s="27">
        <f t="shared" si="13"/>
        <v>-24.642071000000001</v>
      </c>
      <c r="J41" s="27">
        <f t="shared" si="14"/>
        <v>-41.175849999999997</v>
      </c>
      <c r="L41" s="27">
        <f t="shared" si="15"/>
        <v>10.916666666667</v>
      </c>
      <c r="M41" s="27">
        <f t="shared" si="16"/>
        <v>-51.054482</v>
      </c>
      <c r="N41" s="27">
        <f t="shared" si="17"/>
        <v>-39.535488000000001</v>
      </c>
      <c r="P41" s="47">
        <f t="shared" si="18"/>
        <v>11.125</v>
      </c>
      <c r="Q41" s="27">
        <f t="shared" si="19"/>
        <v>-41.952601999999999</v>
      </c>
      <c r="R41" s="27">
        <f t="shared" si="20"/>
        <v>-50.810538999999999</v>
      </c>
      <c r="S41" s="38"/>
      <c r="T41" s="27">
        <f t="shared" si="21"/>
        <v>11.333333333333</v>
      </c>
      <c r="U41" s="27">
        <f t="shared" si="22"/>
        <v>-60.985756000000002</v>
      </c>
      <c r="V41" s="27">
        <f t="shared" si="23"/>
        <v>-55.898304000000003</v>
      </c>
    </row>
    <row r="42" spans="2:22" x14ac:dyDescent="0.25">
      <c r="B42">
        <v>9250000000</v>
      </c>
      <c r="C42">
        <v>-40.804744999999997</v>
      </c>
      <c r="E42">
        <v>9250000000</v>
      </c>
      <c r="F42">
        <v>-43.335472000000003</v>
      </c>
      <c r="H42" s="27">
        <f t="shared" si="12"/>
        <v>10.9375</v>
      </c>
      <c r="I42" s="27">
        <f t="shared" si="13"/>
        <v>-25.368299</v>
      </c>
      <c r="J42" s="27">
        <f t="shared" si="14"/>
        <v>-41.827517999999998</v>
      </c>
      <c r="L42" s="27">
        <f t="shared" si="15"/>
        <v>11.125</v>
      </c>
      <c r="M42" s="27">
        <f t="shared" si="16"/>
        <v>-51.472309000000003</v>
      </c>
      <c r="N42" s="27">
        <f t="shared" si="17"/>
        <v>-38.851157999999998</v>
      </c>
      <c r="P42" s="47">
        <f t="shared" si="18"/>
        <v>11.3125</v>
      </c>
      <c r="Q42" s="27">
        <f t="shared" si="19"/>
        <v>-42.612740000000002</v>
      </c>
      <c r="R42" s="27">
        <f t="shared" si="20"/>
        <v>-51.111324000000003</v>
      </c>
      <c r="S42" s="38"/>
      <c r="T42" s="27">
        <f t="shared" si="21"/>
        <v>11.5</v>
      </c>
      <c r="U42" s="27">
        <f t="shared" si="22"/>
        <v>-61.642234999999999</v>
      </c>
      <c r="V42" s="27">
        <f t="shared" si="23"/>
        <v>-56.680511000000003</v>
      </c>
    </row>
    <row r="43" spans="2:22" x14ac:dyDescent="0.25">
      <c r="B43">
        <v>9500000000</v>
      </c>
      <c r="C43">
        <v>-41.127688999999997</v>
      </c>
      <c r="E43">
        <v>9500000000</v>
      </c>
      <c r="F43">
        <v>-44.629168999999997</v>
      </c>
      <c r="H43" s="27">
        <f t="shared" si="12"/>
        <v>11.166666666667</v>
      </c>
      <c r="I43" s="27">
        <f t="shared" si="13"/>
        <v>-26.343771</v>
      </c>
      <c r="J43" s="27">
        <f t="shared" si="14"/>
        <v>-42.673099999999998</v>
      </c>
      <c r="L43" s="27">
        <f t="shared" si="15"/>
        <v>11.333333333333</v>
      </c>
      <c r="M43" s="27">
        <f t="shared" si="16"/>
        <v>-51.917563999999999</v>
      </c>
      <c r="N43" s="27">
        <f t="shared" si="17"/>
        <v>-38.256458000000002</v>
      </c>
      <c r="P43" s="47">
        <f t="shared" si="18"/>
        <v>11.5</v>
      </c>
      <c r="Q43" s="27">
        <f t="shared" si="19"/>
        <v>-43.484836999999999</v>
      </c>
      <c r="R43" s="27">
        <f t="shared" si="20"/>
        <v>-51.334721000000002</v>
      </c>
      <c r="S43" s="38"/>
      <c r="T43" s="27">
        <f t="shared" si="21"/>
        <v>11.666666666667</v>
      </c>
      <c r="U43" s="27">
        <f t="shared" si="22"/>
        <v>-61.355370000000001</v>
      </c>
      <c r="V43" s="27">
        <f t="shared" si="23"/>
        <v>-57.037277000000003</v>
      </c>
    </row>
    <row r="44" spans="2:22" x14ac:dyDescent="0.25">
      <c r="B44">
        <v>9750000000</v>
      </c>
      <c r="C44">
        <v>-42.990997</v>
      </c>
      <c r="E44">
        <v>9750000000</v>
      </c>
      <c r="F44">
        <v>-45.357039999999998</v>
      </c>
      <c r="H44" s="27">
        <f t="shared" si="12"/>
        <v>11.395833333333</v>
      </c>
      <c r="I44" s="27">
        <f t="shared" si="13"/>
        <v>-27.468008000000001</v>
      </c>
      <c r="J44" s="27">
        <f t="shared" si="14"/>
        <v>-43.791125999999998</v>
      </c>
      <c r="L44" s="27">
        <f t="shared" si="15"/>
        <v>11.541666666667</v>
      </c>
      <c r="M44" s="27">
        <f t="shared" si="16"/>
        <v>-52.770893000000001</v>
      </c>
      <c r="N44" s="27">
        <f t="shared" si="17"/>
        <v>-37.758324000000002</v>
      </c>
      <c r="P44" s="47">
        <f t="shared" si="18"/>
        <v>11.6875</v>
      </c>
      <c r="Q44" s="27">
        <f t="shared" si="19"/>
        <v>-44.140697000000003</v>
      </c>
      <c r="R44" s="27">
        <f t="shared" si="20"/>
        <v>-51.708961000000002</v>
      </c>
      <c r="S44" s="38"/>
      <c r="T44" s="27">
        <f t="shared" si="21"/>
        <v>11.833333333333</v>
      </c>
      <c r="U44" s="27">
        <f t="shared" si="22"/>
        <v>-60.508502999999997</v>
      </c>
      <c r="V44" s="27">
        <f t="shared" si="23"/>
        <v>-57.207828999999997</v>
      </c>
    </row>
    <row r="45" spans="2:22" x14ac:dyDescent="0.25">
      <c r="B45">
        <v>10000000000</v>
      </c>
      <c r="C45">
        <v>-45.969574000000001</v>
      </c>
      <c r="E45">
        <v>10000000000</v>
      </c>
      <c r="F45">
        <v>-45.413654000000001</v>
      </c>
      <c r="H45" s="27">
        <f t="shared" si="12"/>
        <v>11.625</v>
      </c>
      <c r="I45" s="27">
        <f t="shared" si="13"/>
        <v>-28.511873000000001</v>
      </c>
      <c r="J45" s="27">
        <f t="shared" si="14"/>
        <v>-44.531269000000002</v>
      </c>
      <c r="L45" s="27">
        <f t="shared" si="15"/>
        <v>11.75</v>
      </c>
      <c r="M45" s="27">
        <f t="shared" si="16"/>
        <v>-53.315398999999999</v>
      </c>
      <c r="N45" s="27">
        <f t="shared" si="17"/>
        <v>-37.356513999999997</v>
      </c>
      <c r="P45" s="47">
        <f t="shared" si="18"/>
        <v>11.875</v>
      </c>
      <c r="Q45" s="27">
        <f t="shared" si="19"/>
        <v>-44.853499999999997</v>
      </c>
      <c r="R45" s="27">
        <f t="shared" si="20"/>
        <v>-52.473990999999998</v>
      </c>
      <c r="S45" s="38"/>
      <c r="T45" s="27">
        <f t="shared" si="21"/>
        <v>12</v>
      </c>
      <c r="U45" s="27">
        <f t="shared" si="22"/>
        <v>-59.667126000000003</v>
      </c>
      <c r="V45" s="27">
        <f t="shared" si="23"/>
        <v>-57.176791999999999</v>
      </c>
    </row>
    <row r="46" spans="2:22" x14ac:dyDescent="0.25">
      <c r="B46">
        <v>10250000000</v>
      </c>
      <c r="C46">
        <v>-48.072048000000002</v>
      </c>
      <c r="E46">
        <v>10250000000</v>
      </c>
      <c r="F46">
        <v>-45.313927</v>
      </c>
      <c r="H46" s="27">
        <f t="shared" si="12"/>
        <v>11.854166666667</v>
      </c>
      <c r="I46" s="27">
        <f t="shared" si="13"/>
        <v>-29.440467999999999</v>
      </c>
      <c r="J46" s="27">
        <f t="shared" si="14"/>
        <v>-44.814903000000001</v>
      </c>
      <c r="L46" s="27">
        <f t="shared" si="15"/>
        <v>11.958333333333</v>
      </c>
      <c r="M46" s="27">
        <f t="shared" si="16"/>
        <v>-54.131515999999998</v>
      </c>
      <c r="N46" s="27">
        <f t="shared" si="17"/>
        <v>-37.035347000000002</v>
      </c>
      <c r="P46" s="47">
        <f t="shared" si="18"/>
        <v>12.0625</v>
      </c>
      <c r="Q46" s="27">
        <f t="shared" si="19"/>
        <v>-45.576659999999997</v>
      </c>
      <c r="R46" s="27">
        <f t="shared" si="20"/>
        <v>-53.114693000000003</v>
      </c>
      <c r="S46" s="38"/>
      <c r="T46" s="27">
        <f t="shared" si="21"/>
        <v>12.166666666667</v>
      </c>
      <c r="U46" s="27">
        <f t="shared" si="22"/>
        <v>-59.475777000000001</v>
      </c>
      <c r="V46" s="27">
        <f t="shared" si="23"/>
        <v>-57.264397000000002</v>
      </c>
    </row>
    <row r="47" spans="2:22" x14ac:dyDescent="0.25">
      <c r="B47">
        <v>10500000000</v>
      </c>
      <c r="C47">
        <v>-47.963141999999998</v>
      </c>
      <c r="E47">
        <v>10500000000</v>
      </c>
      <c r="F47">
        <v>-44.913550999999998</v>
      </c>
      <c r="H47" s="27">
        <f t="shared" si="12"/>
        <v>12.083333333333</v>
      </c>
      <c r="I47" s="27">
        <f t="shared" si="13"/>
        <v>-30.461561</v>
      </c>
      <c r="J47" s="27">
        <f t="shared" si="14"/>
        <v>-44.605839000000003</v>
      </c>
      <c r="L47" s="27">
        <f t="shared" si="15"/>
        <v>12.166666666667</v>
      </c>
      <c r="M47" s="27">
        <f t="shared" si="16"/>
        <v>-54.312038000000001</v>
      </c>
      <c r="N47" s="27">
        <f t="shared" si="17"/>
        <v>-36.670765000000003</v>
      </c>
      <c r="P47" s="47">
        <f t="shared" si="18"/>
        <v>12.25</v>
      </c>
      <c r="Q47" s="27">
        <f t="shared" si="19"/>
        <v>-46.313400000000001</v>
      </c>
      <c r="R47" s="27">
        <f t="shared" si="20"/>
        <v>-53.412078999999999</v>
      </c>
      <c r="S47" s="38"/>
      <c r="T47" s="27">
        <f t="shared" si="21"/>
        <v>12.333333333333</v>
      </c>
      <c r="U47" s="27">
        <f t="shared" si="22"/>
        <v>-59.823120000000003</v>
      </c>
      <c r="V47" s="27">
        <f t="shared" si="23"/>
        <v>-57.859122999999997</v>
      </c>
    </row>
    <row r="48" spans="2:22" x14ac:dyDescent="0.25">
      <c r="B48">
        <v>10750000000</v>
      </c>
      <c r="C48">
        <v>-45.744155999999997</v>
      </c>
      <c r="E48">
        <v>10750000000</v>
      </c>
      <c r="F48">
        <v>-44.327271000000003</v>
      </c>
      <c r="H48" s="27">
        <f t="shared" si="12"/>
        <v>12.3125</v>
      </c>
      <c r="I48" s="27">
        <f t="shared" si="13"/>
        <v>-31.689164999999999</v>
      </c>
      <c r="J48" s="27">
        <f t="shared" si="14"/>
        <v>-44.363888000000003</v>
      </c>
      <c r="L48" s="27">
        <f t="shared" si="15"/>
        <v>12.375</v>
      </c>
      <c r="M48" s="27">
        <f t="shared" si="16"/>
        <v>-53.954940999999998</v>
      </c>
      <c r="N48" s="27">
        <f t="shared" si="17"/>
        <v>-36.315162999999998</v>
      </c>
      <c r="P48" s="47">
        <f t="shared" si="18"/>
        <v>12.4375</v>
      </c>
      <c r="Q48" s="27">
        <f t="shared" si="19"/>
        <v>-47.190010000000001</v>
      </c>
      <c r="R48" s="27">
        <f t="shared" si="20"/>
        <v>-53.075702999999997</v>
      </c>
      <c r="S48" s="38"/>
      <c r="T48" s="27">
        <f t="shared" si="21"/>
        <v>12.5</v>
      </c>
      <c r="U48" s="27">
        <f t="shared" si="22"/>
        <v>-60.05003</v>
      </c>
      <c r="V48" s="27">
        <f t="shared" si="23"/>
        <v>-58.166325000000001</v>
      </c>
    </row>
    <row r="49" spans="2:22" x14ac:dyDescent="0.25">
      <c r="B49">
        <v>11000000000</v>
      </c>
      <c r="C49">
        <v>-43.459949000000002</v>
      </c>
      <c r="E49">
        <v>11000000000</v>
      </c>
      <c r="F49">
        <v>-44.537726999999997</v>
      </c>
      <c r="H49" s="27">
        <f t="shared" si="12"/>
        <v>12.541666666667</v>
      </c>
      <c r="I49" s="27">
        <f t="shared" si="13"/>
        <v>-33.080109</v>
      </c>
      <c r="J49" s="27">
        <f t="shared" si="14"/>
        <v>-44.534236999999997</v>
      </c>
      <c r="L49" s="27">
        <f t="shared" si="15"/>
        <v>12.583333333333</v>
      </c>
      <c r="M49" s="27">
        <f t="shared" si="16"/>
        <v>-52.665638000000001</v>
      </c>
      <c r="N49" s="27">
        <f t="shared" si="17"/>
        <v>-35.900986000000003</v>
      </c>
      <c r="P49" s="47">
        <f t="shared" si="18"/>
        <v>12.625</v>
      </c>
      <c r="Q49" s="27">
        <f t="shared" si="19"/>
        <v>-47.541469999999997</v>
      </c>
      <c r="R49" s="27">
        <f t="shared" si="20"/>
        <v>-53.237777999999999</v>
      </c>
      <c r="S49" s="38"/>
      <c r="T49" s="27">
        <f t="shared" si="21"/>
        <v>12.666666666667</v>
      </c>
      <c r="U49" s="27">
        <f t="shared" si="22"/>
        <v>-60.063091</v>
      </c>
      <c r="V49" s="27">
        <f t="shared" si="23"/>
        <v>-58.262954999999998</v>
      </c>
    </row>
    <row r="50" spans="2:22" x14ac:dyDescent="0.25">
      <c r="B50">
        <v>11250000000</v>
      </c>
      <c r="C50">
        <v>-41.502411000000002</v>
      </c>
      <c r="E50">
        <v>11250000000</v>
      </c>
      <c r="F50">
        <v>-47.100403</v>
      </c>
      <c r="H50" s="27">
        <f t="shared" si="12"/>
        <v>12.770833333333</v>
      </c>
      <c r="I50" s="27">
        <f t="shared" si="13"/>
        <v>-34.437522999999999</v>
      </c>
      <c r="J50" s="27">
        <f t="shared" si="14"/>
        <v>-45.181300999999998</v>
      </c>
      <c r="L50" s="27">
        <f t="shared" si="15"/>
        <v>12.791666666667</v>
      </c>
      <c r="M50" s="27">
        <f t="shared" si="16"/>
        <v>-51.039943999999998</v>
      </c>
      <c r="N50" s="27">
        <f t="shared" si="17"/>
        <v>-35.491118999999998</v>
      </c>
      <c r="P50" s="47">
        <f t="shared" si="18"/>
        <v>12.8125</v>
      </c>
      <c r="Q50" s="27">
        <f t="shared" si="19"/>
        <v>-48.110016000000002</v>
      </c>
      <c r="R50" s="27">
        <f t="shared" si="20"/>
        <v>-53.464432000000002</v>
      </c>
      <c r="S50" s="38"/>
      <c r="T50" s="27">
        <f t="shared" si="21"/>
        <v>12.833333333333</v>
      </c>
      <c r="U50" s="27">
        <f t="shared" si="22"/>
        <v>-59.626286</v>
      </c>
      <c r="V50" s="27">
        <f t="shared" si="23"/>
        <v>-57.115799000000003</v>
      </c>
    </row>
    <row r="51" spans="2:22" x14ac:dyDescent="0.25">
      <c r="B51">
        <v>11500000000</v>
      </c>
      <c r="C51">
        <v>-40.371563000000002</v>
      </c>
      <c r="E51">
        <v>11500000000</v>
      </c>
      <c r="F51">
        <v>-50.897494999999999</v>
      </c>
      <c r="H51" s="27">
        <f t="shared" si="12"/>
        <v>13</v>
      </c>
      <c r="I51" s="27">
        <f t="shared" si="13"/>
        <v>-35.338211000000001</v>
      </c>
      <c r="J51" s="27">
        <f t="shared" si="14"/>
        <v>-45.877335000000002</v>
      </c>
      <c r="L51" s="27">
        <f t="shared" si="15"/>
        <v>13</v>
      </c>
      <c r="M51" s="27">
        <f t="shared" si="16"/>
        <v>-49.964809000000002</v>
      </c>
      <c r="N51" s="27">
        <f t="shared" si="17"/>
        <v>-35.197395</v>
      </c>
      <c r="P51" s="47">
        <f t="shared" si="18"/>
        <v>13</v>
      </c>
      <c r="Q51" s="27">
        <f t="shared" si="19"/>
        <v>-48.384036999999999</v>
      </c>
      <c r="R51" s="27">
        <f t="shared" si="20"/>
        <v>-54.026114999999997</v>
      </c>
      <c r="S51" s="38"/>
      <c r="T51" s="27">
        <f t="shared" si="21"/>
        <v>13</v>
      </c>
      <c r="U51" s="27">
        <f t="shared" si="22"/>
        <v>-59.268559000000003</v>
      </c>
      <c r="V51" s="27">
        <f t="shared" si="23"/>
        <v>-56.146095000000003</v>
      </c>
    </row>
    <row r="52" spans="2:22" x14ac:dyDescent="0.25">
      <c r="B52">
        <v>11750000000</v>
      </c>
      <c r="C52">
        <v>-39.707656999999998</v>
      </c>
      <c r="E52">
        <v>11750000000</v>
      </c>
      <c r="F52">
        <v>-52.682532999999999</v>
      </c>
    </row>
    <row r="53" spans="2:22" x14ac:dyDescent="0.25">
      <c r="B53">
        <v>12000000000</v>
      </c>
      <c r="C53">
        <v>-39.587921000000001</v>
      </c>
      <c r="E53">
        <v>12000000000</v>
      </c>
      <c r="F53">
        <v>-50.865031999999999</v>
      </c>
    </row>
    <row r="54" spans="2:22" x14ac:dyDescent="0.25">
      <c r="B54">
        <v>12250000000</v>
      </c>
      <c r="C54">
        <v>-39.890224000000003</v>
      </c>
      <c r="E54">
        <v>12250000000</v>
      </c>
      <c r="F54">
        <v>-46.719479</v>
      </c>
    </row>
    <row r="55" spans="2:22" x14ac:dyDescent="0.25">
      <c r="B55">
        <v>12500000000</v>
      </c>
      <c r="C55">
        <v>-40.406951999999997</v>
      </c>
      <c r="E55">
        <v>12500000000</v>
      </c>
      <c r="F55">
        <v>-42.801689000000003</v>
      </c>
    </row>
    <row r="56" spans="2:22" x14ac:dyDescent="0.25">
      <c r="B56">
        <v>12750000000</v>
      </c>
      <c r="C56">
        <v>-40.896576000000003</v>
      </c>
      <c r="E56">
        <v>12750000000</v>
      </c>
      <c r="F56">
        <v>-39.908054</v>
      </c>
    </row>
    <row r="57" spans="2:22" x14ac:dyDescent="0.25">
      <c r="B57">
        <v>13000000000</v>
      </c>
      <c r="C57">
        <v>-41.175148</v>
      </c>
      <c r="E57">
        <v>13000000000</v>
      </c>
      <c r="F57">
        <v>-38.229323999999998</v>
      </c>
    </row>
    <row r="58" spans="2:22" x14ac:dyDescent="0.25">
      <c r="B58" t="s">
        <v>25</v>
      </c>
      <c r="E58" t="s">
        <v>25</v>
      </c>
    </row>
    <row r="61" spans="2:22" x14ac:dyDescent="0.25">
      <c r="B61" t="s">
        <v>26</v>
      </c>
      <c r="E61" t="s">
        <v>26</v>
      </c>
    </row>
    <row r="62" spans="2:22" x14ac:dyDescent="0.25">
      <c r="B62" t="s">
        <v>23</v>
      </c>
      <c r="C62" t="s">
        <v>220</v>
      </c>
      <c r="E62" t="s">
        <v>23</v>
      </c>
      <c r="F62" t="s">
        <v>220</v>
      </c>
    </row>
    <row r="63" spans="2:22" x14ac:dyDescent="0.25">
      <c r="B63">
        <v>2000000000</v>
      </c>
      <c r="C63">
        <v>-35.131630000000001</v>
      </c>
      <c r="E63">
        <v>2000000000</v>
      </c>
      <c r="F63">
        <v>-41.236469</v>
      </c>
    </row>
    <row r="64" spans="2:22" x14ac:dyDescent="0.25">
      <c r="B64">
        <v>2229166666.6666999</v>
      </c>
      <c r="C64">
        <v>-35.000926999999997</v>
      </c>
      <c r="E64">
        <v>2229166666.6666999</v>
      </c>
      <c r="F64">
        <v>-41.511768000000004</v>
      </c>
    </row>
    <row r="65" spans="2:6" x14ac:dyDescent="0.25">
      <c r="B65">
        <v>2458333333.3333001</v>
      </c>
      <c r="C65">
        <v>-34.86853</v>
      </c>
      <c r="E65">
        <v>2458333333.3333001</v>
      </c>
      <c r="F65">
        <v>-42.044395000000002</v>
      </c>
    </row>
    <row r="66" spans="2:6" x14ac:dyDescent="0.25">
      <c r="B66">
        <v>2687500000</v>
      </c>
      <c r="C66">
        <v>-34.888339999999999</v>
      </c>
      <c r="E66">
        <v>2687500000</v>
      </c>
      <c r="F66">
        <v>-42.827151999999998</v>
      </c>
    </row>
    <row r="67" spans="2:6" x14ac:dyDescent="0.25">
      <c r="B67">
        <v>2916666666.6666999</v>
      </c>
      <c r="C67">
        <v>-35.080105000000003</v>
      </c>
      <c r="E67">
        <v>2916666666.6666999</v>
      </c>
      <c r="F67">
        <v>-43.640338999999997</v>
      </c>
    </row>
    <row r="68" spans="2:6" x14ac:dyDescent="0.25">
      <c r="B68">
        <v>3145833333.3333001</v>
      </c>
      <c r="C68">
        <v>-35.447749999999999</v>
      </c>
      <c r="E68">
        <v>3145833333.3333001</v>
      </c>
      <c r="F68">
        <v>-44.469433000000002</v>
      </c>
    </row>
    <row r="69" spans="2:6" x14ac:dyDescent="0.25">
      <c r="B69">
        <v>3375000000</v>
      </c>
      <c r="C69">
        <v>-35.847800999999997</v>
      </c>
      <c r="E69">
        <v>3375000000</v>
      </c>
      <c r="F69">
        <v>-45.319965000000003</v>
      </c>
    </row>
    <row r="70" spans="2:6" x14ac:dyDescent="0.25">
      <c r="B70">
        <v>3604166666.6666999</v>
      </c>
      <c r="C70">
        <v>-36.191284000000003</v>
      </c>
      <c r="E70">
        <v>3604166666.6666999</v>
      </c>
      <c r="F70">
        <v>-46.162022</v>
      </c>
    </row>
    <row r="71" spans="2:6" x14ac:dyDescent="0.25">
      <c r="B71">
        <v>3833333333.3333001</v>
      </c>
      <c r="C71">
        <v>-36.337291999999998</v>
      </c>
      <c r="E71">
        <v>3833333333.3333001</v>
      </c>
      <c r="F71">
        <v>-46.981090999999999</v>
      </c>
    </row>
    <row r="72" spans="2:6" x14ac:dyDescent="0.25">
      <c r="B72">
        <v>4062500000</v>
      </c>
      <c r="C72">
        <v>-36.256610999999999</v>
      </c>
      <c r="E72">
        <v>4062500000</v>
      </c>
      <c r="F72">
        <v>-47.978527</v>
      </c>
    </row>
    <row r="73" spans="2:6" x14ac:dyDescent="0.25">
      <c r="B73">
        <v>4291666666.6666999</v>
      </c>
      <c r="C73">
        <v>-35.970646000000002</v>
      </c>
      <c r="E73">
        <v>4291666666.6666999</v>
      </c>
      <c r="F73">
        <v>-48.709708999999997</v>
      </c>
    </row>
    <row r="74" spans="2:6" x14ac:dyDescent="0.25">
      <c r="B74">
        <v>4520833333.3332996</v>
      </c>
      <c r="C74">
        <v>-35.424911000000002</v>
      </c>
      <c r="E74">
        <v>4520833333.3332996</v>
      </c>
      <c r="F74">
        <v>-49.361350999999999</v>
      </c>
    </row>
    <row r="75" spans="2:6" x14ac:dyDescent="0.25">
      <c r="B75">
        <v>4750000000</v>
      </c>
      <c r="C75">
        <v>-34.705565999999997</v>
      </c>
      <c r="E75">
        <v>4750000000</v>
      </c>
      <c r="F75">
        <v>-49.646816000000001</v>
      </c>
    </row>
    <row r="76" spans="2:6" x14ac:dyDescent="0.25">
      <c r="B76">
        <v>4979166666.6667004</v>
      </c>
      <c r="C76">
        <v>-33.865760999999999</v>
      </c>
      <c r="E76">
        <v>4979166666.6667004</v>
      </c>
      <c r="F76">
        <v>-50.101844999999997</v>
      </c>
    </row>
    <row r="77" spans="2:6" x14ac:dyDescent="0.25">
      <c r="B77">
        <v>5208333333.3332996</v>
      </c>
      <c r="C77">
        <v>-33.047485000000002</v>
      </c>
      <c r="E77">
        <v>5208333333.3332996</v>
      </c>
      <c r="F77">
        <v>-50.387352</v>
      </c>
    </row>
    <row r="78" spans="2:6" x14ac:dyDescent="0.25">
      <c r="B78">
        <v>5437500000</v>
      </c>
      <c r="C78">
        <v>-32.199199999999998</v>
      </c>
      <c r="E78">
        <v>5437500000</v>
      </c>
      <c r="F78">
        <v>-50.2883</v>
      </c>
    </row>
    <row r="79" spans="2:6" x14ac:dyDescent="0.25">
      <c r="B79">
        <v>5666666666.6667004</v>
      </c>
      <c r="C79">
        <v>-31.302868</v>
      </c>
      <c r="E79">
        <v>5666666666.6667004</v>
      </c>
      <c r="F79">
        <v>-49.734081000000003</v>
      </c>
    </row>
    <row r="80" spans="2:6" x14ac:dyDescent="0.25">
      <c r="B80">
        <v>5895833333.3332996</v>
      </c>
      <c r="C80">
        <v>-30.373422999999999</v>
      </c>
      <c r="E80">
        <v>5895833333.3332996</v>
      </c>
      <c r="F80">
        <v>-48.726092999999999</v>
      </c>
    </row>
    <row r="81" spans="2:6" x14ac:dyDescent="0.25">
      <c r="B81">
        <v>6125000000</v>
      </c>
      <c r="C81">
        <v>-29.567347999999999</v>
      </c>
      <c r="E81">
        <v>6125000000</v>
      </c>
      <c r="F81">
        <v>-47.814857000000003</v>
      </c>
    </row>
    <row r="82" spans="2:6" x14ac:dyDescent="0.25">
      <c r="B82">
        <v>6354166666.6667004</v>
      </c>
      <c r="C82">
        <v>-28.673290000000001</v>
      </c>
      <c r="E82">
        <v>6354166666.6667004</v>
      </c>
      <c r="F82">
        <v>-46.844070000000002</v>
      </c>
    </row>
    <row r="83" spans="2:6" x14ac:dyDescent="0.25">
      <c r="B83">
        <v>6583333333.3332996</v>
      </c>
      <c r="C83">
        <v>-27.899039999999999</v>
      </c>
      <c r="E83">
        <v>6583333333.3332996</v>
      </c>
      <c r="F83">
        <v>-46.120739</v>
      </c>
    </row>
    <row r="84" spans="2:6" x14ac:dyDescent="0.25">
      <c r="B84">
        <v>6812500000</v>
      </c>
      <c r="C84">
        <v>-27.063461</v>
      </c>
      <c r="E84">
        <v>6812500000</v>
      </c>
      <c r="F84">
        <v>-45.328761999999998</v>
      </c>
    </row>
    <row r="85" spans="2:6" x14ac:dyDescent="0.25">
      <c r="B85">
        <v>7041666666.6667004</v>
      </c>
      <c r="C85">
        <v>-26.476088000000001</v>
      </c>
      <c r="E85">
        <v>7041666666.6667004</v>
      </c>
      <c r="F85">
        <v>-44.777709999999999</v>
      </c>
    </row>
    <row r="86" spans="2:6" x14ac:dyDescent="0.25">
      <c r="B86">
        <v>7270833333.3332996</v>
      </c>
      <c r="C86">
        <v>-25.84478</v>
      </c>
      <c r="E86">
        <v>7270833333.3332996</v>
      </c>
      <c r="F86">
        <v>-44.1297</v>
      </c>
    </row>
    <row r="87" spans="2:6" x14ac:dyDescent="0.25">
      <c r="B87">
        <v>7500000000</v>
      </c>
      <c r="C87">
        <v>-25.278217000000001</v>
      </c>
      <c r="E87">
        <v>7500000000</v>
      </c>
      <c r="F87">
        <v>-43.603783</v>
      </c>
    </row>
    <row r="88" spans="2:6" x14ac:dyDescent="0.25">
      <c r="B88">
        <v>7729166666.6667004</v>
      </c>
      <c r="C88">
        <v>-24.730969999999999</v>
      </c>
      <c r="E88">
        <v>7729166666.6667004</v>
      </c>
      <c r="F88">
        <v>-43.015926</v>
      </c>
    </row>
    <row r="89" spans="2:6" x14ac:dyDescent="0.25">
      <c r="B89">
        <v>7958333333.3332996</v>
      </c>
      <c r="C89">
        <v>-24.222587999999998</v>
      </c>
      <c r="E89">
        <v>7958333333.3332996</v>
      </c>
      <c r="F89">
        <v>-42.664371000000003</v>
      </c>
    </row>
    <row r="90" spans="2:6" x14ac:dyDescent="0.25">
      <c r="B90">
        <v>8187500000</v>
      </c>
      <c r="C90">
        <v>-23.748003000000001</v>
      </c>
      <c r="E90">
        <v>8187500000</v>
      </c>
      <c r="F90">
        <v>-42.384414999999997</v>
      </c>
    </row>
    <row r="91" spans="2:6" x14ac:dyDescent="0.25">
      <c r="B91">
        <v>8416666666.6667004</v>
      </c>
      <c r="C91">
        <v>-23.300577000000001</v>
      </c>
      <c r="E91">
        <v>8416666666.6667004</v>
      </c>
      <c r="F91">
        <v>-42.032921000000002</v>
      </c>
    </row>
    <row r="92" spans="2:6" x14ac:dyDescent="0.25">
      <c r="B92">
        <v>8645833333.3332996</v>
      </c>
      <c r="C92">
        <v>-22.970804000000001</v>
      </c>
      <c r="E92">
        <v>8645833333.3332996</v>
      </c>
      <c r="F92">
        <v>-41.654102000000002</v>
      </c>
    </row>
    <row r="93" spans="2:6" x14ac:dyDescent="0.25">
      <c r="B93">
        <v>8875000000</v>
      </c>
      <c r="C93">
        <v>-22.749234999999999</v>
      </c>
      <c r="E93">
        <v>8875000000</v>
      </c>
      <c r="F93">
        <v>-41.218273000000003</v>
      </c>
    </row>
    <row r="94" spans="2:6" x14ac:dyDescent="0.25">
      <c r="B94">
        <v>9104166666.6667004</v>
      </c>
      <c r="C94">
        <v>-22.672364999999999</v>
      </c>
      <c r="E94">
        <v>9104166666.6667004</v>
      </c>
      <c r="F94">
        <v>-41.040774999999996</v>
      </c>
    </row>
    <row r="95" spans="2:6" x14ac:dyDescent="0.25">
      <c r="B95">
        <v>9333333333.3332996</v>
      </c>
      <c r="C95">
        <v>-22.685976</v>
      </c>
      <c r="E95">
        <v>9333333333.3332996</v>
      </c>
      <c r="F95">
        <v>-40.749428000000002</v>
      </c>
    </row>
    <row r="96" spans="2:6" x14ac:dyDescent="0.25">
      <c r="B96">
        <v>9562500000</v>
      </c>
      <c r="C96">
        <v>-22.819203999999999</v>
      </c>
      <c r="E96">
        <v>9562500000</v>
      </c>
      <c r="F96">
        <v>-40.703049</v>
      </c>
    </row>
    <row r="97" spans="2:6" x14ac:dyDescent="0.25">
      <c r="B97">
        <v>9791666666.6667004</v>
      </c>
      <c r="C97">
        <v>-23.013387999999999</v>
      </c>
      <c r="E97">
        <v>9791666666.6667004</v>
      </c>
      <c r="F97">
        <v>-40.591656</v>
      </c>
    </row>
    <row r="98" spans="2:6" x14ac:dyDescent="0.25">
      <c r="B98">
        <v>10020833333.333</v>
      </c>
      <c r="C98">
        <v>-23.276249</v>
      </c>
      <c r="E98">
        <v>10020833333.333</v>
      </c>
      <c r="F98">
        <v>-40.792876999999997</v>
      </c>
    </row>
    <row r="99" spans="2:6" x14ac:dyDescent="0.25">
      <c r="B99">
        <v>10250000000</v>
      </c>
      <c r="C99">
        <v>-23.637288999999999</v>
      </c>
      <c r="E99">
        <v>10250000000</v>
      </c>
      <c r="F99">
        <v>-40.780022000000002</v>
      </c>
    </row>
    <row r="100" spans="2:6" x14ac:dyDescent="0.25">
      <c r="B100">
        <v>10479166666.667</v>
      </c>
      <c r="C100">
        <v>-24.072635999999999</v>
      </c>
      <c r="E100">
        <v>10479166666.667</v>
      </c>
      <c r="F100">
        <v>-40.977477999999998</v>
      </c>
    </row>
    <row r="101" spans="2:6" x14ac:dyDescent="0.25">
      <c r="B101">
        <v>10708333333.333</v>
      </c>
      <c r="C101">
        <v>-24.642071000000001</v>
      </c>
      <c r="E101">
        <v>10708333333.333</v>
      </c>
      <c r="F101">
        <v>-41.175849999999997</v>
      </c>
    </row>
    <row r="102" spans="2:6" x14ac:dyDescent="0.25">
      <c r="B102">
        <v>10937500000</v>
      </c>
      <c r="C102">
        <v>-25.368299</v>
      </c>
      <c r="E102">
        <v>10937500000</v>
      </c>
      <c r="F102">
        <v>-41.827517999999998</v>
      </c>
    </row>
    <row r="103" spans="2:6" x14ac:dyDescent="0.25">
      <c r="B103">
        <v>11166666666.667</v>
      </c>
      <c r="C103">
        <v>-26.343771</v>
      </c>
      <c r="E103">
        <v>11166666666.667</v>
      </c>
      <c r="F103">
        <v>-42.673099999999998</v>
      </c>
    </row>
    <row r="104" spans="2:6" x14ac:dyDescent="0.25">
      <c r="B104">
        <v>11395833333.333</v>
      </c>
      <c r="C104">
        <v>-27.468008000000001</v>
      </c>
      <c r="E104">
        <v>11395833333.333</v>
      </c>
      <c r="F104">
        <v>-43.791125999999998</v>
      </c>
    </row>
    <row r="105" spans="2:6" x14ac:dyDescent="0.25">
      <c r="B105">
        <v>11625000000</v>
      </c>
      <c r="C105">
        <v>-28.511873000000001</v>
      </c>
      <c r="E105">
        <v>11625000000</v>
      </c>
      <c r="F105">
        <v>-44.531269000000002</v>
      </c>
    </row>
    <row r="106" spans="2:6" x14ac:dyDescent="0.25">
      <c r="B106">
        <v>11854166666.667</v>
      </c>
      <c r="C106">
        <v>-29.440467999999999</v>
      </c>
      <c r="E106">
        <v>11854166666.667</v>
      </c>
      <c r="F106">
        <v>-44.814903000000001</v>
      </c>
    </row>
    <row r="107" spans="2:6" x14ac:dyDescent="0.25">
      <c r="B107">
        <v>12083333333.333</v>
      </c>
      <c r="C107">
        <v>-30.461561</v>
      </c>
      <c r="E107">
        <v>12083333333.333</v>
      </c>
      <c r="F107">
        <v>-44.605839000000003</v>
      </c>
    </row>
    <row r="108" spans="2:6" x14ac:dyDescent="0.25">
      <c r="B108">
        <v>12312500000</v>
      </c>
      <c r="C108">
        <v>-31.689164999999999</v>
      </c>
      <c r="E108">
        <v>12312500000</v>
      </c>
      <c r="F108">
        <v>-44.363888000000003</v>
      </c>
    </row>
    <row r="109" spans="2:6" x14ac:dyDescent="0.25">
      <c r="B109">
        <v>12541666666.667</v>
      </c>
      <c r="C109">
        <v>-33.080109</v>
      </c>
      <c r="E109">
        <v>12541666666.667</v>
      </c>
      <c r="F109">
        <v>-44.534236999999997</v>
      </c>
    </row>
    <row r="110" spans="2:6" x14ac:dyDescent="0.25">
      <c r="B110">
        <v>12770833333.333</v>
      </c>
      <c r="C110">
        <v>-34.437522999999999</v>
      </c>
      <c r="E110">
        <v>12770833333.333</v>
      </c>
      <c r="F110">
        <v>-45.181300999999998</v>
      </c>
    </row>
    <row r="111" spans="2:6" x14ac:dyDescent="0.25">
      <c r="B111">
        <v>13000000000</v>
      </c>
      <c r="C111">
        <v>-35.338211000000001</v>
      </c>
      <c r="E111">
        <v>13000000000</v>
      </c>
      <c r="F111">
        <v>-45.877335000000002</v>
      </c>
    </row>
    <row r="112" spans="2:6" x14ac:dyDescent="0.25">
      <c r="B112" t="s">
        <v>25</v>
      </c>
      <c r="E112" t="s">
        <v>25</v>
      </c>
    </row>
    <row r="115" spans="2:6" x14ac:dyDescent="0.25">
      <c r="B115" t="s">
        <v>27</v>
      </c>
      <c r="E115" t="s">
        <v>27</v>
      </c>
    </row>
    <row r="116" spans="2:6" x14ac:dyDescent="0.25">
      <c r="B116" t="s">
        <v>23</v>
      </c>
      <c r="C116" t="s">
        <v>221</v>
      </c>
      <c r="E116" t="s">
        <v>23</v>
      </c>
      <c r="F116" t="s">
        <v>221</v>
      </c>
    </row>
    <row r="117" spans="2:6" x14ac:dyDescent="0.25">
      <c r="B117">
        <v>3000000000</v>
      </c>
      <c r="C117">
        <v>-48.317833</v>
      </c>
      <c r="E117">
        <v>3000000000</v>
      </c>
      <c r="F117">
        <v>-45.038715000000003</v>
      </c>
    </row>
    <row r="118" spans="2:6" x14ac:dyDescent="0.25">
      <c r="B118">
        <v>3208333333.3333001</v>
      </c>
      <c r="C118">
        <v>-48.681193999999998</v>
      </c>
      <c r="E118">
        <v>3208333333.3333001</v>
      </c>
      <c r="F118">
        <v>-44.880054000000001</v>
      </c>
    </row>
    <row r="119" spans="2:6" x14ac:dyDescent="0.25">
      <c r="B119">
        <v>3416666666.6666999</v>
      </c>
      <c r="C119">
        <v>-49.224117</v>
      </c>
      <c r="E119">
        <v>3416666666.6666999</v>
      </c>
      <c r="F119">
        <v>-44.845570000000002</v>
      </c>
    </row>
    <row r="120" spans="2:6" x14ac:dyDescent="0.25">
      <c r="B120">
        <v>3625000000</v>
      </c>
      <c r="C120">
        <v>-49.534430999999998</v>
      </c>
      <c r="E120">
        <v>3625000000</v>
      </c>
      <c r="F120">
        <v>-44.958511000000001</v>
      </c>
    </row>
    <row r="121" spans="2:6" x14ac:dyDescent="0.25">
      <c r="B121">
        <v>3833333333.3333001</v>
      </c>
      <c r="C121">
        <v>-50.069186999999999</v>
      </c>
      <c r="E121">
        <v>3833333333.3333001</v>
      </c>
      <c r="F121">
        <v>-45.315230999999997</v>
      </c>
    </row>
    <row r="122" spans="2:6" x14ac:dyDescent="0.25">
      <c r="B122">
        <v>4041666666.6666999</v>
      </c>
      <c r="C122">
        <v>-50.573841000000002</v>
      </c>
      <c r="E122">
        <v>4041666666.6666999</v>
      </c>
      <c r="F122">
        <v>-45.700451000000001</v>
      </c>
    </row>
    <row r="123" spans="2:6" x14ac:dyDescent="0.25">
      <c r="B123">
        <v>4250000000</v>
      </c>
      <c r="C123">
        <v>-51.234183999999999</v>
      </c>
      <c r="E123">
        <v>4250000000</v>
      </c>
      <c r="F123">
        <v>-46.243586999999998</v>
      </c>
    </row>
    <row r="124" spans="2:6" x14ac:dyDescent="0.25">
      <c r="B124">
        <v>4458333333.3332996</v>
      </c>
      <c r="C124">
        <v>-52.014083999999997</v>
      </c>
      <c r="E124">
        <v>4458333333.3332996</v>
      </c>
      <c r="F124">
        <v>-46.123730000000002</v>
      </c>
    </row>
    <row r="125" spans="2:6" x14ac:dyDescent="0.25">
      <c r="B125">
        <v>4666666666.6667004</v>
      </c>
      <c r="C125">
        <v>-52.914822000000001</v>
      </c>
      <c r="E125">
        <v>4666666666.6667004</v>
      </c>
      <c r="F125">
        <v>-45.686371000000001</v>
      </c>
    </row>
    <row r="126" spans="2:6" x14ac:dyDescent="0.25">
      <c r="B126">
        <v>4875000000</v>
      </c>
      <c r="C126">
        <v>-53.467255000000002</v>
      </c>
      <c r="E126">
        <v>4875000000</v>
      </c>
      <c r="F126">
        <v>-44.855732000000003</v>
      </c>
    </row>
    <row r="127" spans="2:6" x14ac:dyDescent="0.25">
      <c r="B127">
        <v>5083333333.3332996</v>
      </c>
      <c r="C127">
        <v>-53.756686999999999</v>
      </c>
      <c r="E127">
        <v>5083333333.3332996</v>
      </c>
      <c r="F127">
        <v>-44.495289</v>
      </c>
    </row>
    <row r="128" spans="2:6" x14ac:dyDescent="0.25">
      <c r="B128">
        <v>5291666666.6667004</v>
      </c>
      <c r="C128">
        <v>-53.611786000000002</v>
      </c>
      <c r="E128">
        <v>5291666666.6667004</v>
      </c>
      <c r="F128">
        <v>-44.535632999999997</v>
      </c>
    </row>
    <row r="129" spans="2:6" x14ac:dyDescent="0.25">
      <c r="B129">
        <v>5500000000</v>
      </c>
      <c r="C129">
        <v>-53.232551999999998</v>
      </c>
      <c r="E129">
        <v>5500000000</v>
      </c>
      <c r="F129">
        <v>-44.311385999999999</v>
      </c>
    </row>
    <row r="130" spans="2:6" x14ac:dyDescent="0.25">
      <c r="B130">
        <v>5708333333.3332996</v>
      </c>
      <c r="C130">
        <v>-52.312140999999997</v>
      </c>
      <c r="E130">
        <v>5708333333.3332996</v>
      </c>
      <c r="F130">
        <v>-44.191325999999997</v>
      </c>
    </row>
    <row r="131" spans="2:6" x14ac:dyDescent="0.25">
      <c r="B131">
        <v>5916666666.6667004</v>
      </c>
      <c r="C131">
        <v>-51.234653000000002</v>
      </c>
      <c r="E131">
        <v>5916666666.6667004</v>
      </c>
      <c r="F131">
        <v>-43.625664</v>
      </c>
    </row>
    <row r="132" spans="2:6" x14ac:dyDescent="0.25">
      <c r="B132">
        <v>6125000000</v>
      </c>
      <c r="C132">
        <v>-50.605705</v>
      </c>
      <c r="E132">
        <v>6125000000</v>
      </c>
      <c r="F132">
        <v>-43.463138999999998</v>
      </c>
    </row>
    <row r="133" spans="2:6" x14ac:dyDescent="0.25">
      <c r="B133">
        <v>6333333333.3332996</v>
      </c>
      <c r="C133">
        <v>-50.532367999999998</v>
      </c>
      <c r="E133">
        <v>6333333333.3332996</v>
      </c>
      <c r="F133">
        <v>-43.050086999999998</v>
      </c>
    </row>
    <row r="134" spans="2:6" x14ac:dyDescent="0.25">
      <c r="B134">
        <v>6541666666.6667004</v>
      </c>
      <c r="C134">
        <v>-50.272919000000002</v>
      </c>
      <c r="E134">
        <v>6541666666.6667004</v>
      </c>
      <c r="F134">
        <v>-42.820746999999997</v>
      </c>
    </row>
    <row r="135" spans="2:6" x14ac:dyDescent="0.25">
      <c r="B135">
        <v>6750000000</v>
      </c>
      <c r="C135">
        <v>-49.686458999999999</v>
      </c>
      <c r="E135">
        <v>6750000000</v>
      </c>
      <c r="F135">
        <v>-42.713692000000002</v>
      </c>
    </row>
    <row r="136" spans="2:6" x14ac:dyDescent="0.25">
      <c r="B136">
        <v>6958333333.3332996</v>
      </c>
      <c r="C136">
        <v>-49.207684</v>
      </c>
      <c r="E136">
        <v>6958333333.3332996</v>
      </c>
      <c r="F136">
        <v>-42.759509999999999</v>
      </c>
    </row>
    <row r="137" spans="2:6" x14ac:dyDescent="0.25">
      <c r="B137">
        <v>7166666666.6667004</v>
      </c>
      <c r="C137">
        <v>-48.712119999999999</v>
      </c>
      <c r="E137">
        <v>7166666666.6667004</v>
      </c>
      <c r="F137">
        <v>-42.974303999999997</v>
      </c>
    </row>
    <row r="138" spans="2:6" x14ac:dyDescent="0.25">
      <c r="B138">
        <v>7375000000</v>
      </c>
      <c r="C138">
        <v>-48.502647000000003</v>
      </c>
      <c r="E138">
        <v>7375000000</v>
      </c>
      <c r="F138">
        <v>-43.013378000000003</v>
      </c>
    </row>
    <row r="139" spans="2:6" x14ac:dyDescent="0.25">
      <c r="B139">
        <v>7583333333.3332996</v>
      </c>
      <c r="C139">
        <v>-48.059303</v>
      </c>
      <c r="E139">
        <v>7583333333.3332996</v>
      </c>
      <c r="F139">
        <v>-43.114123999999997</v>
      </c>
    </row>
    <row r="140" spans="2:6" x14ac:dyDescent="0.25">
      <c r="B140">
        <v>7791666666.6667004</v>
      </c>
      <c r="C140">
        <v>-47.965279000000002</v>
      </c>
      <c r="E140">
        <v>7791666666.6667004</v>
      </c>
      <c r="F140">
        <v>-43.054240999999998</v>
      </c>
    </row>
    <row r="141" spans="2:6" x14ac:dyDescent="0.25">
      <c r="B141">
        <v>8000000000</v>
      </c>
      <c r="C141">
        <v>-47.505341000000001</v>
      </c>
      <c r="E141">
        <v>8000000000</v>
      </c>
      <c r="F141">
        <v>-43.213473999999998</v>
      </c>
    </row>
    <row r="142" spans="2:6" x14ac:dyDescent="0.25">
      <c r="B142">
        <v>8208333333.3332996</v>
      </c>
      <c r="C142">
        <v>-47.303513000000002</v>
      </c>
      <c r="E142">
        <v>8208333333.3332996</v>
      </c>
      <c r="F142">
        <v>-43.251190000000001</v>
      </c>
    </row>
    <row r="143" spans="2:6" x14ac:dyDescent="0.25">
      <c r="B143">
        <v>8416666666.6667004</v>
      </c>
      <c r="C143">
        <v>-46.825583999999999</v>
      </c>
      <c r="E143">
        <v>8416666666.6667004</v>
      </c>
      <c r="F143">
        <v>-43.284294000000003</v>
      </c>
    </row>
    <row r="144" spans="2:6" x14ac:dyDescent="0.25">
      <c r="B144">
        <v>8625000000</v>
      </c>
      <c r="C144">
        <v>-46.953181999999998</v>
      </c>
      <c r="E144">
        <v>8625000000</v>
      </c>
      <c r="F144">
        <v>-43.207458000000003</v>
      </c>
    </row>
    <row r="145" spans="2:6" x14ac:dyDescent="0.25">
      <c r="B145">
        <v>8833333333.3332996</v>
      </c>
      <c r="C145">
        <v>-47.314444999999999</v>
      </c>
      <c r="E145">
        <v>8833333333.3332996</v>
      </c>
      <c r="F145">
        <v>-42.968783999999999</v>
      </c>
    </row>
    <row r="146" spans="2:6" x14ac:dyDescent="0.25">
      <c r="B146">
        <v>9041666666.6667004</v>
      </c>
      <c r="C146">
        <v>-47.831237999999999</v>
      </c>
      <c r="E146">
        <v>9041666666.6667004</v>
      </c>
      <c r="F146">
        <v>-42.710236000000002</v>
      </c>
    </row>
    <row r="147" spans="2:6" x14ac:dyDescent="0.25">
      <c r="B147">
        <v>9250000000</v>
      </c>
      <c r="C147">
        <v>-47.665497000000002</v>
      </c>
      <c r="E147">
        <v>9250000000</v>
      </c>
      <c r="F147">
        <v>-42.448711000000003</v>
      </c>
    </row>
    <row r="148" spans="2:6" x14ac:dyDescent="0.25">
      <c r="B148">
        <v>9458333333.3332996</v>
      </c>
      <c r="C148">
        <v>-47.761744999999998</v>
      </c>
      <c r="E148">
        <v>9458333333.3332996</v>
      </c>
      <c r="F148">
        <v>-42.396503000000003</v>
      </c>
    </row>
    <row r="149" spans="2:6" x14ac:dyDescent="0.25">
      <c r="B149">
        <v>9666666666.6667004</v>
      </c>
      <c r="C149">
        <v>-48.467250999999997</v>
      </c>
      <c r="E149">
        <v>9666666666.6667004</v>
      </c>
      <c r="F149">
        <v>-42.370669999999997</v>
      </c>
    </row>
    <row r="150" spans="2:6" x14ac:dyDescent="0.25">
      <c r="B150">
        <v>9875000000</v>
      </c>
      <c r="C150">
        <v>-49.350493999999998</v>
      </c>
      <c r="E150">
        <v>9875000000</v>
      </c>
      <c r="F150">
        <v>-42.333607000000001</v>
      </c>
    </row>
    <row r="151" spans="2:6" x14ac:dyDescent="0.25">
      <c r="B151">
        <v>10083333333.333</v>
      </c>
      <c r="C151">
        <v>-49.908726000000001</v>
      </c>
      <c r="E151">
        <v>10083333333.333</v>
      </c>
      <c r="F151">
        <v>-42.102825000000003</v>
      </c>
    </row>
    <row r="152" spans="2:6" x14ac:dyDescent="0.25">
      <c r="B152">
        <v>10291666666.667</v>
      </c>
      <c r="C152">
        <v>-50.054721999999998</v>
      </c>
      <c r="E152">
        <v>10291666666.667</v>
      </c>
      <c r="F152">
        <v>-41.650185</v>
      </c>
    </row>
    <row r="153" spans="2:6" x14ac:dyDescent="0.25">
      <c r="B153">
        <v>10500000000</v>
      </c>
      <c r="C153">
        <v>-50.614871999999998</v>
      </c>
      <c r="E153">
        <v>10500000000</v>
      </c>
      <c r="F153">
        <v>-40.996986</v>
      </c>
    </row>
    <row r="154" spans="2:6" x14ac:dyDescent="0.25">
      <c r="B154">
        <v>10708333333.333</v>
      </c>
      <c r="C154">
        <v>-50.692734000000002</v>
      </c>
      <c r="E154">
        <v>10708333333.333</v>
      </c>
      <c r="F154">
        <v>-40.252445000000002</v>
      </c>
    </row>
    <row r="155" spans="2:6" x14ac:dyDescent="0.25">
      <c r="B155">
        <v>10916666666.667</v>
      </c>
      <c r="C155">
        <v>-51.054482</v>
      </c>
      <c r="E155">
        <v>10916666666.667</v>
      </c>
      <c r="F155">
        <v>-39.535488000000001</v>
      </c>
    </row>
    <row r="156" spans="2:6" x14ac:dyDescent="0.25">
      <c r="B156">
        <v>11125000000</v>
      </c>
      <c r="C156">
        <v>-51.472309000000003</v>
      </c>
      <c r="E156">
        <v>11125000000</v>
      </c>
      <c r="F156">
        <v>-38.851157999999998</v>
      </c>
    </row>
    <row r="157" spans="2:6" x14ac:dyDescent="0.25">
      <c r="B157">
        <v>11333333333.333</v>
      </c>
      <c r="C157">
        <v>-51.917563999999999</v>
      </c>
      <c r="E157">
        <v>11333333333.333</v>
      </c>
      <c r="F157">
        <v>-38.256458000000002</v>
      </c>
    </row>
    <row r="158" spans="2:6" x14ac:dyDescent="0.25">
      <c r="B158">
        <v>11541666666.667</v>
      </c>
      <c r="C158">
        <v>-52.770893000000001</v>
      </c>
      <c r="E158">
        <v>11541666666.667</v>
      </c>
      <c r="F158">
        <v>-37.758324000000002</v>
      </c>
    </row>
    <row r="159" spans="2:6" x14ac:dyDescent="0.25">
      <c r="B159">
        <v>11750000000</v>
      </c>
      <c r="C159">
        <v>-53.315398999999999</v>
      </c>
      <c r="E159">
        <v>11750000000</v>
      </c>
      <c r="F159">
        <v>-37.356513999999997</v>
      </c>
    </row>
    <row r="160" spans="2:6" x14ac:dyDescent="0.25">
      <c r="B160">
        <v>11958333333.333</v>
      </c>
      <c r="C160">
        <v>-54.131515999999998</v>
      </c>
      <c r="E160">
        <v>11958333333.333</v>
      </c>
      <c r="F160">
        <v>-37.035347000000002</v>
      </c>
    </row>
    <row r="161" spans="2:6" x14ac:dyDescent="0.25">
      <c r="B161">
        <v>12166666666.667</v>
      </c>
      <c r="C161">
        <v>-54.312038000000001</v>
      </c>
      <c r="E161">
        <v>12166666666.667</v>
      </c>
      <c r="F161">
        <v>-36.670765000000003</v>
      </c>
    </row>
    <row r="162" spans="2:6" x14ac:dyDescent="0.25">
      <c r="B162">
        <v>12375000000</v>
      </c>
      <c r="C162">
        <v>-53.954940999999998</v>
      </c>
      <c r="E162">
        <v>12375000000</v>
      </c>
      <c r="F162">
        <v>-36.315162999999998</v>
      </c>
    </row>
    <row r="163" spans="2:6" x14ac:dyDescent="0.25">
      <c r="B163">
        <v>12583333333.333</v>
      </c>
      <c r="C163">
        <v>-52.665638000000001</v>
      </c>
      <c r="E163">
        <v>12583333333.333</v>
      </c>
      <c r="F163">
        <v>-35.900986000000003</v>
      </c>
    </row>
    <row r="164" spans="2:6" x14ac:dyDescent="0.25">
      <c r="B164">
        <v>12791666666.667</v>
      </c>
      <c r="C164">
        <v>-51.039943999999998</v>
      </c>
      <c r="E164">
        <v>12791666666.667</v>
      </c>
      <c r="F164">
        <v>-35.491118999999998</v>
      </c>
    </row>
    <row r="165" spans="2:6" x14ac:dyDescent="0.25">
      <c r="B165">
        <v>13000000000</v>
      </c>
      <c r="C165">
        <v>-49.964809000000002</v>
      </c>
      <c r="E165">
        <v>13000000000</v>
      </c>
      <c r="F165">
        <v>-35.197395</v>
      </c>
    </row>
    <row r="166" spans="2:6" x14ac:dyDescent="0.25">
      <c r="B166" t="s">
        <v>25</v>
      </c>
      <c r="E166" t="s">
        <v>25</v>
      </c>
    </row>
    <row r="169" spans="2:6" x14ac:dyDescent="0.25">
      <c r="B169" t="s">
        <v>28</v>
      </c>
      <c r="E169" t="s">
        <v>28</v>
      </c>
    </row>
    <row r="170" spans="2:6" x14ac:dyDescent="0.25">
      <c r="B170" t="s">
        <v>23</v>
      </c>
      <c r="C170" t="s">
        <v>222</v>
      </c>
      <c r="E170" t="s">
        <v>23</v>
      </c>
      <c r="F170" t="s">
        <v>222</v>
      </c>
    </row>
    <row r="171" spans="2:6" x14ac:dyDescent="0.25">
      <c r="B171">
        <v>4000000000</v>
      </c>
      <c r="C171">
        <v>-52.881348000000003</v>
      </c>
      <c r="E171">
        <v>4000000000</v>
      </c>
      <c r="F171">
        <v>-55.188198</v>
      </c>
    </row>
    <row r="172" spans="2:6" x14ac:dyDescent="0.25">
      <c r="B172">
        <v>4187500000</v>
      </c>
      <c r="C172">
        <v>-51.675288999999999</v>
      </c>
      <c r="E172">
        <v>4187500000</v>
      </c>
      <c r="F172">
        <v>-54.648060000000001</v>
      </c>
    </row>
    <row r="173" spans="2:6" x14ac:dyDescent="0.25">
      <c r="B173">
        <v>4375000000</v>
      </c>
      <c r="C173">
        <v>-50.596736999999997</v>
      </c>
      <c r="E173">
        <v>4375000000</v>
      </c>
      <c r="F173">
        <v>-54.007637000000003</v>
      </c>
    </row>
    <row r="174" spans="2:6" x14ac:dyDescent="0.25">
      <c r="B174">
        <v>4562500000</v>
      </c>
      <c r="C174">
        <v>-49.516852999999998</v>
      </c>
      <c r="E174">
        <v>4562500000</v>
      </c>
      <c r="F174">
        <v>-53.430968999999997</v>
      </c>
    </row>
    <row r="175" spans="2:6" x14ac:dyDescent="0.25">
      <c r="B175">
        <v>4750000000</v>
      </c>
      <c r="C175">
        <v>-49.111801</v>
      </c>
      <c r="E175">
        <v>4750000000</v>
      </c>
      <c r="F175">
        <v>-53.188107000000002</v>
      </c>
    </row>
    <row r="176" spans="2:6" x14ac:dyDescent="0.25">
      <c r="B176">
        <v>4937500000</v>
      </c>
      <c r="C176">
        <v>-48.394638</v>
      </c>
      <c r="E176">
        <v>4937500000</v>
      </c>
      <c r="F176">
        <v>-52.990501000000002</v>
      </c>
    </row>
    <row r="177" spans="2:6" x14ac:dyDescent="0.25">
      <c r="B177">
        <v>5125000000</v>
      </c>
      <c r="C177">
        <v>-48.12077</v>
      </c>
      <c r="E177">
        <v>5125000000</v>
      </c>
      <c r="F177">
        <v>-52.834862000000001</v>
      </c>
    </row>
    <row r="178" spans="2:6" x14ac:dyDescent="0.25">
      <c r="B178">
        <v>5312500000</v>
      </c>
      <c r="C178">
        <v>-47.457729</v>
      </c>
      <c r="E178">
        <v>5312500000</v>
      </c>
      <c r="F178">
        <v>-52.775105000000003</v>
      </c>
    </row>
    <row r="179" spans="2:6" x14ac:dyDescent="0.25">
      <c r="B179">
        <v>5500000000</v>
      </c>
      <c r="C179">
        <v>-47.148029000000001</v>
      </c>
      <c r="E179">
        <v>5500000000</v>
      </c>
      <c r="F179">
        <v>-53.067611999999997</v>
      </c>
    </row>
    <row r="180" spans="2:6" x14ac:dyDescent="0.25">
      <c r="B180">
        <v>5687500000</v>
      </c>
      <c r="C180">
        <v>-47.356158999999998</v>
      </c>
      <c r="E180">
        <v>5687500000</v>
      </c>
      <c r="F180">
        <v>-53.588794999999998</v>
      </c>
    </row>
    <row r="181" spans="2:6" x14ac:dyDescent="0.25">
      <c r="B181">
        <v>5875000000</v>
      </c>
      <c r="C181">
        <v>-47.704346000000001</v>
      </c>
      <c r="E181">
        <v>5875000000</v>
      </c>
      <c r="F181">
        <v>-54.069473000000002</v>
      </c>
    </row>
    <row r="182" spans="2:6" x14ac:dyDescent="0.25">
      <c r="B182">
        <v>6062500000</v>
      </c>
      <c r="C182">
        <v>-48.705768999999997</v>
      </c>
      <c r="E182">
        <v>6062500000</v>
      </c>
      <c r="F182">
        <v>-54.258358000000001</v>
      </c>
    </row>
    <row r="183" spans="2:6" x14ac:dyDescent="0.25">
      <c r="B183">
        <v>6250000000</v>
      </c>
      <c r="C183">
        <v>-49.350208000000002</v>
      </c>
      <c r="E183">
        <v>6250000000</v>
      </c>
      <c r="F183">
        <v>-54.277199000000003</v>
      </c>
    </row>
    <row r="184" spans="2:6" x14ac:dyDescent="0.25">
      <c r="B184">
        <v>6437500000</v>
      </c>
      <c r="C184">
        <v>-50.777259999999998</v>
      </c>
      <c r="E184">
        <v>6437500000</v>
      </c>
      <c r="F184">
        <v>-54.450252999999996</v>
      </c>
    </row>
    <row r="185" spans="2:6" x14ac:dyDescent="0.25">
      <c r="B185">
        <v>6625000000</v>
      </c>
      <c r="C185">
        <v>-50.023296000000002</v>
      </c>
      <c r="E185">
        <v>6625000000</v>
      </c>
      <c r="F185">
        <v>-54.729874000000002</v>
      </c>
    </row>
    <row r="186" spans="2:6" x14ac:dyDescent="0.25">
      <c r="B186">
        <v>6812500000</v>
      </c>
      <c r="C186">
        <v>-49.451819999999998</v>
      </c>
      <c r="E186">
        <v>6812500000</v>
      </c>
      <c r="F186">
        <v>-55.061073</v>
      </c>
    </row>
    <row r="187" spans="2:6" x14ac:dyDescent="0.25">
      <c r="B187">
        <v>7000000000</v>
      </c>
      <c r="C187">
        <v>-46.987197999999999</v>
      </c>
      <c r="E187">
        <v>7000000000</v>
      </c>
      <c r="F187">
        <v>-55.037754</v>
      </c>
    </row>
    <row r="188" spans="2:6" x14ac:dyDescent="0.25">
      <c r="B188">
        <v>7187500000</v>
      </c>
      <c r="C188">
        <v>-45.493026999999998</v>
      </c>
      <c r="E188">
        <v>7187500000</v>
      </c>
      <c r="F188">
        <v>-54.886294999999997</v>
      </c>
    </row>
    <row r="189" spans="2:6" x14ac:dyDescent="0.25">
      <c r="B189">
        <v>7375000000</v>
      </c>
      <c r="C189">
        <v>-43.552093999999997</v>
      </c>
      <c r="E189">
        <v>7375000000</v>
      </c>
      <c r="F189">
        <v>-54.779842000000002</v>
      </c>
    </row>
    <row r="190" spans="2:6" x14ac:dyDescent="0.25">
      <c r="B190">
        <v>7562500000</v>
      </c>
      <c r="C190">
        <v>-42.376060000000003</v>
      </c>
      <c r="E190">
        <v>7562500000</v>
      </c>
      <c r="F190">
        <v>-54.900539000000002</v>
      </c>
    </row>
    <row r="191" spans="2:6" x14ac:dyDescent="0.25">
      <c r="B191">
        <v>7750000000</v>
      </c>
      <c r="C191">
        <v>-41.401710999999999</v>
      </c>
      <c r="E191">
        <v>7750000000</v>
      </c>
      <c r="F191">
        <v>-54.902267000000002</v>
      </c>
    </row>
    <row r="192" spans="2:6" x14ac:dyDescent="0.25">
      <c r="B192">
        <v>7937500000</v>
      </c>
      <c r="C192">
        <v>-40.613593999999999</v>
      </c>
      <c r="E192">
        <v>7937500000</v>
      </c>
      <c r="F192">
        <v>-54.674736000000003</v>
      </c>
    </row>
    <row r="193" spans="2:6" x14ac:dyDescent="0.25">
      <c r="B193">
        <v>8125000000</v>
      </c>
      <c r="C193">
        <v>-40.163536000000001</v>
      </c>
      <c r="E193">
        <v>8125000000</v>
      </c>
      <c r="F193">
        <v>-54.056465000000003</v>
      </c>
    </row>
    <row r="194" spans="2:6" x14ac:dyDescent="0.25">
      <c r="B194">
        <v>8312500000</v>
      </c>
      <c r="C194">
        <v>-39.910873000000002</v>
      </c>
      <c r="E194">
        <v>8312500000</v>
      </c>
      <c r="F194">
        <v>-53.281784000000002</v>
      </c>
    </row>
    <row r="195" spans="2:6" x14ac:dyDescent="0.25">
      <c r="B195">
        <v>8500000000</v>
      </c>
      <c r="C195">
        <v>-39.639248000000002</v>
      </c>
      <c r="E195">
        <v>8500000000</v>
      </c>
      <c r="F195">
        <v>-52.597735999999998</v>
      </c>
    </row>
    <row r="196" spans="2:6" x14ac:dyDescent="0.25">
      <c r="B196">
        <v>8687500000</v>
      </c>
      <c r="C196">
        <v>-39.494377</v>
      </c>
      <c r="E196">
        <v>8687500000</v>
      </c>
      <c r="F196">
        <v>-52.319000000000003</v>
      </c>
    </row>
    <row r="197" spans="2:6" x14ac:dyDescent="0.25">
      <c r="B197">
        <v>8875000000</v>
      </c>
      <c r="C197">
        <v>-39.187981000000001</v>
      </c>
      <c r="E197">
        <v>8875000000</v>
      </c>
      <c r="F197">
        <v>-52.043078999999999</v>
      </c>
    </row>
    <row r="198" spans="2:6" x14ac:dyDescent="0.25">
      <c r="B198">
        <v>9062500000</v>
      </c>
      <c r="C198">
        <v>-38.992367000000002</v>
      </c>
      <c r="E198">
        <v>9062500000</v>
      </c>
      <c r="F198">
        <v>-51.436751999999998</v>
      </c>
    </row>
    <row r="199" spans="2:6" x14ac:dyDescent="0.25">
      <c r="B199">
        <v>9250000000</v>
      </c>
      <c r="C199">
        <v>-39.187114999999999</v>
      </c>
      <c r="E199">
        <v>9250000000</v>
      </c>
      <c r="F199">
        <v>-50.942799000000001</v>
      </c>
    </row>
    <row r="200" spans="2:6" x14ac:dyDescent="0.25">
      <c r="B200">
        <v>9437500000</v>
      </c>
      <c r="C200">
        <v>-39.352837000000001</v>
      </c>
      <c r="E200">
        <v>9437500000</v>
      </c>
      <c r="F200">
        <v>-50.666373999999998</v>
      </c>
    </row>
    <row r="201" spans="2:6" x14ac:dyDescent="0.25">
      <c r="B201">
        <v>9625000000</v>
      </c>
      <c r="C201">
        <v>-39.792870000000001</v>
      </c>
      <c r="E201">
        <v>9625000000</v>
      </c>
      <c r="F201">
        <v>-50.775753000000002</v>
      </c>
    </row>
    <row r="202" spans="2:6" x14ac:dyDescent="0.25">
      <c r="B202">
        <v>9812500000</v>
      </c>
      <c r="C202">
        <v>-39.849750999999998</v>
      </c>
      <c r="E202">
        <v>9812500000</v>
      </c>
      <c r="F202">
        <v>-50.613247000000001</v>
      </c>
    </row>
    <row r="203" spans="2:6" x14ac:dyDescent="0.25">
      <c r="B203">
        <v>10000000000</v>
      </c>
      <c r="C203">
        <v>-40.029980000000002</v>
      </c>
      <c r="E203">
        <v>10000000000</v>
      </c>
      <c r="F203">
        <v>-50.409626000000003</v>
      </c>
    </row>
    <row r="204" spans="2:6" x14ac:dyDescent="0.25">
      <c r="B204">
        <v>10187500000</v>
      </c>
      <c r="C204">
        <v>-40.321083000000002</v>
      </c>
      <c r="E204">
        <v>10187500000</v>
      </c>
      <c r="F204">
        <v>-50.369610000000002</v>
      </c>
    </row>
    <row r="205" spans="2:6" x14ac:dyDescent="0.25">
      <c r="B205">
        <v>10375000000</v>
      </c>
      <c r="C205">
        <v>-40.461593999999998</v>
      </c>
      <c r="E205">
        <v>10375000000</v>
      </c>
      <c r="F205">
        <v>-50.416533999999999</v>
      </c>
    </row>
    <row r="206" spans="2:6" x14ac:dyDescent="0.25">
      <c r="B206">
        <v>10562500000</v>
      </c>
      <c r="C206">
        <v>-41.190956</v>
      </c>
      <c r="E206">
        <v>10562500000</v>
      </c>
      <c r="F206">
        <v>-50.706291</v>
      </c>
    </row>
    <row r="207" spans="2:6" x14ac:dyDescent="0.25">
      <c r="B207">
        <v>10750000000</v>
      </c>
      <c r="C207">
        <v>-41.249054000000001</v>
      </c>
      <c r="E207">
        <v>10750000000</v>
      </c>
      <c r="F207">
        <v>-50.553485999999999</v>
      </c>
    </row>
    <row r="208" spans="2:6" x14ac:dyDescent="0.25">
      <c r="B208">
        <v>10937500000</v>
      </c>
      <c r="C208">
        <v>-41.690024999999999</v>
      </c>
      <c r="E208">
        <v>10937500000</v>
      </c>
      <c r="F208">
        <v>-50.64452</v>
      </c>
    </row>
    <row r="209" spans="2:6" x14ac:dyDescent="0.25">
      <c r="B209">
        <v>11125000000</v>
      </c>
      <c r="C209">
        <v>-41.952601999999999</v>
      </c>
      <c r="E209">
        <v>11125000000</v>
      </c>
      <c r="F209">
        <v>-50.810538999999999</v>
      </c>
    </row>
    <row r="210" spans="2:6" x14ac:dyDescent="0.25">
      <c r="B210">
        <v>11312500000</v>
      </c>
      <c r="C210">
        <v>-42.612740000000002</v>
      </c>
      <c r="E210">
        <v>11312500000</v>
      </c>
      <c r="F210">
        <v>-51.111324000000003</v>
      </c>
    </row>
    <row r="211" spans="2:6" x14ac:dyDescent="0.25">
      <c r="B211">
        <v>11500000000</v>
      </c>
      <c r="C211">
        <v>-43.484836999999999</v>
      </c>
      <c r="E211">
        <v>11500000000</v>
      </c>
      <c r="F211">
        <v>-51.334721000000002</v>
      </c>
    </row>
    <row r="212" spans="2:6" x14ac:dyDescent="0.25">
      <c r="B212">
        <v>11687500000</v>
      </c>
      <c r="C212">
        <v>-44.140697000000003</v>
      </c>
      <c r="E212">
        <v>11687500000</v>
      </c>
      <c r="F212">
        <v>-51.708961000000002</v>
      </c>
    </row>
    <row r="213" spans="2:6" x14ac:dyDescent="0.25">
      <c r="B213">
        <v>11875000000</v>
      </c>
      <c r="C213">
        <v>-44.853499999999997</v>
      </c>
      <c r="E213">
        <v>11875000000</v>
      </c>
      <c r="F213">
        <v>-52.473990999999998</v>
      </c>
    </row>
    <row r="214" spans="2:6" x14ac:dyDescent="0.25">
      <c r="B214">
        <v>12062500000</v>
      </c>
      <c r="C214">
        <v>-45.576659999999997</v>
      </c>
      <c r="E214">
        <v>12062500000</v>
      </c>
      <c r="F214">
        <v>-53.114693000000003</v>
      </c>
    </row>
    <row r="215" spans="2:6" x14ac:dyDescent="0.25">
      <c r="B215">
        <v>12250000000</v>
      </c>
      <c r="C215">
        <v>-46.313400000000001</v>
      </c>
      <c r="E215">
        <v>12250000000</v>
      </c>
      <c r="F215">
        <v>-53.412078999999999</v>
      </c>
    </row>
    <row r="216" spans="2:6" x14ac:dyDescent="0.25">
      <c r="B216">
        <v>12437500000</v>
      </c>
      <c r="C216">
        <v>-47.190010000000001</v>
      </c>
      <c r="E216">
        <v>12437500000</v>
      </c>
      <c r="F216">
        <v>-53.075702999999997</v>
      </c>
    </row>
    <row r="217" spans="2:6" x14ac:dyDescent="0.25">
      <c r="B217">
        <v>12625000000</v>
      </c>
      <c r="C217">
        <v>-47.541469999999997</v>
      </c>
      <c r="E217">
        <v>12625000000</v>
      </c>
      <c r="F217">
        <v>-53.237777999999999</v>
      </c>
    </row>
    <row r="218" spans="2:6" x14ac:dyDescent="0.25">
      <c r="B218">
        <v>12812500000</v>
      </c>
      <c r="C218">
        <v>-48.110016000000002</v>
      </c>
      <c r="E218">
        <v>12812500000</v>
      </c>
      <c r="F218">
        <v>-53.464432000000002</v>
      </c>
    </row>
    <row r="219" spans="2:6" x14ac:dyDescent="0.25">
      <c r="B219">
        <v>13000000000</v>
      </c>
      <c r="C219">
        <v>-48.384036999999999</v>
      </c>
      <c r="E219">
        <v>13000000000</v>
      </c>
      <c r="F219">
        <v>-54.026114999999997</v>
      </c>
    </row>
    <row r="220" spans="2:6" x14ac:dyDescent="0.25">
      <c r="B220" t="s">
        <v>25</v>
      </c>
      <c r="E220" t="s">
        <v>25</v>
      </c>
    </row>
    <row r="223" spans="2:6" x14ac:dyDescent="0.25">
      <c r="B223" t="s">
        <v>29</v>
      </c>
      <c r="E223" t="s">
        <v>29</v>
      </c>
    </row>
    <row r="224" spans="2:6" x14ac:dyDescent="0.25">
      <c r="B224" t="s">
        <v>23</v>
      </c>
      <c r="C224" t="s">
        <v>223</v>
      </c>
      <c r="E224" t="s">
        <v>23</v>
      </c>
      <c r="F224" t="s">
        <v>223</v>
      </c>
    </row>
    <row r="225" spans="2:6" x14ac:dyDescent="0.25">
      <c r="B225">
        <v>5000000000</v>
      </c>
      <c r="C225">
        <v>-52.588501000000001</v>
      </c>
      <c r="E225">
        <v>5000000000</v>
      </c>
      <c r="F225">
        <v>-50.119587000000003</v>
      </c>
    </row>
    <row r="226" spans="2:6" x14ac:dyDescent="0.25">
      <c r="B226">
        <v>5166666666.6667004</v>
      </c>
      <c r="C226">
        <v>-53.010753999999999</v>
      </c>
      <c r="E226">
        <v>5166666666.6667004</v>
      </c>
      <c r="F226">
        <v>-50.488503000000001</v>
      </c>
    </row>
    <row r="227" spans="2:6" x14ac:dyDescent="0.25">
      <c r="B227">
        <v>5333333333.3332996</v>
      </c>
      <c r="C227">
        <v>-53.529701000000003</v>
      </c>
      <c r="E227">
        <v>5333333333.3332996</v>
      </c>
      <c r="F227">
        <v>-50.919967999999997</v>
      </c>
    </row>
    <row r="228" spans="2:6" x14ac:dyDescent="0.25">
      <c r="B228">
        <v>5500000000</v>
      </c>
      <c r="C228">
        <v>-54.106288999999997</v>
      </c>
      <c r="E228">
        <v>5500000000</v>
      </c>
      <c r="F228">
        <v>-51.486088000000002</v>
      </c>
    </row>
    <row r="229" spans="2:6" x14ac:dyDescent="0.25">
      <c r="B229">
        <v>5666666666.6667004</v>
      </c>
      <c r="C229">
        <v>-54.762802000000001</v>
      </c>
      <c r="E229">
        <v>5666666666.6667004</v>
      </c>
      <c r="F229">
        <v>-51.816001999999997</v>
      </c>
    </row>
    <row r="230" spans="2:6" x14ac:dyDescent="0.25">
      <c r="B230">
        <v>5833333333.3332996</v>
      </c>
      <c r="C230">
        <v>-55.439934000000001</v>
      </c>
      <c r="E230">
        <v>5833333333.3332996</v>
      </c>
      <c r="F230">
        <v>-51.901310000000002</v>
      </c>
    </row>
    <row r="231" spans="2:6" x14ac:dyDescent="0.25">
      <c r="B231">
        <v>6000000000</v>
      </c>
      <c r="C231">
        <v>-55.998154</v>
      </c>
      <c r="E231">
        <v>6000000000</v>
      </c>
      <c r="F231">
        <v>-52.235855000000001</v>
      </c>
    </row>
    <row r="232" spans="2:6" x14ac:dyDescent="0.25">
      <c r="B232">
        <v>6166666666.6667004</v>
      </c>
      <c r="C232">
        <v>-56.497630999999998</v>
      </c>
      <c r="E232">
        <v>6166666666.6667004</v>
      </c>
      <c r="F232">
        <v>-52.240879</v>
      </c>
    </row>
    <row r="233" spans="2:6" x14ac:dyDescent="0.25">
      <c r="B233">
        <v>6333333333.3332996</v>
      </c>
      <c r="C233">
        <v>-57.446728</v>
      </c>
      <c r="E233">
        <v>6333333333.3332996</v>
      </c>
      <c r="F233">
        <v>-52.629967000000001</v>
      </c>
    </row>
    <row r="234" spans="2:6" x14ac:dyDescent="0.25">
      <c r="B234">
        <v>6500000000</v>
      </c>
      <c r="C234">
        <v>-58.173439000000002</v>
      </c>
      <c r="E234">
        <v>6500000000</v>
      </c>
      <c r="F234">
        <v>-52.740810000000003</v>
      </c>
    </row>
    <row r="235" spans="2:6" x14ac:dyDescent="0.25">
      <c r="B235">
        <v>6666666666.6667004</v>
      </c>
      <c r="C235">
        <v>-58.878413999999999</v>
      </c>
      <c r="E235">
        <v>6666666666.6667004</v>
      </c>
      <c r="F235">
        <v>-52.883125</v>
      </c>
    </row>
    <row r="236" spans="2:6" x14ac:dyDescent="0.25">
      <c r="B236">
        <v>6833333333.3332996</v>
      </c>
      <c r="C236">
        <v>-59.533878000000001</v>
      </c>
      <c r="E236">
        <v>6833333333.3332996</v>
      </c>
      <c r="F236">
        <v>-53.350352999999998</v>
      </c>
    </row>
    <row r="237" spans="2:6" x14ac:dyDescent="0.25">
      <c r="B237">
        <v>7000000000</v>
      </c>
      <c r="C237">
        <v>-60.226779999999998</v>
      </c>
      <c r="E237">
        <v>7000000000</v>
      </c>
      <c r="F237">
        <v>-53.269260000000003</v>
      </c>
    </row>
    <row r="238" spans="2:6" x14ac:dyDescent="0.25">
      <c r="B238">
        <v>7166666666.6667004</v>
      </c>
      <c r="C238">
        <v>-60.674877000000002</v>
      </c>
      <c r="E238">
        <v>7166666666.6667004</v>
      </c>
      <c r="F238">
        <v>-53.521675000000002</v>
      </c>
    </row>
    <row r="239" spans="2:6" x14ac:dyDescent="0.25">
      <c r="B239">
        <v>7333333333.3332996</v>
      </c>
      <c r="C239">
        <v>-61.192309999999999</v>
      </c>
      <c r="E239">
        <v>7333333333.3332996</v>
      </c>
      <c r="F239">
        <v>-53.683883999999999</v>
      </c>
    </row>
    <row r="240" spans="2:6" x14ac:dyDescent="0.25">
      <c r="B240">
        <v>7500000000</v>
      </c>
      <c r="C240">
        <v>-61.024329999999999</v>
      </c>
      <c r="E240">
        <v>7500000000</v>
      </c>
      <c r="F240">
        <v>-53.799827999999998</v>
      </c>
    </row>
    <row r="241" spans="2:6" x14ac:dyDescent="0.25">
      <c r="B241">
        <v>7666666666.6667004</v>
      </c>
      <c r="C241">
        <v>-60.654533000000001</v>
      </c>
      <c r="E241">
        <v>7666666666.6667004</v>
      </c>
      <c r="F241">
        <v>-54.022807999999998</v>
      </c>
    </row>
    <row r="242" spans="2:6" x14ac:dyDescent="0.25">
      <c r="B242">
        <v>7833333333.3332996</v>
      </c>
      <c r="C242">
        <v>-59.862206</v>
      </c>
      <c r="E242">
        <v>7833333333.3332996</v>
      </c>
      <c r="F242">
        <v>-53.922061999999997</v>
      </c>
    </row>
    <row r="243" spans="2:6" x14ac:dyDescent="0.25">
      <c r="B243">
        <v>8000000000</v>
      </c>
      <c r="C243">
        <v>-59.755851999999997</v>
      </c>
      <c r="E243">
        <v>8000000000</v>
      </c>
      <c r="F243">
        <v>-54.199837000000002</v>
      </c>
    </row>
    <row r="244" spans="2:6" x14ac:dyDescent="0.25">
      <c r="B244">
        <v>8166666666.6667004</v>
      </c>
      <c r="C244">
        <v>-59.620117</v>
      </c>
      <c r="E244">
        <v>8166666666.6667004</v>
      </c>
      <c r="F244">
        <v>-54.044429999999998</v>
      </c>
    </row>
    <row r="245" spans="2:6" x14ac:dyDescent="0.25">
      <c r="B245">
        <v>8333333333.3332996</v>
      </c>
      <c r="C245">
        <v>-59.419032999999999</v>
      </c>
      <c r="E245">
        <v>8333333333.3332996</v>
      </c>
      <c r="F245">
        <v>-53.537208999999997</v>
      </c>
    </row>
    <row r="246" spans="2:6" x14ac:dyDescent="0.25">
      <c r="B246">
        <v>8500000000</v>
      </c>
      <c r="C246">
        <v>-59.765346999999998</v>
      </c>
      <c r="E246">
        <v>8500000000</v>
      </c>
      <c r="F246">
        <v>-53.571765999999997</v>
      </c>
    </row>
    <row r="247" spans="2:6" x14ac:dyDescent="0.25">
      <c r="B247">
        <v>8666666666.6667004</v>
      </c>
      <c r="C247">
        <v>-60.215426999999998</v>
      </c>
      <c r="E247">
        <v>8666666666.6667004</v>
      </c>
      <c r="F247">
        <v>-53.658893999999997</v>
      </c>
    </row>
    <row r="248" spans="2:6" x14ac:dyDescent="0.25">
      <c r="B248">
        <v>8833333333.3332996</v>
      </c>
      <c r="C248">
        <v>-60.442298999999998</v>
      </c>
      <c r="E248">
        <v>8833333333.3332996</v>
      </c>
      <c r="F248">
        <v>-53.837108999999998</v>
      </c>
    </row>
    <row r="249" spans="2:6" x14ac:dyDescent="0.25">
      <c r="B249">
        <v>9000000000</v>
      </c>
      <c r="C249">
        <v>-59.818935000000003</v>
      </c>
      <c r="E249">
        <v>9000000000</v>
      </c>
      <c r="F249">
        <v>-53.211646999999999</v>
      </c>
    </row>
    <row r="250" spans="2:6" x14ac:dyDescent="0.25">
      <c r="B250">
        <v>9166666666.6667004</v>
      </c>
      <c r="C250">
        <v>-59.230648000000002</v>
      </c>
      <c r="E250">
        <v>9166666666.6667004</v>
      </c>
      <c r="F250">
        <v>-53.462806999999998</v>
      </c>
    </row>
    <row r="251" spans="2:6" x14ac:dyDescent="0.25">
      <c r="B251">
        <v>9333333333.3332996</v>
      </c>
      <c r="C251">
        <v>-58.667427000000004</v>
      </c>
      <c r="E251">
        <v>9333333333.3332996</v>
      </c>
      <c r="F251">
        <v>-53.547652999999997</v>
      </c>
    </row>
    <row r="252" spans="2:6" x14ac:dyDescent="0.25">
      <c r="B252">
        <v>9500000000</v>
      </c>
      <c r="C252">
        <v>-58.045425000000002</v>
      </c>
      <c r="E252">
        <v>9500000000</v>
      </c>
      <c r="F252">
        <v>-53.474921999999999</v>
      </c>
    </row>
    <row r="253" spans="2:6" x14ac:dyDescent="0.25">
      <c r="B253">
        <v>9666666666.6667004</v>
      </c>
      <c r="C253">
        <v>-58.050392000000002</v>
      </c>
      <c r="E253">
        <v>9666666666.6667004</v>
      </c>
      <c r="F253">
        <v>-52.737502999999997</v>
      </c>
    </row>
    <row r="254" spans="2:6" x14ac:dyDescent="0.25">
      <c r="B254">
        <v>9833333333.3332996</v>
      </c>
      <c r="C254">
        <v>-58.795577999999999</v>
      </c>
      <c r="E254">
        <v>9833333333.3332996</v>
      </c>
      <c r="F254">
        <v>-52.565781000000001</v>
      </c>
    </row>
    <row r="255" spans="2:6" x14ac:dyDescent="0.25">
      <c r="B255">
        <v>10000000000</v>
      </c>
      <c r="C255">
        <v>-59.093257999999999</v>
      </c>
      <c r="E255">
        <v>10000000000</v>
      </c>
      <c r="F255">
        <v>-52.781376000000002</v>
      </c>
    </row>
    <row r="256" spans="2:6" x14ac:dyDescent="0.25">
      <c r="B256">
        <v>10166666666.667</v>
      </c>
      <c r="C256">
        <v>-59.214924000000003</v>
      </c>
      <c r="E256">
        <v>10166666666.667</v>
      </c>
      <c r="F256">
        <v>-53.063755</v>
      </c>
    </row>
    <row r="257" spans="2:6" x14ac:dyDescent="0.25">
      <c r="B257">
        <v>10333333333.333</v>
      </c>
      <c r="C257">
        <v>-59.699032000000003</v>
      </c>
      <c r="E257">
        <v>10333333333.333</v>
      </c>
      <c r="F257">
        <v>-53.436515999999997</v>
      </c>
    </row>
    <row r="258" spans="2:6" x14ac:dyDescent="0.25">
      <c r="B258">
        <v>10500000000</v>
      </c>
      <c r="C258">
        <v>-61.696078999999997</v>
      </c>
      <c r="E258">
        <v>10500000000</v>
      </c>
      <c r="F258">
        <v>-54.267937000000003</v>
      </c>
    </row>
    <row r="259" spans="2:6" x14ac:dyDescent="0.25">
      <c r="B259">
        <v>10666666666.667</v>
      </c>
      <c r="C259">
        <v>-62.519340999999997</v>
      </c>
      <c r="E259">
        <v>10666666666.667</v>
      </c>
      <c r="F259">
        <v>-54.880135000000003</v>
      </c>
    </row>
    <row r="260" spans="2:6" x14ac:dyDescent="0.25">
      <c r="B260">
        <v>10833333333.333</v>
      </c>
      <c r="C260">
        <v>-62.405251</v>
      </c>
      <c r="E260">
        <v>10833333333.333</v>
      </c>
      <c r="F260">
        <v>-55.309314999999998</v>
      </c>
    </row>
    <row r="261" spans="2:6" x14ac:dyDescent="0.25">
      <c r="B261">
        <v>11000000000</v>
      </c>
      <c r="C261">
        <v>-61.044434000000003</v>
      </c>
      <c r="E261">
        <v>11000000000</v>
      </c>
      <c r="F261">
        <v>-55.232810999999998</v>
      </c>
    </row>
    <row r="262" spans="2:6" x14ac:dyDescent="0.25">
      <c r="B262">
        <v>11166666666.667</v>
      </c>
      <c r="C262">
        <v>-60.944721000000001</v>
      </c>
      <c r="E262">
        <v>11166666666.667</v>
      </c>
      <c r="F262">
        <v>-55.502800000000001</v>
      </c>
    </row>
    <row r="263" spans="2:6" x14ac:dyDescent="0.25">
      <c r="B263">
        <v>11333333333.333</v>
      </c>
      <c r="C263">
        <v>-60.985756000000002</v>
      </c>
      <c r="E263">
        <v>11333333333.333</v>
      </c>
      <c r="F263">
        <v>-55.898304000000003</v>
      </c>
    </row>
    <row r="264" spans="2:6" x14ac:dyDescent="0.25">
      <c r="B264">
        <v>11500000000</v>
      </c>
      <c r="C264">
        <v>-61.642234999999999</v>
      </c>
      <c r="E264">
        <v>11500000000</v>
      </c>
      <c r="F264">
        <v>-56.680511000000003</v>
      </c>
    </row>
    <row r="265" spans="2:6" x14ac:dyDescent="0.25">
      <c r="B265">
        <v>11666666666.667</v>
      </c>
      <c r="C265">
        <v>-61.355370000000001</v>
      </c>
      <c r="E265">
        <v>11666666666.667</v>
      </c>
      <c r="F265">
        <v>-57.037277000000003</v>
      </c>
    </row>
    <row r="266" spans="2:6" x14ac:dyDescent="0.25">
      <c r="B266">
        <v>11833333333.333</v>
      </c>
      <c r="C266">
        <v>-60.508502999999997</v>
      </c>
      <c r="E266">
        <v>11833333333.333</v>
      </c>
      <c r="F266">
        <v>-57.207828999999997</v>
      </c>
    </row>
    <row r="267" spans="2:6" x14ac:dyDescent="0.25">
      <c r="B267">
        <v>12000000000</v>
      </c>
      <c r="C267">
        <v>-59.667126000000003</v>
      </c>
      <c r="E267">
        <v>12000000000</v>
      </c>
      <c r="F267">
        <v>-57.176791999999999</v>
      </c>
    </row>
    <row r="268" spans="2:6" x14ac:dyDescent="0.25">
      <c r="B268">
        <v>12166666666.667</v>
      </c>
      <c r="C268">
        <v>-59.475777000000001</v>
      </c>
      <c r="E268">
        <v>12166666666.667</v>
      </c>
      <c r="F268">
        <v>-57.264397000000002</v>
      </c>
    </row>
    <row r="269" spans="2:6" x14ac:dyDescent="0.25">
      <c r="B269">
        <v>12333333333.333</v>
      </c>
      <c r="C269">
        <v>-59.823120000000003</v>
      </c>
      <c r="E269">
        <v>12333333333.333</v>
      </c>
      <c r="F269">
        <v>-57.859122999999997</v>
      </c>
    </row>
    <row r="270" spans="2:6" x14ac:dyDescent="0.25">
      <c r="B270">
        <v>12500000000</v>
      </c>
      <c r="C270">
        <v>-60.05003</v>
      </c>
      <c r="E270">
        <v>12500000000</v>
      </c>
      <c r="F270">
        <v>-58.166325000000001</v>
      </c>
    </row>
    <row r="271" spans="2:6" x14ac:dyDescent="0.25">
      <c r="B271">
        <v>12666666666.667</v>
      </c>
      <c r="C271">
        <v>-60.063091</v>
      </c>
      <c r="E271">
        <v>12666666666.667</v>
      </c>
      <c r="F271">
        <v>-58.262954999999998</v>
      </c>
    </row>
    <row r="272" spans="2:6" x14ac:dyDescent="0.25">
      <c r="B272">
        <v>12833333333.333</v>
      </c>
      <c r="C272">
        <v>-59.626286</v>
      </c>
      <c r="E272">
        <v>12833333333.333</v>
      </c>
      <c r="F272">
        <v>-57.115799000000003</v>
      </c>
    </row>
    <row r="273" spans="2:6" x14ac:dyDescent="0.25">
      <c r="B273">
        <v>13000000000</v>
      </c>
      <c r="C273">
        <v>-59.268559000000003</v>
      </c>
      <c r="E273">
        <v>13000000000</v>
      </c>
      <c r="F273">
        <v>-56.146095000000003</v>
      </c>
    </row>
    <row r="274" spans="2:6" x14ac:dyDescent="0.25">
      <c r="B274" t="s">
        <v>25</v>
      </c>
      <c r="E274" t="s">
        <v>25</v>
      </c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274"/>
  <sheetViews>
    <sheetView workbookViewId="0">
      <selection activeCell="N24" sqref="N24:N25"/>
    </sheetView>
  </sheetViews>
  <sheetFormatPr defaultRowHeight="15" x14ac:dyDescent="0.25"/>
  <cols>
    <col min="1" max="1" width="18.7109375" style="40" customWidth="1"/>
    <col min="4" max="4" width="18.7109375" style="40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140625" style="47" bestFit="1" customWidth="1"/>
    <col min="23" max="23" width="2" style="26" customWidth="1"/>
  </cols>
  <sheetData>
    <row r="1" spans="1:22" x14ac:dyDescent="0.25">
      <c r="B1" t="s">
        <v>101</v>
      </c>
      <c r="E1" t="s">
        <v>101</v>
      </c>
      <c r="H1" s="27" t="s">
        <v>178</v>
      </c>
      <c r="I1" s="27" t="s">
        <v>3</v>
      </c>
      <c r="J1" s="27" t="s">
        <v>4</v>
      </c>
      <c r="L1" s="27" t="s">
        <v>178</v>
      </c>
      <c r="M1" s="27" t="s">
        <v>5</v>
      </c>
      <c r="N1" s="27" t="s">
        <v>6</v>
      </c>
      <c r="P1" s="27" t="s">
        <v>178</v>
      </c>
      <c r="Q1" s="47" t="s">
        <v>7</v>
      </c>
      <c r="R1" s="47" t="s">
        <v>8</v>
      </c>
      <c r="S1" s="38"/>
      <c r="T1" s="27" t="s">
        <v>178</v>
      </c>
      <c r="U1" s="47" t="s">
        <v>9</v>
      </c>
      <c r="V1" s="47" t="s">
        <v>10</v>
      </c>
    </row>
    <row r="2" spans="1:22" x14ac:dyDescent="0.25">
      <c r="A2" s="50" t="s">
        <v>198</v>
      </c>
      <c r="B2" t="s">
        <v>281</v>
      </c>
      <c r="C2" t="s">
        <v>282</v>
      </c>
      <c r="D2" s="50" t="s">
        <v>199</v>
      </c>
      <c r="E2" t="s">
        <v>281</v>
      </c>
      <c r="F2" t="s">
        <v>282</v>
      </c>
      <c r="H2" s="48"/>
      <c r="P2" s="48"/>
      <c r="S2" s="38"/>
      <c r="T2" s="48"/>
    </row>
    <row r="3" spans="1:22" x14ac:dyDescent="0.25">
      <c r="B3" t="s">
        <v>214</v>
      </c>
      <c r="C3" t="s">
        <v>320</v>
      </c>
      <c r="E3" t="s">
        <v>214</v>
      </c>
      <c r="F3" t="s">
        <v>320</v>
      </c>
      <c r="H3" s="27">
        <f t="shared" ref="H3:H34" si="0">B63/1000000000</f>
        <v>2</v>
      </c>
      <c r="I3" s="27">
        <f t="shared" ref="I3:I34" si="1">C63</f>
        <v>-36.810184</v>
      </c>
      <c r="J3" s="27">
        <f t="shared" ref="J3:J34" si="2">F63</f>
        <v>-30.550256999999998</v>
      </c>
      <c r="L3" s="27">
        <f t="shared" ref="L3:L34" si="3">B117/1000000000</f>
        <v>3</v>
      </c>
      <c r="M3" s="27">
        <f t="shared" ref="M3:M34" si="4">C117</f>
        <v>-42.625134000000003</v>
      </c>
      <c r="N3" s="27">
        <f t="shared" ref="N3:N34" si="5">F117</f>
        <v>-44.769027999999999</v>
      </c>
      <c r="P3" s="47">
        <f t="shared" ref="P3:P34" si="6">B171/1000000000</f>
        <v>4</v>
      </c>
      <c r="Q3" s="27">
        <f t="shared" ref="Q3:Q34" si="7">C171</f>
        <v>-47.952244</v>
      </c>
      <c r="R3" s="27">
        <f t="shared" ref="R3:R34" si="8">F171</f>
        <v>-40.990208000000003</v>
      </c>
      <c r="S3" s="38"/>
      <c r="T3" s="27">
        <f t="shared" ref="T3:T34" si="9">B225/1000000000</f>
        <v>5</v>
      </c>
      <c r="U3" s="27">
        <f t="shared" ref="U3:U34" si="10">C225</f>
        <v>-49.851897999999998</v>
      </c>
      <c r="V3" s="27">
        <f t="shared" ref="V3:V34" si="11">F225</f>
        <v>-56.112209</v>
      </c>
    </row>
    <row r="4" spans="1:22" x14ac:dyDescent="0.25">
      <c r="B4" t="s">
        <v>105</v>
      </c>
      <c r="E4" t="s">
        <v>105</v>
      </c>
      <c r="H4" s="27">
        <f t="shared" si="0"/>
        <v>2.2291666666666998</v>
      </c>
      <c r="I4" s="27">
        <f t="shared" si="1"/>
        <v>-36.582939000000003</v>
      </c>
      <c r="J4" s="27">
        <f t="shared" si="2"/>
        <v>-30.376144</v>
      </c>
      <c r="L4" s="27">
        <f t="shared" si="3"/>
        <v>3.2083333333333002</v>
      </c>
      <c r="M4" s="27">
        <f t="shared" si="4"/>
        <v>-41.612572</v>
      </c>
      <c r="N4" s="27">
        <f t="shared" si="5"/>
        <v>-44.079323000000002</v>
      </c>
      <c r="P4" s="47">
        <f t="shared" si="6"/>
        <v>4.1875</v>
      </c>
      <c r="Q4" s="27">
        <f t="shared" si="7"/>
        <v>-47.644683999999998</v>
      </c>
      <c r="R4" s="27">
        <f t="shared" si="8"/>
        <v>-40.98856</v>
      </c>
      <c r="S4" s="38"/>
      <c r="T4" s="27">
        <f t="shared" si="9"/>
        <v>5.1666666666667007</v>
      </c>
      <c r="U4" s="27">
        <f t="shared" si="10"/>
        <v>-49.765694000000003</v>
      </c>
      <c r="V4" s="27">
        <f t="shared" si="11"/>
        <v>-56.607909999999997</v>
      </c>
    </row>
    <row r="5" spans="1:22" x14ac:dyDescent="0.25">
      <c r="H5" s="27">
        <f t="shared" si="0"/>
        <v>2.4583333333333002</v>
      </c>
      <c r="I5" s="27">
        <f t="shared" si="1"/>
        <v>-36.330246000000002</v>
      </c>
      <c r="J5" s="27">
        <f t="shared" si="2"/>
        <v>-30.259115000000001</v>
      </c>
      <c r="L5" s="27">
        <f t="shared" si="3"/>
        <v>3.4166666666666998</v>
      </c>
      <c r="M5" s="27">
        <f t="shared" si="4"/>
        <v>-40.291870000000003</v>
      </c>
      <c r="N5" s="27">
        <f t="shared" si="5"/>
        <v>-43.094593000000003</v>
      </c>
      <c r="P5" s="47">
        <f t="shared" si="6"/>
        <v>4.375</v>
      </c>
      <c r="Q5" s="27">
        <f t="shared" si="7"/>
        <v>-47.545597000000001</v>
      </c>
      <c r="R5" s="27">
        <f t="shared" si="8"/>
        <v>-41.067604000000003</v>
      </c>
      <c r="S5" s="38"/>
      <c r="T5" s="27">
        <f t="shared" si="9"/>
        <v>5.3333333333332993</v>
      </c>
      <c r="U5" s="27">
        <f t="shared" si="10"/>
        <v>-49.058247000000001</v>
      </c>
      <c r="V5" s="27">
        <f t="shared" si="11"/>
        <v>-57.471164999999999</v>
      </c>
    </row>
    <row r="6" spans="1:22" x14ac:dyDescent="0.25">
      <c r="H6" s="27">
        <f t="shared" si="0"/>
        <v>2.6875</v>
      </c>
      <c r="I6" s="27">
        <f t="shared" si="1"/>
        <v>-36.281714999999998</v>
      </c>
      <c r="J6" s="27">
        <f t="shared" si="2"/>
        <v>-30.343841999999999</v>
      </c>
      <c r="L6" s="27">
        <f t="shared" si="3"/>
        <v>3.625</v>
      </c>
      <c r="M6" s="27">
        <f t="shared" si="4"/>
        <v>-38.987437999999997</v>
      </c>
      <c r="N6" s="27">
        <f t="shared" si="5"/>
        <v>-42.257725000000001</v>
      </c>
      <c r="P6" s="47">
        <f t="shared" si="6"/>
        <v>4.5625</v>
      </c>
      <c r="Q6" s="27">
        <f t="shared" si="7"/>
        <v>-47.442970000000003</v>
      </c>
      <c r="R6" s="27">
        <f t="shared" si="8"/>
        <v>-41.273074999999999</v>
      </c>
      <c r="S6" s="38"/>
      <c r="T6" s="27">
        <f t="shared" si="9"/>
        <v>5.5</v>
      </c>
      <c r="U6" s="27">
        <f t="shared" si="10"/>
        <v>-48.098675</v>
      </c>
      <c r="V6" s="27">
        <f t="shared" si="11"/>
        <v>-58.368594999999999</v>
      </c>
    </row>
    <row r="7" spans="1:22" x14ac:dyDescent="0.25">
      <c r="B7" t="s">
        <v>22</v>
      </c>
      <c r="E7" t="s">
        <v>22</v>
      </c>
      <c r="H7" s="27">
        <f t="shared" si="0"/>
        <v>2.9166666666666998</v>
      </c>
      <c r="I7" s="27">
        <f t="shared" si="1"/>
        <v>-36.441592999999997</v>
      </c>
      <c r="J7" s="27">
        <f t="shared" si="2"/>
        <v>-30.540514000000002</v>
      </c>
      <c r="L7" s="27">
        <f t="shared" si="3"/>
        <v>3.8333333333333002</v>
      </c>
      <c r="M7" s="27">
        <f t="shared" si="4"/>
        <v>-38.455829999999999</v>
      </c>
      <c r="N7" s="27">
        <f t="shared" si="5"/>
        <v>-41.739052000000001</v>
      </c>
      <c r="P7" s="47">
        <f t="shared" si="6"/>
        <v>4.75</v>
      </c>
      <c r="Q7" s="27">
        <f t="shared" si="7"/>
        <v>-47.752121000000002</v>
      </c>
      <c r="R7" s="27">
        <f t="shared" si="8"/>
        <v>-41.665539000000003</v>
      </c>
      <c r="S7" s="38"/>
      <c r="T7" s="27">
        <f t="shared" si="9"/>
        <v>5.6666666666667007</v>
      </c>
      <c r="U7" s="27">
        <f t="shared" si="10"/>
        <v>-47.272202</v>
      </c>
      <c r="V7" s="27">
        <f t="shared" si="11"/>
        <v>-58.565342000000001</v>
      </c>
    </row>
    <row r="8" spans="1:22" x14ac:dyDescent="0.25">
      <c r="B8" t="s">
        <v>23</v>
      </c>
      <c r="C8" t="s">
        <v>219</v>
      </c>
      <c r="E8" t="s">
        <v>23</v>
      </c>
      <c r="F8" t="s">
        <v>219</v>
      </c>
      <c r="H8" s="27">
        <f t="shared" si="0"/>
        <v>3.1458333333333002</v>
      </c>
      <c r="I8" s="27">
        <f t="shared" si="1"/>
        <v>-36.787094000000003</v>
      </c>
      <c r="J8" s="27">
        <f t="shared" si="2"/>
        <v>-30.865476999999998</v>
      </c>
      <c r="L8" s="27">
        <f t="shared" si="3"/>
        <v>4.0416666666666998</v>
      </c>
      <c r="M8" s="27">
        <f t="shared" si="4"/>
        <v>-38.241436</v>
      </c>
      <c r="N8" s="27">
        <f t="shared" si="5"/>
        <v>-41.461379999999998</v>
      </c>
      <c r="P8" s="47">
        <f t="shared" si="6"/>
        <v>4.9375</v>
      </c>
      <c r="Q8" s="27">
        <f t="shared" si="7"/>
        <v>-47.938549000000002</v>
      </c>
      <c r="R8" s="27">
        <f t="shared" si="8"/>
        <v>-42.269469999999998</v>
      </c>
      <c r="S8" s="38"/>
      <c r="T8" s="27">
        <f t="shared" si="9"/>
        <v>5.8333333333332993</v>
      </c>
      <c r="U8" s="27">
        <f t="shared" si="10"/>
        <v>-46.433169999999997</v>
      </c>
      <c r="V8" s="27">
        <f t="shared" si="11"/>
        <v>-57.863624999999999</v>
      </c>
    </row>
    <row r="9" spans="1:22" x14ac:dyDescent="0.25">
      <c r="B9">
        <v>1000000000</v>
      </c>
      <c r="C9">
        <v>-22.479668</v>
      </c>
      <c r="E9">
        <v>1000000000</v>
      </c>
      <c r="F9">
        <v>-31.434730999999999</v>
      </c>
      <c r="H9" s="27">
        <f t="shared" si="0"/>
        <v>3.375</v>
      </c>
      <c r="I9" s="27">
        <f t="shared" si="1"/>
        <v>-37.231605999999999</v>
      </c>
      <c r="J9" s="27">
        <f t="shared" si="2"/>
        <v>-31.288336000000001</v>
      </c>
      <c r="L9" s="27">
        <f t="shared" si="3"/>
        <v>4.25</v>
      </c>
      <c r="M9" s="27">
        <f t="shared" si="4"/>
        <v>-38.2117</v>
      </c>
      <c r="N9" s="27">
        <f t="shared" si="5"/>
        <v>-41.751919000000001</v>
      </c>
      <c r="P9" s="47">
        <f t="shared" si="6"/>
        <v>5.125</v>
      </c>
      <c r="Q9" s="27">
        <f t="shared" si="7"/>
        <v>-48.264332000000003</v>
      </c>
      <c r="R9" s="27">
        <f t="shared" si="8"/>
        <v>-42.888199</v>
      </c>
      <c r="S9" s="38"/>
      <c r="T9" s="27">
        <f t="shared" si="9"/>
        <v>6</v>
      </c>
      <c r="U9" s="27">
        <f t="shared" si="10"/>
        <v>-45.886589000000001</v>
      </c>
      <c r="V9" s="27">
        <f t="shared" si="11"/>
        <v>-57.360683000000002</v>
      </c>
    </row>
    <row r="10" spans="1:22" x14ac:dyDescent="0.25">
      <c r="B10">
        <v>1250000000</v>
      </c>
      <c r="C10">
        <v>-23.541656</v>
      </c>
      <c r="E10">
        <v>1250000000</v>
      </c>
      <c r="F10">
        <v>-32.905762000000003</v>
      </c>
      <c r="H10" s="27">
        <f t="shared" si="0"/>
        <v>3.6041666666666998</v>
      </c>
      <c r="I10" s="27">
        <f t="shared" si="1"/>
        <v>-37.620624999999997</v>
      </c>
      <c r="J10" s="27">
        <f t="shared" si="2"/>
        <v>-31.792308999999999</v>
      </c>
      <c r="L10" s="27">
        <f t="shared" si="3"/>
        <v>4.4583333333332993</v>
      </c>
      <c r="M10" s="27">
        <f t="shared" si="4"/>
        <v>-38.296326000000001</v>
      </c>
      <c r="N10" s="27">
        <f t="shared" si="5"/>
        <v>-42.208987999999998</v>
      </c>
      <c r="P10" s="47">
        <f t="shared" si="6"/>
        <v>5.3125</v>
      </c>
      <c r="Q10" s="27">
        <f t="shared" si="7"/>
        <v>-48.551926000000002</v>
      </c>
      <c r="R10" s="27">
        <f t="shared" si="8"/>
        <v>-43.636142999999997</v>
      </c>
      <c r="S10" s="38"/>
      <c r="T10" s="27">
        <f t="shared" si="9"/>
        <v>6.1666666666667007</v>
      </c>
      <c r="U10" s="27">
        <f t="shared" si="10"/>
        <v>-45.315472</v>
      </c>
      <c r="V10" s="27">
        <f t="shared" si="11"/>
        <v>-57.090775000000001</v>
      </c>
    </row>
    <row r="11" spans="1:22" x14ac:dyDescent="0.25">
      <c r="B11">
        <v>1500000000</v>
      </c>
      <c r="C11">
        <v>-25.130963999999999</v>
      </c>
      <c r="E11">
        <v>1500000000</v>
      </c>
      <c r="F11">
        <v>-35.564362000000003</v>
      </c>
      <c r="H11" s="27">
        <f t="shared" si="0"/>
        <v>3.8333333333333002</v>
      </c>
      <c r="I11" s="27">
        <f t="shared" si="1"/>
        <v>-37.865845</v>
      </c>
      <c r="J11" s="27">
        <f t="shared" si="2"/>
        <v>-32.204555999999997</v>
      </c>
      <c r="L11" s="27">
        <f t="shared" si="3"/>
        <v>4.6666666666667007</v>
      </c>
      <c r="M11" s="27">
        <f t="shared" si="4"/>
        <v>-38.697406999999998</v>
      </c>
      <c r="N11" s="27">
        <f t="shared" si="5"/>
        <v>-43.141151000000001</v>
      </c>
      <c r="P11" s="47">
        <f t="shared" si="6"/>
        <v>5.5</v>
      </c>
      <c r="Q11" s="27">
        <f t="shared" si="7"/>
        <v>-49.473984000000002</v>
      </c>
      <c r="R11" s="27">
        <f t="shared" si="8"/>
        <v>-44.415103999999999</v>
      </c>
      <c r="S11" s="38"/>
      <c r="T11" s="27">
        <f t="shared" si="9"/>
        <v>6.3333333333332993</v>
      </c>
      <c r="U11" s="27">
        <f t="shared" si="10"/>
        <v>-45.633045000000003</v>
      </c>
      <c r="V11" s="27">
        <f t="shared" si="11"/>
        <v>-57.194941999999998</v>
      </c>
    </row>
    <row r="12" spans="1:22" x14ac:dyDescent="0.25">
      <c r="B12">
        <v>1750000000</v>
      </c>
      <c r="C12">
        <v>-26.654250999999999</v>
      </c>
      <c r="E12">
        <v>1750000000</v>
      </c>
      <c r="F12">
        <v>-38.978175999999998</v>
      </c>
      <c r="H12" s="27">
        <f t="shared" si="0"/>
        <v>4.0625</v>
      </c>
      <c r="I12" s="27">
        <f t="shared" si="1"/>
        <v>-37.844090000000001</v>
      </c>
      <c r="J12" s="27">
        <f t="shared" si="2"/>
        <v>-32.718280999999998</v>
      </c>
      <c r="L12" s="27">
        <f t="shared" si="3"/>
        <v>4.875</v>
      </c>
      <c r="M12" s="27">
        <f t="shared" si="4"/>
        <v>-39.160972999999998</v>
      </c>
      <c r="N12" s="27">
        <f t="shared" si="5"/>
        <v>-44.071793</v>
      </c>
      <c r="P12" s="47">
        <f t="shared" si="6"/>
        <v>5.6875</v>
      </c>
      <c r="Q12" s="27">
        <f t="shared" si="7"/>
        <v>-51.992137999999997</v>
      </c>
      <c r="R12" s="27">
        <f t="shared" si="8"/>
        <v>-45.044460000000001</v>
      </c>
      <c r="S12" s="38"/>
      <c r="T12" s="27">
        <f t="shared" si="9"/>
        <v>6.5</v>
      </c>
      <c r="U12" s="27">
        <f t="shared" si="10"/>
        <v>-45.620852999999997</v>
      </c>
      <c r="V12" s="27">
        <f t="shared" si="11"/>
        <v>-56.689067999999999</v>
      </c>
    </row>
    <row r="13" spans="1:22" x14ac:dyDescent="0.25">
      <c r="B13">
        <v>2000000000</v>
      </c>
      <c r="C13">
        <v>-27.894273999999999</v>
      </c>
      <c r="E13">
        <v>2000000000</v>
      </c>
      <c r="F13">
        <v>-42.703972</v>
      </c>
      <c r="H13" s="27">
        <f t="shared" si="0"/>
        <v>4.2916666666666998</v>
      </c>
      <c r="I13" s="27">
        <f t="shared" si="1"/>
        <v>-37.595547000000003</v>
      </c>
      <c r="J13" s="27">
        <f t="shared" si="2"/>
        <v>-33.130268000000001</v>
      </c>
      <c r="L13" s="27">
        <f t="shared" si="3"/>
        <v>5.0833333333332993</v>
      </c>
      <c r="M13" s="27">
        <f t="shared" si="4"/>
        <v>-39.747356000000003</v>
      </c>
      <c r="N13" s="27">
        <f t="shared" si="5"/>
        <v>-45.509041000000003</v>
      </c>
      <c r="P13" s="47">
        <f t="shared" si="6"/>
        <v>5.875</v>
      </c>
      <c r="Q13" s="27">
        <f t="shared" si="7"/>
        <v>-55.329051999999997</v>
      </c>
      <c r="R13" s="27">
        <f t="shared" si="8"/>
        <v>-45.441673000000002</v>
      </c>
      <c r="S13" s="38"/>
      <c r="T13" s="27">
        <f t="shared" si="9"/>
        <v>6.6666666666667007</v>
      </c>
      <c r="U13" s="27">
        <f t="shared" si="10"/>
        <v>-45.702373999999999</v>
      </c>
      <c r="V13" s="27">
        <f t="shared" si="11"/>
        <v>-56.048026999999998</v>
      </c>
    </row>
    <row r="14" spans="1:22" x14ac:dyDescent="0.25">
      <c r="B14">
        <v>2250000000</v>
      </c>
      <c r="C14">
        <v>-28.892444999999999</v>
      </c>
      <c r="E14">
        <v>2250000000</v>
      </c>
      <c r="F14">
        <v>-44.161380999999999</v>
      </c>
      <c r="H14" s="27">
        <f t="shared" si="0"/>
        <v>4.5208333333332993</v>
      </c>
      <c r="I14" s="27">
        <f t="shared" si="1"/>
        <v>-37.015053000000002</v>
      </c>
      <c r="J14" s="27">
        <f t="shared" si="2"/>
        <v>-33.639705999999997</v>
      </c>
      <c r="L14" s="27">
        <f t="shared" si="3"/>
        <v>5.2916666666667007</v>
      </c>
      <c r="M14" s="27">
        <f t="shared" si="4"/>
        <v>-39.894016000000001</v>
      </c>
      <c r="N14" s="27">
        <f t="shared" si="5"/>
        <v>-47.228293999999998</v>
      </c>
      <c r="P14" s="47">
        <f t="shared" si="6"/>
        <v>6.0625</v>
      </c>
      <c r="Q14" s="27">
        <f t="shared" si="7"/>
        <v>-57.781120000000001</v>
      </c>
      <c r="R14" s="27">
        <f t="shared" si="8"/>
        <v>-45.387858999999999</v>
      </c>
      <c r="S14" s="38"/>
      <c r="T14" s="27">
        <f t="shared" si="9"/>
        <v>6.8333333333332993</v>
      </c>
      <c r="U14" s="27">
        <f t="shared" si="10"/>
        <v>-45.917369999999998</v>
      </c>
      <c r="V14" s="27">
        <f t="shared" si="11"/>
        <v>-55.634971999999998</v>
      </c>
    </row>
    <row r="15" spans="1:22" x14ac:dyDescent="0.25">
      <c r="B15">
        <v>2500000000</v>
      </c>
      <c r="C15">
        <v>-29.716555</v>
      </c>
      <c r="E15">
        <v>2500000000</v>
      </c>
      <c r="F15">
        <v>-43.030231000000001</v>
      </c>
      <c r="H15" s="27">
        <f t="shared" si="0"/>
        <v>4.75</v>
      </c>
      <c r="I15" s="27">
        <f t="shared" si="1"/>
        <v>-36.311371000000001</v>
      </c>
      <c r="J15" s="27">
        <f t="shared" si="2"/>
        <v>-34.028239999999997</v>
      </c>
      <c r="L15" s="27">
        <f t="shared" si="3"/>
        <v>5.5</v>
      </c>
      <c r="M15" s="27">
        <f t="shared" si="4"/>
        <v>-40.088455000000003</v>
      </c>
      <c r="N15" s="27">
        <f t="shared" si="5"/>
        <v>-48.289146000000002</v>
      </c>
      <c r="P15" s="47">
        <f t="shared" si="6"/>
        <v>6.25</v>
      </c>
      <c r="Q15" s="27">
        <f t="shared" si="7"/>
        <v>-57.165703000000001</v>
      </c>
      <c r="R15" s="27">
        <f t="shared" si="8"/>
        <v>-45.433430000000001</v>
      </c>
      <c r="S15" s="38"/>
      <c r="T15" s="27">
        <f t="shared" si="9"/>
        <v>7</v>
      </c>
      <c r="U15" s="27">
        <f t="shared" si="10"/>
        <v>-46.274284000000002</v>
      </c>
      <c r="V15" s="27">
        <f t="shared" si="11"/>
        <v>-55.160912000000003</v>
      </c>
    </row>
    <row r="16" spans="1:22" x14ac:dyDescent="0.25">
      <c r="B16">
        <v>2750000000</v>
      </c>
      <c r="C16">
        <v>-30.509557999999998</v>
      </c>
      <c r="E16">
        <v>2750000000</v>
      </c>
      <c r="F16">
        <v>-40.075752000000001</v>
      </c>
      <c r="H16" s="27">
        <f t="shared" si="0"/>
        <v>4.9791666666667007</v>
      </c>
      <c r="I16" s="27">
        <f t="shared" si="1"/>
        <v>-35.479304999999997</v>
      </c>
      <c r="J16" s="27">
        <f t="shared" si="2"/>
        <v>-34.482776999999999</v>
      </c>
      <c r="L16" s="27">
        <f t="shared" si="3"/>
        <v>5.7083333333332993</v>
      </c>
      <c r="M16" s="27">
        <f t="shared" si="4"/>
        <v>-40.230637000000002</v>
      </c>
      <c r="N16" s="27">
        <f t="shared" si="5"/>
        <v>-49.303677</v>
      </c>
      <c r="P16" s="47">
        <f t="shared" si="6"/>
        <v>6.4375</v>
      </c>
      <c r="Q16" s="27">
        <f t="shared" si="7"/>
        <v>-54.293258999999999</v>
      </c>
      <c r="R16" s="27">
        <f t="shared" si="8"/>
        <v>-45.302413999999999</v>
      </c>
      <c r="S16" s="38"/>
      <c r="T16" s="27">
        <f t="shared" si="9"/>
        <v>7.1666666666667007</v>
      </c>
      <c r="U16" s="27">
        <f t="shared" si="10"/>
        <v>-46.773823</v>
      </c>
      <c r="V16" s="27">
        <f t="shared" si="11"/>
        <v>-54.597588000000002</v>
      </c>
    </row>
    <row r="17" spans="2:22" x14ac:dyDescent="0.25">
      <c r="B17">
        <v>3000000000</v>
      </c>
      <c r="C17">
        <v>-31.193439000000001</v>
      </c>
      <c r="E17">
        <v>3000000000</v>
      </c>
      <c r="F17">
        <v>-37.660187000000001</v>
      </c>
      <c r="H17" s="27">
        <f t="shared" si="0"/>
        <v>5.2083333333332993</v>
      </c>
      <c r="I17" s="27">
        <f t="shared" si="1"/>
        <v>-34.744689999999999</v>
      </c>
      <c r="J17" s="27">
        <f t="shared" si="2"/>
        <v>-34.854793999999998</v>
      </c>
      <c r="L17" s="27">
        <f t="shared" si="3"/>
        <v>5.9166666666667007</v>
      </c>
      <c r="M17" s="27">
        <f t="shared" si="4"/>
        <v>-40.270657</v>
      </c>
      <c r="N17" s="27">
        <f t="shared" si="5"/>
        <v>-49.276814000000002</v>
      </c>
      <c r="P17" s="47">
        <f t="shared" si="6"/>
        <v>6.625</v>
      </c>
      <c r="Q17" s="27">
        <f t="shared" si="7"/>
        <v>-50.181323999999996</v>
      </c>
      <c r="R17" s="27">
        <f t="shared" si="8"/>
        <v>-45.214427999999998</v>
      </c>
      <c r="S17" s="38"/>
      <c r="T17" s="27">
        <f t="shared" si="9"/>
        <v>7.3333333333332993</v>
      </c>
      <c r="U17" s="27">
        <f t="shared" si="10"/>
        <v>-47.254371999999996</v>
      </c>
      <c r="V17" s="27">
        <f t="shared" si="11"/>
        <v>-53.99765</v>
      </c>
    </row>
    <row r="18" spans="2:22" x14ac:dyDescent="0.25">
      <c r="B18">
        <v>3250000000</v>
      </c>
      <c r="C18">
        <v>-31.658459000000001</v>
      </c>
      <c r="E18">
        <v>3250000000</v>
      </c>
      <c r="F18">
        <v>-36.505809999999997</v>
      </c>
      <c r="H18" s="27">
        <f t="shared" si="0"/>
        <v>5.4375</v>
      </c>
      <c r="I18" s="27">
        <f t="shared" si="1"/>
        <v>-33.936359000000003</v>
      </c>
      <c r="J18" s="27">
        <f t="shared" si="2"/>
        <v>-35.196953000000001</v>
      </c>
      <c r="L18" s="27">
        <f t="shared" si="3"/>
        <v>6.125</v>
      </c>
      <c r="M18" s="27">
        <f t="shared" si="4"/>
        <v>-40.474007</v>
      </c>
      <c r="N18" s="27">
        <f t="shared" si="5"/>
        <v>-49.371806999999997</v>
      </c>
      <c r="P18" s="47">
        <f t="shared" si="6"/>
        <v>6.8125</v>
      </c>
      <c r="Q18" s="27">
        <f t="shared" si="7"/>
        <v>-47.326771000000001</v>
      </c>
      <c r="R18" s="27">
        <f t="shared" si="8"/>
        <v>-45.075080999999997</v>
      </c>
      <c r="S18" s="38"/>
      <c r="T18" s="27">
        <f t="shared" si="9"/>
        <v>7.5</v>
      </c>
      <c r="U18" s="27">
        <f t="shared" si="10"/>
        <v>-47.743454</v>
      </c>
      <c r="V18" s="27">
        <f t="shared" si="11"/>
        <v>-53.415798000000002</v>
      </c>
    </row>
    <row r="19" spans="2:22" x14ac:dyDescent="0.25">
      <c r="B19">
        <v>3500000000</v>
      </c>
      <c r="C19">
        <v>-31.842344000000001</v>
      </c>
      <c r="E19">
        <v>3500000000</v>
      </c>
      <c r="F19">
        <v>-36.178714999999997</v>
      </c>
      <c r="H19" s="27">
        <f t="shared" si="0"/>
        <v>5.6666666666667007</v>
      </c>
      <c r="I19" s="27">
        <f t="shared" si="1"/>
        <v>-33.079940999999998</v>
      </c>
      <c r="J19" s="27">
        <f t="shared" si="2"/>
        <v>-35.523871999999997</v>
      </c>
      <c r="L19" s="27">
        <f t="shared" si="3"/>
        <v>6.3333333333332993</v>
      </c>
      <c r="M19" s="27">
        <f t="shared" si="4"/>
        <v>-40.579341999999997</v>
      </c>
      <c r="N19" s="27">
        <f t="shared" si="5"/>
        <v>-48.577869</v>
      </c>
      <c r="P19" s="47">
        <f t="shared" si="6"/>
        <v>7</v>
      </c>
      <c r="Q19" s="27">
        <f t="shared" si="7"/>
        <v>-44.856059999999999</v>
      </c>
      <c r="R19" s="27">
        <f t="shared" si="8"/>
        <v>-44.894424000000001</v>
      </c>
      <c r="S19" s="38"/>
      <c r="T19" s="27">
        <f t="shared" si="9"/>
        <v>7.6666666666667007</v>
      </c>
      <c r="U19" s="27">
        <f t="shared" si="10"/>
        <v>-47.901890000000002</v>
      </c>
      <c r="V19" s="27">
        <f t="shared" si="11"/>
        <v>-53.018867</v>
      </c>
    </row>
    <row r="20" spans="2:22" x14ac:dyDescent="0.25">
      <c r="B20">
        <v>3750000000</v>
      </c>
      <c r="C20">
        <v>-31.800528</v>
      </c>
      <c r="E20">
        <v>3750000000</v>
      </c>
      <c r="F20">
        <v>-36.317860000000003</v>
      </c>
      <c r="H20" s="27">
        <f t="shared" si="0"/>
        <v>5.8958333333332993</v>
      </c>
      <c r="I20" s="27">
        <f t="shared" si="1"/>
        <v>-32.113899000000004</v>
      </c>
      <c r="J20" s="27">
        <f t="shared" si="2"/>
        <v>-35.785747999999998</v>
      </c>
      <c r="L20" s="27">
        <f t="shared" si="3"/>
        <v>6.5416666666667007</v>
      </c>
      <c r="M20" s="27">
        <f t="shared" si="4"/>
        <v>-40.964928</v>
      </c>
      <c r="N20" s="27">
        <f t="shared" si="5"/>
        <v>-47.965415999999998</v>
      </c>
      <c r="P20" s="47">
        <f t="shared" si="6"/>
        <v>7.1875</v>
      </c>
      <c r="Q20" s="27">
        <f t="shared" si="7"/>
        <v>-43.502021999999997</v>
      </c>
      <c r="R20" s="27">
        <f t="shared" si="8"/>
        <v>-44.878815000000003</v>
      </c>
      <c r="S20" s="38"/>
      <c r="T20" s="27">
        <f t="shared" si="9"/>
        <v>7.8333333333332993</v>
      </c>
      <c r="U20" s="27">
        <f t="shared" si="10"/>
        <v>-47.930225</v>
      </c>
      <c r="V20" s="27">
        <f t="shared" si="11"/>
        <v>-52.448005999999999</v>
      </c>
    </row>
    <row r="21" spans="2:22" x14ac:dyDescent="0.25">
      <c r="B21">
        <v>4000000000</v>
      </c>
      <c r="C21">
        <v>-31.809508999999998</v>
      </c>
      <c r="E21">
        <v>4000000000</v>
      </c>
      <c r="F21">
        <v>-36.880752999999999</v>
      </c>
      <c r="H21" s="27">
        <f t="shared" si="0"/>
        <v>6.125</v>
      </c>
      <c r="I21" s="27">
        <f t="shared" si="1"/>
        <v>-31.251118000000002</v>
      </c>
      <c r="J21" s="27">
        <f t="shared" si="2"/>
        <v>-36.120583000000003</v>
      </c>
      <c r="L21" s="27">
        <f t="shared" si="3"/>
        <v>6.75</v>
      </c>
      <c r="M21" s="27">
        <f t="shared" si="4"/>
        <v>-41.181423000000002</v>
      </c>
      <c r="N21" s="27">
        <f t="shared" si="5"/>
        <v>-47.423938999999997</v>
      </c>
      <c r="P21" s="47">
        <f t="shared" si="6"/>
        <v>7.375</v>
      </c>
      <c r="Q21" s="27">
        <f t="shared" si="7"/>
        <v>-41.895462000000002</v>
      </c>
      <c r="R21" s="27">
        <f t="shared" si="8"/>
        <v>-44.723232000000003</v>
      </c>
      <c r="S21" s="38"/>
      <c r="T21" s="27">
        <f t="shared" si="9"/>
        <v>8</v>
      </c>
      <c r="U21" s="27">
        <f t="shared" si="10"/>
        <v>-47.880820999999997</v>
      </c>
      <c r="V21" s="27">
        <f t="shared" si="11"/>
        <v>-52.058067000000001</v>
      </c>
    </row>
    <row r="22" spans="2:22" x14ac:dyDescent="0.25">
      <c r="B22">
        <v>4250000000</v>
      </c>
      <c r="C22">
        <v>-32.275126999999998</v>
      </c>
      <c r="E22">
        <v>4250000000</v>
      </c>
      <c r="F22">
        <v>-38.250957</v>
      </c>
      <c r="H22" s="27">
        <f t="shared" si="0"/>
        <v>6.3541666666667007</v>
      </c>
      <c r="I22" s="27">
        <f t="shared" si="1"/>
        <v>-30.247204</v>
      </c>
      <c r="J22" s="27">
        <f t="shared" si="2"/>
        <v>-36.410477</v>
      </c>
      <c r="L22" s="27">
        <f t="shared" si="3"/>
        <v>6.9583333333332993</v>
      </c>
      <c r="M22" s="27">
        <f t="shared" si="4"/>
        <v>-41.437767000000001</v>
      </c>
      <c r="N22" s="27">
        <f t="shared" si="5"/>
        <v>-47.023707999999999</v>
      </c>
      <c r="P22" s="47">
        <f t="shared" si="6"/>
        <v>7.5625</v>
      </c>
      <c r="Q22" s="27">
        <f t="shared" si="7"/>
        <v>-40.842917999999997</v>
      </c>
      <c r="R22" s="27">
        <f t="shared" si="8"/>
        <v>-44.745941000000002</v>
      </c>
      <c r="S22" s="38"/>
      <c r="T22" s="27">
        <f t="shared" si="9"/>
        <v>8.1666666666666998</v>
      </c>
      <c r="U22" s="27">
        <f t="shared" si="10"/>
        <v>-47.720126999999998</v>
      </c>
      <c r="V22" s="27">
        <f t="shared" si="11"/>
        <v>-51.665115</v>
      </c>
    </row>
    <row r="23" spans="2:22" x14ac:dyDescent="0.25">
      <c r="B23">
        <v>4500000000</v>
      </c>
      <c r="C23">
        <v>-33.519112</v>
      </c>
      <c r="E23">
        <v>4500000000</v>
      </c>
      <c r="F23">
        <v>-39.582386</v>
      </c>
      <c r="H23" s="27">
        <f t="shared" si="0"/>
        <v>6.5833333333332993</v>
      </c>
      <c r="I23" s="27">
        <f t="shared" si="1"/>
        <v>-29.407976000000001</v>
      </c>
      <c r="J23" s="27">
        <f t="shared" si="2"/>
        <v>-36.722397000000001</v>
      </c>
      <c r="L23" s="27">
        <f t="shared" si="3"/>
        <v>7.1666666666667007</v>
      </c>
      <c r="M23" s="27">
        <f t="shared" si="4"/>
        <v>-41.601593000000001</v>
      </c>
      <c r="N23" s="27">
        <f t="shared" si="5"/>
        <v>-46.913665999999999</v>
      </c>
      <c r="P23" s="47">
        <f t="shared" si="6"/>
        <v>7.75</v>
      </c>
      <c r="Q23" s="27">
        <f t="shared" si="7"/>
        <v>-39.922004999999999</v>
      </c>
      <c r="R23" s="27">
        <f t="shared" si="8"/>
        <v>-44.717823000000003</v>
      </c>
      <c r="S23" s="38"/>
      <c r="T23" s="27">
        <f t="shared" si="9"/>
        <v>8.3333333333333002</v>
      </c>
      <c r="U23" s="27">
        <f t="shared" si="10"/>
        <v>-47.214523</v>
      </c>
      <c r="V23" s="27">
        <f t="shared" si="11"/>
        <v>-51.241211</v>
      </c>
    </row>
    <row r="24" spans="2:22" x14ac:dyDescent="0.25">
      <c r="B24">
        <v>4750000000</v>
      </c>
      <c r="C24">
        <v>-35.687213999999997</v>
      </c>
      <c r="E24">
        <v>4750000000</v>
      </c>
      <c r="F24">
        <v>-40.137238000000004</v>
      </c>
      <c r="H24" s="27">
        <f t="shared" si="0"/>
        <v>6.8125</v>
      </c>
      <c r="I24" s="27">
        <f t="shared" si="1"/>
        <v>-28.553840999999998</v>
      </c>
      <c r="J24" s="27">
        <f t="shared" si="2"/>
        <v>-36.860599999999998</v>
      </c>
      <c r="L24" s="27">
        <f t="shared" si="3"/>
        <v>7.375</v>
      </c>
      <c r="M24" s="27">
        <f t="shared" si="4"/>
        <v>-41.919708</v>
      </c>
      <c r="N24" s="27">
        <f t="shared" si="5"/>
        <v>-46.739001999999999</v>
      </c>
      <c r="P24" s="47">
        <f t="shared" si="6"/>
        <v>7.9375</v>
      </c>
      <c r="Q24" s="27">
        <f t="shared" si="7"/>
        <v>-39.184761000000002</v>
      </c>
      <c r="R24" s="27">
        <f t="shared" si="8"/>
        <v>-44.633144000000001</v>
      </c>
      <c r="S24" s="38"/>
      <c r="T24" s="27">
        <f t="shared" si="9"/>
        <v>8.5</v>
      </c>
      <c r="U24" s="27">
        <f t="shared" si="10"/>
        <v>-46.879646000000001</v>
      </c>
      <c r="V24" s="27">
        <f t="shared" si="11"/>
        <v>-51.282733999999998</v>
      </c>
    </row>
    <row r="25" spans="2:22" x14ac:dyDescent="0.25">
      <c r="B25">
        <v>5000000000</v>
      </c>
      <c r="C25">
        <v>-38.236420000000003</v>
      </c>
      <c r="E25">
        <v>5000000000</v>
      </c>
      <c r="F25">
        <v>-40.041972999999999</v>
      </c>
      <c r="H25" s="27">
        <f t="shared" si="0"/>
        <v>7.0416666666667007</v>
      </c>
      <c r="I25" s="27">
        <f t="shared" si="1"/>
        <v>-28.054165000000001</v>
      </c>
      <c r="J25" s="27">
        <f t="shared" si="2"/>
        <v>-37.021374000000002</v>
      </c>
      <c r="L25" s="27">
        <f t="shared" si="3"/>
        <v>7.5833333333332993</v>
      </c>
      <c r="M25" s="27">
        <f t="shared" si="4"/>
        <v>-42.471119000000002</v>
      </c>
      <c r="N25" s="27">
        <f t="shared" si="5"/>
        <v>-46.601284</v>
      </c>
      <c r="P25" s="47">
        <f t="shared" si="6"/>
        <v>8.125</v>
      </c>
      <c r="Q25" s="27">
        <f t="shared" si="7"/>
        <v>-38.677909999999997</v>
      </c>
      <c r="R25" s="27">
        <f t="shared" si="8"/>
        <v>-44.563960999999999</v>
      </c>
      <c r="S25" s="38"/>
      <c r="T25" s="27">
        <f t="shared" si="9"/>
        <v>8.6666666666666998</v>
      </c>
      <c r="U25" s="27">
        <f t="shared" si="10"/>
        <v>-46.925491000000001</v>
      </c>
      <c r="V25" s="27">
        <f t="shared" si="11"/>
        <v>-51.445453999999998</v>
      </c>
    </row>
    <row r="26" spans="2:22" x14ac:dyDescent="0.25">
      <c r="B26">
        <v>5250000000</v>
      </c>
      <c r="C26">
        <v>-40.236679000000002</v>
      </c>
      <c r="E26">
        <v>5250000000</v>
      </c>
      <c r="F26">
        <v>-41.439681999999998</v>
      </c>
      <c r="H26" s="27">
        <f t="shared" si="0"/>
        <v>7.2708333333332993</v>
      </c>
      <c r="I26" s="27">
        <f t="shared" si="1"/>
        <v>-27.530695000000001</v>
      </c>
      <c r="J26" s="27">
        <f t="shared" si="2"/>
        <v>-37.107391</v>
      </c>
      <c r="L26" s="27">
        <f t="shared" si="3"/>
        <v>7.7916666666667007</v>
      </c>
      <c r="M26" s="27">
        <f t="shared" si="4"/>
        <v>-43.107776999999999</v>
      </c>
      <c r="N26" s="27">
        <f t="shared" si="5"/>
        <v>-46.406424999999999</v>
      </c>
      <c r="P26" s="47">
        <f t="shared" si="6"/>
        <v>8.3125</v>
      </c>
      <c r="Q26" s="27">
        <f t="shared" si="7"/>
        <v>-38.223163999999997</v>
      </c>
      <c r="R26" s="27">
        <f t="shared" si="8"/>
        <v>-44.471606999999999</v>
      </c>
      <c r="S26" s="38"/>
      <c r="T26" s="27">
        <f t="shared" si="9"/>
        <v>8.8333333333333002</v>
      </c>
      <c r="U26" s="27">
        <f t="shared" si="10"/>
        <v>-47.087035999999998</v>
      </c>
      <c r="V26" s="27">
        <f t="shared" si="11"/>
        <v>-51.794513999999999</v>
      </c>
    </row>
    <row r="27" spans="2:22" x14ac:dyDescent="0.25">
      <c r="B27">
        <v>5500000000</v>
      </c>
      <c r="C27">
        <v>-41.566440999999998</v>
      </c>
      <c r="E27">
        <v>5500000000</v>
      </c>
      <c r="F27">
        <v>-44.385044000000001</v>
      </c>
      <c r="H27" s="27">
        <f t="shared" si="0"/>
        <v>7.5</v>
      </c>
      <c r="I27" s="27">
        <f t="shared" si="1"/>
        <v>-27.051252000000002</v>
      </c>
      <c r="J27" s="27">
        <f t="shared" si="2"/>
        <v>-37.312176000000001</v>
      </c>
      <c r="L27" s="27">
        <f t="shared" si="3"/>
        <v>8</v>
      </c>
      <c r="M27" s="27">
        <f t="shared" si="4"/>
        <v>-43.706386999999999</v>
      </c>
      <c r="N27" s="27">
        <f t="shared" si="5"/>
        <v>-46.596545999999996</v>
      </c>
      <c r="P27" s="47">
        <f t="shared" si="6"/>
        <v>8.5</v>
      </c>
      <c r="Q27" s="27">
        <f t="shared" si="7"/>
        <v>-37.843795999999998</v>
      </c>
      <c r="R27" s="27">
        <f t="shared" si="8"/>
        <v>-44.490592999999997</v>
      </c>
      <c r="S27" s="38"/>
      <c r="T27" s="27">
        <f t="shared" si="9"/>
        <v>9</v>
      </c>
      <c r="U27" s="27">
        <f t="shared" si="10"/>
        <v>-47.05048</v>
      </c>
      <c r="V27" s="27">
        <f t="shared" si="11"/>
        <v>-51.652999999999999</v>
      </c>
    </row>
    <row r="28" spans="2:22" x14ac:dyDescent="0.25">
      <c r="B28">
        <v>5750000000</v>
      </c>
      <c r="C28">
        <v>-42.51643</v>
      </c>
      <c r="E28">
        <v>5750000000</v>
      </c>
      <c r="F28">
        <v>-46.245894999999997</v>
      </c>
      <c r="H28" s="27">
        <f t="shared" si="0"/>
        <v>7.7291666666667007</v>
      </c>
      <c r="I28" s="27">
        <f t="shared" si="1"/>
        <v>-26.511232</v>
      </c>
      <c r="J28" s="27">
        <f t="shared" si="2"/>
        <v>-37.499706000000003</v>
      </c>
      <c r="L28" s="27">
        <f t="shared" si="3"/>
        <v>8.2083333333333002</v>
      </c>
      <c r="M28" s="27">
        <f t="shared" si="4"/>
        <v>-44.407252999999997</v>
      </c>
      <c r="N28" s="27">
        <f t="shared" si="5"/>
        <v>-46.840083999999997</v>
      </c>
      <c r="P28" s="47">
        <f t="shared" si="6"/>
        <v>8.6875</v>
      </c>
      <c r="Q28" s="27">
        <f t="shared" si="7"/>
        <v>-37.648364999999998</v>
      </c>
      <c r="R28" s="27">
        <f t="shared" si="8"/>
        <v>-44.678455</v>
      </c>
      <c r="S28" s="38"/>
      <c r="T28" s="27">
        <f t="shared" si="9"/>
        <v>9.1666666666666998</v>
      </c>
      <c r="U28" s="27">
        <f t="shared" si="10"/>
        <v>-47.068272</v>
      </c>
      <c r="V28" s="27">
        <f t="shared" si="11"/>
        <v>-51.856724</v>
      </c>
    </row>
    <row r="29" spans="2:22" x14ac:dyDescent="0.25">
      <c r="B29">
        <v>6000000000</v>
      </c>
      <c r="C29">
        <v>-43.049976000000001</v>
      </c>
      <c r="E29">
        <v>6000000000</v>
      </c>
      <c r="F29">
        <v>-46.057861000000003</v>
      </c>
      <c r="H29" s="27">
        <f t="shared" si="0"/>
        <v>7.9583333333332993</v>
      </c>
      <c r="I29" s="27">
        <f t="shared" si="1"/>
        <v>-25.944181</v>
      </c>
      <c r="J29" s="27">
        <f t="shared" si="2"/>
        <v>-37.914757000000002</v>
      </c>
      <c r="L29" s="27">
        <f t="shared" si="3"/>
        <v>8.4166666666666998</v>
      </c>
      <c r="M29" s="27">
        <f t="shared" si="4"/>
        <v>-44.867718000000004</v>
      </c>
      <c r="N29" s="27">
        <f t="shared" si="5"/>
        <v>-46.976208</v>
      </c>
      <c r="P29" s="47">
        <f t="shared" si="6"/>
        <v>8.875</v>
      </c>
      <c r="Q29" s="27">
        <f t="shared" si="7"/>
        <v>-37.403381000000003</v>
      </c>
      <c r="R29" s="27">
        <f t="shared" si="8"/>
        <v>-44.742294000000001</v>
      </c>
      <c r="S29" s="38"/>
      <c r="T29" s="27">
        <f t="shared" si="9"/>
        <v>9.3333333333333002</v>
      </c>
      <c r="U29" s="27">
        <f t="shared" si="10"/>
        <v>-47.040278999999998</v>
      </c>
      <c r="V29" s="27">
        <f t="shared" si="11"/>
        <v>-51.983826000000001</v>
      </c>
    </row>
    <row r="30" spans="2:22" x14ac:dyDescent="0.25">
      <c r="B30">
        <v>6250000000</v>
      </c>
      <c r="C30">
        <v>-43.201377999999998</v>
      </c>
      <c r="E30">
        <v>6250000000</v>
      </c>
      <c r="F30">
        <v>-43.672218000000001</v>
      </c>
      <c r="H30" s="27">
        <f t="shared" si="0"/>
        <v>8.1875</v>
      </c>
      <c r="I30" s="27">
        <f t="shared" si="1"/>
        <v>-25.384058</v>
      </c>
      <c r="J30" s="27">
        <f t="shared" si="2"/>
        <v>-38.408065999999998</v>
      </c>
      <c r="L30" s="27">
        <f t="shared" si="3"/>
        <v>8.625</v>
      </c>
      <c r="M30" s="27">
        <f t="shared" si="4"/>
        <v>-45.629294999999999</v>
      </c>
      <c r="N30" s="27">
        <f t="shared" si="5"/>
        <v>-46.618637</v>
      </c>
      <c r="P30" s="47">
        <f t="shared" si="6"/>
        <v>9.0625</v>
      </c>
      <c r="Q30" s="27">
        <f t="shared" si="7"/>
        <v>-37.250393000000003</v>
      </c>
      <c r="R30" s="27">
        <f t="shared" si="8"/>
        <v>-44.762107999999998</v>
      </c>
      <c r="S30" s="38"/>
      <c r="T30" s="27">
        <f t="shared" si="9"/>
        <v>9.5</v>
      </c>
      <c r="U30" s="27">
        <f t="shared" si="10"/>
        <v>-47.048060999999997</v>
      </c>
      <c r="V30" s="27">
        <f t="shared" si="11"/>
        <v>-52.043056</v>
      </c>
    </row>
    <row r="31" spans="2:22" x14ac:dyDescent="0.25">
      <c r="B31">
        <v>6500000000</v>
      </c>
      <c r="C31">
        <v>-42.470882000000003</v>
      </c>
      <c r="E31">
        <v>6500000000</v>
      </c>
      <c r="F31">
        <v>-41.332389999999997</v>
      </c>
      <c r="H31" s="27">
        <f t="shared" si="0"/>
        <v>8.4166666666666998</v>
      </c>
      <c r="I31" s="27">
        <f t="shared" si="1"/>
        <v>-24.849104000000001</v>
      </c>
      <c r="J31" s="27">
        <f t="shared" si="2"/>
        <v>-38.971806000000001</v>
      </c>
      <c r="L31" s="27">
        <f t="shared" si="3"/>
        <v>8.8333333333333002</v>
      </c>
      <c r="M31" s="27">
        <f t="shared" si="4"/>
        <v>-46.291420000000002</v>
      </c>
      <c r="N31" s="27">
        <f t="shared" si="5"/>
        <v>-46.228222000000002</v>
      </c>
      <c r="P31" s="47">
        <f t="shared" si="6"/>
        <v>9.25</v>
      </c>
      <c r="Q31" s="27">
        <f t="shared" si="7"/>
        <v>-37.274979000000002</v>
      </c>
      <c r="R31" s="27">
        <f t="shared" si="8"/>
        <v>-44.855941999999999</v>
      </c>
      <c r="S31" s="38"/>
      <c r="T31" s="27">
        <f t="shared" si="9"/>
        <v>9.6666666666666998</v>
      </c>
      <c r="U31" s="27">
        <f t="shared" si="10"/>
        <v>-47.424458000000001</v>
      </c>
      <c r="V31" s="27">
        <f t="shared" si="11"/>
        <v>-51.773803999999998</v>
      </c>
    </row>
    <row r="32" spans="2:22" x14ac:dyDescent="0.25">
      <c r="B32">
        <v>6750000000</v>
      </c>
      <c r="C32">
        <v>-41.304482</v>
      </c>
      <c r="E32">
        <v>6750000000</v>
      </c>
      <c r="F32">
        <v>-39.170226999999997</v>
      </c>
      <c r="H32" s="27">
        <f t="shared" si="0"/>
        <v>8.6458333333333002</v>
      </c>
      <c r="I32" s="27">
        <f t="shared" si="1"/>
        <v>-24.433311</v>
      </c>
      <c r="J32" s="27">
        <f t="shared" si="2"/>
        <v>-39.586444999999998</v>
      </c>
      <c r="L32" s="27">
        <f t="shared" si="3"/>
        <v>9.0416666666666998</v>
      </c>
      <c r="M32" s="27">
        <f t="shared" si="4"/>
        <v>-47.105376999999997</v>
      </c>
      <c r="N32" s="27">
        <f t="shared" si="5"/>
        <v>-45.687023000000003</v>
      </c>
      <c r="P32" s="47">
        <f t="shared" si="6"/>
        <v>9.4375</v>
      </c>
      <c r="Q32" s="27">
        <f t="shared" si="7"/>
        <v>-37.319561</v>
      </c>
      <c r="R32" s="27">
        <f t="shared" si="8"/>
        <v>-45.038719</v>
      </c>
      <c r="S32" s="38"/>
      <c r="T32" s="27">
        <f t="shared" si="9"/>
        <v>9.8333333333333002</v>
      </c>
      <c r="U32" s="27">
        <f t="shared" si="10"/>
        <v>-48.196877000000001</v>
      </c>
      <c r="V32" s="27">
        <f t="shared" si="11"/>
        <v>-51.540523999999998</v>
      </c>
    </row>
    <row r="33" spans="2:22" x14ac:dyDescent="0.25">
      <c r="B33">
        <v>7000000000</v>
      </c>
      <c r="C33">
        <v>-39.756785999999998</v>
      </c>
      <c r="E33">
        <v>7000000000</v>
      </c>
      <c r="F33">
        <v>-38.298499999999997</v>
      </c>
      <c r="H33" s="27">
        <f t="shared" si="0"/>
        <v>8.875</v>
      </c>
      <c r="I33" s="27">
        <f t="shared" si="1"/>
        <v>-24.109299</v>
      </c>
      <c r="J33" s="27">
        <f t="shared" si="2"/>
        <v>-40.369929999999997</v>
      </c>
      <c r="L33" s="27">
        <f t="shared" si="3"/>
        <v>9.25</v>
      </c>
      <c r="M33" s="27">
        <f t="shared" si="4"/>
        <v>-47.326351000000003</v>
      </c>
      <c r="N33" s="27">
        <f t="shared" si="5"/>
        <v>-45.260539999999999</v>
      </c>
      <c r="P33" s="47">
        <f t="shared" si="6"/>
        <v>9.625</v>
      </c>
      <c r="Q33" s="27">
        <f t="shared" si="7"/>
        <v>-37.631447000000001</v>
      </c>
      <c r="R33" s="27">
        <f t="shared" si="8"/>
        <v>-45.311351999999999</v>
      </c>
      <c r="S33" s="38"/>
      <c r="T33" s="27">
        <f t="shared" si="9"/>
        <v>10</v>
      </c>
      <c r="U33" s="27">
        <f t="shared" si="10"/>
        <v>-48.905791999999998</v>
      </c>
      <c r="V33" s="27">
        <f t="shared" si="11"/>
        <v>-51.699986000000003</v>
      </c>
    </row>
    <row r="34" spans="2:22" x14ac:dyDescent="0.25">
      <c r="B34">
        <v>7250000000</v>
      </c>
      <c r="C34">
        <v>-38.157837000000001</v>
      </c>
      <c r="E34">
        <v>7250000000</v>
      </c>
      <c r="F34">
        <v>-38.497570000000003</v>
      </c>
      <c r="H34" s="27">
        <f t="shared" si="0"/>
        <v>9.1041666666666998</v>
      </c>
      <c r="I34" s="27">
        <f t="shared" si="1"/>
        <v>-23.932611000000001</v>
      </c>
      <c r="J34" s="27">
        <f t="shared" si="2"/>
        <v>-41.318657000000002</v>
      </c>
      <c r="L34" s="27">
        <f t="shared" si="3"/>
        <v>9.4583333333333002</v>
      </c>
      <c r="M34" s="27">
        <f t="shared" si="4"/>
        <v>-49.753875999999998</v>
      </c>
      <c r="N34" s="27">
        <f t="shared" si="5"/>
        <v>-44.928440000000002</v>
      </c>
      <c r="P34" s="47">
        <f t="shared" si="6"/>
        <v>9.8125</v>
      </c>
      <c r="Q34" s="27">
        <f t="shared" si="7"/>
        <v>-37.633983999999998</v>
      </c>
      <c r="R34" s="27">
        <f t="shared" si="8"/>
        <v>-45.358868000000001</v>
      </c>
      <c r="S34" s="38"/>
      <c r="T34" s="27">
        <f t="shared" si="9"/>
        <v>10.166666666667</v>
      </c>
      <c r="U34" s="27">
        <f t="shared" si="10"/>
        <v>-49.260998000000001</v>
      </c>
      <c r="V34" s="27">
        <f t="shared" si="11"/>
        <v>-51.888393000000001</v>
      </c>
    </row>
    <row r="35" spans="2:22" x14ac:dyDescent="0.25">
      <c r="B35">
        <v>7500000000</v>
      </c>
      <c r="C35">
        <v>-36.554951000000003</v>
      </c>
      <c r="E35">
        <v>7500000000</v>
      </c>
      <c r="F35">
        <v>-39.181708999999998</v>
      </c>
      <c r="H35" s="27">
        <f t="shared" ref="H35:H51" si="12">B95/1000000000</f>
        <v>9.3333333333333002</v>
      </c>
      <c r="I35" s="27">
        <f t="shared" ref="I35:I51" si="13">C95</f>
        <v>-23.844528</v>
      </c>
      <c r="J35" s="27">
        <f t="shared" ref="J35:J51" si="14">F95</f>
        <v>-42.279110000000003</v>
      </c>
      <c r="L35" s="27">
        <f t="shared" ref="L35:L51" si="15">B149/1000000000</f>
        <v>9.6666666666666998</v>
      </c>
      <c r="M35" s="27">
        <f t="shared" ref="M35:M51" si="16">C149</f>
        <v>-52.771538</v>
      </c>
      <c r="N35" s="27">
        <f t="shared" ref="N35:N51" si="17">F149</f>
        <v>-44.733989999999999</v>
      </c>
      <c r="P35" s="47">
        <f t="shared" ref="P35:P51" si="18">B203/1000000000</f>
        <v>10</v>
      </c>
      <c r="Q35" s="27">
        <f t="shared" ref="Q35:Q51" si="19">C203</f>
        <v>-37.836018000000003</v>
      </c>
      <c r="R35" s="27">
        <f t="shared" ref="R35:R51" si="20">F203</f>
        <v>-45.342574999999997</v>
      </c>
      <c r="S35" s="38"/>
      <c r="T35" s="27">
        <f t="shared" ref="T35:T51" si="21">B257/1000000000</f>
        <v>10.333333333333</v>
      </c>
      <c r="U35" s="27">
        <f t="shared" ref="U35:U51" si="22">C257</f>
        <v>-49.466563999999998</v>
      </c>
      <c r="V35" s="27">
        <f t="shared" ref="V35:V51" si="23">F257</f>
        <v>-52.327224999999999</v>
      </c>
    </row>
    <row r="36" spans="2:22" x14ac:dyDescent="0.25">
      <c r="B36">
        <v>7750000000</v>
      </c>
      <c r="C36">
        <v>-35.193660999999999</v>
      </c>
      <c r="E36">
        <v>7750000000</v>
      </c>
      <c r="F36">
        <v>-39.323459999999997</v>
      </c>
      <c r="H36" s="27">
        <f t="shared" si="12"/>
        <v>9.5625</v>
      </c>
      <c r="I36" s="27">
        <f t="shared" si="13"/>
        <v>-23.916226999999999</v>
      </c>
      <c r="J36" s="27">
        <f t="shared" si="14"/>
        <v>-43.159187000000003</v>
      </c>
      <c r="L36" s="27">
        <f t="shared" si="15"/>
        <v>9.875</v>
      </c>
      <c r="M36" s="27">
        <f t="shared" si="16"/>
        <v>-55.848559999999999</v>
      </c>
      <c r="N36" s="27">
        <f t="shared" si="17"/>
        <v>-44.579585999999999</v>
      </c>
      <c r="P36" s="47">
        <f t="shared" si="18"/>
        <v>10.1875</v>
      </c>
      <c r="Q36" s="27">
        <f t="shared" si="19"/>
        <v>-38.169167000000002</v>
      </c>
      <c r="R36" s="27">
        <f t="shared" si="20"/>
        <v>-45.368946000000001</v>
      </c>
      <c r="S36" s="38"/>
      <c r="T36" s="27">
        <f t="shared" si="21"/>
        <v>10.5</v>
      </c>
      <c r="U36" s="27">
        <f t="shared" si="22"/>
        <v>-50.141463999999999</v>
      </c>
      <c r="V36" s="27">
        <f t="shared" si="23"/>
        <v>-52.970959000000001</v>
      </c>
    </row>
    <row r="37" spans="2:22" x14ac:dyDescent="0.25">
      <c r="B37">
        <v>8000000000</v>
      </c>
      <c r="C37">
        <v>-34.170284000000002</v>
      </c>
      <c r="E37">
        <v>8000000000</v>
      </c>
      <c r="F37">
        <v>-38.843257999999999</v>
      </c>
      <c r="H37" s="27">
        <f t="shared" si="12"/>
        <v>9.7916666666666998</v>
      </c>
      <c r="I37" s="27">
        <f t="shared" si="13"/>
        <v>-24.061440999999999</v>
      </c>
      <c r="J37" s="27">
        <f t="shared" si="14"/>
        <v>-43.875495999999998</v>
      </c>
      <c r="L37" s="27">
        <f t="shared" si="15"/>
        <v>10.083333333333</v>
      </c>
      <c r="M37" s="27">
        <f t="shared" si="16"/>
        <v>-57.333179000000001</v>
      </c>
      <c r="N37" s="27">
        <f t="shared" si="17"/>
        <v>-44.289375</v>
      </c>
      <c r="P37" s="47">
        <f t="shared" si="18"/>
        <v>10.375</v>
      </c>
      <c r="Q37" s="27">
        <f t="shared" si="19"/>
        <v>-38.538356999999998</v>
      </c>
      <c r="R37" s="27">
        <f t="shared" si="20"/>
        <v>-45.428100999999998</v>
      </c>
      <c r="S37" s="38"/>
      <c r="T37" s="27">
        <f t="shared" si="21"/>
        <v>10.666666666667</v>
      </c>
      <c r="U37" s="27">
        <f t="shared" si="22"/>
        <v>-50.219234</v>
      </c>
      <c r="V37" s="27">
        <f t="shared" si="23"/>
        <v>-53.418509999999998</v>
      </c>
    </row>
    <row r="38" spans="2:22" x14ac:dyDescent="0.25">
      <c r="B38">
        <v>8250000000</v>
      </c>
      <c r="C38">
        <v>-34.023570999999997</v>
      </c>
      <c r="E38">
        <v>8250000000</v>
      </c>
      <c r="F38">
        <v>-38.135413999999997</v>
      </c>
      <c r="H38" s="27">
        <f t="shared" si="12"/>
        <v>10.020833333333</v>
      </c>
      <c r="I38" s="27">
        <f t="shared" si="13"/>
        <v>-24.289380999999999</v>
      </c>
      <c r="J38" s="27">
        <f t="shared" si="14"/>
        <v>-44.510421999999998</v>
      </c>
      <c r="L38" s="27">
        <f t="shared" si="15"/>
        <v>10.291666666667</v>
      </c>
      <c r="M38" s="27">
        <f t="shared" si="16"/>
        <v>-57.418526</v>
      </c>
      <c r="N38" s="27">
        <f t="shared" si="17"/>
        <v>-43.872025000000001</v>
      </c>
      <c r="P38" s="47">
        <f t="shared" si="18"/>
        <v>10.5625</v>
      </c>
      <c r="Q38" s="27">
        <f t="shared" si="19"/>
        <v>-39.350945000000003</v>
      </c>
      <c r="R38" s="27">
        <f t="shared" si="20"/>
        <v>-45.598613999999998</v>
      </c>
      <c r="S38" s="38"/>
      <c r="T38" s="27">
        <f t="shared" si="21"/>
        <v>10.833333333333</v>
      </c>
      <c r="U38" s="27">
        <f t="shared" si="22"/>
        <v>-50.225414000000001</v>
      </c>
      <c r="V38" s="27">
        <f t="shared" si="23"/>
        <v>-53.758411000000002</v>
      </c>
    </row>
    <row r="39" spans="2:22" x14ac:dyDescent="0.25">
      <c r="B39">
        <v>8500000000</v>
      </c>
      <c r="C39">
        <v>-34.344830000000002</v>
      </c>
      <c r="E39">
        <v>8500000000</v>
      </c>
      <c r="F39">
        <v>-37.465096000000003</v>
      </c>
      <c r="H39" s="27">
        <f t="shared" si="12"/>
        <v>10.25</v>
      </c>
      <c r="I39" s="27">
        <f t="shared" si="13"/>
        <v>-24.606563999999999</v>
      </c>
      <c r="J39" s="27">
        <f t="shared" si="14"/>
        <v>-44.938622000000002</v>
      </c>
      <c r="L39" s="27">
        <f t="shared" si="15"/>
        <v>10.5</v>
      </c>
      <c r="M39" s="27">
        <f t="shared" si="16"/>
        <v>-57.174194</v>
      </c>
      <c r="N39" s="27">
        <f t="shared" si="17"/>
        <v>-43.297629999999998</v>
      </c>
      <c r="P39" s="47">
        <f t="shared" si="18"/>
        <v>10.75</v>
      </c>
      <c r="Q39" s="27">
        <f t="shared" si="19"/>
        <v>-39.588383</v>
      </c>
      <c r="R39" s="27">
        <f t="shared" si="20"/>
        <v>-45.520580000000002</v>
      </c>
      <c r="S39" s="38"/>
      <c r="T39" s="27">
        <f t="shared" si="21"/>
        <v>11</v>
      </c>
      <c r="U39" s="27">
        <f t="shared" si="22"/>
        <v>-49.952503</v>
      </c>
      <c r="V39" s="27">
        <f t="shared" si="23"/>
        <v>-53.623275999999997</v>
      </c>
    </row>
    <row r="40" spans="2:22" x14ac:dyDescent="0.25">
      <c r="B40">
        <v>8750000000</v>
      </c>
      <c r="C40">
        <v>-34.724159</v>
      </c>
      <c r="E40">
        <v>8750000000</v>
      </c>
      <c r="F40">
        <v>-37.107590000000002</v>
      </c>
      <c r="H40" s="27">
        <f t="shared" si="12"/>
        <v>10.479166666667</v>
      </c>
      <c r="I40" s="27">
        <f t="shared" si="13"/>
        <v>-25.013186999999999</v>
      </c>
      <c r="J40" s="27">
        <f t="shared" si="14"/>
        <v>-45.349487000000003</v>
      </c>
      <c r="L40" s="27">
        <f t="shared" si="15"/>
        <v>10.708333333333</v>
      </c>
      <c r="M40" s="27">
        <f t="shared" si="16"/>
        <v>-55.432713</v>
      </c>
      <c r="N40" s="27">
        <f t="shared" si="17"/>
        <v>-42.612803999999997</v>
      </c>
      <c r="P40" s="47">
        <f t="shared" si="18"/>
        <v>10.9375</v>
      </c>
      <c r="Q40" s="27">
        <f t="shared" si="19"/>
        <v>-40.129168999999997</v>
      </c>
      <c r="R40" s="27">
        <f t="shared" si="20"/>
        <v>-45.447758</v>
      </c>
      <c r="S40" s="38"/>
      <c r="T40" s="27">
        <f t="shared" si="21"/>
        <v>11.166666666667</v>
      </c>
      <c r="U40" s="27">
        <f t="shared" si="22"/>
        <v>-50.543964000000003</v>
      </c>
      <c r="V40" s="27">
        <f t="shared" si="23"/>
        <v>-53.731586</v>
      </c>
    </row>
    <row r="41" spans="2:22" x14ac:dyDescent="0.25">
      <c r="B41">
        <v>9000000000</v>
      </c>
      <c r="C41">
        <v>-34.735129999999998</v>
      </c>
      <c r="E41">
        <v>9000000000</v>
      </c>
      <c r="F41">
        <v>-36.744239999999998</v>
      </c>
      <c r="H41" s="27">
        <f t="shared" si="12"/>
        <v>10.708333333333</v>
      </c>
      <c r="I41" s="27">
        <f t="shared" si="13"/>
        <v>-25.498566</v>
      </c>
      <c r="J41" s="27">
        <f t="shared" si="14"/>
        <v>-45.609467000000002</v>
      </c>
      <c r="L41" s="27">
        <f t="shared" si="15"/>
        <v>10.916666666667</v>
      </c>
      <c r="M41" s="27">
        <f t="shared" si="16"/>
        <v>-54.302340999999998</v>
      </c>
      <c r="N41" s="27">
        <f t="shared" si="17"/>
        <v>-41.961123999999998</v>
      </c>
      <c r="P41" s="47">
        <f t="shared" si="18"/>
        <v>11.125</v>
      </c>
      <c r="Q41" s="27">
        <f t="shared" si="19"/>
        <v>-40.503033000000002</v>
      </c>
      <c r="R41" s="27">
        <f t="shared" si="20"/>
        <v>-45.446575000000003</v>
      </c>
      <c r="S41" s="38"/>
      <c r="T41" s="27">
        <f t="shared" si="21"/>
        <v>11.333333333333</v>
      </c>
      <c r="U41" s="27">
        <f t="shared" si="22"/>
        <v>-50.749668</v>
      </c>
      <c r="V41" s="27">
        <f t="shared" si="23"/>
        <v>-53.950564999999997</v>
      </c>
    </row>
    <row r="42" spans="2:22" x14ac:dyDescent="0.25">
      <c r="B42">
        <v>9250000000</v>
      </c>
      <c r="C42">
        <v>-34.338982000000001</v>
      </c>
      <c r="E42">
        <v>9250000000</v>
      </c>
      <c r="F42">
        <v>-36.432194000000003</v>
      </c>
      <c r="H42" s="27">
        <f t="shared" si="12"/>
        <v>10.9375</v>
      </c>
      <c r="I42" s="27">
        <f t="shared" si="13"/>
        <v>-25.979229</v>
      </c>
      <c r="J42" s="27">
        <f t="shared" si="14"/>
        <v>-46.007603000000003</v>
      </c>
      <c r="L42" s="27">
        <f t="shared" si="15"/>
        <v>11.125</v>
      </c>
      <c r="M42" s="27">
        <f t="shared" si="16"/>
        <v>-53.146168000000003</v>
      </c>
      <c r="N42" s="27">
        <f t="shared" si="17"/>
        <v>-41.451134000000003</v>
      </c>
      <c r="P42" s="47">
        <f t="shared" si="18"/>
        <v>11.3125</v>
      </c>
      <c r="Q42" s="27">
        <f t="shared" si="19"/>
        <v>-41.183959999999999</v>
      </c>
      <c r="R42" s="27">
        <f t="shared" si="20"/>
        <v>-45.530872000000002</v>
      </c>
      <c r="S42" s="38"/>
      <c r="T42" s="27">
        <f t="shared" si="21"/>
        <v>11.5</v>
      </c>
      <c r="U42" s="27">
        <f t="shared" si="22"/>
        <v>-50.807963999999998</v>
      </c>
      <c r="V42" s="27">
        <f t="shared" si="23"/>
        <v>-54.431731999999997</v>
      </c>
    </row>
    <row r="43" spans="2:22" x14ac:dyDescent="0.25">
      <c r="B43">
        <v>9500000000</v>
      </c>
      <c r="C43">
        <v>-33.992085000000003</v>
      </c>
      <c r="E43">
        <v>9500000000</v>
      </c>
      <c r="F43">
        <v>-35.982619999999997</v>
      </c>
      <c r="H43" s="27">
        <f t="shared" si="12"/>
        <v>11.166666666667</v>
      </c>
      <c r="I43" s="27">
        <f t="shared" si="13"/>
        <v>-26.356833000000002</v>
      </c>
      <c r="J43" s="27">
        <f t="shared" si="14"/>
        <v>-46.274002000000003</v>
      </c>
      <c r="L43" s="27">
        <f t="shared" si="15"/>
        <v>11.333333333333</v>
      </c>
      <c r="M43" s="27">
        <f t="shared" si="16"/>
        <v>-51.921996999999998</v>
      </c>
      <c r="N43" s="27">
        <f t="shared" si="17"/>
        <v>-41.276192000000002</v>
      </c>
      <c r="P43" s="47">
        <f t="shared" si="18"/>
        <v>11.5</v>
      </c>
      <c r="Q43" s="27">
        <f t="shared" si="19"/>
        <v>-41.954867999999998</v>
      </c>
      <c r="R43" s="27">
        <f t="shared" si="20"/>
        <v>-45.580768999999997</v>
      </c>
      <c r="S43" s="38"/>
      <c r="T43" s="27">
        <f t="shared" si="21"/>
        <v>11.666666666667</v>
      </c>
      <c r="U43" s="27">
        <f t="shared" si="22"/>
        <v>-50.169162999999998</v>
      </c>
      <c r="V43" s="27">
        <f t="shared" si="23"/>
        <v>-55.170524999999998</v>
      </c>
    </row>
    <row r="44" spans="2:22" x14ac:dyDescent="0.25">
      <c r="B44">
        <v>9750000000</v>
      </c>
      <c r="C44">
        <v>-33.817532</v>
      </c>
      <c r="E44">
        <v>9750000000</v>
      </c>
      <c r="F44">
        <v>-35.590477</v>
      </c>
      <c r="H44" s="27">
        <f t="shared" si="12"/>
        <v>11.395833333333</v>
      </c>
      <c r="I44" s="27">
        <f t="shared" si="13"/>
        <v>-26.652445</v>
      </c>
      <c r="J44" s="27">
        <f t="shared" si="14"/>
        <v>-46.478923999999999</v>
      </c>
      <c r="L44" s="27">
        <f t="shared" si="15"/>
        <v>11.541666666667</v>
      </c>
      <c r="M44" s="27">
        <f t="shared" si="16"/>
        <v>-50.915661</v>
      </c>
      <c r="N44" s="27">
        <f t="shared" si="17"/>
        <v>-41.179580999999999</v>
      </c>
      <c r="P44" s="47">
        <f t="shared" si="18"/>
        <v>11.6875</v>
      </c>
      <c r="Q44" s="27">
        <f t="shared" si="19"/>
        <v>-42.596195000000002</v>
      </c>
      <c r="R44" s="27">
        <f t="shared" si="20"/>
        <v>-45.768912999999998</v>
      </c>
      <c r="S44" s="38"/>
      <c r="T44" s="27">
        <f t="shared" si="21"/>
        <v>11.833333333333</v>
      </c>
      <c r="U44" s="27">
        <f t="shared" si="22"/>
        <v>-49.784382000000001</v>
      </c>
      <c r="V44" s="27">
        <f t="shared" si="23"/>
        <v>-55.93573</v>
      </c>
    </row>
    <row r="45" spans="2:22" x14ac:dyDescent="0.25">
      <c r="B45">
        <v>10000000000</v>
      </c>
      <c r="C45">
        <v>-33.849471999999999</v>
      </c>
      <c r="E45">
        <v>10000000000</v>
      </c>
      <c r="F45">
        <v>-35.041794000000003</v>
      </c>
      <c r="H45" s="27">
        <f t="shared" si="12"/>
        <v>11.625</v>
      </c>
      <c r="I45" s="27">
        <f t="shared" si="13"/>
        <v>-26.910568000000001</v>
      </c>
      <c r="J45" s="27">
        <f t="shared" si="14"/>
        <v>-46.043221000000003</v>
      </c>
      <c r="L45" s="27">
        <f t="shared" si="15"/>
        <v>11.75</v>
      </c>
      <c r="M45" s="27">
        <f t="shared" si="16"/>
        <v>-50.275767999999999</v>
      </c>
      <c r="N45" s="27">
        <f t="shared" si="17"/>
        <v>-41.218018000000001</v>
      </c>
      <c r="P45" s="47">
        <f t="shared" si="18"/>
        <v>11.875</v>
      </c>
      <c r="Q45" s="27">
        <f t="shared" si="19"/>
        <v>-43.320210000000003</v>
      </c>
      <c r="R45" s="27">
        <f t="shared" si="20"/>
        <v>-46.163147000000002</v>
      </c>
      <c r="S45" s="38"/>
      <c r="T45" s="27">
        <f t="shared" si="21"/>
        <v>12</v>
      </c>
      <c r="U45" s="27">
        <f t="shared" si="22"/>
        <v>-49.522860999999999</v>
      </c>
      <c r="V45" s="27">
        <f t="shared" si="23"/>
        <v>-56.523598</v>
      </c>
    </row>
    <row r="46" spans="2:22" x14ac:dyDescent="0.25">
      <c r="B46">
        <v>10250000000</v>
      </c>
      <c r="C46">
        <v>-33.943339999999999</v>
      </c>
      <c r="E46">
        <v>10250000000</v>
      </c>
      <c r="F46">
        <v>-34.484527999999997</v>
      </c>
      <c r="H46" s="27">
        <f t="shared" si="12"/>
        <v>11.854166666667</v>
      </c>
      <c r="I46" s="27">
        <f t="shared" si="13"/>
        <v>-27.387571000000001</v>
      </c>
      <c r="J46" s="27">
        <f t="shared" si="14"/>
        <v>-45.278320000000001</v>
      </c>
      <c r="L46" s="27">
        <f t="shared" si="15"/>
        <v>11.958333333333</v>
      </c>
      <c r="M46" s="27">
        <f t="shared" si="16"/>
        <v>-50.196711999999998</v>
      </c>
      <c r="N46" s="27">
        <f t="shared" si="17"/>
        <v>-41.143642</v>
      </c>
      <c r="P46" s="47">
        <f t="shared" si="18"/>
        <v>12.0625</v>
      </c>
      <c r="Q46" s="27">
        <f t="shared" si="19"/>
        <v>-44.071517999999998</v>
      </c>
      <c r="R46" s="27">
        <f t="shared" si="20"/>
        <v>-46.478149000000002</v>
      </c>
      <c r="S46" s="38"/>
      <c r="T46" s="27">
        <f t="shared" si="21"/>
        <v>12.166666666667</v>
      </c>
      <c r="U46" s="27">
        <f t="shared" si="22"/>
        <v>-49.581097</v>
      </c>
      <c r="V46" s="27">
        <f t="shared" si="23"/>
        <v>-56.476078000000001</v>
      </c>
    </row>
    <row r="47" spans="2:22" x14ac:dyDescent="0.25">
      <c r="B47">
        <v>10500000000</v>
      </c>
      <c r="C47">
        <v>-33.967300000000002</v>
      </c>
      <c r="E47">
        <v>10500000000</v>
      </c>
      <c r="F47">
        <v>-33.964958000000003</v>
      </c>
      <c r="H47" s="27">
        <f t="shared" si="12"/>
        <v>12.083333333333</v>
      </c>
      <c r="I47" s="27">
        <f t="shared" si="13"/>
        <v>-28.103570999999999</v>
      </c>
      <c r="J47" s="27">
        <f t="shared" si="14"/>
        <v>-44.280239000000002</v>
      </c>
      <c r="L47" s="27">
        <f t="shared" si="15"/>
        <v>12.166666666667</v>
      </c>
      <c r="M47" s="27">
        <f t="shared" si="16"/>
        <v>-50.021835000000003</v>
      </c>
      <c r="N47" s="27">
        <f t="shared" si="17"/>
        <v>-41.008102000000001</v>
      </c>
      <c r="P47" s="47">
        <f t="shared" si="18"/>
        <v>12.25</v>
      </c>
      <c r="Q47" s="27">
        <f t="shared" si="19"/>
        <v>-44.797459000000003</v>
      </c>
      <c r="R47" s="27">
        <f t="shared" si="20"/>
        <v>-46.733638999999997</v>
      </c>
      <c r="S47" s="38"/>
      <c r="T47" s="27">
        <f t="shared" si="21"/>
        <v>12.333333333333</v>
      </c>
      <c r="U47" s="27">
        <f t="shared" si="22"/>
        <v>-49.485996</v>
      </c>
      <c r="V47" s="27">
        <f t="shared" si="23"/>
        <v>-56.738491000000003</v>
      </c>
    </row>
    <row r="48" spans="2:22" x14ac:dyDescent="0.25">
      <c r="B48">
        <v>10750000000</v>
      </c>
      <c r="C48">
        <v>-33.882305000000002</v>
      </c>
      <c r="E48">
        <v>10750000000</v>
      </c>
      <c r="F48">
        <v>-33.666958000000001</v>
      </c>
      <c r="H48" s="27">
        <f t="shared" si="12"/>
        <v>12.3125</v>
      </c>
      <c r="I48" s="27">
        <f t="shared" si="13"/>
        <v>-29.129546999999999</v>
      </c>
      <c r="J48" s="27">
        <f t="shared" si="14"/>
        <v>-43.724865000000001</v>
      </c>
      <c r="L48" s="27">
        <f t="shared" si="15"/>
        <v>12.375</v>
      </c>
      <c r="M48" s="27">
        <f t="shared" si="16"/>
        <v>-49.923068999999998</v>
      </c>
      <c r="N48" s="27">
        <f t="shared" si="17"/>
        <v>-40.775489999999998</v>
      </c>
      <c r="P48" s="47">
        <f t="shared" si="18"/>
        <v>12.4375</v>
      </c>
      <c r="Q48" s="27">
        <f t="shared" si="19"/>
        <v>-45.531543999999997</v>
      </c>
      <c r="R48" s="27">
        <f t="shared" si="20"/>
        <v>-46.730797000000003</v>
      </c>
      <c r="S48" s="38"/>
      <c r="T48" s="27">
        <f t="shared" si="21"/>
        <v>12.5</v>
      </c>
      <c r="U48" s="27">
        <f t="shared" si="22"/>
        <v>-49.457709999999999</v>
      </c>
      <c r="V48" s="27">
        <f t="shared" si="23"/>
        <v>-57.411644000000003</v>
      </c>
    </row>
    <row r="49" spans="2:22" x14ac:dyDescent="0.25">
      <c r="B49">
        <v>11000000000</v>
      </c>
      <c r="C49">
        <v>-33.797863</v>
      </c>
      <c r="E49">
        <v>11000000000</v>
      </c>
      <c r="F49">
        <v>-33.530459999999998</v>
      </c>
      <c r="H49" s="27">
        <f t="shared" si="12"/>
        <v>12.541666666667</v>
      </c>
      <c r="I49" s="27">
        <f t="shared" si="13"/>
        <v>-30.426832000000001</v>
      </c>
      <c r="J49" s="27">
        <f t="shared" si="14"/>
        <v>-44.272255000000001</v>
      </c>
      <c r="L49" s="27">
        <f t="shared" si="15"/>
        <v>12.583333333333</v>
      </c>
      <c r="M49" s="27">
        <f t="shared" si="16"/>
        <v>-50.519894000000001</v>
      </c>
      <c r="N49" s="27">
        <f t="shared" si="17"/>
        <v>-40.487873</v>
      </c>
      <c r="P49" s="47">
        <f t="shared" si="18"/>
        <v>12.625</v>
      </c>
      <c r="Q49" s="27">
        <f t="shared" si="19"/>
        <v>-46.190071000000003</v>
      </c>
      <c r="R49" s="27">
        <f t="shared" si="20"/>
        <v>-47.418964000000003</v>
      </c>
      <c r="S49" s="38"/>
      <c r="T49" s="27">
        <f t="shared" si="21"/>
        <v>12.666666666667</v>
      </c>
      <c r="U49" s="27">
        <f t="shared" si="22"/>
        <v>-49.489280999999998</v>
      </c>
      <c r="V49" s="27">
        <f t="shared" si="23"/>
        <v>-58.688693999999998</v>
      </c>
    </row>
    <row r="50" spans="2:22" x14ac:dyDescent="0.25">
      <c r="B50">
        <v>11250000000</v>
      </c>
      <c r="C50">
        <v>-33.939113999999996</v>
      </c>
      <c r="E50">
        <v>11250000000</v>
      </c>
      <c r="F50">
        <v>-33.474457000000001</v>
      </c>
      <c r="H50" s="27">
        <f t="shared" si="12"/>
        <v>12.770833333333</v>
      </c>
      <c r="I50" s="27">
        <f t="shared" si="13"/>
        <v>-31.999103999999999</v>
      </c>
      <c r="J50" s="27">
        <f t="shared" si="14"/>
        <v>-46.111843</v>
      </c>
      <c r="L50" s="27">
        <f t="shared" si="15"/>
        <v>12.791666666667</v>
      </c>
      <c r="M50" s="27">
        <f t="shared" si="16"/>
        <v>-51.456501000000003</v>
      </c>
      <c r="N50" s="27">
        <f t="shared" si="17"/>
        <v>-40.373443999999999</v>
      </c>
      <c r="P50" s="47">
        <f t="shared" si="18"/>
        <v>12.8125</v>
      </c>
      <c r="Q50" s="27">
        <f t="shared" si="19"/>
        <v>-47.115355999999998</v>
      </c>
      <c r="R50" s="27">
        <f t="shared" si="20"/>
        <v>-48.293765999999998</v>
      </c>
      <c r="S50" s="38"/>
      <c r="T50" s="27">
        <f t="shared" si="21"/>
        <v>12.833333333333</v>
      </c>
      <c r="U50" s="27">
        <f t="shared" si="22"/>
        <v>-49.701014999999998</v>
      </c>
      <c r="V50" s="27">
        <f t="shared" si="23"/>
        <v>-59.292766999999998</v>
      </c>
    </row>
    <row r="51" spans="2:22" x14ac:dyDescent="0.25">
      <c r="B51">
        <v>11500000000</v>
      </c>
      <c r="C51">
        <v>-34.331145999999997</v>
      </c>
      <c r="E51">
        <v>11500000000</v>
      </c>
      <c r="F51">
        <v>-33.414462999999998</v>
      </c>
      <c r="H51" s="27">
        <f t="shared" si="12"/>
        <v>13</v>
      </c>
      <c r="I51" s="27">
        <f t="shared" si="13"/>
        <v>-33.147530000000003</v>
      </c>
      <c r="J51" s="27">
        <f t="shared" si="14"/>
        <v>-47.948421000000003</v>
      </c>
      <c r="L51" s="27">
        <f t="shared" si="15"/>
        <v>13</v>
      </c>
      <c r="M51" s="27">
        <f t="shared" si="16"/>
        <v>-52.335017999999998</v>
      </c>
      <c r="N51" s="27">
        <f t="shared" si="17"/>
        <v>-40.336196999999999</v>
      </c>
      <c r="P51" s="47">
        <f t="shared" si="18"/>
        <v>13</v>
      </c>
      <c r="Q51" s="27">
        <f t="shared" si="19"/>
        <v>-47.853107000000001</v>
      </c>
      <c r="R51" s="27">
        <f t="shared" si="20"/>
        <v>-49.255401999999997</v>
      </c>
      <c r="S51" s="38"/>
      <c r="T51" s="27">
        <f t="shared" si="21"/>
        <v>13</v>
      </c>
      <c r="U51" s="27">
        <f t="shared" si="22"/>
        <v>-49.852898000000003</v>
      </c>
      <c r="V51" s="27">
        <f t="shared" si="23"/>
        <v>-59.499546000000002</v>
      </c>
    </row>
    <row r="52" spans="2:22" x14ac:dyDescent="0.25">
      <c r="B52">
        <v>11750000000</v>
      </c>
      <c r="C52">
        <v>-34.938217000000002</v>
      </c>
      <c r="E52">
        <v>11750000000</v>
      </c>
      <c r="F52">
        <v>-33.305286000000002</v>
      </c>
    </row>
    <row r="53" spans="2:22" x14ac:dyDescent="0.25">
      <c r="B53">
        <v>12000000000</v>
      </c>
      <c r="C53">
        <v>-35.858584999999998</v>
      </c>
      <c r="E53">
        <v>12000000000</v>
      </c>
      <c r="F53">
        <v>-33.108288000000002</v>
      </c>
    </row>
    <row r="54" spans="2:22" x14ac:dyDescent="0.25">
      <c r="B54">
        <v>12250000000</v>
      </c>
      <c r="C54">
        <v>-37.052138999999997</v>
      </c>
      <c r="E54">
        <v>12250000000</v>
      </c>
      <c r="F54">
        <v>-32.807395999999997</v>
      </c>
    </row>
    <row r="55" spans="2:22" x14ac:dyDescent="0.25">
      <c r="B55">
        <v>12500000000</v>
      </c>
      <c r="C55">
        <v>-38.370117</v>
      </c>
      <c r="E55">
        <v>12500000000</v>
      </c>
      <c r="F55">
        <v>-32.320751000000001</v>
      </c>
    </row>
    <row r="56" spans="2:22" x14ac:dyDescent="0.25">
      <c r="B56">
        <v>12750000000</v>
      </c>
      <c r="C56">
        <v>-39.411803999999997</v>
      </c>
      <c r="E56">
        <v>12750000000</v>
      </c>
      <c r="F56">
        <v>-31.938555000000001</v>
      </c>
    </row>
    <row r="57" spans="2:22" x14ac:dyDescent="0.25">
      <c r="B57">
        <v>13000000000</v>
      </c>
      <c r="C57">
        <v>-39.956798999999997</v>
      </c>
      <c r="E57">
        <v>13000000000</v>
      </c>
      <c r="F57">
        <v>-31.696871000000002</v>
      </c>
    </row>
    <row r="58" spans="2:22" x14ac:dyDescent="0.25">
      <c r="B58" t="s">
        <v>25</v>
      </c>
      <c r="E58" t="s">
        <v>25</v>
      </c>
    </row>
    <row r="61" spans="2:22" x14ac:dyDescent="0.25">
      <c r="B61" t="s">
        <v>26</v>
      </c>
      <c r="E61" t="s">
        <v>26</v>
      </c>
    </row>
    <row r="62" spans="2:22" x14ac:dyDescent="0.25">
      <c r="B62" t="s">
        <v>23</v>
      </c>
      <c r="C62" t="s">
        <v>220</v>
      </c>
      <c r="E62" t="s">
        <v>23</v>
      </c>
      <c r="F62" t="s">
        <v>220</v>
      </c>
    </row>
    <row r="63" spans="2:22" x14ac:dyDescent="0.25">
      <c r="B63">
        <v>2000000000</v>
      </c>
      <c r="C63">
        <v>-36.810184</v>
      </c>
      <c r="E63">
        <v>2000000000</v>
      </c>
      <c r="F63">
        <v>-30.550256999999998</v>
      </c>
    </row>
    <row r="64" spans="2:22" x14ac:dyDescent="0.25">
      <c r="B64">
        <v>2229166666.6666999</v>
      </c>
      <c r="C64">
        <v>-36.582939000000003</v>
      </c>
      <c r="E64">
        <v>2229166666.6666999</v>
      </c>
      <c r="F64">
        <v>-30.376144</v>
      </c>
    </row>
    <row r="65" spans="2:6" x14ac:dyDescent="0.25">
      <c r="B65">
        <v>2458333333.3333001</v>
      </c>
      <c r="C65">
        <v>-36.330246000000002</v>
      </c>
      <c r="E65">
        <v>2458333333.3333001</v>
      </c>
      <c r="F65">
        <v>-30.259115000000001</v>
      </c>
    </row>
    <row r="66" spans="2:6" x14ac:dyDescent="0.25">
      <c r="B66">
        <v>2687500000</v>
      </c>
      <c r="C66">
        <v>-36.281714999999998</v>
      </c>
      <c r="E66">
        <v>2687500000</v>
      </c>
      <c r="F66">
        <v>-30.343841999999999</v>
      </c>
    </row>
    <row r="67" spans="2:6" x14ac:dyDescent="0.25">
      <c r="B67">
        <v>2916666666.6666999</v>
      </c>
      <c r="C67">
        <v>-36.441592999999997</v>
      </c>
      <c r="E67">
        <v>2916666666.6666999</v>
      </c>
      <c r="F67">
        <v>-30.540514000000002</v>
      </c>
    </row>
    <row r="68" spans="2:6" x14ac:dyDescent="0.25">
      <c r="B68">
        <v>3145833333.3333001</v>
      </c>
      <c r="C68">
        <v>-36.787094000000003</v>
      </c>
      <c r="E68">
        <v>3145833333.3333001</v>
      </c>
      <c r="F68">
        <v>-30.865476999999998</v>
      </c>
    </row>
    <row r="69" spans="2:6" x14ac:dyDescent="0.25">
      <c r="B69">
        <v>3375000000</v>
      </c>
      <c r="C69">
        <v>-37.231605999999999</v>
      </c>
      <c r="E69">
        <v>3375000000</v>
      </c>
      <c r="F69">
        <v>-31.288336000000001</v>
      </c>
    </row>
    <row r="70" spans="2:6" x14ac:dyDescent="0.25">
      <c r="B70">
        <v>3604166666.6666999</v>
      </c>
      <c r="C70">
        <v>-37.620624999999997</v>
      </c>
      <c r="E70">
        <v>3604166666.6666999</v>
      </c>
      <c r="F70">
        <v>-31.792308999999999</v>
      </c>
    </row>
    <row r="71" spans="2:6" x14ac:dyDescent="0.25">
      <c r="B71">
        <v>3833333333.3333001</v>
      </c>
      <c r="C71">
        <v>-37.865845</v>
      </c>
      <c r="E71">
        <v>3833333333.3333001</v>
      </c>
      <c r="F71">
        <v>-32.204555999999997</v>
      </c>
    </row>
    <row r="72" spans="2:6" x14ac:dyDescent="0.25">
      <c r="B72">
        <v>4062500000</v>
      </c>
      <c r="C72">
        <v>-37.844090000000001</v>
      </c>
      <c r="E72">
        <v>4062500000</v>
      </c>
      <c r="F72">
        <v>-32.718280999999998</v>
      </c>
    </row>
    <row r="73" spans="2:6" x14ac:dyDescent="0.25">
      <c r="B73">
        <v>4291666666.6666999</v>
      </c>
      <c r="C73">
        <v>-37.595547000000003</v>
      </c>
      <c r="E73">
        <v>4291666666.6666999</v>
      </c>
      <c r="F73">
        <v>-33.130268000000001</v>
      </c>
    </row>
    <row r="74" spans="2:6" x14ac:dyDescent="0.25">
      <c r="B74">
        <v>4520833333.3332996</v>
      </c>
      <c r="C74">
        <v>-37.015053000000002</v>
      </c>
      <c r="E74">
        <v>4520833333.3332996</v>
      </c>
      <c r="F74">
        <v>-33.639705999999997</v>
      </c>
    </row>
    <row r="75" spans="2:6" x14ac:dyDescent="0.25">
      <c r="B75">
        <v>4750000000</v>
      </c>
      <c r="C75">
        <v>-36.311371000000001</v>
      </c>
      <c r="E75">
        <v>4750000000</v>
      </c>
      <c r="F75">
        <v>-34.028239999999997</v>
      </c>
    </row>
    <row r="76" spans="2:6" x14ac:dyDescent="0.25">
      <c r="B76">
        <v>4979166666.6667004</v>
      </c>
      <c r="C76">
        <v>-35.479304999999997</v>
      </c>
      <c r="E76">
        <v>4979166666.6667004</v>
      </c>
      <c r="F76">
        <v>-34.482776999999999</v>
      </c>
    </row>
    <row r="77" spans="2:6" x14ac:dyDescent="0.25">
      <c r="B77">
        <v>5208333333.3332996</v>
      </c>
      <c r="C77">
        <v>-34.744689999999999</v>
      </c>
      <c r="E77">
        <v>5208333333.3332996</v>
      </c>
      <c r="F77">
        <v>-34.854793999999998</v>
      </c>
    </row>
    <row r="78" spans="2:6" x14ac:dyDescent="0.25">
      <c r="B78">
        <v>5437500000</v>
      </c>
      <c r="C78">
        <v>-33.936359000000003</v>
      </c>
      <c r="E78">
        <v>5437500000</v>
      </c>
      <c r="F78">
        <v>-35.196953000000001</v>
      </c>
    </row>
    <row r="79" spans="2:6" x14ac:dyDescent="0.25">
      <c r="B79">
        <v>5666666666.6667004</v>
      </c>
      <c r="C79">
        <v>-33.079940999999998</v>
      </c>
      <c r="E79">
        <v>5666666666.6667004</v>
      </c>
      <c r="F79">
        <v>-35.523871999999997</v>
      </c>
    </row>
    <row r="80" spans="2:6" x14ac:dyDescent="0.25">
      <c r="B80">
        <v>5895833333.3332996</v>
      </c>
      <c r="C80">
        <v>-32.113899000000004</v>
      </c>
      <c r="E80">
        <v>5895833333.3332996</v>
      </c>
      <c r="F80">
        <v>-35.785747999999998</v>
      </c>
    </row>
    <row r="81" spans="2:6" x14ac:dyDescent="0.25">
      <c r="B81">
        <v>6125000000</v>
      </c>
      <c r="C81">
        <v>-31.251118000000002</v>
      </c>
      <c r="E81">
        <v>6125000000</v>
      </c>
      <c r="F81">
        <v>-36.120583000000003</v>
      </c>
    </row>
    <row r="82" spans="2:6" x14ac:dyDescent="0.25">
      <c r="B82">
        <v>6354166666.6667004</v>
      </c>
      <c r="C82">
        <v>-30.247204</v>
      </c>
      <c r="E82">
        <v>6354166666.6667004</v>
      </c>
      <c r="F82">
        <v>-36.410477</v>
      </c>
    </row>
    <row r="83" spans="2:6" x14ac:dyDescent="0.25">
      <c r="B83">
        <v>6583333333.3332996</v>
      </c>
      <c r="C83">
        <v>-29.407976000000001</v>
      </c>
      <c r="E83">
        <v>6583333333.3332996</v>
      </c>
      <c r="F83">
        <v>-36.722397000000001</v>
      </c>
    </row>
    <row r="84" spans="2:6" x14ac:dyDescent="0.25">
      <c r="B84">
        <v>6812500000</v>
      </c>
      <c r="C84">
        <v>-28.553840999999998</v>
      </c>
      <c r="E84">
        <v>6812500000</v>
      </c>
      <c r="F84">
        <v>-36.860599999999998</v>
      </c>
    </row>
    <row r="85" spans="2:6" x14ac:dyDescent="0.25">
      <c r="B85">
        <v>7041666666.6667004</v>
      </c>
      <c r="C85">
        <v>-28.054165000000001</v>
      </c>
      <c r="E85">
        <v>7041666666.6667004</v>
      </c>
      <c r="F85">
        <v>-37.021374000000002</v>
      </c>
    </row>
    <row r="86" spans="2:6" x14ac:dyDescent="0.25">
      <c r="B86">
        <v>7270833333.3332996</v>
      </c>
      <c r="C86">
        <v>-27.530695000000001</v>
      </c>
      <c r="E86">
        <v>7270833333.3332996</v>
      </c>
      <c r="F86">
        <v>-37.107391</v>
      </c>
    </row>
    <row r="87" spans="2:6" x14ac:dyDescent="0.25">
      <c r="B87">
        <v>7500000000</v>
      </c>
      <c r="C87">
        <v>-27.051252000000002</v>
      </c>
      <c r="E87">
        <v>7500000000</v>
      </c>
      <c r="F87">
        <v>-37.312176000000001</v>
      </c>
    </row>
    <row r="88" spans="2:6" x14ac:dyDescent="0.25">
      <c r="B88">
        <v>7729166666.6667004</v>
      </c>
      <c r="C88">
        <v>-26.511232</v>
      </c>
      <c r="E88">
        <v>7729166666.6667004</v>
      </c>
      <c r="F88">
        <v>-37.499706000000003</v>
      </c>
    </row>
    <row r="89" spans="2:6" x14ac:dyDescent="0.25">
      <c r="B89">
        <v>7958333333.3332996</v>
      </c>
      <c r="C89">
        <v>-25.944181</v>
      </c>
      <c r="E89">
        <v>7958333333.3332996</v>
      </c>
      <c r="F89">
        <v>-37.914757000000002</v>
      </c>
    </row>
    <row r="90" spans="2:6" x14ac:dyDescent="0.25">
      <c r="B90">
        <v>8187500000</v>
      </c>
      <c r="C90">
        <v>-25.384058</v>
      </c>
      <c r="E90">
        <v>8187500000</v>
      </c>
      <c r="F90">
        <v>-38.408065999999998</v>
      </c>
    </row>
    <row r="91" spans="2:6" x14ac:dyDescent="0.25">
      <c r="B91">
        <v>8416666666.6667004</v>
      </c>
      <c r="C91">
        <v>-24.849104000000001</v>
      </c>
      <c r="E91">
        <v>8416666666.6667004</v>
      </c>
      <c r="F91">
        <v>-38.971806000000001</v>
      </c>
    </row>
    <row r="92" spans="2:6" x14ac:dyDescent="0.25">
      <c r="B92">
        <v>8645833333.3332996</v>
      </c>
      <c r="C92">
        <v>-24.433311</v>
      </c>
      <c r="E92">
        <v>8645833333.3332996</v>
      </c>
      <c r="F92">
        <v>-39.586444999999998</v>
      </c>
    </row>
    <row r="93" spans="2:6" x14ac:dyDescent="0.25">
      <c r="B93">
        <v>8875000000</v>
      </c>
      <c r="C93">
        <v>-24.109299</v>
      </c>
      <c r="E93">
        <v>8875000000</v>
      </c>
      <c r="F93">
        <v>-40.369929999999997</v>
      </c>
    </row>
    <row r="94" spans="2:6" x14ac:dyDescent="0.25">
      <c r="B94">
        <v>9104166666.6667004</v>
      </c>
      <c r="C94">
        <v>-23.932611000000001</v>
      </c>
      <c r="E94">
        <v>9104166666.6667004</v>
      </c>
      <c r="F94">
        <v>-41.318657000000002</v>
      </c>
    </row>
    <row r="95" spans="2:6" x14ac:dyDescent="0.25">
      <c r="B95">
        <v>9333333333.3332996</v>
      </c>
      <c r="C95">
        <v>-23.844528</v>
      </c>
      <c r="E95">
        <v>9333333333.3332996</v>
      </c>
      <c r="F95">
        <v>-42.279110000000003</v>
      </c>
    </row>
    <row r="96" spans="2:6" x14ac:dyDescent="0.25">
      <c r="B96">
        <v>9562500000</v>
      </c>
      <c r="C96">
        <v>-23.916226999999999</v>
      </c>
      <c r="E96">
        <v>9562500000</v>
      </c>
      <c r="F96">
        <v>-43.159187000000003</v>
      </c>
    </row>
    <row r="97" spans="2:6" x14ac:dyDescent="0.25">
      <c r="B97">
        <v>9791666666.6667004</v>
      </c>
      <c r="C97">
        <v>-24.061440999999999</v>
      </c>
      <c r="E97">
        <v>9791666666.6667004</v>
      </c>
      <c r="F97">
        <v>-43.875495999999998</v>
      </c>
    </row>
    <row r="98" spans="2:6" x14ac:dyDescent="0.25">
      <c r="B98">
        <v>10020833333.333</v>
      </c>
      <c r="C98">
        <v>-24.289380999999999</v>
      </c>
      <c r="E98">
        <v>10020833333.333</v>
      </c>
      <c r="F98">
        <v>-44.510421999999998</v>
      </c>
    </row>
    <row r="99" spans="2:6" x14ac:dyDescent="0.25">
      <c r="B99">
        <v>10250000000</v>
      </c>
      <c r="C99">
        <v>-24.606563999999999</v>
      </c>
      <c r="E99">
        <v>10250000000</v>
      </c>
      <c r="F99">
        <v>-44.938622000000002</v>
      </c>
    </row>
    <row r="100" spans="2:6" x14ac:dyDescent="0.25">
      <c r="B100">
        <v>10479166666.667</v>
      </c>
      <c r="C100">
        <v>-25.013186999999999</v>
      </c>
      <c r="E100">
        <v>10479166666.667</v>
      </c>
      <c r="F100">
        <v>-45.349487000000003</v>
      </c>
    </row>
    <row r="101" spans="2:6" x14ac:dyDescent="0.25">
      <c r="B101">
        <v>10708333333.333</v>
      </c>
      <c r="C101">
        <v>-25.498566</v>
      </c>
      <c r="E101">
        <v>10708333333.333</v>
      </c>
      <c r="F101">
        <v>-45.609467000000002</v>
      </c>
    </row>
    <row r="102" spans="2:6" x14ac:dyDescent="0.25">
      <c r="B102">
        <v>10937500000</v>
      </c>
      <c r="C102">
        <v>-25.979229</v>
      </c>
      <c r="E102">
        <v>10937500000</v>
      </c>
      <c r="F102">
        <v>-46.007603000000003</v>
      </c>
    </row>
    <row r="103" spans="2:6" x14ac:dyDescent="0.25">
      <c r="B103">
        <v>11166666666.667</v>
      </c>
      <c r="C103">
        <v>-26.356833000000002</v>
      </c>
      <c r="E103">
        <v>11166666666.667</v>
      </c>
      <c r="F103">
        <v>-46.274002000000003</v>
      </c>
    </row>
    <row r="104" spans="2:6" x14ac:dyDescent="0.25">
      <c r="B104">
        <v>11395833333.333</v>
      </c>
      <c r="C104">
        <v>-26.652445</v>
      </c>
      <c r="E104">
        <v>11395833333.333</v>
      </c>
      <c r="F104">
        <v>-46.478923999999999</v>
      </c>
    </row>
    <row r="105" spans="2:6" x14ac:dyDescent="0.25">
      <c r="B105">
        <v>11625000000</v>
      </c>
      <c r="C105">
        <v>-26.910568000000001</v>
      </c>
      <c r="E105">
        <v>11625000000</v>
      </c>
      <c r="F105">
        <v>-46.043221000000003</v>
      </c>
    </row>
    <row r="106" spans="2:6" x14ac:dyDescent="0.25">
      <c r="B106">
        <v>11854166666.667</v>
      </c>
      <c r="C106">
        <v>-27.387571000000001</v>
      </c>
      <c r="E106">
        <v>11854166666.667</v>
      </c>
      <c r="F106">
        <v>-45.278320000000001</v>
      </c>
    </row>
    <row r="107" spans="2:6" x14ac:dyDescent="0.25">
      <c r="B107">
        <v>12083333333.333</v>
      </c>
      <c r="C107">
        <v>-28.103570999999999</v>
      </c>
      <c r="E107">
        <v>12083333333.333</v>
      </c>
      <c r="F107">
        <v>-44.280239000000002</v>
      </c>
    </row>
    <row r="108" spans="2:6" x14ac:dyDescent="0.25">
      <c r="B108">
        <v>12312500000</v>
      </c>
      <c r="C108">
        <v>-29.129546999999999</v>
      </c>
      <c r="E108">
        <v>12312500000</v>
      </c>
      <c r="F108">
        <v>-43.724865000000001</v>
      </c>
    </row>
    <row r="109" spans="2:6" x14ac:dyDescent="0.25">
      <c r="B109">
        <v>12541666666.667</v>
      </c>
      <c r="C109">
        <v>-30.426832000000001</v>
      </c>
      <c r="E109">
        <v>12541666666.667</v>
      </c>
      <c r="F109">
        <v>-44.272255000000001</v>
      </c>
    </row>
    <row r="110" spans="2:6" x14ac:dyDescent="0.25">
      <c r="B110">
        <v>12770833333.333</v>
      </c>
      <c r="C110">
        <v>-31.999103999999999</v>
      </c>
      <c r="E110">
        <v>12770833333.333</v>
      </c>
      <c r="F110">
        <v>-46.111843</v>
      </c>
    </row>
    <row r="111" spans="2:6" x14ac:dyDescent="0.25">
      <c r="B111">
        <v>13000000000</v>
      </c>
      <c r="C111">
        <v>-33.147530000000003</v>
      </c>
      <c r="E111">
        <v>13000000000</v>
      </c>
      <c r="F111">
        <v>-47.948421000000003</v>
      </c>
    </row>
    <row r="112" spans="2:6" x14ac:dyDescent="0.25">
      <c r="B112" t="s">
        <v>25</v>
      </c>
      <c r="E112" t="s">
        <v>25</v>
      </c>
    </row>
    <row r="115" spans="2:6" x14ac:dyDescent="0.25">
      <c r="B115" t="s">
        <v>27</v>
      </c>
      <c r="E115" t="s">
        <v>27</v>
      </c>
    </row>
    <row r="116" spans="2:6" x14ac:dyDescent="0.25">
      <c r="B116" t="s">
        <v>23</v>
      </c>
      <c r="C116" t="s">
        <v>221</v>
      </c>
      <c r="E116" t="s">
        <v>23</v>
      </c>
      <c r="F116" t="s">
        <v>221</v>
      </c>
    </row>
    <row r="117" spans="2:6" x14ac:dyDescent="0.25">
      <c r="B117">
        <v>3000000000</v>
      </c>
      <c r="C117">
        <v>-42.625134000000003</v>
      </c>
      <c r="E117">
        <v>3000000000</v>
      </c>
      <c r="F117">
        <v>-44.769027999999999</v>
      </c>
    </row>
    <row r="118" spans="2:6" x14ac:dyDescent="0.25">
      <c r="B118">
        <v>3208333333.3333001</v>
      </c>
      <c r="C118">
        <v>-41.612572</v>
      </c>
      <c r="E118">
        <v>3208333333.3333001</v>
      </c>
      <c r="F118">
        <v>-44.079323000000002</v>
      </c>
    </row>
    <row r="119" spans="2:6" x14ac:dyDescent="0.25">
      <c r="B119">
        <v>3416666666.6666999</v>
      </c>
      <c r="C119">
        <v>-40.291870000000003</v>
      </c>
      <c r="E119">
        <v>3416666666.6666999</v>
      </c>
      <c r="F119">
        <v>-43.094593000000003</v>
      </c>
    </row>
    <row r="120" spans="2:6" x14ac:dyDescent="0.25">
      <c r="B120">
        <v>3625000000</v>
      </c>
      <c r="C120">
        <v>-38.987437999999997</v>
      </c>
      <c r="E120">
        <v>3625000000</v>
      </c>
      <c r="F120">
        <v>-42.257725000000001</v>
      </c>
    </row>
    <row r="121" spans="2:6" x14ac:dyDescent="0.25">
      <c r="B121">
        <v>3833333333.3333001</v>
      </c>
      <c r="C121">
        <v>-38.455829999999999</v>
      </c>
      <c r="E121">
        <v>3833333333.3333001</v>
      </c>
      <c r="F121">
        <v>-41.739052000000001</v>
      </c>
    </row>
    <row r="122" spans="2:6" x14ac:dyDescent="0.25">
      <c r="B122">
        <v>4041666666.6666999</v>
      </c>
      <c r="C122">
        <v>-38.241436</v>
      </c>
      <c r="E122">
        <v>4041666666.6666999</v>
      </c>
      <c r="F122">
        <v>-41.461379999999998</v>
      </c>
    </row>
    <row r="123" spans="2:6" x14ac:dyDescent="0.25">
      <c r="B123">
        <v>4250000000</v>
      </c>
      <c r="C123">
        <v>-38.2117</v>
      </c>
      <c r="E123">
        <v>4250000000</v>
      </c>
      <c r="F123">
        <v>-41.751919000000001</v>
      </c>
    </row>
    <row r="124" spans="2:6" x14ac:dyDescent="0.25">
      <c r="B124">
        <v>4458333333.3332996</v>
      </c>
      <c r="C124">
        <v>-38.296326000000001</v>
      </c>
      <c r="E124">
        <v>4458333333.3332996</v>
      </c>
      <c r="F124">
        <v>-42.208987999999998</v>
      </c>
    </row>
    <row r="125" spans="2:6" x14ac:dyDescent="0.25">
      <c r="B125">
        <v>4666666666.6667004</v>
      </c>
      <c r="C125">
        <v>-38.697406999999998</v>
      </c>
      <c r="E125">
        <v>4666666666.6667004</v>
      </c>
      <c r="F125">
        <v>-43.141151000000001</v>
      </c>
    </row>
    <row r="126" spans="2:6" x14ac:dyDescent="0.25">
      <c r="B126">
        <v>4875000000</v>
      </c>
      <c r="C126">
        <v>-39.160972999999998</v>
      </c>
      <c r="E126">
        <v>4875000000</v>
      </c>
      <c r="F126">
        <v>-44.071793</v>
      </c>
    </row>
    <row r="127" spans="2:6" x14ac:dyDescent="0.25">
      <c r="B127">
        <v>5083333333.3332996</v>
      </c>
      <c r="C127">
        <v>-39.747356000000003</v>
      </c>
      <c r="E127">
        <v>5083333333.3332996</v>
      </c>
      <c r="F127">
        <v>-45.509041000000003</v>
      </c>
    </row>
    <row r="128" spans="2:6" x14ac:dyDescent="0.25">
      <c r="B128">
        <v>5291666666.6667004</v>
      </c>
      <c r="C128">
        <v>-39.894016000000001</v>
      </c>
      <c r="E128">
        <v>5291666666.6667004</v>
      </c>
      <c r="F128">
        <v>-47.228293999999998</v>
      </c>
    </row>
    <row r="129" spans="2:6" x14ac:dyDescent="0.25">
      <c r="B129">
        <v>5500000000</v>
      </c>
      <c r="C129">
        <v>-40.088455000000003</v>
      </c>
      <c r="E129">
        <v>5500000000</v>
      </c>
      <c r="F129">
        <v>-48.289146000000002</v>
      </c>
    </row>
    <row r="130" spans="2:6" x14ac:dyDescent="0.25">
      <c r="B130">
        <v>5708333333.3332996</v>
      </c>
      <c r="C130">
        <v>-40.230637000000002</v>
      </c>
      <c r="E130">
        <v>5708333333.3332996</v>
      </c>
      <c r="F130">
        <v>-49.303677</v>
      </c>
    </row>
    <row r="131" spans="2:6" x14ac:dyDescent="0.25">
      <c r="B131">
        <v>5916666666.6667004</v>
      </c>
      <c r="C131">
        <v>-40.270657</v>
      </c>
      <c r="E131">
        <v>5916666666.6667004</v>
      </c>
      <c r="F131">
        <v>-49.276814000000002</v>
      </c>
    </row>
    <row r="132" spans="2:6" x14ac:dyDescent="0.25">
      <c r="B132">
        <v>6125000000</v>
      </c>
      <c r="C132">
        <v>-40.474007</v>
      </c>
      <c r="E132">
        <v>6125000000</v>
      </c>
      <c r="F132">
        <v>-49.371806999999997</v>
      </c>
    </row>
    <row r="133" spans="2:6" x14ac:dyDescent="0.25">
      <c r="B133">
        <v>6333333333.3332996</v>
      </c>
      <c r="C133">
        <v>-40.579341999999997</v>
      </c>
      <c r="E133">
        <v>6333333333.3332996</v>
      </c>
      <c r="F133">
        <v>-48.577869</v>
      </c>
    </row>
    <row r="134" spans="2:6" x14ac:dyDescent="0.25">
      <c r="B134">
        <v>6541666666.6667004</v>
      </c>
      <c r="C134">
        <v>-40.964928</v>
      </c>
      <c r="E134">
        <v>6541666666.6667004</v>
      </c>
      <c r="F134">
        <v>-47.965415999999998</v>
      </c>
    </row>
    <row r="135" spans="2:6" x14ac:dyDescent="0.25">
      <c r="B135">
        <v>6750000000</v>
      </c>
      <c r="C135">
        <v>-41.181423000000002</v>
      </c>
      <c r="E135">
        <v>6750000000</v>
      </c>
      <c r="F135">
        <v>-47.423938999999997</v>
      </c>
    </row>
    <row r="136" spans="2:6" x14ac:dyDescent="0.25">
      <c r="B136">
        <v>6958333333.3332996</v>
      </c>
      <c r="C136">
        <v>-41.437767000000001</v>
      </c>
      <c r="E136">
        <v>6958333333.3332996</v>
      </c>
      <c r="F136">
        <v>-47.023707999999999</v>
      </c>
    </row>
    <row r="137" spans="2:6" x14ac:dyDescent="0.25">
      <c r="B137">
        <v>7166666666.6667004</v>
      </c>
      <c r="C137">
        <v>-41.601593000000001</v>
      </c>
      <c r="E137">
        <v>7166666666.6667004</v>
      </c>
      <c r="F137">
        <v>-46.913665999999999</v>
      </c>
    </row>
    <row r="138" spans="2:6" x14ac:dyDescent="0.25">
      <c r="B138">
        <v>7375000000</v>
      </c>
      <c r="C138">
        <v>-41.919708</v>
      </c>
      <c r="E138">
        <v>7375000000</v>
      </c>
      <c r="F138">
        <v>-46.739001999999999</v>
      </c>
    </row>
    <row r="139" spans="2:6" x14ac:dyDescent="0.25">
      <c r="B139">
        <v>7583333333.3332996</v>
      </c>
      <c r="C139">
        <v>-42.471119000000002</v>
      </c>
      <c r="E139">
        <v>7583333333.3332996</v>
      </c>
      <c r="F139">
        <v>-46.601284</v>
      </c>
    </row>
    <row r="140" spans="2:6" x14ac:dyDescent="0.25">
      <c r="B140">
        <v>7791666666.6667004</v>
      </c>
      <c r="C140">
        <v>-43.107776999999999</v>
      </c>
      <c r="E140">
        <v>7791666666.6667004</v>
      </c>
      <c r="F140">
        <v>-46.406424999999999</v>
      </c>
    </row>
    <row r="141" spans="2:6" x14ac:dyDescent="0.25">
      <c r="B141">
        <v>8000000000</v>
      </c>
      <c r="C141">
        <v>-43.706386999999999</v>
      </c>
      <c r="E141">
        <v>8000000000</v>
      </c>
      <c r="F141">
        <v>-46.596545999999996</v>
      </c>
    </row>
    <row r="142" spans="2:6" x14ac:dyDescent="0.25">
      <c r="B142">
        <v>8208333333.3332996</v>
      </c>
      <c r="C142">
        <v>-44.407252999999997</v>
      </c>
      <c r="E142">
        <v>8208333333.3332996</v>
      </c>
      <c r="F142">
        <v>-46.840083999999997</v>
      </c>
    </row>
    <row r="143" spans="2:6" x14ac:dyDescent="0.25">
      <c r="B143">
        <v>8416666666.6667004</v>
      </c>
      <c r="C143">
        <v>-44.867718000000004</v>
      </c>
      <c r="E143">
        <v>8416666666.6667004</v>
      </c>
      <c r="F143">
        <v>-46.976208</v>
      </c>
    </row>
    <row r="144" spans="2:6" x14ac:dyDescent="0.25">
      <c r="B144">
        <v>8625000000</v>
      </c>
      <c r="C144">
        <v>-45.629294999999999</v>
      </c>
      <c r="E144">
        <v>8625000000</v>
      </c>
      <c r="F144">
        <v>-46.618637</v>
      </c>
    </row>
    <row r="145" spans="2:6" x14ac:dyDescent="0.25">
      <c r="B145">
        <v>8833333333.3332996</v>
      </c>
      <c r="C145">
        <v>-46.291420000000002</v>
      </c>
      <c r="E145">
        <v>8833333333.3332996</v>
      </c>
      <c r="F145">
        <v>-46.228222000000002</v>
      </c>
    </row>
    <row r="146" spans="2:6" x14ac:dyDescent="0.25">
      <c r="B146">
        <v>9041666666.6667004</v>
      </c>
      <c r="C146">
        <v>-47.105376999999997</v>
      </c>
      <c r="E146">
        <v>9041666666.6667004</v>
      </c>
      <c r="F146">
        <v>-45.687023000000003</v>
      </c>
    </row>
    <row r="147" spans="2:6" x14ac:dyDescent="0.25">
      <c r="B147">
        <v>9250000000</v>
      </c>
      <c r="C147">
        <v>-47.326351000000003</v>
      </c>
      <c r="E147">
        <v>9250000000</v>
      </c>
      <c r="F147">
        <v>-45.260539999999999</v>
      </c>
    </row>
    <row r="148" spans="2:6" x14ac:dyDescent="0.25">
      <c r="B148">
        <v>9458333333.3332996</v>
      </c>
      <c r="C148">
        <v>-49.753875999999998</v>
      </c>
      <c r="E148">
        <v>9458333333.3332996</v>
      </c>
      <c r="F148">
        <v>-44.928440000000002</v>
      </c>
    </row>
    <row r="149" spans="2:6" x14ac:dyDescent="0.25">
      <c r="B149">
        <v>9666666666.6667004</v>
      </c>
      <c r="C149">
        <v>-52.771538</v>
      </c>
      <c r="E149">
        <v>9666666666.6667004</v>
      </c>
      <c r="F149">
        <v>-44.733989999999999</v>
      </c>
    </row>
    <row r="150" spans="2:6" x14ac:dyDescent="0.25">
      <c r="B150">
        <v>9875000000</v>
      </c>
      <c r="C150">
        <v>-55.848559999999999</v>
      </c>
      <c r="E150">
        <v>9875000000</v>
      </c>
      <c r="F150">
        <v>-44.579585999999999</v>
      </c>
    </row>
    <row r="151" spans="2:6" x14ac:dyDescent="0.25">
      <c r="B151">
        <v>10083333333.333</v>
      </c>
      <c r="C151">
        <v>-57.333179000000001</v>
      </c>
      <c r="E151">
        <v>10083333333.333</v>
      </c>
      <c r="F151">
        <v>-44.289375</v>
      </c>
    </row>
    <row r="152" spans="2:6" x14ac:dyDescent="0.25">
      <c r="B152">
        <v>10291666666.667</v>
      </c>
      <c r="C152">
        <v>-57.418526</v>
      </c>
      <c r="E152">
        <v>10291666666.667</v>
      </c>
      <c r="F152">
        <v>-43.872025000000001</v>
      </c>
    </row>
    <row r="153" spans="2:6" x14ac:dyDescent="0.25">
      <c r="B153">
        <v>10500000000</v>
      </c>
      <c r="C153">
        <v>-57.174194</v>
      </c>
      <c r="E153">
        <v>10500000000</v>
      </c>
      <c r="F153">
        <v>-43.297629999999998</v>
      </c>
    </row>
    <row r="154" spans="2:6" x14ac:dyDescent="0.25">
      <c r="B154">
        <v>10708333333.333</v>
      </c>
      <c r="C154">
        <v>-55.432713</v>
      </c>
      <c r="E154">
        <v>10708333333.333</v>
      </c>
      <c r="F154">
        <v>-42.612803999999997</v>
      </c>
    </row>
    <row r="155" spans="2:6" x14ac:dyDescent="0.25">
      <c r="B155">
        <v>10916666666.667</v>
      </c>
      <c r="C155">
        <v>-54.302340999999998</v>
      </c>
      <c r="E155">
        <v>10916666666.667</v>
      </c>
      <c r="F155">
        <v>-41.961123999999998</v>
      </c>
    </row>
    <row r="156" spans="2:6" x14ac:dyDescent="0.25">
      <c r="B156">
        <v>11125000000</v>
      </c>
      <c r="C156">
        <v>-53.146168000000003</v>
      </c>
      <c r="E156">
        <v>11125000000</v>
      </c>
      <c r="F156">
        <v>-41.451134000000003</v>
      </c>
    </row>
    <row r="157" spans="2:6" x14ac:dyDescent="0.25">
      <c r="B157">
        <v>11333333333.333</v>
      </c>
      <c r="C157">
        <v>-51.921996999999998</v>
      </c>
      <c r="E157">
        <v>11333333333.333</v>
      </c>
      <c r="F157">
        <v>-41.276192000000002</v>
      </c>
    </row>
    <row r="158" spans="2:6" x14ac:dyDescent="0.25">
      <c r="B158">
        <v>11541666666.667</v>
      </c>
      <c r="C158">
        <v>-50.915661</v>
      </c>
      <c r="E158">
        <v>11541666666.667</v>
      </c>
      <c r="F158">
        <v>-41.179580999999999</v>
      </c>
    </row>
    <row r="159" spans="2:6" x14ac:dyDescent="0.25">
      <c r="B159">
        <v>11750000000</v>
      </c>
      <c r="C159">
        <v>-50.275767999999999</v>
      </c>
      <c r="E159">
        <v>11750000000</v>
      </c>
      <c r="F159">
        <v>-41.218018000000001</v>
      </c>
    </row>
    <row r="160" spans="2:6" x14ac:dyDescent="0.25">
      <c r="B160">
        <v>11958333333.333</v>
      </c>
      <c r="C160">
        <v>-50.196711999999998</v>
      </c>
      <c r="E160">
        <v>11958333333.333</v>
      </c>
      <c r="F160">
        <v>-41.143642</v>
      </c>
    </row>
    <row r="161" spans="2:6" x14ac:dyDescent="0.25">
      <c r="B161">
        <v>12166666666.667</v>
      </c>
      <c r="C161">
        <v>-50.021835000000003</v>
      </c>
      <c r="E161">
        <v>12166666666.667</v>
      </c>
      <c r="F161">
        <v>-41.008102000000001</v>
      </c>
    </row>
    <row r="162" spans="2:6" x14ac:dyDescent="0.25">
      <c r="B162">
        <v>12375000000</v>
      </c>
      <c r="C162">
        <v>-49.923068999999998</v>
      </c>
      <c r="E162">
        <v>12375000000</v>
      </c>
      <c r="F162">
        <v>-40.775489999999998</v>
      </c>
    </row>
    <row r="163" spans="2:6" x14ac:dyDescent="0.25">
      <c r="B163">
        <v>12583333333.333</v>
      </c>
      <c r="C163">
        <v>-50.519894000000001</v>
      </c>
      <c r="E163">
        <v>12583333333.333</v>
      </c>
      <c r="F163">
        <v>-40.487873</v>
      </c>
    </row>
    <row r="164" spans="2:6" x14ac:dyDescent="0.25">
      <c r="B164">
        <v>12791666666.667</v>
      </c>
      <c r="C164">
        <v>-51.456501000000003</v>
      </c>
      <c r="E164">
        <v>12791666666.667</v>
      </c>
      <c r="F164">
        <v>-40.373443999999999</v>
      </c>
    </row>
    <row r="165" spans="2:6" x14ac:dyDescent="0.25">
      <c r="B165">
        <v>13000000000</v>
      </c>
      <c r="C165">
        <v>-52.335017999999998</v>
      </c>
      <c r="E165">
        <v>13000000000</v>
      </c>
      <c r="F165">
        <v>-40.336196999999999</v>
      </c>
    </row>
    <row r="166" spans="2:6" x14ac:dyDescent="0.25">
      <c r="B166" t="s">
        <v>25</v>
      </c>
      <c r="E166" t="s">
        <v>25</v>
      </c>
    </row>
    <row r="169" spans="2:6" x14ac:dyDescent="0.25">
      <c r="B169" t="s">
        <v>28</v>
      </c>
      <c r="E169" t="s">
        <v>28</v>
      </c>
    </row>
    <row r="170" spans="2:6" x14ac:dyDescent="0.25">
      <c r="B170" t="s">
        <v>23</v>
      </c>
      <c r="C170" t="s">
        <v>222</v>
      </c>
      <c r="E170" t="s">
        <v>23</v>
      </c>
      <c r="F170" t="s">
        <v>222</v>
      </c>
    </row>
    <row r="171" spans="2:6" x14ac:dyDescent="0.25">
      <c r="B171">
        <v>4000000000</v>
      </c>
      <c r="C171">
        <v>-47.952244</v>
      </c>
      <c r="E171">
        <v>4000000000</v>
      </c>
      <c r="F171">
        <v>-40.990208000000003</v>
      </c>
    </row>
    <row r="172" spans="2:6" x14ac:dyDescent="0.25">
      <c r="B172">
        <v>4187500000</v>
      </c>
      <c r="C172">
        <v>-47.644683999999998</v>
      </c>
      <c r="E172">
        <v>4187500000</v>
      </c>
      <c r="F172">
        <v>-40.98856</v>
      </c>
    </row>
    <row r="173" spans="2:6" x14ac:dyDescent="0.25">
      <c r="B173">
        <v>4375000000</v>
      </c>
      <c r="C173">
        <v>-47.545597000000001</v>
      </c>
      <c r="E173">
        <v>4375000000</v>
      </c>
      <c r="F173">
        <v>-41.067604000000003</v>
      </c>
    </row>
    <row r="174" spans="2:6" x14ac:dyDescent="0.25">
      <c r="B174">
        <v>4562500000</v>
      </c>
      <c r="C174">
        <v>-47.442970000000003</v>
      </c>
      <c r="E174">
        <v>4562500000</v>
      </c>
      <c r="F174">
        <v>-41.273074999999999</v>
      </c>
    </row>
    <row r="175" spans="2:6" x14ac:dyDescent="0.25">
      <c r="B175">
        <v>4750000000</v>
      </c>
      <c r="C175">
        <v>-47.752121000000002</v>
      </c>
      <c r="E175">
        <v>4750000000</v>
      </c>
      <c r="F175">
        <v>-41.665539000000003</v>
      </c>
    </row>
    <row r="176" spans="2:6" x14ac:dyDescent="0.25">
      <c r="B176">
        <v>4937500000</v>
      </c>
      <c r="C176">
        <v>-47.938549000000002</v>
      </c>
      <c r="E176">
        <v>4937500000</v>
      </c>
      <c r="F176">
        <v>-42.269469999999998</v>
      </c>
    </row>
    <row r="177" spans="2:6" x14ac:dyDescent="0.25">
      <c r="B177">
        <v>5125000000</v>
      </c>
      <c r="C177">
        <v>-48.264332000000003</v>
      </c>
      <c r="E177">
        <v>5125000000</v>
      </c>
      <c r="F177">
        <v>-42.888199</v>
      </c>
    </row>
    <row r="178" spans="2:6" x14ac:dyDescent="0.25">
      <c r="B178">
        <v>5312500000</v>
      </c>
      <c r="C178">
        <v>-48.551926000000002</v>
      </c>
      <c r="E178">
        <v>5312500000</v>
      </c>
      <c r="F178">
        <v>-43.636142999999997</v>
      </c>
    </row>
    <row r="179" spans="2:6" x14ac:dyDescent="0.25">
      <c r="B179">
        <v>5500000000</v>
      </c>
      <c r="C179">
        <v>-49.473984000000002</v>
      </c>
      <c r="E179">
        <v>5500000000</v>
      </c>
      <c r="F179">
        <v>-44.415103999999999</v>
      </c>
    </row>
    <row r="180" spans="2:6" x14ac:dyDescent="0.25">
      <c r="B180">
        <v>5687500000</v>
      </c>
      <c r="C180">
        <v>-51.992137999999997</v>
      </c>
      <c r="E180">
        <v>5687500000</v>
      </c>
      <c r="F180">
        <v>-45.044460000000001</v>
      </c>
    </row>
    <row r="181" spans="2:6" x14ac:dyDescent="0.25">
      <c r="B181">
        <v>5875000000</v>
      </c>
      <c r="C181">
        <v>-55.329051999999997</v>
      </c>
      <c r="E181">
        <v>5875000000</v>
      </c>
      <c r="F181">
        <v>-45.441673000000002</v>
      </c>
    </row>
    <row r="182" spans="2:6" x14ac:dyDescent="0.25">
      <c r="B182">
        <v>6062500000</v>
      </c>
      <c r="C182">
        <v>-57.781120000000001</v>
      </c>
      <c r="E182">
        <v>6062500000</v>
      </c>
      <c r="F182">
        <v>-45.387858999999999</v>
      </c>
    </row>
    <row r="183" spans="2:6" x14ac:dyDescent="0.25">
      <c r="B183">
        <v>6250000000</v>
      </c>
      <c r="C183">
        <v>-57.165703000000001</v>
      </c>
      <c r="E183">
        <v>6250000000</v>
      </c>
      <c r="F183">
        <v>-45.433430000000001</v>
      </c>
    </row>
    <row r="184" spans="2:6" x14ac:dyDescent="0.25">
      <c r="B184">
        <v>6437500000</v>
      </c>
      <c r="C184">
        <v>-54.293258999999999</v>
      </c>
      <c r="E184">
        <v>6437500000</v>
      </c>
      <c r="F184">
        <v>-45.302413999999999</v>
      </c>
    </row>
    <row r="185" spans="2:6" x14ac:dyDescent="0.25">
      <c r="B185">
        <v>6625000000</v>
      </c>
      <c r="C185">
        <v>-50.181323999999996</v>
      </c>
      <c r="E185">
        <v>6625000000</v>
      </c>
      <c r="F185">
        <v>-45.214427999999998</v>
      </c>
    </row>
    <row r="186" spans="2:6" x14ac:dyDescent="0.25">
      <c r="B186">
        <v>6812500000</v>
      </c>
      <c r="C186">
        <v>-47.326771000000001</v>
      </c>
      <c r="E186">
        <v>6812500000</v>
      </c>
      <c r="F186">
        <v>-45.075080999999997</v>
      </c>
    </row>
    <row r="187" spans="2:6" x14ac:dyDescent="0.25">
      <c r="B187">
        <v>7000000000</v>
      </c>
      <c r="C187">
        <v>-44.856059999999999</v>
      </c>
      <c r="E187">
        <v>7000000000</v>
      </c>
      <c r="F187">
        <v>-44.894424000000001</v>
      </c>
    </row>
    <row r="188" spans="2:6" x14ac:dyDescent="0.25">
      <c r="B188">
        <v>7187500000</v>
      </c>
      <c r="C188">
        <v>-43.502021999999997</v>
      </c>
      <c r="E188">
        <v>7187500000</v>
      </c>
      <c r="F188">
        <v>-44.878815000000003</v>
      </c>
    </row>
    <row r="189" spans="2:6" x14ac:dyDescent="0.25">
      <c r="B189">
        <v>7375000000</v>
      </c>
      <c r="C189">
        <v>-41.895462000000002</v>
      </c>
      <c r="E189">
        <v>7375000000</v>
      </c>
      <c r="F189">
        <v>-44.723232000000003</v>
      </c>
    </row>
    <row r="190" spans="2:6" x14ac:dyDescent="0.25">
      <c r="B190">
        <v>7562500000</v>
      </c>
      <c r="C190">
        <v>-40.842917999999997</v>
      </c>
      <c r="E190">
        <v>7562500000</v>
      </c>
      <c r="F190">
        <v>-44.745941000000002</v>
      </c>
    </row>
    <row r="191" spans="2:6" x14ac:dyDescent="0.25">
      <c r="B191">
        <v>7750000000</v>
      </c>
      <c r="C191">
        <v>-39.922004999999999</v>
      </c>
      <c r="E191">
        <v>7750000000</v>
      </c>
      <c r="F191">
        <v>-44.717823000000003</v>
      </c>
    </row>
    <row r="192" spans="2:6" x14ac:dyDescent="0.25">
      <c r="B192">
        <v>7937500000</v>
      </c>
      <c r="C192">
        <v>-39.184761000000002</v>
      </c>
      <c r="E192">
        <v>7937500000</v>
      </c>
      <c r="F192">
        <v>-44.633144000000001</v>
      </c>
    </row>
    <row r="193" spans="2:6" x14ac:dyDescent="0.25">
      <c r="B193">
        <v>8125000000</v>
      </c>
      <c r="C193">
        <v>-38.677909999999997</v>
      </c>
      <c r="E193">
        <v>8125000000</v>
      </c>
      <c r="F193">
        <v>-44.563960999999999</v>
      </c>
    </row>
    <row r="194" spans="2:6" x14ac:dyDescent="0.25">
      <c r="B194">
        <v>8312500000</v>
      </c>
      <c r="C194">
        <v>-38.223163999999997</v>
      </c>
      <c r="E194">
        <v>8312500000</v>
      </c>
      <c r="F194">
        <v>-44.471606999999999</v>
      </c>
    </row>
    <row r="195" spans="2:6" x14ac:dyDescent="0.25">
      <c r="B195">
        <v>8500000000</v>
      </c>
      <c r="C195">
        <v>-37.843795999999998</v>
      </c>
      <c r="E195">
        <v>8500000000</v>
      </c>
      <c r="F195">
        <v>-44.490592999999997</v>
      </c>
    </row>
    <row r="196" spans="2:6" x14ac:dyDescent="0.25">
      <c r="B196">
        <v>8687500000</v>
      </c>
      <c r="C196">
        <v>-37.648364999999998</v>
      </c>
      <c r="E196">
        <v>8687500000</v>
      </c>
      <c r="F196">
        <v>-44.678455</v>
      </c>
    </row>
    <row r="197" spans="2:6" x14ac:dyDescent="0.25">
      <c r="B197">
        <v>8875000000</v>
      </c>
      <c r="C197">
        <v>-37.403381000000003</v>
      </c>
      <c r="E197">
        <v>8875000000</v>
      </c>
      <c r="F197">
        <v>-44.742294000000001</v>
      </c>
    </row>
    <row r="198" spans="2:6" x14ac:dyDescent="0.25">
      <c r="B198">
        <v>9062500000</v>
      </c>
      <c r="C198">
        <v>-37.250393000000003</v>
      </c>
      <c r="E198">
        <v>9062500000</v>
      </c>
      <c r="F198">
        <v>-44.762107999999998</v>
      </c>
    </row>
    <row r="199" spans="2:6" x14ac:dyDescent="0.25">
      <c r="B199">
        <v>9250000000</v>
      </c>
      <c r="C199">
        <v>-37.274979000000002</v>
      </c>
      <c r="E199">
        <v>9250000000</v>
      </c>
      <c r="F199">
        <v>-44.855941999999999</v>
      </c>
    </row>
    <row r="200" spans="2:6" x14ac:dyDescent="0.25">
      <c r="B200">
        <v>9437500000</v>
      </c>
      <c r="C200">
        <v>-37.319561</v>
      </c>
      <c r="E200">
        <v>9437500000</v>
      </c>
      <c r="F200">
        <v>-45.038719</v>
      </c>
    </row>
    <row r="201" spans="2:6" x14ac:dyDescent="0.25">
      <c r="B201">
        <v>9625000000</v>
      </c>
      <c r="C201">
        <v>-37.631447000000001</v>
      </c>
      <c r="E201">
        <v>9625000000</v>
      </c>
      <c r="F201">
        <v>-45.311351999999999</v>
      </c>
    </row>
    <row r="202" spans="2:6" x14ac:dyDescent="0.25">
      <c r="B202">
        <v>9812500000</v>
      </c>
      <c r="C202">
        <v>-37.633983999999998</v>
      </c>
      <c r="E202">
        <v>9812500000</v>
      </c>
      <c r="F202">
        <v>-45.358868000000001</v>
      </c>
    </row>
    <row r="203" spans="2:6" x14ac:dyDescent="0.25">
      <c r="B203">
        <v>10000000000</v>
      </c>
      <c r="C203">
        <v>-37.836018000000003</v>
      </c>
      <c r="E203">
        <v>10000000000</v>
      </c>
      <c r="F203">
        <v>-45.342574999999997</v>
      </c>
    </row>
    <row r="204" spans="2:6" x14ac:dyDescent="0.25">
      <c r="B204">
        <v>10187500000</v>
      </c>
      <c r="C204">
        <v>-38.169167000000002</v>
      </c>
      <c r="E204">
        <v>10187500000</v>
      </c>
      <c r="F204">
        <v>-45.368946000000001</v>
      </c>
    </row>
    <row r="205" spans="2:6" x14ac:dyDescent="0.25">
      <c r="B205">
        <v>10375000000</v>
      </c>
      <c r="C205">
        <v>-38.538356999999998</v>
      </c>
      <c r="E205">
        <v>10375000000</v>
      </c>
      <c r="F205">
        <v>-45.428100999999998</v>
      </c>
    </row>
    <row r="206" spans="2:6" x14ac:dyDescent="0.25">
      <c r="B206">
        <v>10562500000</v>
      </c>
      <c r="C206">
        <v>-39.350945000000003</v>
      </c>
      <c r="E206">
        <v>10562500000</v>
      </c>
      <c r="F206">
        <v>-45.598613999999998</v>
      </c>
    </row>
    <row r="207" spans="2:6" x14ac:dyDescent="0.25">
      <c r="B207">
        <v>10750000000</v>
      </c>
      <c r="C207">
        <v>-39.588383</v>
      </c>
      <c r="E207">
        <v>10750000000</v>
      </c>
      <c r="F207">
        <v>-45.520580000000002</v>
      </c>
    </row>
    <row r="208" spans="2:6" x14ac:dyDescent="0.25">
      <c r="B208">
        <v>10937500000</v>
      </c>
      <c r="C208">
        <v>-40.129168999999997</v>
      </c>
      <c r="E208">
        <v>10937500000</v>
      </c>
      <c r="F208">
        <v>-45.447758</v>
      </c>
    </row>
    <row r="209" spans="2:6" x14ac:dyDescent="0.25">
      <c r="B209">
        <v>11125000000</v>
      </c>
      <c r="C209">
        <v>-40.503033000000002</v>
      </c>
      <c r="E209">
        <v>11125000000</v>
      </c>
      <c r="F209">
        <v>-45.446575000000003</v>
      </c>
    </row>
    <row r="210" spans="2:6" x14ac:dyDescent="0.25">
      <c r="B210">
        <v>11312500000</v>
      </c>
      <c r="C210">
        <v>-41.183959999999999</v>
      </c>
      <c r="E210">
        <v>11312500000</v>
      </c>
      <c r="F210">
        <v>-45.530872000000002</v>
      </c>
    </row>
    <row r="211" spans="2:6" x14ac:dyDescent="0.25">
      <c r="B211">
        <v>11500000000</v>
      </c>
      <c r="C211">
        <v>-41.954867999999998</v>
      </c>
      <c r="E211">
        <v>11500000000</v>
      </c>
      <c r="F211">
        <v>-45.580768999999997</v>
      </c>
    </row>
    <row r="212" spans="2:6" x14ac:dyDescent="0.25">
      <c r="B212">
        <v>11687500000</v>
      </c>
      <c r="C212">
        <v>-42.596195000000002</v>
      </c>
      <c r="E212">
        <v>11687500000</v>
      </c>
      <c r="F212">
        <v>-45.768912999999998</v>
      </c>
    </row>
    <row r="213" spans="2:6" x14ac:dyDescent="0.25">
      <c r="B213">
        <v>11875000000</v>
      </c>
      <c r="C213">
        <v>-43.320210000000003</v>
      </c>
      <c r="E213">
        <v>11875000000</v>
      </c>
      <c r="F213">
        <v>-46.163147000000002</v>
      </c>
    </row>
    <row r="214" spans="2:6" x14ac:dyDescent="0.25">
      <c r="B214">
        <v>12062500000</v>
      </c>
      <c r="C214">
        <v>-44.071517999999998</v>
      </c>
      <c r="E214">
        <v>12062500000</v>
      </c>
      <c r="F214">
        <v>-46.478149000000002</v>
      </c>
    </row>
    <row r="215" spans="2:6" x14ac:dyDescent="0.25">
      <c r="B215">
        <v>12250000000</v>
      </c>
      <c r="C215">
        <v>-44.797459000000003</v>
      </c>
      <c r="E215">
        <v>12250000000</v>
      </c>
      <c r="F215">
        <v>-46.733638999999997</v>
      </c>
    </row>
    <row r="216" spans="2:6" x14ac:dyDescent="0.25">
      <c r="B216">
        <v>12437500000</v>
      </c>
      <c r="C216">
        <v>-45.531543999999997</v>
      </c>
      <c r="E216">
        <v>12437500000</v>
      </c>
      <c r="F216">
        <v>-46.730797000000003</v>
      </c>
    </row>
    <row r="217" spans="2:6" x14ac:dyDescent="0.25">
      <c r="B217">
        <v>12625000000</v>
      </c>
      <c r="C217">
        <v>-46.190071000000003</v>
      </c>
      <c r="E217">
        <v>12625000000</v>
      </c>
      <c r="F217">
        <v>-47.418964000000003</v>
      </c>
    </row>
    <row r="218" spans="2:6" x14ac:dyDescent="0.25">
      <c r="B218">
        <v>12812500000</v>
      </c>
      <c r="C218">
        <v>-47.115355999999998</v>
      </c>
      <c r="E218">
        <v>12812500000</v>
      </c>
      <c r="F218">
        <v>-48.293765999999998</v>
      </c>
    </row>
    <row r="219" spans="2:6" x14ac:dyDescent="0.25">
      <c r="B219">
        <v>13000000000</v>
      </c>
      <c r="C219">
        <v>-47.853107000000001</v>
      </c>
      <c r="E219">
        <v>13000000000</v>
      </c>
      <c r="F219">
        <v>-49.255401999999997</v>
      </c>
    </row>
    <row r="220" spans="2:6" x14ac:dyDescent="0.25">
      <c r="B220" t="s">
        <v>25</v>
      </c>
      <c r="E220" t="s">
        <v>25</v>
      </c>
    </row>
    <row r="223" spans="2:6" x14ac:dyDescent="0.25">
      <c r="B223" t="s">
        <v>29</v>
      </c>
      <c r="E223" t="s">
        <v>29</v>
      </c>
    </row>
    <row r="224" spans="2:6" x14ac:dyDescent="0.25">
      <c r="B224" t="s">
        <v>23</v>
      </c>
      <c r="C224" t="s">
        <v>223</v>
      </c>
      <c r="E224" t="s">
        <v>23</v>
      </c>
      <c r="F224" t="s">
        <v>223</v>
      </c>
    </row>
    <row r="225" spans="2:6" x14ac:dyDescent="0.25">
      <c r="B225">
        <v>5000000000</v>
      </c>
      <c r="C225">
        <v>-49.851897999999998</v>
      </c>
      <c r="E225">
        <v>5000000000</v>
      </c>
      <c r="F225">
        <v>-56.112209</v>
      </c>
    </row>
    <row r="226" spans="2:6" x14ac:dyDescent="0.25">
      <c r="B226">
        <v>5166666666.6667004</v>
      </c>
      <c r="C226">
        <v>-49.765694000000003</v>
      </c>
      <c r="E226">
        <v>5166666666.6667004</v>
      </c>
      <c r="F226">
        <v>-56.607909999999997</v>
      </c>
    </row>
    <row r="227" spans="2:6" x14ac:dyDescent="0.25">
      <c r="B227">
        <v>5333333333.3332996</v>
      </c>
      <c r="C227">
        <v>-49.058247000000001</v>
      </c>
      <c r="E227">
        <v>5333333333.3332996</v>
      </c>
      <c r="F227">
        <v>-57.471164999999999</v>
      </c>
    </row>
    <row r="228" spans="2:6" x14ac:dyDescent="0.25">
      <c r="B228">
        <v>5500000000</v>
      </c>
      <c r="C228">
        <v>-48.098675</v>
      </c>
      <c r="E228">
        <v>5500000000</v>
      </c>
      <c r="F228">
        <v>-58.368594999999999</v>
      </c>
    </row>
    <row r="229" spans="2:6" x14ac:dyDescent="0.25">
      <c r="B229">
        <v>5666666666.6667004</v>
      </c>
      <c r="C229">
        <v>-47.272202</v>
      </c>
      <c r="E229">
        <v>5666666666.6667004</v>
      </c>
      <c r="F229">
        <v>-58.565342000000001</v>
      </c>
    </row>
    <row r="230" spans="2:6" x14ac:dyDescent="0.25">
      <c r="B230">
        <v>5833333333.3332996</v>
      </c>
      <c r="C230">
        <v>-46.433169999999997</v>
      </c>
      <c r="E230">
        <v>5833333333.3332996</v>
      </c>
      <c r="F230">
        <v>-57.863624999999999</v>
      </c>
    </row>
    <row r="231" spans="2:6" x14ac:dyDescent="0.25">
      <c r="B231">
        <v>6000000000</v>
      </c>
      <c r="C231">
        <v>-45.886589000000001</v>
      </c>
      <c r="E231">
        <v>6000000000</v>
      </c>
      <c r="F231">
        <v>-57.360683000000002</v>
      </c>
    </row>
    <row r="232" spans="2:6" x14ac:dyDescent="0.25">
      <c r="B232">
        <v>6166666666.6667004</v>
      </c>
      <c r="C232">
        <v>-45.315472</v>
      </c>
      <c r="E232">
        <v>6166666666.6667004</v>
      </c>
      <c r="F232">
        <v>-57.090775000000001</v>
      </c>
    </row>
    <row r="233" spans="2:6" x14ac:dyDescent="0.25">
      <c r="B233">
        <v>6333333333.3332996</v>
      </c>
      <c r="C233">
        <v>-45.633045000000003</v>
      </c>
      <c r="E233">
        <v>6333333333.3332996</v>
      </c>
      <c r="F233">
        <v>-57.194941999999998</v>
      </c>
    </row>
    <row r="234" spans="2:6" x14ac:dyDescent="0.25">
      <c r="B234">
        <v>6500000000</v>
      </c>
      <c r="C234">
        <v>-45.620852999999997</v>
      </c>
      <c r="E234">
        <v>6500000000</v>
      </c>
      <c r="F234">
        <v>-56.689067999999999</v>
      </c>
    </row>
    <row r="235" spans="2:6" x14ac:dyDescent="0.25">
      <c r="B235">
        <v>6666666666.6667004</v>
      </c>
      <c r="C235">
        <v>-45.702373999999999</v>
      </c>
      <c r="E235">
        <v>6666666666.6667004</v>
      </c>
      <c r="F235">
        <v>-56.048026999999998</v>
      </c>
    </row>
    <row r="236" spans="2:6" x14ac:dyDescent="0.25">
      <c r="B236">
        <v>6833333333.3332996</v>
      </c>
      <c r="C236">
        <v>-45.917369999999998</v>
      </c>
      <c r="E236">
        <v>6833333333.3332996</v>
      </c>
      <c r="F236">
        <v>-55.634971999999998</v>
      </c>
    </row>
    <row r="237" spans="2:6" x14ac:dyDescent="0.25">
      <c r="B237">
        <v>7000000000</v>
      </c>
      <c r="C237">
        <v>-46.274284000000002</v>
      </c>
      <c r="E237">
        <v>7000000000</v>
      </c>
      <c r="F237">
        <v>-55.160912000000003</v>
      </c>
    </row>
    <row r="238" spans="2:6" x14ac:dyDescent="0.25">
      <c r="B238">
        <v>7166666666.6667004</v>
      </c>
      <c r="C238">
        <v>-46.773823</v>
      </c>
      <c r="E238">
        <v>7166666666.6667004</v>
      </c>
      <c r="F238">
        <v>-54.597588000000002</v>
      </c>
    </row>
    <row r="239" spans="2:6" x14ac:dyDescent="0.25">
      <c r="B239">
        <v>7333333333.3332996</v>
      </c>
      <c r="C239">
        <v>-47.254371999999996</v>
      </c>
      <c r="E239">
        <v>7333333333.3332996</v>
      </c>
      <c r="F239">
        <v>-53.99765</v>
      </c>
    </row>
    <row r="240" spans="2:6" x14ac:dyDescent="0.25">
      <c r="B240">
        <v>7500000000</v>
      </c>
      <c r="C240">
        <v>-47.743454</v>
      </c>
      <c r="E240">
        <v>7500000000</v>
      </c>
      <c r="F240">
        <v>-53.415798000000002</v>
      </c>
    </row>
    <row r="241" spans="2:6" x14ac:dyDescent="0.25">
      <c r="B241">
        <v>7666666666.6667004</v>
      </c>
      <c r="C241">
        <v>-47.901890000000002</v>
      </c>
      <c r="E241">
        <v>7666666666.6667004</v>
      </c>
      <c r="F241">
        <v>-53.018867</v>
      </c>
    </row>
    <row r="242" spans="2:6" x14ac:dyDescent="0.25">
      <c r="B242">
        <v>7833333333.3332996</v>
      </c>
      <c r="C242">
        <v>-47.930225</v>
      </c>
      <c r="E242">
        <v>7833333333.3332996</v>
      </c>
      <c r="F242">
        <v>-52.448005999999999</v>
      </c>
    </row>
    <row r="243" spans="2:6" x14ac:dyDescent="0.25">
      <c r="B243">
        <v>8000000000</v>
      </c>
      <c r="C243">
        <v>-47.880820999999997</v>
      </c>
      <c r="E243">
        <v>8000000000</v>
      </c>
      <c r="F243">
        <v>-52.058067000000001</v>
      </c>
    </row>
    <row r="244" spans="2:6" x14ac:dyDescent="0.25">
      <c r="B244">
        <v>8166666666.6667004</v>
      </c>
      <c r="C244">
        <v>-47.720126999999998</v>
      </c>
      <c r="E244">
        <v>8166666666.6667004</v>
      </c>
      <c r="F244">
        <v>-51.665115</v>
      </c>
    </row>
    <row r="245" spans="2:6" x14ac:dyDescent="0.25">
      <c r="B245">
        <v>8333333333.3332996</v>
      </c>
      <c r="C245">
        <v>-47.214523</v>
      </c>
      <c r="E245">
        <v>8333333333.3332996</v>
      </c>
      <c r="F245">
        <v>-51.241211</v>
      </c>
    </row>
    <row r="246" spans="2:6" x14ac:dyDescent="0.25">
      <c r="B246">
        <v>8500000000</v>
      </c>
      <c r="C246">
        <v>-46.879646000000001</v>
      </c>
      <c r="E246">
        <v>8500000000</v>
      </c>
      <c r="F246">
        <v>-51.282733999999998</v>
      </c>
    </row>
    <row r="247" spans="2:6" x14ac:dyDescent="0.25">
      <c r="B247">
        <v>8666666666.6667004</v>
      </c>
      <c r="C247">
        <v>-46.925491000000001</v>
      </c>
      <c r="E247">
        <v>8666666666.6667004</v>
      </c>
      <c r="F247">
        <v>-51.445453999999998</v>
      </c>
    </row>
    <row r="248" spans="2:6" x14ac:dyDescent="0.25">
      <c r="B248">
        <v>8833333333.3332996</v>
      </c>
      <c r="C248">
        <v>-47.087035999999998</v>
      </c>
      <c r="E248">
        <v>8833333333.3332996</v>
      </c>
      <c r="F248">
        <v>-51.794513999999999</v>
      </c>
    </row>
    <row r="249" spans="2:6" x14ac:dyDescent="0.25">
      <c r="B249">
        <v>9000000000</v>
      </c>
      <c r="C249">
        <v>-47.05048</v>
      </c>
      <c r="E249">
        <v>9000000000</v>
      </c>
      <c r="F249">
        <v>-51.652999999999999</v>
      </c>
    </row>
    <row r="250" spans="2:6" x14ac:dyDescent="0.25">
      <c r="B250">
        <v>9166666666.6667004</v>
      </c>
      <c r="C250">
        <v>-47.068272</v>
      </c>
      <c r="E250">
        <v>9166666666.6667004</v>
      </c>
      <c r="F250">
        <v>-51.856724</v>
      </c>
    </row>
    <row r="251" spans="2:6" x14ac:dyDescent="0.25">
      <c r="B251">
        <v>9333333333.3332996</v>
      </c>
      <c r="C251">
        <v>-47.040278999999998</v>
      </c>
      <c r="E251">
        <v>9333333333.3332996</v>
      </c>
      <c r="F251">
        <v>-51.983826000000001</v>
      </c>
    </row>
    <row r="252" spans="2:6" x14ac:dyDescent="0.25">
      <c r="B252">
        <v>9500000000</v>
      </c>
      <c r="C252">
        <v>-47.048060999999997</v>
      </c>
      <c r="E252">
        <v>9500000000</v>
      </c>
      <c r="F252">
        <v>-52.043056</v>
      </c>
    </row>
    <row r="253" spans="2:6" x14ac:dyDescent="0.25">
      <c r="B253">
        <v>9666666666.6667004</v>
      </c>
      <c r="C253">
        <v>-47.424458000000001</v>
      </c>
      <c r="E253">
        <v>9666666666.6667004</v>
      </c>
      <c r="F253">
        <v>-51.773803999999998</v>
      </c>
    </row>
    <row r="254" spans="2:6" x14ac:dyDescent="0.25">
      <c r="B254">
        <v>9833333333.3332996</v>
      </c>
      <c r="C254">
        <v>-48.196877000000001</v>
      </c>
      <c r="E254">
        <v>9833333333.3332996</v>
      </c>
      <c r="F254">
        <v>-51.540523999999998</v>
      </c>
    </row>
    <row r="255" spans="2:6" x14ac:dyDescent="0.25">
      <c r="B255">
        <v>10000000000</v>
      </c>
      <c r="C255">
        <v>-48.905791999999998</v>
      </c>
      <c r="E255">
        <v>10000000000</v>
      </c>
      <c r="F255">
        <v>-51.699986000000003</v>
      </c>
    </row>
    <row r="256" spans="2:6" x14ac:dyDescent="0.25">
      <c r="B256">
        <v>10166666666.667</v>
      </c>
      <c r="C256">
        <v>-49.260998000000001</v>
      </c>
      <c r="E256">
        <v>10166666666.667</v>
      </c>
      <c r="F256">
        <v>-51.888393000000001</v>
      </c>
    </row>
    <row r="257" spans="2:6" x14ac:dyDescent="0.25">
      <c r="B257">
        <v>10333333333.333</v>
      </c>
      <c r="C257">
        <v>-49.466563999999998</v>
      </c>
      <c r="E257">
        <v>10333333333.333</v>
      </c>
      <c r="F257">
        <v>-52.327224999999999</v>
      </c>
    </row>
    <row r="258" spans="2:6" x14ac:dyDescent="0.25">
      <c r="B258">
        <v>10500000000</v>
      </c>
      <c r="C258">
        <v>-50.141463999999999</v>
      </c>
      <c r="E258">
        <v>10500000000</v>
      </c>
      <c r="F258">
        <v>-52.970959000000001</v>
      </c>
    </row>
    <row r="259" spans="2:6" x14ac:dyDescent="0.25">
      <c r="B259">
        <v>10666666666.667</v>
      </c>
      <c r="C259">
        <v>-50.219234</v>
      </c>
      <c r="E259">
        <v>10666666666.667</v>
      </c>
      <c r="F259">
        <v>-53.418509999999998</v>
      </c>
    </row>
    <row r="260" spans="2:6" x14ac:dyDescent="0.25">
      <c r="B260">
        <v>10833333333.333</v>
      </c>
      <c r="C260">
        <v>-50.225414000000001</v>
      </c>
      <c r="E260">
        <v>10833333333.333</v>
      </c>
      <c r="F260">
        <v>-53.758411000000002</v>
      </c>
    </row>
    <row r="261" spans="2:6" x14ac:dyDescent="0.25">
      <c r="B261">
        <v>11000000000</v>
      </c>
      <c r="C261">
        <v>-49.952503</v>
      </c>
      <c r="E261">
        <v>11000000000</v>
      </c>
      <c r="F261">
        <v>-53.623275999999997</v>
      </c>
    </row>
    <row r="262" spans="2:6" x14ac:dyDescent="0.25">
      <c r="B262">
        <v>11166666666.667</v>
      </c>
      <c r="C262">
        <v>-50.543964000000003</v>
      </c>
      <c r="E262">
        <v>11166666666.667</v>
      </c>
      <c r="F262">
        <v>-53.731586</v>
      </c>
    </row>
    <row r="263" spans="2:6" x14ac:dyDescent="0.25">
      <c r="B263">
        <v>11333333333.333</v>
      </c>
      <c r="C263">
        <v>-50.749668</v>
      </c>
      <c r="E263">
        <v>11333333333.333</v>
      </c>
      <c r="F263">
        <v>-53.950564999999997</v>
      </c>
    </row>
    <row r="264" spans="2:6" x14ac:dyDescent="0.25">
      <c r="B264">
        <v>11500000000</v>
      </c>
      <c r="C264">
        <v>-50.807963999999998</v>
      </c>
      <c r="E264">
        <v>11500000000</v>
      </c>
      <c r="F264">
        <v>-54.431731999999997</v>
      </c>
    </row>
    <row r="265" spans="2:6" x14ac:dyDescent="0.25">
      <c r="B265">
        <v>11666666666.667</v>
      </c>
      <c r="C265">
        <v>-50.169162999999998</v>
      </c>
      <c r="E265">
        <v>11666666666.667</v>
      </c>
      <c r="F265">
        <v>-55.170524999999998</v>
      </c>
    </row>
    <row r="266" spans="2:6" x14ac:dyDescent="0.25">
      <c r="B266">
        <v>11833333333.333</v>
      </c>
      <c r="C266">
        <v>-49.784382000000001</v>
      </c>
      <c r="E266">
        <v>11833333333.333</v>
      </c>
      <c r="F266">
        <v>-55.93573</v>
      </c>
    </row>
    <row r="267" spans="2:6" x14ac:dyDescent="0.25">
      <c r="B267">
        <v>12000000000</v>
      </c>
      <c r="C267">
        <v>-49.522860999999999</v>
      </c>
      <c r="E267">
        <v>12000000000</v>
      </c>
      <c r="F267">
        <v>-56.523598</v>
      </c>
    </row>
    <row r="268" spans="2:6" x14ac:dyDescent="0.25">
      <c r="B268">
        <v>12166666666.667</v>
      </c>
      <c r="C268">
        <v>-49.581097</v>
      </c>
      <c r="E268">
        <v>12166666666.667</v>
      </c>
      <c r="F268">
        <v>-56.476078000000001</v>
      </c>
    </row>
    <row r="269" spans="2:6" x14ac:dyDescent="0.25">
      <c r="B269">
        <v>12333333333.333</v>
      </c>
      <c r="C269">
        <v>-49.485996</v>
      </c>
      <c r="E269">
        <v>12333333333.333</v>
      </c>
      <c r="F269">
        <v>-56.738491000000003</v>
      </c>
    </row>
    <row r="270" spans="2:6" x14ac:dyDescent="0.25">
      <c r="B270">
        <v>12500000000</v>
      </c>
      <c r="C270">
        <v>-49.457709999999999</v>
      </c>
      <c r="E270">
        <v>12500000000</v>
      </c>
      <c r="F270">
        <v>-57.411644000000003</v>
      </c>
    </row>
    <row r="271" spans="2:6" x14ac:dyDescent="0.25">
      <c r="B271">
        <v>12666666666.667</v>
      </c>
      <c r="C271">
        <v>-49.489280999999998</v>
      </c>
      <c r="E271">
        <v>12666666666.667</v>
      </c>
      <c r="F271">
        <v>-58.688693999999998</v>
      </c>
    </row>
    <row r="272" spans="2:6" x14ac:dyDescent="0.25">
      <c r="B272">
        <v>12833333333.333</v>
      </c>
      <c r="C272">
        <v>-49.701014999999998</v>
      </c>
      <c r="E272">
        <v>12833333333.333</v>
      </c>
      <c r="F272">
        <v>-59.292766999999998</v>
      </c>
    </row>
    <row r="273" spans="2:6" x14ac:dyDescent="0.25">
      <c r="B273">
        <v>13000000000</v>
      </c>
      <c r="C273">
        <v>-49.852898000000003</v>
      </c>
      <c r="E273">
        <v>13000000000</v>
      </c>
      <c r="F273">
        <v>-59.499546000000002</v>
      </c>
    </row>
    <row r="274" spans="2:6" x14ac:dyDescent="0.25">
      <c r="B274" t="s">
        <v>25</v>
      </c>
      <c r="E274" t="s">
        <v>25</v>
      </c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212"/>
  <sheetViews>
    <sheetView workbookViewId="0">
      <selection activeCell="P7" sqref="P7"/>
    </sheetView>
  </sheetViews>
  <sheetFormatPr defaultRowHeight="15" x14ac:dyDescent="0.25"/>
  <cols>
    <col min="1" max="1" width="13.7109375" style="40" customWidth="1"/>
    <col min="5" max="5" width="2.7109375" style="84" customWidth="1"/>
    <col min="6" max="6" width="12.85546875" style="6" bestFit="1" customWidth="1"/>
    <col min="7" max="7" width="18.5703125" style="12" bestFit="1" customWidth="1"/>
    <col min="8" max="8" width="21.140625" style="12" bestFit="1" customWidth="1"/>
    <col min="9" max="9" width="13.7109375" style="40" customWidth="1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1.140625" style="12" bestFit="1" customWidth="1"/>
    <col min="17" max="17" width="2.7109375" style="9" customWidth="1"/>
  </cols>
  <sheetData>
    <row r="1" spans="1:17" x14ac:dyDescent="0.25">
      <c r="B1" t="s">
        <v>101</v>
      </c>
      <c r="F1" s="6" t="s">
        <v>2</v>
      </c>
      <c r="G1" s="13" t="s">
        <v>121</v>
      </c>
      <c r="H1" s="44" t="str">
        <f>D112</f>
        <v>2Rx2L dBc Log Mag(dB)</v>
      </c>
      <c r="J1" t="s">
        <v>101</v>
      </c>
      <c r="N1" s="6" t="s">
        <v>2</v>
      </c>
      <c r="O1" s="13" t="s">
        <v>121</v>
      </c>
      <c r="P1" s="44" t="str">
        <f>L112</f>
        <v>2Rx2L dBc Log Mag(dB)</v>
      </c>
    </row>
    <row r="2" spans="1:17" x14ac:dyDescent="0.25">
      <c r="A2" s="50" t="s">
        <v>120</v>
      </c>
      <c r="B2" t="s">
        <v>281</v>
      </c>
      <c r="C2" t="s">
        <v>282</v>
      </c>
      <c r="D2" t="s">
        <v>296</v>
      </c>
      <c r="E2" s="84" t="s">
        <v>212</v>
      </c>
      <c r="H2" s="11"/>
      <c r="I2" s="50" t="s">
        <v>116</v>
      </c>
      <c r="J2" t="s">
        <v>281</v>
      </c>
      <c r="K2" t="s">
        <v>282</v>
      </c>
      <c r="L2" t="s">
        <v>296</v>
      </c>
      <c r="P2" s="11"/>
    </row>
    <row r="3" spans="1:17" s="15" customFormat="1" x14ac:dyDescent="0.25">
      <c r="A3" s="40"/>
      <c r="B3" t="s">
        <v>214</v>
      </c>
      <c r="C3" t="s">
        <v>320</v>
      </c>
      <c r="D3" t="s">
        <v>332</v>
      </c>
      <c r="E3" s="84"/>
      <c r="F3" s="13" t="s">
        <v>12</v>
      </c>
      <c r="G3" s="13">
        <f>ABS(AVERAGE(G5:G103))</f>
        <v>57.04559265656566</v>
      </c>
      <c r="H3" s="85" t="s">
        <v>255</v>
      </c>
      <c r="I3" s="40"/>
      <c r="J3" t="s">
        <v>214</v>
      </c>
      <c r="K3" t="s">
        <v>320</v>
      </c>
      <c r="L3" t="s">
        <v>333</v>
      </c>
      <c r="M3" s="14"/>
      <c r="N3" s="13" t="s">
        <v>12</v>
      </c>
      <c r="O3" s="13">
        <f>ABS(AVERAGE(O5:O103))</f>
        <v>57.120155252525272</v>
      </c>
      <c r="P3" s="85" t="s">
        <v>255</v>
      </c>
      <c r="Q3" s="14"/>
    </row>
    <row r="4" spans="1:17" x14ac:dyDescent="0.25">
      <c r="B4" t="s">
        <v>105</v>
      </c>
      <c r="G4" s="11"/>
      <c r="H4" s="11"/>
      <c r="J4" t="s">
        <v>105</v>
      </c>
      <c r="O4" s="11"/>
      <c r="P4" s="11"/>
    </row>
    <row r="5" spans="1:17" x14ac:dyDescent="0.25">
      <c r="F5" s="6">
        <f t="shared" ref="F5:F36" si="0">B113/1000000000</f>
        <v>1</v>
      </c>
      <c r="G5" s="11">
        <f>H5-5</f>
        <v>-51.670990000000003</v>
      </c>
      <c r="H5" s="6">
        <f t="shared" ref="H5:H36" si="1">D113</f>
        <v>-46.670990000000003</v>
      </c>
      <c r="N5" s="6">
        <f t="shared" ref="N5:N36" si="2">J113/1000000000</f>
        <v>1</v>
      </c>
      <c r="O5" s="11">
        <f>P5-5</f>
        <v>-60.075096000000002</v>
      </c>
      <c r="P5" s="6">
        <f t="shared" ref="P5:P36" si="3">L113</f>
        <v>-55.075096000000002</v>
      </c>
    </row>
    <row r="6" spans="1:17" x14ac:dyDescent="0.25">
      <c r="F6" s="6">
        <f t="shared" si="0"/>
        <v>1.1428571428570999</v>
      </c>
      <c r="G6" s="11">
        <f t="shared" ref="G6:G69" si="4">H6-5</f>
        <v>-52.196387999999999</v>
      </c>
      <c r="H6" s="6">
        <f t="shared" si="1"/>
        <v>-47.196387999999999</v>
      </c>
      <c r="N6" s="6">
        <f t="shared" si="2"/>
        <v>1.1428571428570999</v>
      </c>
      <c r="O6" s="11">
        <f t="shared" ref="O6:O69" si="5">P6-5</f>
        <v>-60.845787000000001</v>
      </c>
      <c r="P6" s="6">
        <f t="shared" si="3"/>
        <v>-55.845787000000001</v>
      </c>
    </row>
    <row r="7" spans="1:17" x14ac:dyDescent="0.25">
      <c r="B7" t="s">
        <v>106</v>
      </c>
      <c r="F7" s="6">
        <f t="shared" si="0"/>
        <v>1.2857142857143</v>
      </c>
      <c r="G7" s="11">
        <f t="shared" si="4"/>
        <v>-53.212924999999998</v>
      </c>
      <c r="H7" s="6">
        <f t="shared" si="1"/>
        <v>-48.212924999999998</v>
      </c>
      <c r="J7" t="s">
        <v>106</v>
      </c>
      <c r="N7" s="6">
        <f t="shared" si="2"/>
        <v>1.2857142857143</v>
      </c>
      <c r="O7" s="11">
        <f t="shared" si="5"/>
        <v>-61.188884999999999</v>
      </c>
      <c r="P7" s="6">
        <f t="shared" si="3"/>
        <v>-56.188884999999999</v>
      </c>
    </row>
    <row r="8" spans="1:17" x14ac:dyDescent="0.25">
      <c r="B8" t="s">
        <v>23</v>
      </c>
      <c r="C8" t="s">
        <v>122</v>
      </c>
      <c r="F8" s="6">
        <f t="shared" si="0"/>
        <v>1.4285714285714</v>
      </c>
      <c r="G8" s="11">
        <f t="shared" si="4"/>
        <v>-53.887157000000002</v>
      </c>
      <c r="H8" s="6">
        <f t="shared" si="1"/>
        <v>-48.887157000000002</v>
      </c>
      <c r="J8" t="s">
        <v>23</v>
      </c>
      <c r="K8" t="s">
        <v>122</v>
      </c>
      <c r="N8" s="6">
        <f t="shared" si="2"/>
        <v>1.4285714285714</v>
      </c>
      <c r="O8" s="11">
        <f t="shared" si="5"/>
        <v>-63.499737000000003</v>
      </c>
      <c r="P8" s="6">
        <f t="shared" si="3"/>
        <v>-58.499737000000003</v>
      </c>
    </row>
    <row r="9" spans="1:17" x14ac:dyDescent="0.25">
      <c r="B9">
        <v>1000000000</v>
      </c>
      <c r="C9">
        <v>-10.656585</v>
      </c>
      <c r="F9" s="6">
        <f t="shared" si="0"/>
        <v>1.5714285714286</v>
      </c>
      <c r="G9" s="11">
        <f t="shared" si="4"/>
        <v>-53.970664999999997</v>
      </c>
      <c r="H9" s="6">
        <f t="shared" si="1"/>
        <v>-48.970664999999997</v>
      </c>
      <c r="J9">
        <v>1000000000</v>
      </c>
      <c r="K9">
        <v>-12.52965</v>
      </c>
      <c r="N9" s="6">
        <f t="shared" si="2"/>
        <v>1.5714285714286</v>
      </c>
      <c r="O9" s="11">
        <f t="shared" si="5"/>
        <v>-63.702964999999999</v>
      </c>
      <c r="P9" s="6">
        <f t="shared" si="3"/>
        <v>-58.702964999999999</v>
      </c>
    </row>
    <row r="10" spans="1:17" x14ac:dyDescent="0.25">
      <c r="B10">
        <v>1142857142.8571</v>
      </c>
      <c r="C10">
        <v>-10.121765999999999</v>
      </c>
      <c r="F10" s="6">
        <f t="shared" si="0"/>
        <v>1.7142857142857</v>
      </c>
      <c r="G10" s="11">
        <f t="shared" si="4"/>
        <v>-54.739662000000003</v>
      </c>
      <c r="H10" s="6">
        <f t="shared" si="1"/>
        <v>-49.739662000000003</v>
      </c>
      <c r="J10">
        <v>1142857142.8571</v>
      </c>
      <c r="K10">
        <v>-11.91567</v>
      </c>
      <c r="N10" s="6">
        <f t="shared" si="2"/>
        <v>1.7142857142857</v>
      </c>
      <c r="O10" s="11">
        <f t="shared" si="5"/>
        <v>-66.829425999999998</v>
      </c>
      <c r="P10" s="6">
        <f t="shared" si="3"/>
        <v>-61.829425999999998</v>
      </c>
    </row>
    <row r="11" spans="1:17" x14ac:dyDescent="0.25">
      <c r="B11">
        <v>1285714285.7142999</v>
      </c>
      <c r="C11">
        <v>-9.3116044999999996</v>
      </c>
      <c r="F11" s="6">
        <f t="shared" si="0"/>
        <v>1.8571428571429001</v>
      </c>
      <c r="G11" s="11">
        <f t="shared" si="4"/>
        <v>-54.858868000000001</v>
      </c>
      <c r="H11" s="6">
        <f t="shared" si="1"/>
        <v>-49.858868000000001</v>
      </c>
      <c r="J11">
        <v>1285714285.7142999</v>
      </c>
      <c r="K11">
        <v>-10.935364999999999</v>
      </c>
      <c r="N11" s="6">
        <f t="shared" si="2"/>
        <v>1.8571428571429001</v>
      </c>
      <c r="O11" s="11">
        <f t="shared" si="5"/>
        <v>-66.114318999999995</v>
      </c>
      <c r="P11" s="6">
        <f t="shared" si="3"/>
        <v>-61.114319000000002</v>
      </c>
    </row>
    <row r="12" spans="1:17" x14ac:dyDescent="0.25">
      <c r="B12">
        <v>1428571428.5713999</v>
      </c>
      <c r="C12">
        <v>-8.6907186999999997</v>
      </c>
      <c r="F12" s="6">
        <f t="shared" si="0"/>
        <v>2</v>
      </c>
      <c r="G12" s="11">
        <f t="shared" si="4"/>
        <v>-56.281281</v>
      </c>
      <c r="H12" s="6">
        <f t="shared" si="1"/>
        <v>-51.281281</v>
      </c>
      <c r="J12">
        <v>1428571428.5713999</v>
      </c>
      <c r="K12">
        <v>-10.152453</v>
      </c>
      <c r="N12" s="6">
        <f t="shared" si="2"/>
        <v>2</v>
      </c>
      <c r="O12" s="11">
        <f t="shared" si="5"/>
        <v>-69.007537999999997</v>
      </c>
      <c r="P12" s="6">
        <f t="shared" si="3"/>
        <v>-64.007537999999997</v>
      </c>
    </row>
    <row r="13" spans="1:17" x14ac:dyDescent="0.25">
      <c r="B13">
        <v>1571428571.4286001</v>
      </c>
      <c r="C13">
        <v>-8.1609192000000004</v>
      </c>
      <c r="F13" s="6">
        <f t="shared" si="0"/>
        <v>2.1428571428571002</v>
      </c>
      <c r="G13" s="11">
        <f t="shared" si="4"/>
        <v>-56.863723999999998</v>
      </c>
      <c r="H13" s="6">
        <f t="shared" si="1"/>
        <v>-51.863723999999998</v>
      </c>
      <c r="J13">
        <v>1571428571.4286001</v>
      </c>
      <c r="K13">
        <v>-9.3900032000000007</v>
      </c>
      <c r="N13" s="6">
        <f t="shared" si="2"/>
        <v>2.1428571428571002</v>
      </c>
      <c r="O13" s="11">
        <f t="shared" si="5"/>
        <v>-67.217776999999998</v>
      </c>
      <c r="P13" s="6">
        <f t="shared" si="3"/>
        <v>-62.217776999999998</v>
      </c>
    </row>
    <row r="14" spans="1:17" x14ac:dyDescent="0.25">
      <c r="B14">
        <v>1714285714.2857001</v>
      </c>
      <c r="C14">
        <v>-7.9114846999999999</v>
      </c>
      <c r="F14" s="6">
        <f t="shared" si="0"/>
        <v>2.2857142857143002</v>
      </c>
      <c r="G14" s="11">
        <f t="shared" si="4"/>
        <v>-56.483082000000003</v>
      </c>
      <c r="H14" s="6">
        <f t="shared" si="1"/>
        <v>-51.483082000000003</v>
      </c>
      <c r="J14">
        <v>1714285714.2857001</v>
      </c>
      <c r="K14">
        <v>-8.9320544999999996</v>
      </c>
      <c r="N14" s="6">
        <f t="shared" si="2"/>
        <v>2.2857142857143002</v>
      </c>
      <c r="O14" s="11">
        <f t="shared" si="5"/>
        <v>-66.419303999999997</v>
      </c>
      <c r="P14" s="6">
        <f t="shared" si="3"/>
        <v>-61.419303999999997</v>
      </c>
    </row>
    <row r="15" spans="1:17" x14ac:dyDescent="0.25">
      <c r="B15">
        <v>1857142857.1429</v>
      </c>
      <c r="C15">
        <v>-7.7144060000000003</v>
      </c>
      <c r="F15" s="6">
        <f t="shared" si="0"/>
        <v>2.4285714285714</v>
      </c>
      <c r="G15" s="11">
        <f t="shared" si="4"/>
        <v>-56.634799999999998</v>
      </c>
      <c r="H15" s="6">
        <f t="shared" si="1"/>
        <v>-51.634799999999998</v>
      </c>
      <c r="J15">
        <v>1857142857.1429</v>
      </c>
      <c r="K15">
        <v>-8.5604372000000009</v>
      </c>
      <c r="N15" s="6">
        <f t="shared" si="2"/>
        <v>2.4285714285714</v>
      </c>
      <c r="O15" s="11">
        <f t="shared" si="5"/>
        <v>-62.618403999999998</v>
      </c>
      <c r="P15" s="6">
        <f t="shared" si="3"/>
        <v>-57.618403999999998</v>
      </c>
    </row>
    <row r="16" spans="1:17" x14ac:dyDescent="0.25">
      <c r="B16">
        <v>2000000000</v>
      </c>
      <c r="C16">
        <v>-7.6264457999999999</v>
      </c>
      <c r="F16" s="6">
        <f t="shared" si="0"/>
        <v>2.5714285714286</v>
      </c>
      <c r="G16" s="11">
        <f t="shared" si="4"/>
        <v>-56.167479999999998</v>
      </c>
      <c r="H16" s="6">
        <f t="shared" si="1"/>
        <v>-51.167479999999998</v>
      </c>
      <c r="J16">
        <v>2000000000</v>
      </c>
      <c r="K16">
        <v>-8.3034391000000003</v>
      </c>
      <c r="N16" s="6">
        <f t="shared" si="2"/>
        <v>2.5714285714286</v>
      </c>
      <c r="O16" s="11">
        <f t="shared" si="5"/>
        <v>-59.508674999999997</v>
      </c>
      <c r="P16" s="6">
        <f t="shared" si="3"/>
        <v>-54.508674999999997</v>
      </c>
    </row>
    <row r="17" spans="2:16" x14ac:dyDescent="0.25">
      <c r="B17">
        <v>2142857142.8571</v>
      </c>
      <c r="C17">
        <v>-7.5447630999999999</v>
      </c>
      <c r="F17" s="6">
        <f t="shared" si="0"/>
        <v>2.7142857142856998</v>
      </c>
      <c r="G17" s="11">
        <f t="shared" si="4"/>
        <v>-57.343353</v>
      </c>
      <c r="H17" s="6">
        <f t="shared" si="1"/>
        <v>-52.343353</v>
      </c>
      <c r="J17">
        <v>2142857142.8571</v>
      </c>
      <c r="K17">
        <v>-8.0708981000000009</v>
      </c>
      <c r="N17" s="6">
        <f t="shared" si="2"/>
        <v>2.7142857142856998</v>
      </c>
      <c r="O17" s="11">
        <f t="shared" si="5"/>
        <v>-57.136707000000001</v>
      </c>
      <c r="P17" s="6">
        <f t="shared" si="3"/>
        <v>-52.136707000000001</v>
      </c>
    </row>
    <row r="18" spans="2:16" x14ac:dyDescent="0.25">
      <c r="B18">
        <v>2285714285.7143002</v>
      </c>
      <c r="C18">
        <v>-7.5561370999999999</v>
      </c>
      <c r="F18" s="6">
        <f t="shared" si="0"/>
        <v>2.8571428571428998</v>
      </c>
      <c r="G18" s="11">
        <f t="shared" si="4"/>
        <v>-57.843933</v>
      </c>
      <c r="H18" s="6">
        <f t="shared" si="1"/>
        <v>-52.843933</v>
      </c>
      <c r="J18">
        <v>2285714285.7143002</v>
      </c>
      <c r="K18">
        <v>-7.9701675999999999</v>
      </c>
      <c r="N18" s="6">
        <f t="shared" si="2"/>
        <v>2.8571428571428998</v>
      </c>
      <c r="O18" s="11">
        <f t="shared" si="5"/>
        <v>-53.963836999999998</v>
      </c>
      <c r="P18" s="6">
        <f t="shared" si="3"/>
        <v>-48.963836999999998</v>
      </c>
    </row>
    <row r="19" spans="2:16" x14ac:dyDescent="0.25">
      <c r="B19">
        <v>2428571428.5714002</v>
      </c>
      <c r="C19">
        <v>-7.6286925999999999</v>
      </c>
      <c r="F19" s="6">
        <f t="shared" si="0"/>
        <v>3</v>
      </c>
      <c r="G19" s="11">
        <f t="shared" si="4"/>
        <v>-58.232219999999998</v>
      </c>
      <c r="H19" s="6">
        <f t="shared" si="1"/>
        <v>-53.232219999999998</v>
      </c>
      <c r="J19">
        <v>2428571428.5714002</v>
      </c>
      <c r="K19">
        <v>-7.9578309000000003</v>
      </c>
      <c r="N19" s="6">
        <f t="shared" si="2"/>
        <v>3</v>
      </c>
      <c r="O19" s="11">
        <f t="shared" si="5"/>
        <v>-53.691535999999999</v>
      </c>
      <c r="P19" s="6">
        <f t="shared" si="3"/>
        <v>-48.691535999999999</v>
      </c>
    </row>
    <row r="20" spans="2:16" x14ac:dyDescent="0.25">
      <c r="B20">
        <v>2571428571.4285998</v>
      </c>
      <c r="C20">
        <v>-7.6658673000000004</v>
      </c>
      <c r="F20" s="6">
        <f t="shared" si="0"/>
        <v>3.1428571428571002</v>
      </c>
      <c r="G20" s="11">
        <f t="shared" si="4"/>
        <v>-57.984775999999997</v>
      </c>
      <c r="H20" s="6">
        <f t="shared" si="1"/>
        <v>-52.984775999999997</v>
      </c>
      <c r="J20">
        <v>2571428571.4285998</v>
      </c>
      <c r="K20">
        <v>-7.9387331000000003</v>
      </c>
      <c r="N20" s="6">
        <f t="shared" si="2"/>
        <v>3.1428571428571002</v>
      </c>
      <c r="O20" s="11">
        <f t="shared" si="5"/>
        <v>-55.619297000000003</v>
      </c>
      <c r="P20" s="6">
        <f t="shared" si="3"/>
        <v>-50.619297000000003</v>
      </c>
    </row>
    <row r="21" spans="2:16" x14ac:dyDescent="0.25">
      <c r="B21">
        <v>2714285714.2856998</v>
      </c>
      <c r="C21">
        <v>-7.6120333999999996</v>
      </c>
      <c r="F21" s="6">
        <f t="shared" si="0"/>
        <v>3.2857142857143002</v>
      </c>
      <c r="G21" s="11">
        <f t="shared" si="4"/>
        <v>-58.12059</v>
      </c>
      <c r="H21" s="6">
        <f t="shared" si="1"/>
        <v>-53.12059</v>
      </c>
      <c r="J21">
        <v>2714285714.2856998</v>
      </c>
      <c r="K21">
        <v>-7.7890201000000001</v>
      </c>
      <c r="N21" s="6">
        <f t="shared" si="2"/>
        <v>3.2857142857143002</v>
      </c>
      <c r="O21" s="11">
        <f t="shared" si="5"/>
        <v>-58.235233000000001</v>
      </c>
      <c r="P21" s="6">
        <f t="shared" si="3"/>
        <v>-53.235233000000001</v>
      </c>
    </row>
    <row r="22" spans="2:16" x14ac:dyDescent="0.25">
      <c r="B22">
        <v>2857142857.1429</v>
      </c>
      <c r="C22">
        <v>-7.6311401999999999</v>
      </c>
      <c r="F22" s="6">
        <f t="shared" si="0"/>
        <v>3.4285714285714</v>
      </c>
      <c r="G22" s="11">
        <f t="shared" si="4"/>
        <v>-58.098373000000002</v>
      </c>
      <c r="H22" s="6">
        <f t="shared" si="1"/>
        <v>-53.098373000000002</v>
      </c>
      <c r="J22">
        <v>2857142857.1429</v>
      </c>
      <c r="K22">
        <v>-7.7435970000000003</v>
      </c>
      <c r="N22" s="6">
        <f t="shared" si="2"/>
        <v>3.4285714285714</v>
      </c>
      <c r="O22" s="11">
        <f t="shared" si="5"/>
        <v>-58.503368000000002</v>
      </c>
      <c r="P22" s="6">
        <f t="shared" si="3"/>
        <v>-53.503368000000002</v>
      </c>
    </row>
    <row r="23" spans="2:16" x14ac:dyDescent="0.25">
      <c r="B23">
        <v>3000000000</v>
      </c>
      <c r="C23">
        <v>-7.6465921000000003</v>
      </c>
      <c r="F23" s="6">
        <f t="shared" si="0"/>
        <v>3.5714285714286</v>
      </c>
      <c r="G23" s="11">
        <f t="shared" si="4"/>
        <v>-56.595509</v>
      </c>
      <c r="H23" s="6">
        <f t="shared" si="1"/>
        <v>-51.595509</v>
      </c>
      <c r="J23">
        <v>3000000000</v>
      </c>
      <c r="K23">
        <v>-7.7044845000000004</v>
      </c>
      <c r="N23" s="6">
        <f t="shared" si="2"/>
        <v>3.5714285714286</v>
      </c>
      <c r="O23" s="11">
        <f t="shared" si="5"/>
        <v>-56.004779999999997</v>
      </c>
      <c r="P23" s="6">
        <f t="shared" si="3"/>
        <v>-51.004779999999997</v>
      </c>
    </row>
    <row r="24" spans="2:16" x14ac:dyDescent="0.25">
      <c r="B24">
        <v>3142857142.8571</v>
      </c>
      <c r="C24">
        <v>-7.7360544000000004</v>
      </c>
      <c r="F24" s="6">
        <f t="shared" si="0"/>
        <v>3.7142857142856998</v>
      </c>
      <c r="G24" s="11">
        <f t="shared" si="4"/>
        <v>-55.301819000000002</v>
      </c>
      <c r="H24" s="6">
        <f t="shared" si="1"/>
        <v>-50.301819000000002</v>
      </c>
      <c r="J24">
        <v>3142857142.8571</v>
      </c>
      <c r="K24">
        <v>-7.7398882000000002</v>
      </c>
      <c r="N24" s="6">
        <f t="shared" si="2"/>
        <v>3.7142857142856998</v>
      </c>
      <c r="O24" s="11">
        <f t="shared" si="5"/>
        <v>-53.572754000000003</v>
      </c>
      <c r="P24" s="6">
        <f t="shared" si="3"/>
        <v>-48.572754000000003</v>
      </c>
    </row>
    <row r="25" spans="2:16" x14ac:dyDescent="0.25">
      <c r="B25">
        <v>3285714285.7143002</v>
      </c>
      <c r="C25">
        <v>-7.7406268000000003</v>
      </c>
      <c r="F25" s="6">
        <f t="shared" si="0"/>
        <v>3.8571428571428998</v>
      </c>
      <c r="G25" s="11">
        <f t="shared" si="4"/>
        <v>-54.367061999999997</v>
      </c>
      <c r="H25" s="6">
        <f t="shared" si="1"/>
        <v>-49.367061999999997</v>
      </c>
      <c r="J25">
        <v>3285714285.7143002</v>
      </c>
      <c r="K25">
        <v>-7.6584892</v>
      </c>
      <c r="N25" s="6">
        <f t="shared" si="2"/>
        <v>3.8571428571428998</v>
      </c>
      <c r="O25" s="11">
        <f t="shared" si="5"/>
        <v>-51.582115000000002</v>
      </c>
      <c r="P25" s="6">
        <f t="shared" si="3"/>
        <v>-46.582115000000002</v>
      </c>
    </row>
    <row r="26" spans="2:16" x14ac:dyDescent="0.25">
      <c r="B26">
        <v>3428571428.5714002</v>
      </c>
      <c r="C26">
        <v>-7.8224359000000003</v>
      </c>
      <c r="F26" s="6">
        <f t="shared" si="0"/>
        <v>4</v>
      </c>
      <c r="G26" s="11">
        <f t="shared" si="4"/>
        <v>-53.466968999999999</v>
      </c>
      <c r="H26" s="6">
        <f t="shared" si="1"/>
        <v>-48.466968999999999</v>
      </c>
      <c r="J26">
        <v>3428571428.5714002</v>
      </c>
      <c r="K26">
        <v>-7.6097875000000004</v>
      </c>
      <c r="N26" s="6">
        <f t="shared" si="2"/>
        <v>4</v>
      </c>
      <c r="O26" s="11">
        <f t="shared" si="5"/>
        <v>-50.830024999999999</v>
      </c>
      <c r="P26" s="6">
        <f t="shared" si="3"/>
        <v>-45.830024999999999</v>
      </c>
    </row>
    <row r="27" spans="2:16" x14ac:dyDescent="0.25">
      <c r="B27">
        <v>3571428571.4285998</v>
      </c>
      <c r="C27">
        <v>-7.9027934000000002</v>
      </c>
      <c r="F27" s="6">
        <f t="shared" si="0"/>
        <v>4.1428571428570997</v>
      </c>
      <c r="G27" s="11">
        <f t="shared" si="4"/>
        <v>-51.793227999999999</v>
      </c>
      <c r="H27" s="6">
        <f t="shared" si="1"/>
        <v>-46.793227999999999</v>
      </c>
      <c r="J27">
        <v>3571428571.4285998</v>
      </c>
      <c r="K27">
        <v>-7.5776119</v>
      </c>
      <c r="N27" s="6">
        <f t="shared" si="2"/>
        <v>4.1428571428570997</v>
      </c>
      <c r="O27" s="11">
        <f t="shared" si="5"/>
        <v>-50.736590999999997</v>
      </c>
      <c r="P27" s="6">
        <f t="shared" si="3"/>
        <v>-45.736590999999997</v>
      </c>
    </row>
    <row r="28" spans="2:16" x14ac:dyDescent="0.25">
      <c r="B28">
        <v>3714285714.2856998</v>
      </c>
      <c r="C28">
        <v>-7.9940524000000002</v>
      </c>
      <c r="F28" s="6">
        <f t="shared" si="0"/>
        <v>4.2857142857142998</v>
      </c>
      <c r="G28" s="11">
        <f t="shared" si="4"/>
        <v>-50.671726</v>
      </c>
      <c r="H28" s="6">
        <f t="shared" si="1"/>
        <v>-45.671726</v>
      </c>
      <c r="J28">
        <v>3714285714.2856998</v>
      </c>
      <c r="K28">
        <v>-7.5529799000000004</v>
      </c>
      <c r="N28" s="6">
        <f t="shared" si="2"/>
        <v>4.2857142857142998</v>
      </c>
      <c r="O28" s="11">
        <f t="shared" si="5"/>
        <v>-52.480389000000002</v>
      </c>
      <c r="P28" s="6">
        <f t="shared" si="3"/>
        <v>-47.480389000000002</v>
      </c>
    </row>
    <row r="29" spans="2:16" x14ac:dyDescent="0.25">
      <c r="B29">
        <v>3857142857.1429</v>
      </c>
      <c r="C29">
        <v>-8.1038809000000001</v>
      </c>
      <c r="F29" s="6">
        <f t="shared" si="0"/>
        <v>4.4285714285713995</v>
      </c>
      <c r="G29" s="11">
        <f t="shared" si="4"/>
        <v>-49.884017999999998</v>
      </c>
      <c r="H29" s="6">
        <f t="shared" si="1"/>
        <v>-44.884017999999998</v>
      </c>
      <c r="J29">
        <v>3857142857.1429</v>
      </c>
      <c r="K29">
        <v>-7.5797362000000001</v>
      </c>
      <c r="N29" s="6">
        <f t="shared" si="2"/>
        <v>4.4285714285713995</v>
      </c>
      <c r="O29" s="11">
        <f t="shared" si="5"/>
        <v>-53.777351000000003</v>
      </c>
      <c r="P29" s="6">
        <f t="shared" si="3"/>
        <v>-48.777351000000003</v>
      </c>
    </row>
    <row r="30" spans="2:16" x14ac:dyDescent="0.25">
      <c r="B30">
        <v>4000000000</v>
      </c>
      <c r="C30">
        <v>-8.1640815999999994</v>
      </c>
      <c r="F30" s="6">
        <f t="shared" si="0"/>
        <v>4.5714285714286005</v>
      </c>
      <c r="G30" s="11">
        <f t="shared" si="4"/>
        <v>-50.401791000000003</v>
      </c>
      <c r="H30" s="6">
        <f t="shared" si="1"/>
        <v>-45.401791000000003</v>
      </c>
      <c r="J30">
        <v>4000000000</v>
      </c>
      <c r="K30">
        <v>-7.5557126999999999</v>
      </c>
      <c r="N30" s="6">
        <f t="shared" si="2"/>
        <v>4.5714285714286005</v>
      </c>
      <c r="O30" s="11">
        <f t="shared" si="5"/>
        <v>-55.653736000000002</v>
      </c>
      <c r="P30" s="6">
        <f t="shared" si="3"/>
        <v>-50.653736000000002</v>
      </c>
    </row>
    <row r="31" spans="2:16" x14ac:dyDescent="0.25">
      <c r="B31">
        <v>4142857142.8571</v>
      </c>
      <c r="C31">
        <v>-8.2734231999999999</v>
      </c>
      <c r="F31" s="6">
        <f t="shared" si="0"/>
        <v>4.7142857142857002</v>
      </c>
      <c r="G31" s="11">
        <f t="shared" si="4"/>
        <v>-51.507446000000002</v>
      </c>
      <c r="H31" s="6">
        <f t="shared" si="1"/>
        <v>-46.507446000000002</v>
      </c>
      <c r="J31">
        <v>4142857142.8571</v>
      </c>
      <c r="K31">
        <v>-7.6152258000000002</v>
      </c>
      <c r="N31" s="6">
        <f t="shared" si="2"/>
        <v>4.7142857142857002</v>
      </c>
      <c r="O31" s="11">
        <f t="shared" si="5"/>
        <v>-55.507420000000003</v>
      </c>
      <c r="P31" s="6">
        <f t="shared" si="3"/>
        <v>-50.507420000000003</v>
      </c>
    </row>
    <row r="32" spans="2:16" x14ac:dyDescent="0.25">
      <c r="B32">
        <v>4285714285.7143002</v>
      </c>
      <c r="C32">
        <v>-8.3378371999999992</v>
      </c>
      <c r="F32" s="6">
        <f t="shared" si="0"/>
        <v>4.8571428571429003</v>
      </c>
      <c r="G32" s="11">
        <f t="shared" si="4"/>
        <v>-54.329712000000001</v>
      </c>
      <c r="H32" s="6">
        <f t="shared" si="1"/>
        <v>-49.329712000000001</v>
      </c>
      <c r="J32">
        <v>4285714285.7143002</v>
      </c>
      <c r="K32">
        <v>-7.6736388</v>
      </c>
      <c r="N32" s="6">
        <f t="shared" si="2"/>
        <v>4.8571428571429003</v>
      </c>
      <c r="O32" s="11">
        <f t="shared" si="5"/>
        <v>-55.133136999999998</v>
      </c>
      <c r="P32" s="6">
        <f t="shared" si="3"/>
        <v>-50.133136999999998</v>
      </c>
    </row>
    <row r="33" spans="2:16" x14ac:dyDescent="0.25">
      <c r="B33">
        <v>4428571428.5713997</v>
      </c>
      <c r="C33">
        <v>-8.3439169</v>
      </c>
      <c r="F33" s="6">
        <f t="shared" si="0"/>
        <v>5</v>
      </c>
      <c r="G33" s="11">
        <f t="shared" si="4"/>
        <v>-58.963932</v>
      </c>
      <c r="H33" s="6">
        <f t="shared" si="1"/>
        <v>-53.963932</v>
      </c>
      <c r="J33">
        <v>4428571428.5713997</v>
      </c>
      <c r="K33">
        <v>-7.7600102</v>
      </c>
      <c r="N33" s="6">
        <f t="shared" si="2"/>
        <v>5</v>
      </c>
      <c r="O33" s="11">
        <f t="shared" si="5"/>
        <v>-54.144675999999997</v>
      </c>
      <c r="P33" s="6">
        <f t="shared" si="3"/>
        <v>-49.144675999999997</v>
      </c>
    </row>
    <row r="34" spans="2:16" x14ac:dyDescent="0.25">
      <c r="B34">
        <v>4571428571.4286003</v>
      </c>
      <c r="C34">
        <v>-8.2832308000000001</v>
      </c>
      <c r="F34" s="6">
        <f t="shared" si="0"/>
        <v>5.1428571428570997</v>
      </c>
      <c r="G34" s="11">
        <f t="shared" si="4"/>
        <v>-61.317462999999996</v>
      </c>
      <c r="H34" s="6">
        <f t="shared" si="1"/>
        <v>-56.317462999999996</v>
      </c>
      <c r="J34">
        <v>4571428571.4286003</v>
      </c>
      <c r="K34">
        <v>-7.8433013000000003</v>
      </c>
      <c r="N34" s="6">
        <f t="shared" si="2"/>
        <v>5.1428571428570997</v>
      </c>
      <c r="O34" s="11">
        <f t="shared" si="5"/>
        <v>-53.408886000000003</v>
      </c>
      <c r="P34" s="6">
        <f t="shared" si="3"/>
        <v>-48.408886000000003</v>
      </c>
    </row>
    <row r="35" spans="2:16" x14ac:dyDescent="0.25">
      <c r="B35">
        <v>4714285714.2856998</v>
      </c>
      <c r="C35">
        <v>-8.1830911999999998</v>
      </c>
      <c r="F35" s="6">
        <f t="shared" si="0"/>
        <v>5.2857142857142998</v>
      </c>
      <c r="G35" s="11">
        <f t="shared" si="4"/>
        <v>-62.729785999999997</v>
      </c>
      <c r="H35" s="6">
        <f t="shared" si="1"/>
        <v>-57.729785999999997</v>
      </c>
      <c r="J35">
        <v>4714285714.2856998</v>
      </c>
      <c r="K35">
        <v>-7.9346480000000001</v>
      </c>
      <c r="N35" s="6">
        <f t="shared" si="2"/>
        <v>5.2857142857142998</v>
      </c>
      <c r="O35" s="11">
        <f t="shared" si="5"/>
        <v>-52.830883</v>
      </c>
      <c r="P35" s="6">
        <f t="shared" si="3"/>
        <v>-47.830883</v>
      </c>
    </row>
    <row r="36" spans="2:16" x14ac:dyDescent="0.25">
      <c r="B36">
        <v>4857142857.1429005</v>
      </c>
      <c r="C36">
        <v>-8.1124048000000002</v>
      </c>
      <c r="F36" s="6">
        <f t="shared" si="0"/>
        <v>5.4285714285713995</v>
      </c>
      <c r="G36" s="11">
        <f t="shared" si="4"/>
        <v>-61.078570999999997</v>
      </c>
      <c r="H36" s="6">
        <f t="shared" si="1"/>
        <v>-56.078570999999997</v>
      </c>
      <c r="J36">
        <v>4857142857.1429005</v>
      </c>
      <c r="K36">
        <v>-7.9927101</v>
      </c>
      <c r="N36" s="6">
        <f t="shared" si="2"/>
        <v>5.4285714285713995</v>
      </c>
      <c r="O36" s="11">
        <f t="shared" si="5"/>
        <v>-53.407508999999997</v>
      </c>
      <c r="P36" s="6">
        <f t="shared" si="3"/>
        <v>-48.407508999999997</v>
      </c>
    </row>
    <row r="37" spans="2:16" x14ac:dyDescent="0.25">
      <c r="B37">
        <v>5000000000</v>
      </c>
      <c r="C37">
        <v>-8.0450496999999999</v>
      </c>
      <c r="F37" s="6">
        <f t="shared" ref="F37:F68" si="6">B145/1000000000</f>
        <v>5.5714285714286005</v>
      </c>
      <c r="G37" s="11">
        <f t="shared" si="4"/>
        <v>-59.467483999999999</v>
      </c>
      <c r="H37" s="6">
        <f t="shared" ref="H37:H68" si="7">D145</f>
        <v>-54.467483999999999</v>
      </c>
      <c r="J37">
        <v>5000000000</v>
      </c>
      <c r="K37">
        <v>-7.9807148000000003</v>
      </c>
      <c r="N37" s="6">
        <f t="shared" ref="N37:N68" si="8">J145/1000000000</f>
        <v>5.5714285714286005</v>
      </c>
      <c r="O37" s="11">
        <f t="shared" si="5"/>
        <v>-54.831631000000002</v>
      </c>
      <c r="P37" s="6">
        <f t="shared" ref="P37:P68" si="9">L145</f>
        <v>-49.831631000000002</v>
      </c>
    </row>
    <row r="38" spans="2:16" x14ac:dyDescent="0.25">
      <c r="B38">
        <v>5142857142.8570995</v>
      </c>
      <c r="C38">
        <v>-8.0627870999999995</v>
      </c>
      <c r="F38" s="6">
        <f t="shared" si="6"/>
        <v>5.7142857142857002</v>
      </c>
      <c r="G38" s="11">
        <f t="shared" si="4"/>
        <v>-58.798316999999997</v>
      </c>
      <c r="H38" s="6">
        <f t="shared" si="7"/>
        <v>-53.798316999999997</v>
      </c>
      <c r="J38">
        <v>5142857142.8570995</v>
      </c>
      <c r="K38">
        <v>-7.9263171999999997</v>
      </c>
      <c r="N38" s="6">
        <f t="shared" si="8"/>
        <v>5.7142857142857002</v>
      </c>
      <c r="O38" s="11">
        <f t="shared" si="5"/>
        <v>-56.096412999999998</v>
      </c>
      <c r="P38" s="6">
        <f t="shared" si="9"/>
        <v>-51.096412999999998</v>
      </c>
    </row>
    <row r="39" spans="2:16" x14ac:dyDescent="0.25">
      <c r="B39">
        <v>5285714285.7143002</v>
      </c>
      <c r="C39">
        <v>-8.1254244</v>
      </c>
      <c r="F39" s="6">
        <f t="shared" si="6"/>
        <v>5.8571428571429003</v>
      </c>
      <c r="G39" s="11">
        <f t="shared" si="4"/>
        <v>-59.477603999999999</v>
      </c>
      <c r="H39" s="6">
        <f t="shared" si="7"/>
        <v>-54.477603999999999</v>
      </c>
      <c r="J39">
        <v>5285714285.7143002</v>
      </c>
      <c r="K39">
        <v>-7.8924561000000004</v>
      </c>
      <c r="N39" s="6">
        <f t="shared" si="8"/>
        <v>5.8571428571429003</v>
      </c>
      <c r="O39" s="11">
        <f t="shared" si="5"/>
        <v>-58.105179</v>
      </c>
      <c r="P39" s="6">
        <f t="shared" si="9"/>
        <v>-53.105179</v>
      </c>
    </row>
    <row r="40" spans="2:16" x14ac:dyDescent="0.25">
      <c r="B40">
        <v>5428571428.5713997</v>
      </c>
      <c r="C40">
        <v>-8.1809186999999994</v>
      </c>
      <c r="F40" s="6">
        <f t="shared" si="6"/>
        <v>6</v>
      </c>
      <c r="G40" s="11">
        <f t="shared" si="4"/>
        <v>-61.331795</v>
      </c>
      <c r="H40" s="6">
        <f t="shared" si="7"/>
        <v>-56.331795</v>
      </c>
      <c r="J40">
        <v>5428571428.5713997</v>
      </c>
      <c r="K40">
        <v>-7.8651613999999999</v>
      </c>
      <c r="N40" s="6">
        <f t="shared" si="8"/>
        <v>6</v>
      </c>
      <c r="O40" s="11">
        <f t="shared" si="5"/>
        <v>-65.521072000000004</v>
      </c>
      <c r="P40" s="6">
        <f t="shared" si="9"/>
        <v>-60.521071999999997</v>
      </c>
    </row>
    <row r="41" spans="2:16" x14ac:dyDescent="0.25">
      <c r="B41">
        <v>5571428571.4286003</v>
      </c>
      <c r="C41">
        <v>-8.1619024000000007</v>
      </c>
      <c r="F41" s="6">
        <f t="shared" si="6"/>
        <v>6.1428571428570997</v>
      </c>
      <c r="G41" s="11">
        <f t="shared" si="4"/>
        <v>-62.311993000000001</v>
      </c>
      <c r="H41" s="6">
        <f t="shared" si="7"/>
        <v>-57.311993000000001</v>
      </c>
      <c r="J41">
        <v>5571428571.4286003</v>
      </c>
      <c r="K41">
        <v>-7.8321246999999996</v>
      </c>
      <c r="N41" s="6">
        <f t="shared" si="8"/>
        <v>6.1428571428570997</v>
      </c>
      <c r="O41" s="11">
        <f t="shared" si="5"/>
        <v>-72.853003999999999</v>
      </c>
      <c r="P41" s="6">
        <f t="shared" si="9"/>
        <v>-67.853003999999999</v>
      </c>
    </row>
    <row r="42" spans="2:16" x14ac:dyDescent="0.25">
      <c r="B42">
        <v>5714285714.2856998</v>
      </c>
      <c r="C42">
        <v>-8.1074724000000007</v>
      </c>
      <c r="F42" s="6">
        <f t="shared" si="6"/>
        <v>6.2857142857142998</v>
      </c>
      <c r="G42" s="11">
        <f t="shared" si="4"/>
        <v>-62.866211</v>
      </c>
      <c r="H42" s="6">
        <f t="shared" si="7"/>
        <v>-57.866211</v>
      </c>
      <c r="J42">
        <v>5714285714.2856998</v>
      </c>
      <c r="K42">
        <v>-7.8248958999999996</v>
      </c>
      <c r="N42" s="6">
        <f t="shared" si="8"/>
        <v>6.2857142857142998</v>
      </c>
      <c r="O42" s="11">
        <f t="shared" si="5"/>
        <v>-75.922707000000003</v>
      </c>
      <c r="P42" s="6">
        <f t="shared" si="9"/>
        <v>-70.922707000000003</v>
      </c>
    </row>
    <row r="43" spans="2:16" x14ac:dyDescent="0.25">
      <c r="B43">
        <v>5857142857.1429005</v>
      </c>
      <c r="C43">
        <v>-8.0195179000000003</v>
      </c>
      <c r="F43" s="6">
        <f t="shared" si="6"/>
        <v>6.4285714285713995</v>
      </c>
      <c r="G43" s="11">
        <f t="shared" si="4"/>
        <v>-62.483612000000001</v>
      </c>
      <c r="H43" s="6">
        <f t="shared" si="7"/>
        <v>-57.483612000000001</v>
      </c>
      <c r="J43">
        <v>5857142857.1429005</v>
      </c>
      <c r="K43">
        <v>-7.8364238999999998</v>
      </c>
      <c r="N43" s="6">
        <f t="shared" si="8"/>
        <v>6.4285714285713995</v>
      </c>
      <c r="O43" s="11">
        <f t="shared" si="5"/>
        <v>-71.414383000000001</v>
      </c>
      <c r="P43" s="6">
        <f t="shared" si="9"/>
        <v>-66.414383000000001</v>
      </c>
    </row>
    <row r="44" spans="2:16" x14ac:dyDescent="0.25">
      <c r="B44">
        <v>6000000000</v>
      </c>
      <c r="C44">
        <v>-7.9037175</v>
      </c>
      <c r="F44" s="6">
        <f t="shared" si="6"/>
        <v>6.5714285714286005</v>
      </c>
      <c r="G44" s="11">
        <f t="shared" si="4"/>
        <v>-61.040267999999998</v>
      </c>
      <c r="H44" s="6">
        <f t="shared" si="7"/>
        <v>-56.040267999999998</v>
      </c>
      <c r="J44">
        <v>6000000000</v>
      </c>
      <c r="K44">
        <v>-7.8338622999999998</v>
      </c>
      <c r="N44" s="6">
        <f t="shared" si="8"/>
        <v>6.5714285714286005</v>
      </c>
      <c r="O44" s="11">
        <f t="shared" si="5"/>
        <v>-67.258339000000007</v>
      </c>
      <c r="P44" s="6">
        <f t="shared" si="9"/>
        <v>-62.258338999999999</v>
      </c>
    </row>
    <row r="45" spans="2:16" x14ac:dyDescent="0.25">
      <c r="B45">
        <v>6142857142.8570995</v>
      </c>
      <c r="C45">
        <v>-7.8221927000000004</v>
      </c>
      <c r="F45" s="6">
        <f t="shared" si="6"/>
        <v>6.7142857142857002</v>
      </c>
      <c r="G45" s="11">
        <f t="shared" si="4"/>
        <v>-59.133262999999999</v>
      </c>
      <c r="H45" s="6">
        <f t="shared" si="7"/>
        <v>-54.133262999999999</v>
      </c>
      <c r="J45">
        <v>6142857142.8570995</v>
      </c>
      <c r="K45">
        <v>-7.8242893000000002</v>
      </c>
      <c r="N45" s="6">
        <f t="shared" si="8"/>
        <v>6.7142857142857002</v>
      </c>
      <c r="O45" s="11">
        <f t="shared" si="5"/>
        <v>-66.389647999999994</v>
      </c>
      <c r="P45" s="6">
        <f t="shared" si="9"/>
        <v>-61.389648000000001</v>
      </c>
    </row>
    <row r="46" spans="2:16" x14ac:dyDescent="0.25">
      <c r="B46">
        <v>6285714285.7143002</v>
      </c>
      <c r="C46">
        <v>-7.7952890000000004</v>
      </c>
      <c r="F46" s="6">
        <f t="shared" si="6"/>
        <v>6.8571428571429003</v>
      </c>
      <c r="G46" s="11">
        <f t="shared" si="4"/>
        <v>-58.898707999999999</v>
      </c>
      <c r="H46" s="6">
        <f t="shared" si="7"/>
        <v>-53.898707999999999</v>
      </c>
      <c r="J46">
        <v>6285714285.7143002</v>
      </c>
      <c r="K46">
        <v>-7.8077078000000002</v>
      </c>
      <c r="N46" s="6">
        <f t="shared" si="8"/>
        <v>6.8571428571429003</v>
      </c>
      <c r="O46" s="11">
        <f t="shared" si="5"/>
        <v>-64.98297500000001</v>
      </c>
      <c r="P46" s="6">
        <f t="shared" si="9"/>
        <v>-59.982975000000003</v>
      </c>
    </row>
    <row r="47" spans="2:16" x14ac:dyDescent="0.25">
      <c r="B47">
        <v>6428571428.5713997</v>
      </c>
      <c r="C47">
        <v>-7.8210220000000001</v>
      </c>
      <c r="F47" s="6">
        <f t="shared" si="6"/>
        <v>7</v>
      </c>
      <c r="G47" s="11">
        <f t="shared" si="4"/>
        <v>-60.357329999999997</v>
      </c>
      <c r="H47" s="6">
        <f t="shared" si="7"/>
        <v>-55.357329999999997</v>
      </c>
      <c r="J47">
        <v>6428571428.5713997</v>
      </c>
      <c r="K47">
        <v>-7.8060169000000004</v>
      </c>
      <c r="N47" s="6">
        <f t="shared" si="8"/>
        <v>7</v>
      </c>
      <c r="O47" s="11">
        <f t="shared" si="5"/>
        <v>-63.170422000000002</v>
      </c>
      <c r="P47" s="6">
        <f t="shared" si="9"/>
        <v>-58.170422000000002</v>
      </c>
    </row>
    <row r="48" spans="2:16" x14ac:dyDescent="0.25">
      <c r="B48">
        <v>6571428571.4286003</v>
      </c>
      <c r="C48">
        <v>-7.8674211999999999</v>
      </c>
      <c r="F48" s="6">
        <f t="shared" si="6"/>
        <v>7.1428571428570997</v>
      </c>
      <c r="G48" s="11">
        <f t="shared" si="4"/>
        <v>-60.797443000000001</v>
      </c>
      <c r="H48" s="6">
        <f t="shared" si="7"/>
        <v>-55.797443000000001</v>
      </c>
      <c r="J48">
        <v>6571428571.4286003</v>
      </c>
      <c r="K48">
        <v>-7.8141331999999997</v>
      </c>
      <c r="N48" s="6">
        <f t="shared" si="8"/>
        <v>7.1428571428570997</v>
      </c>
      <c r="O48" s="11">
        <f t="shared" si="5"/>
        <v>-59.468578000000001</v>
      </c>
      <c r="P48" s="6">
        <f t="shared" si="9"/>
        <v>-54.468578000000001</v>
      </c>
    </row>
    <row r="49" spans="2:16" x14ac:dyDescent="0.25">
      <c r="B49">
        <v>6714285714.2856998</v>
      </c>
      <c r="C49">
        <v>-7.9374247000000002</v>
      </c>
      <c r="F49" s="6">
        <f t="shared" si="6"/>
        <v>7.2857142857142998</v>
      </c>
      <c r="G49" s="11">
        <f t="shared" si="4"/>
        <v>-60.524310999999997</v>
      </c>
      <c r="H49" s="6">
        <f t="shared" si="7"/>
        <v>-55.524310999999997</v>
      </c>
      <c r="J49">
        <v>6714285714.2856998</v>
      </c>
      <c r="K49">
        <v>-7.8423790999999996</v>
      </c>
      <c r="N49" s="6">
        <f t="shared" si="8"/>
        <v>7.2857142857142998</v>
      </c>
      <c r="O49" s="11">
        <f t="shared" si="5"/>
        <v>-58.112941999999997</v>
      </c>
      <c r="P49" s="6">
        <f t="shared" si="9"/>
        <v>-53.112941999999997</v>
      </c>
    </row>
    <row r="50" spans="2:16" x14ac:dyDescent="0.25">
      <c r="B50">
        <v>6857142857.1429005</v>
      </c>
      <c r="C50">
        <v>-7.9869403999999999</v>
      </c>
      <c r="F50" s="6">
        <f t="shared" si="6"/>
        <v>7.4285714285713995</v>
      </c>
      <c r="G50" s="11">
        <f t="shared" si="4"/>
        <v>-59.526710999999999</v>
      </c>
      <c r="H50" s="6">
        <f t="shared" si="7"/>
        <v>-54.526710999999999</v>
      </c>
      <c r="J50">
        <v>6857142857.1429005</v>
      </c>
      <c r="K50">
        <v>-7.8568854000000004</v>
      </c>
      <c r="N50" s="6">
        <f t="shared" si="8"/>
        <v>7.4285714285713995</v>
      </c>
      <c r="O50" s="11">
        <f t="shared" si="5"/>
        <v>-57.383789</v>
      </c>
      <c r="P50" s="6">
        <f t="shared" si="9"/>
        <v>-52.383789</v>
      </c>
    </row>
    <row r="51" spans="2:16" x14ac:dyDescent="0.25">
      <c r="B51">
        <v>7000000000</v>
      </c>
      <c r="C51">
        <v>-8.0289087000000006</v>
      </c>
      <c r="F51" s="6">
        <f t="shared" si="6"/>
        <v>7.5714285714286005</v>
      </c>
      <c r="G51" s="11">
        <f t="shared" si="4"/>
        <v>-59.301322999999996</v>
      </c>
      <c r="H51" s="6">
        <f t="shared" si="7"/>
        <v>-54.301322999999996</v>
      </c>
      <c r="J51">
        <v>7000000000</v>
      </c>
      <c r="K51">
        <v>-7.8709555</v>
      </c>
      <c r="N51" s="6">
        <f t="shared" si="8"/>
        <v>7.5714285714286005</v>
      </c>
      <c r="O51" s="11">
        <f t="shared" si="5"/>
        <v>-57.77581</v>
      </c>
      <c r="P51" s="6">
        <f t="shared" si="9"/>
        <v>-52.77581</v>
      </c>
    </row>
    <row r="52" spans="2:16" x14ac:dyDescent="0.25">
      <c r="B52">
        <v>7142857142.8570995</v>
      </c>
      <c r="C52">
        <v>-8.0795822000000008</v>
      </c>
      <c r="F52" s="6">
        <f t="shared" si="6"/>
        <v>7.7142857142857002</v>
      </c>
      <c r="G52" s="11">
        <f t="shared" si="4"/>
        <v>-59.871524999999998</v>
      </c>
      <c r="H52" s="6">
        <f t="shared" si="7"/>
        <v>-54.871524999999998</v>
      </c>
      <c r="J52">
        <v>7142857142.8570995</v>
      </c>
      <c r="K52">
        <v>-7.915483</v>
      </c>
      <c r="N52" s="6">
        <f t="shared" si="8"/>
        <v>7.7142857142857002</v>
      </c>
      <c r="O52" s="11">
        <f t="shared" si="5"/>
        <v>-57.538756999999997</v>
      </c>
      <c r="P52" s="6">
        <f t="shared" si="9"/>
        <v>-52.538756999999997</v>
      </c>
    </row>
    <row r="53" spans="2:16" x14ac:dyDescent="0.25">
      <c r="B53">
        <v>7285714285.7143002</v>
      </c>
      <c r="C53">
        <v>-8.1474705000000007</v>
      </c>
      <c r="F53" s="6">
        <f t="shared" si="6"/>
        <v>7.8571428571429003</v>
      </c>
      <c r="G53" s="11">
        <f t="shared" si="4"/>
        <v>-61.113360999999998</v>
      </c>
      <c r="H53" s="6">
        <f t="shared" si="7"/>
        <v>-56.113360999999998</v>
      </c>
      <c r="J53">
        <v>7285714285.7143002</v>
      </c>
      <c r="K53">
        <v>-7.9885764000000004</v>
      </c>
      <c r="N53" s="6">
        <f t="shared" si="8"/>
        <v>7.8571428571429003</v>
      </c>
      <c r="O53" s="11">
        <f t="shared" si="5"/>
        <v>-57.112988000000001</v>
      </c>
      <c r="P53" s="6">
        <f t="shared" si="9"/>
        <v>-52.112988000000001</v>
      </c>
    </row>
    <row r="54" spans="2:16" x14ac:dyDescent="0.25">
      <c r="B54">
        <v>7428571428.5713997</v>
      </c>
      <c r="C54">
        <v>-8.2069998000000002</v>
      </c>
      <c r="F54" s="6">
        <f t="shared" si="6"/>
        <v>8</v>
      </c>
      <c r="G54" s="11">
        <f t="shared" si="4"/>
        <v>-62.065291999999999</v>
      </c>
      <c r="H54" s="6">
        <f t="shared" si="7"/>
        <v>-57.065291999999999</v>
      </c>
      <c r="J54">
        <v>7428571428.5713997</v>
      </c>
      <c r="K54">
        <v>-8.0343856999999996</v>
      </c>
      <c r="N54" s="6">
        <f t="shared" si="8"/>
        <v>8</v>
      </c>
      <c r="O54" s="11">
        <f t="shared" si="5"/>
        <v>-57.124077</v>
      </c>
      <c r="P54" s="6">
        <f t="shared" si="9"/>
        <v>-52.124077</v>
      </c>
    </row>
    <row r="55" spans="2:16" x14ac:dyDescent="0.25">
      <c r="B55">
        <v>7571428571.4286003</v>
      </c>
      <c r="C55">
        <v>-8.2825355999999992</v>
      </c>
      <c r="F55" s="6">
        <f t="shared" si="6"/>
        <v>8.1428571428570997</v>
      </c>
      <c r="G55" s="11">
        <f t="shared" si="4"/>
        <v>-61.904513999999999</v>
      </c>
      <c r="H55" s="6">
        <f t="shared" si="7"/>
        <v>-56.904513999999999</v>
      </c>
      <c r="J55">
        <v>7571428571.4286003</v>
      </c>
      <c r="K55">
        <v>-8.0827475</v>
      </c>
      <c r="N55" s="6">
        <f t="shared" si="8"/>
        <v>8.1428571428570997</v>
      </c>
      <c r="O55" s="11">
        <f t="shared" si="5"/>
        <v>-58.378666000000003</v>
      </c>
      <c r="P55" s="6">
        <f t="shared" si="9"/>
        <v>-53.378666000000003</v>
      </c>
    </row>
    <row r="56" spans="2:16" x14ac:dyDescent="0.25">
      <c r="B56">
        <v>7714285714.2856998</v>
      </c>
      <c r="C56">
        <v>-8.3601197999999997</v>
      </c>
      <c r="F56" s="6">
        <f t="shared" si="6"/>
        <v>8.2857142857143007</v>
      </c>
      <c r="G56" s="11">
        <f t="shared" si="4"/>
        <v>-60.381656999999997</v>
      </c>
      <c r="H56" s="6">
        <f t="shared" si="7"/>
        <v>-55.381656999999997</v>
      </c>
      <c r="J56">
        <v>7714285714.2856998</v>
      </c>
      <c r="K56">
        <v>-8.1392527000000001</v>
      </c>
      <c r="N56" s="6">
        <f t="shared" si="8"/>
        <v>8.2857142857143007</v>
      </c>
      <c r="O56" s="11">
        <f t="shared" si="5"/>
        <v>-60.433169999999997</v>
      </c>
      <c r="P56" s="6">
        <f t="shared" si="9"/>
        <v>-55.433169999999997</v>
      </c>
    </row>
    <row r="57" spans="2:16" x14ac:dyDescent="0.25">
      <c r="B57">
        <v>7857142857.1429005</v>
      </c>
      <c r="C57">
        <v>-8.4363012000000008</v>
      </c>
      <c r="F57" s="6">
        <f t="shared" si="6"/>
        <v>8.4285714285714004</v>
      </c>
      <c r="G57" s="11">
        <f t="shared" si="4"/>
        <v>-58.919834000000002</v>
      </c>
      <c r="H57" s="6">
        <f t="shared" si="7"/>
        <v>-53.919834000000002</v>
      </c>
      <c r="J57">
        <v>7857142857.1429005</v>
      </c>
      <c r="K57">
        <v>-8.2471484999999998</v>
      </c>
      <c r="N57" s="6">
        <f t="shared" si="8"/>
        <v>8.4285714285714004</v>
      </c>
      <c r="O57" s="11">
        <f t="shared" si="5"/>
        <v>-61.831524000000002</v>
      </c>
      <c r="P57" s="6">
        <f t="shared" si="9"/>
        <v>-56.831524000000002</v>
      </c>
    </row>
    <row r="58" spans="2:16" x14ac:dyDescent="0.25">
      <c r="B58">
        <v>8000000000</v>
      </c>
      <c r="C58">
        <v>-8.4865283999999992</v>
      </c>
      <c r="F58" s="6">
        <f t="shared" si="6"/>
        <v>8.5714285714285996</v>
      </c>
      <c r="G58" s="11">
        <f t="shared" si="4"/>
        <v>-57.564239999999998</v>
      </c>
      <c r="H58" s="6">
        <f t="shared" si="7"/>
        <v>-52.564239999999998</v>
      </c>
      <c r="J58">
        <v>8000000000</v>
      </c>
      <c r="K58">
        <v>-8.3556165999999994</v>
      </c>
      <c r="N58" s="6">
        <f t="shared" si="8"/>
        <v>8.5714285714285996</v>
      </c>
      <c r="O58" s="11">
        <f t="shared" si="5"/>
        <v>-63.128529</v>
      </c>
      <c r="P58" s="6">
        <f t="shared" si="9"/>
        <v>-58.128529</v>
      </c>
    </row>
    <row r="59" spans="2:16" x14ac:dyDescent="0.25">
      <c r="B59">
        <v>8142857142.8570995</v>
      </c>
      <c r="C59">
        <v>-8.5050706999999992</v>
      </c>
      <c r="F59" s="6">
        <f t="shared" si="6"/>
        <v>8.7142857142856993</v>
      </c>
      <c r="G59" s="11">
        <f t="shared" si="4"/>
        <v>-56.544491000000001</v>
      </c>
      <c r="H59" s="6">
        <f t="shared" si="7"/>
        <v>-51.544491000000001</v>
      </c>
      <c r="J59">
        <v>8142857142.8570995</v>
      </c>
      <c r="K59">
        <v>-8.4643192000000003</v>
      </c>
      <c r="N59" s="6">
        <f t="shared" si="8"/>
        <v>8.7142857142856993</v>
      </c>
      <c r="O59" s="11">
        <f t="shared" si="5"/>
        <v>-64.452499000000003</v>
      </c>
      <c r="P59" s="6">
        <f t="shared" si="9"/>
        <v>-59.452499000000003</v>
      </c>
    </row>
    <row r="60" spans="2:16" x14ac:dyDescent="0.25">
      <c r="B60">
        <v>8285714285.7143002</v>
      </c>
      <c r="C60">
        <v>-8.4835396000000003</v>
      </c>
      <c r="F60" s="6">
        <f t="shared" si="6"/>
        <v>8.8571428571429003</v>
      </c>
      <c r="G60" s="11">
        <f t="shared" si="4"/>
        <v>-56.040585</v>
      </c>
      <c r="H60" s="6">
        <f t="shared" si="7"/>
        <v>-51.040585</v>
      </c>
      <c r="J60">
        <v>8285714285.7143002</v>
      </c>
      <c r="K60">
        <v>-8.5453195999999991</v>
      </c>
      <c r="N60" s="6">
        <f t="shared" si="8"/>
        <v>8.8571428571429003</v>
      </c>
      <c r="O60" s="11">
        <f t="shared" si="5"/>
        <v>-65.143619999999999</v>
      </c>
      <c r="P60" s="6">
        <f t="shared" si="9"/>
        <v>-60.143619999999999</v>
      </c>
    </row>
    <row r="61" spans="2:16" x14ac:dyDescent="0.25">
      <c r="B61">
        <v>8428571428.5713997</v>
      </c>
      <c r="C61">
        <v>-8.4423141000000008</v>
      </c>
      <c r="F61" s="6">
        <f t="shared" si="6"/>
        <v>9</v>
      </c>
      <c r="G61" s="11">
        <f t="shared" si="4"/>
        <v>-56.536957000000001</v>
      </c>
      <c r="H61" s="6">
        <f t="shared" si="7"/>
        <v>-51.536957000000001</v>
      </c>
      <c r="J61">
        <v>8428571428.5713997</v>
      </c>
      <c r="K61">
        <v>-8.6205415999999992</v>
      </c>
      <c r="N61" s="6">
        <f t="shared" si="8"/>
        <v>9</v>
      </c>
      <c r="O61" s="11">
        <f t="shared" si="5"/>
        <v>-65.492523000000006</v>
      </c>
      <c r="P61" s="6">
        <f t="shared" si="9"/>
        <v>-60.492522999999998</v>
      </c>
    </row>
    <row r="62" spans="2:16" x14ac:dyDescent="0.25">
      <c r="B62">
        <v>8571428571.4286003</v>
      </c>
      <c r="C62">
        <v>-8.4377031000000002</v>
      </c>
      <c r="F62" s="6">
        <f t="shared" si="6"/>
        <v>9.1428571428570997</v>
      </c>
      <c r="G62" s="11">
        <f t="shared" si="4"/>
        <v>-57.855133000000002</v>
      </c>
      <c r="H62" s="6">
        <f t="shared" si="7"/>
        <v>-52.855133000000002</v>
      </c>
      <c r="J62">
        <v>8571428571.4286003</v>
      </c>
      <c r="K62">
        <v>-8.7063846999999992</v>
      </c>
      <c r="N62" s="6">
        <f t="shared" si="8"/>
        <v>9.1428571428570997</v>
      </c>
      <c r="O62" s="11">
        <f t="shared" si="5"/>
        <v>-64.776027999999997</v>
      </c>
      <c r="P62" s="6">
        <f t="shared" si="9"/>
        <v>-59.776027999999997</v>
      </c>
    </row>
    <row r="63" spans="2:16" x14ac:dyDescent="0.25">
      <c r="B63">
        <v>8714285714.2856998</v>
      </c>
      <c r="C63">
        <v>-8.4976254000000004</v>
      </c>
      <c r="F63" s="6">
        <f t="shared" si="6"/>
        <v>9.2857142857143007</v>
      </c>
      <c r="G63" s="11">
        <f t="shared" si="4"/>
        <v>-59.005012999999998</v>
      </c>
      <c r="H63" s="6">
        <f t="shared" si="7"/>
        <v>-54.005012999999998</v>
      </c>
      <c r="J63">
        <v>8714285714.2856998</v>
      </c>
      <c r="K63">
        <v>-8.8157224999999997</v>
      </c>
      <c r="N63" s="6">
        <f t="shared" si="8"/>
        <v>9.2857142857143007</v>
      </c>
      <c r="O63" s="11">
        <f t="shared" si="5"/>
        <v>-63.708382</v>
      </c>
      <c r="P63" s="6">
        <f t="shared" si="9"/>
        <v>-58.708382</v>
      </c>
    </row>
    <row r="64" spans="2:16" x14ac:dyDescent="0.25">
      <c r="B64">
        <v>8857142857.1429005</v>
      </c>
      <c r="C64">
        <v>-8.5742730999999992</v>
      </c>
      <c r="F64" s="6">
        <f t="shared" si="6"/>
        <v>9.4285714285714004</v>
      </c>
      <c r="G64" s="11">
        <f t="shared" si="4"/>
        <v>-59.025013000000001</v>
      </c>
      <c r="H64" s="6">
        <f t="shared" si="7"/>
        <v>-54.025013000000001</v>
      </c>
      <c r="J64">
        <v>8857142857.1429005</v>
      </c>
      <c r="K64">
        <v>-8.8732977000000002</v>
      </c>
      <c r="N64" s="6">
        <f t="shared" si="8"/>
        <v>9.4285714285714004</v>
      </c>
      <c r="O64" s="11">
        <f t="shared" si="5"/>
        <v>-60.717635999999999</v>
      </c>
      <c r="P64" s="6">
        <f t="shared" si="9"/>
        <v>-55.717635999999999</v>
      </c>
    </row>
    <row r="65" spans="2:16" x14ac:dyDescent="0.25">
      <c r="B65">
        <v>9000000000</v>
      </c>
      <c r="C65">
        <v>-8.6513165999999995</v>
      </c>
      <c r="F65" s="6">
        <f t="shared" si="6"/>
        <v>9.5714285714285996</v>
      </c>
      <c r="G65" s="11">
        <f t="shared" si="4"/>
        <v>-58.718231000000003</v>
      </c>
      <c r="H65" s="6">
        <f t="shared" si="7"/>
        <v>-53.718231000000003</v>
      </c>
      <c r="J65">
        <v>9000000000</v>
      </c>
      <c r="K65">
        <v>-8.8493136999999997</v>
      </c>
      <c r="N65" s="6">
        <f t="shared" si="8"/>
        <v>9.5714285714285996</v>
      </c>
      <c r="O65" s="11">
        <f t="shared" si="5"/>
        <v>-57.831859999999999</v>
      </c>
      <c r="P65" s="6">
        <f t="shared" si="9"/>
        <v>-52.831859999999999</v>
      </c>
    </row>
    <row r="66" spans="2:16" x14ac:dyDescent="0.25">
      <c r="B66">
        <v>9142857142.8570995</v>
      </c>
      <c r="C66">
        <v>-8.7007103000000008</v>
      </c>
      <c r="F66" s="6">
        <f t="shared" si="6"/>
        <v>9.7142857142856993</v>
      </c>
      <c r="G66" s="11">
        <f t="shared" si="4"/>
        <v>-58.509205000000001</v>
      </c>
      <c r="H66" s="6">
        <f t="shared" si="7"/>
        <v>-53.509205000000001</v>
      </c>
      <c r="J66">
        <v>9142857142.8570995</v>
      </c>
      <c r="K66">
        <v>-8.7432089000000008</v>
      </c>
      <c r="N66" s="6">
        <f t="shared" si="8"/>
        <v>9.7142857142856993</v>
      </c>
      <c r="O66" s="11">
        <f t="shared" si="5"/>
        <v>-55.486789999999999</v>
      </c>
      <c r="P66" s="6">
        <f t="shared" si="9"/>
        <v>-50.486789999999999</v>
      </c>
    </row>
    <row r="67" spans="2:16" x14ac:dyDescent="0.25">
      <c r="B67">
        <v>9285714285.7143002</v>
      </c>
      <c r="C67">
        <v>-8.7511063</v>
      </c>
      <c r="F67" s="6">
        <f t="shared" si="6"/>
        <v>9.8571428571429003</v>
      </c>
      <c r="G67" s="11">
        <f t="shared" si="4"/>
        <v>-59.165554</v>
      </c>
      <c r="H67" s="6">
        <f t="shared" si="7"/>
        <v>-54.165554</v>
      </c>
      <c r="J67">
        <v>9285714285.7143002</v>
      </c>
      <c r="K67">
        <v>-8.6490822000000005</v>
      </c>
      <c r="N67" s="6">
        <f t="shared" si="8"/>
        <v>9.8571428571429003</v>
      </c>
      <c r="O67" s="11">
        <f t="shared" si="5"/>
        <v>-54.696689999999997</v>
      </c>
      <c r="P67" s="6">
        <f t="shared" si="9"/>
        <v>-49.696689999999997</v>
      </c>
    </row>
    <row r="68" spans="2:16" x14ac:dyDescent="0.25">
      <c r="B68">
        <v>9428571428.5713997</v>
      </c>
      <c r="C68">
        <v>-8.7951136000000005</v>
      </c>
      <c r="F68" s="6">
        <f t="shared" si="6"/>
        <v>10</v>
      </c>
      <c r="G68" s="11">
        <f t="shared" si="4"/>
        <v>-60.424484</v>
      </c>
      <c r="H68" s="6">
        <f t="shared" si="7"/>
        <v>-55.424484</v>
      </c>
      <c r="J68">
        <v>9428571428.5713997</v>
      </c>
      <c r="K68">
        <v>-8.6117267999999996</v>
      </c>
      <c r="N68" s="6">
        <f t="shared" si="8"/>
        <v>10</v>
      </c>
      <c r="O68" s="11">
        <f t="shared" si="5"/>
        <v>-53.449818</v>
      </c>
      <c r="P68" s="6">
        <f t="shared" si="9"/>
        <v>-48.449818</v>
      </c>
    </row>
    <row r="69" spans="2:16" x14ac:dyDescent="0.25">
      <c r="B69">
        <v>9571428571.4286003</v>
      </c>
      <c r="C69">
        <v>-8.8433065000000006</v>
      </c>
      <c r="F69" s="6">
        <f t="shared" ref="F69:F100" si="10">B177/1000000000</f>
        <v>10.142857142857</v>
      </c>
      <c r="G69" s="11">
        <f t="shared" si="4"/>
        <v>-61.758285999999998</v>
      </c>
      <c r="H69" s="6">
        <f t="shared" ref="H69:H100" si="11">D177</f>
        <v>-56.758285999999998</v>
      </c>
      <c r="J69">
        <v>9571428571.4286003</v>
      </c>
      <c r="K69">
        <v>-8.6319655999999991</v>
      </c>
      <c r="N69" s="6">
        <f t="shared" ref="N69:N100" si="12">J177/1000000000</f>
        <v>10.142857142857</v>
      </c>
      <c r="O69" s="11">
        <f t="shared" si="5"/>
        <v>-53.161900000000003</v>
      </c>
      <c r="P69" s="6">
        <f t="shared" ref="P69:P100" si="13">L177</f>
        <v>-48.161900000000003</v>
      </c>
    </row>
    <row r="70" spans="2:16" x14ac:dyDescent="0.25">
      <c r="B70">
        <v>9714285714.2856998</v>
      </c>
      <c r="C70">
        <v>-8.8692569999999993</v>
      </c>
      <c r="F70" s="6">
        <f t="shared" si="10"/>
        <v>10.285714285714</v>
      </c>
      <c r="G70" s="11">
        <f t="shared" ref="G70:G103" si="14">H70-5</f>
        <v>-63.068336000000002</v>
      </c>
      <c r="H70" s="6">
        <f t="shared" si="11"/>
        <v>-58.068336000000002</v>
      </c>
      <c r="J70">
        <v>9714285714.2856998</v>
      </c>
      <c r="K70">
        <v>-8.6862574000000006</v>
      </c>
      <c r="N70" s="6">
        <f t="shared" si="12"/>
        <v>10.285714285714</v>
      </c>
      <c r="O70" s="11">
        <f t="shared" ref="O70:O103" si="15">P70-5</f>
        <v>-53.064673999999997</v>
      </c>
      <c r="P70" s="6">
        <f t="shared" si="13"/>
        <v>-48.064673999999997</v>
      </c>
    </row>
    <row r="71" spans="2:16" x14ac:dyDescent="0.25">
      <c r="B71">
        <v>9857142857.1429005</v>
      </c>
      <c r="C71">
        <v>-8.8571568000000003</v>
      </c>
      <c r="F71" s="6">
        <f t="shared" si="10"/>
        <v>10.428571428570999</v>
      </c>
      <c r="G71" s="11">
        <f t="shared" si="14"/>
        <v>-63.915484999999997</v>
      </c>
      <c r="H71" s="6">
        <f t="shared" si="11"/>
        <v>-58.915484999999997</v>
      </c>
      <c r="J71">
        <v>9857142857.1429005</v>
      </c>
      <c r="K71">
        <v>-8.7215594999999997</v>
      </c>
      <c r="N71" s="6">
        <f t="shared" si="12"/>
        <v>10.428571428570999</v>
      </c>
      <c r="O71" s="11">
        <f t="shared" si="15"/>
        <v>-53.737701000000001</v>
      </c>
      <c r="P71" s="6">
        <f t="shared" si="13"/>
        <v>-48.737701000000001</v>
      </c>
    </row>
    <row r="72" spans="2:16" x14ac:dyDescent="0.25">
      <c r="B72">
        <v>10000000000</v>
      </c>
      <c r="C72">
        <v>-8.8282976000000009</v>
      </c>
      <c r="F72" s="6">
        <f t="shared" si="10"/>
        <v>10.571428571429001</v>
      </c>
      <c r="G72" s="11">
        <f t="shared" si="14"/>
        <v>-63.765124999999998</v>
      </c>
      <c r="H72" s="6">
        <f t="shared" si="11"/>
        <v>-58.765124999999998</v>
      </c>
      <c r="J72">
        <v>10000000000</v>
      </c>
      <c r="K72">
        <v>-8.7644576999999995</v>
      </c>
      <c r="N72" s="6">
        <f t="shared" si="12"/>
        <v>10.571428571429001</v>
      </c>
      <c r="O72" s="11">
        <f t="shared" si="15"/>
        <v>-54.838721999999997</v>
      </c>
      <c r="P72" s="6">
        <f t="shared" si="13"/>
        <v>-49.838721999999997</v>
      </c>
    </row>
    <row r="73" spans="2:16" x14ac:dyDescent="0.25">
      <c r="B73">
        <v>10142857142.857</v>
      </c>
      <c r="C73">
        <v>-8.7749739000000009</v>
      </c>
      <c r="F73" s="6">
        <f t="shared" si="10"/>
        <v>10.714285714286</v>
      </c>
      <c r="G73" s="11">
        <f t="shared" si="14"/>
        <v>-62.378239000000001</v>
      </c>
      <c r="H73" s="6">
        <f t="shared" si="11"/>
        <v>-57.378239000000001</v>
      </c>
      <c r="J73">
        <v>10142857142.857</v>
      </c>
      <c r="K73">
        <v>-8.7658024000000001</v>
      </c>
      <c r="N73" s="6">
        <f t="shared" si="12"/>
        <v>10.714285714286</v>
      </c>
      <c r="O73" s="11">
        <f t="shared" si="15"/>
        <v>-56.051037000000001</v>
      </c>
      <c r="P73" s="6">
        <f t="shared" si="13"/>
        <v>-51.051037000000001</v>
      </c>
    </row>
    <row r="74" spans="2:16" x14ac:dyDescent="0.25">
      <c r="B74">
        <v>10285714285.714001</v>
      </c>
      <c r="C74">
        <v>-8.7226019000000008</v>
      </c>
      <c r="F74" s="6">
        <f t="shared" si="10"/>
        <v>10.857142857143</v>
      </c>
      <c r="G74" s="11">
        <f t="shared" si="14"/>
        <v>-60.973258999999999</v>
      </c>
      <c r="H74" s="6">
        <f t="shared" si="11"/>
        <v>-55.973258999999999</v>
      </c>
      <c r="J74">
        <v>10285714285.714001</v>
      </c>
      <c r="K74">
        <v>-8.7483702000000001</v>
      </c>
      <c r="N74" s="6">
        <f t="shared" si="12"/>
        <v>10.857142857143</v>
      </c>
      <c r="O74" s="11">
        <f t="shared" si="15"/>
        <v>-56.967567000000003</v>
      </c>
      <c r="P74" s="6">
        <f t="shared" si="13"/>
        <v>-51.967567000000003</v>
      </c>
    </row>
    <row r="75" spans="2:16" x14ac:dyDescent="0.25">
      <c r="B75">
        <v>10428571428.570999</v>
      </c>
      <c r="C75">
        <v>-8.6699885999999999</v>
      </c>
      <c r="F75" s="6">
        <f t="shared" si="10"/>
        <v>11</v>
      </c>
      <c r="G75" s="11">
        <f t="shared" si="14"/>
        <v>-59.955874999999999</v>
      </c>
      <c r="H75" s="6">
        <f t="shared" si="11"/>
        <v>-54.955874999999999</v>
      </c>
      <c r="J75">
        <v>10428571428.570999</v>
      </c>
      <c r="K75">
        <v>-8.6976147000000008</v>
      </c>
      <c r="N75" s="6">
        <f t="shared" si="12"/>
        <v>11</v>
      </c>
      <c r="O75" s="11">
        <f t="shared" si="15"/>
        <v>-56.597648999999997</v>
      </c>
      <c r="P75" s="6">
        <f t="shared" si="13"/>
        <v>-51.597648999999997</v>
      </c>
    </row>
    <row r="76" spans="2:16" x14ac:dyDescent="0.25">
      <c r="B76">
        <v>10571428571.429001</v>
      </c>
      <c r="C76">
        <v>-8.6479386999999992</v>
      </c>
      <c r="F76" s="6">
        <f t="shared" si="10"/>
        <v>11.142857142857</v>
      </c>
      <c r="G76" s="11">
        <f t="shared" si="14"/>
        <v>-59.624034999999999</v>
      </c>
      <c r="H76" s="6">
        <f t="shared" si="11"/>
        <v>-54.624034999999999</v>
      </c>
      <c r="J76">
        <v>10571428571.429001</v>
      </c>
      <c r="K76">
        <v>-8.6560593000000008</v>
      </c>
      <c r="N76" s="6">
        <f t="shared" si="12"/>
        <v>11.142857142857</v>
      </c>
      <c r="O76" s="11">
        <f t="shared" si="15"/>
        <v>-56.556736000000001</v>
      </c>
      <c r="P76" s="6">
        <f t="shared" si="13"/>
        <v>-51.556736000000001</v>
      </c>
    </row>
    <row r="77" spans="2:16" x14ac:dyDescent="0.25">
      <c r="B77">
        <v>10714285714.285999</v>
      </c>
      <c r="C77">
        <v>-8.6606369000000001</v>
      </c>
      <c r="F77" s="6">
        <f t="shared" si="10"/>
        <v>11.285714285714</v>
      </c>
      <c r="G77" s="11">
        <f t="shared" si="14"/>
        <v>-59.325558000000001</v>
      </c>
      <c r="H77" s="6">
        <f t="shared" si="11"/>
        <v>-54.325558000000001</v>
      </c>
      <c r="J77">
        <v>10714285714.285999</v>
      </c>
      <c r="K77">
        <v>-8.6559171999999993</v>
      </c>
      <c r="N77" s="6">
        <f t="shared" si="12"/>
        <v>11.285714285714</v>
      </c>
      <c r="O77" s="11">
        <f t="shared" si="15"/>
        <v>-56.255524000000001</v>
      </c>
      <c r="P77" s="6">
        <f t="shared" si="13"/>
        <v>-51.255524000000001</v>
      </c>
    </row>
    <row r="78" spans="2:16" x14ac:dyDescent="0.25">
      <c r="B78">
        <v>10857142857.143</v>
      </c>
      <c r="C78">
        <v>-8.7072716000000003</v>
      </c>
      <c r="F78" s="6">
        <f t="shared" si="10"/>
        <v>11.428571428570999</v>
      </c>
      <c r="G78" s="11">
        <f t="shared" si="14"/>
        <v>-59.511574000000003</v>
      </c>
      <c r="H78" s="6">
        <f t="shared" si="11"/>
        <v>-54.511574000000003</v>
      </c>
      <c r="J78">
        <v>10857142857.143</v>
      </c>
      <c r="K78">
        <v>-8.6937981000000004</v>
      </c>
      <c r="N78" s="6">
        <f t="shared" si="12"/>
        <v>11.428571428570999</v>
      </c>
      <c r="O78" s="11">
        <f t="shared" si="15"/>
        <v>-56.969569999999997</v>
      </c>
      <c r="P78" s="6">
        <f t="shared" si="13"/>
        <v>-51.969569999999997</v>
      </c>
    </row>
    <row r="79" spans="2:16" x14ac:dyDescent="0.25">
      <c r="B79">
        <v>11000000000</v>
      </c>
      <c r="C79">
        <v>-8.7601089000000005</v>
      </c>
      <c r="F79" s="6">
        <f t="shared" si="10"/>
        <v>11.571428571429001</v>
      </c>
      <c r="G79" s="11">
        <f t="shared" si="14"/>
        <v>-59.925663</v>
      </c>
      <c r="H79" s="6">
        <f t="shared" si="11"/>
        <v>-54.925663</v>
      </c>
      <c r="J79">
        <v>11000000000</v>
      </c>
      <c r="K79">
        <v>-8.7488402999999995</v>
      </c>
      <c r="N79" s="6">
        <f t="shared" si="12"/>
        <v>11.571428571429001</v>
      </c>
      <c r="O79" s="11">
        <f t="shared" si="15"/>
        <v>-56.771197999999998</v>
      </c>
      <c r="P79" s="6">
        <f t="shared" si="13"/>
        <v>-51.771197999999998</v>
      </c>
    </row>
    <row r="80" spans="2:16" x14ac:dyDescent="0.25">
      <c r="B80">
        <v>11142857142.857</v>
      </c>
      <c r="C80">
        <v>-8.8267479000000009</v>
      </c>
      <c r="F80" s="6">
        <f t="shared" si="10"/>
        <v>11.714285714286</v>
      </c>
      <c r="G80" s="11">
        <f t="shared" si="14"/>
        <v>-60.318416999999997</v>
      </c>
      <c r="H80" s="6">
        <f t="shared" si="11"/>
        <v>-55.318416999999997</v>
      </c>
      <c r="J80">
        <v>11142857142.857</v>
      </c>
      <c r="K80">
        <v>-8.8024702000000001</v>
      </c>
      <c r="N80" s="6">
        <f t="shared" si="12"/>
        <v>11.714285714286</v>
      </c>
      <c r="O80" s="11">
        <f t="shared" si="15"/>
        <v>-56.879962999999996</v>
      </c>
      <c r="P80" s="6">
        <f t="shared" si="13"/>
        <v>-51.879962999999996</v>
      </c>
    </row>
    <row r="81" spans="2:16" x14ac:dyDescent="0.25">
      <c r="B81">
        <v>11285714285.714001</v>
      </c>
      <c r="C81">
        <v>-8.8786020000000008</v>
      </c>
      <c r="F81" s="6">
        <f t="shared" si="10"/>
        <v>11.857142857143</v>
      </c>
      <c r="G81" s="11">
        <f t="shared" si="14"/>
        <v>-60.406387000000002</v>
      </c>
      <c r="H81" s="6">
        <f t="shared" si="11"/>
        <v>-55.406387000000002</v>
      </c>
      <c r="J81">
        <v>11285714285.714001</v>
      </c>
      <c r="K81">
        <v>-8.8528298999999997</v>
      </c>
      <c r="N81" s="6">
        <f t="shared" si="12"/>
        <v>11.857142857143</v>
      </c>
      <c r="O81" s="11">
        <f t="shared" si="15"/>
        <v>-55.972416000000003</v>
      </c>
      <c r="P81" s="6">
        <f t="shared" si="13"/>
        <v>-50.972416000000003</v>
      </c>
    </row>
    <row r="82" spans="2:16" x14ac:dyDescent="0.25">
      <c r="B82">
        <v>11428571428.570999</v>
      </c>
      <c r="C82">
        <v>-8.9508227999999992</v>
      </c>
      <c r="F82" s="6">
        <f t="shared" si="10"/>
        <v>12</v>
      </c>
      <c r="G82" s="11">
        <f t="shared" si="14"/>
        <v>-59.764037999999999</v>
      </c>
      <c r="H82" s="6">
        <f t="shared" si="11"/>
        <v>-54.764037999999999</v>
      </c>
      <c r="J82">
        <v>11428571428.570999</v>
      </c>
      <c r="K82">
        <v>-8.9203633999999994</v>
      </c>
      <c r="N82" s="6">
        <f t="shared" si="12"/>
        <v>12</v>
      </c>
      <c r="O82" s="11">
        <f t="shared" si="15"/>
        <v>-55.654010999999997</v>
      </c>
      <c r="P82" s="6">
        <f t="shared" si="13"/>
        <v>-50.654010999999997</v>
      </c>
    </row>
    <row r="83" spans="2:16" x14ac:dyDescent="0.25">
      <c r="B83">
        <v>11571428571.429001</v>
      </c>
      <c r="C83">
        <v>-9.0326099000000006</v>
      </c>
      <c r="F83" s="6">
        <f t="shared" si="10"/>
        <v>12.142857142857</v>
      </c>
      <c r="G83" s="11">
        <f t="shared" si="14"/>
        <v>-58.337237999999999</v>
      </c>
      <c r="H83" s="6">
        <f t="shared" si="11"/>
        <v>-53.337237999999999</v>
      </c>
      <c r="J83">
        <v>11571428571.429001</v>
      </c>
      <c r="K83">
        <v>-9.0194749999999999</v>
      </c>
      <c r="N83" s="6">
        <f t="shared" si="12"/>
        <v>12.142857142857</v>
      </c>
      <c r="O83" s="11">
        <f t="shared" si="15"/>
        <v>-55.810080999999997</v>
      </c>
      <c r="P83" s="6">
        <f t="shared" si="13"/>
        <v>-50.810080999999997</v>
      </c>
    </row>
    <row r="84" spans="2:16" x14ac:dyDescent="0.25">
      <c r="B84">
        <v>11714285714.285999</v>
      </c>
      <c r="C84">
        <v>-9.1178904000000003</v>
      </c>
      <c r="F84" s="6">
        <f t="shared" si="10"/>
        <v>12.285714285714</v>
      </c>
      <c r="G84" s="11">
        <f t="shared" si="14"/>
        <v>-56.382258999999998</v>
      </c>
      <c r="H84" s="6">
        <f t="shared" si="11"/>
        <v>-51.382258999999998</v>
      </c>
      <c r="J84">
        <v>11714285714.285999</v>
      </c>
      <c r="K84">
        <v>-9.1277551999999993</v>
      </c>
      <c r="N84" s="6">
        <f t="shared" si="12"/>
        <v>12.285714285714</v>
      </c>
      <c r="O84" s="11">
        <f t="shared" si="15"/>
        <v>-56.407108000000001</v>
      </c>
      <c r="P84" s="6">
        <f t="shared" si="13"/>
        <v>-51.407108000000001</v>
      </c>
    </row>
    <row r="85" spans="2:16" x14ac:dyDescent="0.25">
      <c r="B85">
        <v>11857142857.143</v>
      </c>
      <c r="C85">
        <v>-9.1961507999999998</v>
      </c>
      <c r="F85" s="6">
        <f t="shared" si="10"/>
        <v>12.428571428570999</v>
      </c>
      <c r="G85" s="11">
        <f t="shared" si="14"/>
        <v>-54.853614999999998</v>
      </c>
      <c r="H85" s="6">
        <f t="shared" si="11"/>
        <v>-49.853614999999998</v>
      </c>
      <c r="J85">
        <v>11857142857.143</v>
      </c>
      <c r="K85">
        <v>-9.2302064999999995</v>
      </c>
      <c r="N85" s="6">
        <f t="shared" si="12"/>
        <v>12.428571428570999</v>
      </c>
      <c r="O85" s="11">
        <f t="shared" si="15"/>
        <v>-56.703529000000003</v>
      </c>
      <c r="P85" s="6">
        <f t="shared" si="13"/>
        <v>-51.703529000000003</v>
      </c>
    </row>
    <row r="86" spans="2:16" x14ac:dyDescent="0.25">
      <c r="B86">
        <v>12000000000</v>
      </c>
      <c r="C86">
        <v>-9.2859677999999999</v>
      </c>
      <c r="F86" s="6">
        <f t="shared" si="10"/>
        <v>12.571428571429001</v>
      </c>
      <c r="G86" s="11">
        <f t="shared" si="14"/>
        <v>-54.271118000000001</v>
      </c>
      <c r="H86" s="6">
        <f t="shared" si="11"/>
        <v>-49.271118000000001</v>
      </c>
      <c r="J86">
        <v>12000000000</v>
      </c>
      <c r="K86">
        <v>-9.3314570999999997</v>
      </c>
      <c r="N86" s="6">
        <f t="shared" si="12"/>
        <v>12.571428571429001</v>
      </c>
      <c r="O86" s="11">
        <f t="shared" si="15"/>
        <v>-56.148701000000003</v>
      </c>
      <c r="P86" s="6">
        <f t="shared" si="13"/>
        <v>-51.148701000000003</v>
      </c>
    </row>
    <row r="87" spans="2:16" x14ac:dyDescent="0.25">
      <c r="B87">
        <v>12142857142.857</v>
      </c>
      <c r="C87">
        <v>-9.3907927999999998</v>
      </c>
      <c r="F87" s="6">
        <f t="shared" si="10"/>
        <v>12.714285714286</v>
      </c>
      <c r="G87" s="11">
        <f t="shared" si="14"/>
        <v>-54.219982000000002</v>
      </c>
      <c r="H87" s="6">
        <f t="shared" si="11"/>
        <v>-49.219982000000002</v>
      </c>
      <c r="J87">
        <v>12142857142.857</v>
      </c>
      <c r="K87">
        <v>-9.4307470000000002</v>
      </c>
      <c r="N87" s="6">
        <f t="shared" si="12"/>
        <v>12.714285714286</v>
      </c>
      <c r="O87" s="11">
        <f t="shared" si="15"/>
        <v>-55.648884000000002</v>
      </c>
      <c r="P87" s="6">
        <f t="shared" si="13"/>
        <v>-50.648884000000002</v>
      </c>
    </row>
    <row r="88" spans="2:16" x14ac:dyDescent="0.25">
      <c r="B88">
        <v>12285714285.714001</v>
      </c>
      <c r="C88">
        <v>-9.5179700999999994</v>
      </c>
      <c r="F88" s="6">
        <f t="shared" si="10"/>
        <v>12.857142857143</v>
      </c>
      <c r="G88" s="11">
        <f t="shared" si="14"/>
        <v>-54.508212999999998</v>
      </c>
      <c r="H88" s="6">
        <f t="shared" si="11"/>
        <v>-49.508212999999998</v>
      </c>
      <c r="J88">
        <v>12285714285.714001</v>
      </c>
      <c r="K88">
        <v>-9.5399694000000004</v>
      </c>
      <c r="N88" s="6">
        <f t="shared" si="12"/>
        <v>12.857142857143</v>
      </c>
      <c r="O88" s="11">
        <f t="shared" si="15"/>
        <v>-55.460312000000002</v>
      </c>
      <c r="P88" s="6">
        <f t="shared" si="13"/>
        <v>-50.460312000000002</v>
      </c>
    </row>
    <row r="89" spans="2:16" x14ac:dyDescent="0.25">
      <c r="B89">
        <v>12428571428.570999</v>
      </c>
      <c r="C89">
        <v>-9.6613521999999996</v>
      </c>
      <c r="F89" s="6">
        <f t="shared" si="10"/>
        <v>13</v>
      </c>
      <c r="G89" s="11">
        <f t="shared" si="14"/>
        <v>-54.325164999999998</v>
      </c>
      <c r="H89" s="6">
        <f t="shared" si="11"/>
        <v>-49.325164999999998</v>
      </c>
      <c r="J89">
        <v>12428571428.570999</v>
      </c>
      <c r="K89">
        <v>-9.6535425000000004</v>
      </c>
      <c r="N89" s="6">
        <f t="shared" si="12"/>
        <v>13</v>
      </c>
      <c r="O89" s="11">
        <f t="shared" si="15"/>
        <v>-55.759501999999998</v>
      </c>
      <c r="P89" s="6">
        <f t="shared" si="13"/>
        <v>-50.759501999999998</v>
      </c>
    </row>
    <row r="90" spans="2:16" x14ac:dyDescent="0.25">
      <c r="B90">
        <v>12571428571.429001</v>
      </c>
      <c r="C90">
        <v>-9.8157586999999999</v>
      </c>
      <c r="F90" s="6">
        <f t="shared" si="10"/>
        <v>13.142857142857</v>
      </c>
      <c r="G90" s="11">
        <f t="shared" si="14"/>
        <v>-53.927990000000001</v>
      </c>
      <c r="H90" s="6">
        <f t="shared" si="11"/>
        <v>-48.927990000000001</v>
      </c>
      <c r="J90">
        <v>12571428571.429001</v>
      </c>
      <c r="K90">
        <v>-9.7682619000000006</v>
      </c>
      <c r="N90" s="6">
        <f t="shared" si="12"/>
        <v>13.142857142857</v>
      </c>
      <c r="O90" s="11">
        <f t="shared" si="15"/>
        <v>-55.327969000000003</v>
      </c>
      <c r="P90" s="6">
        <f t="shared" si="13"/>
        <v>-50.327969000000003</v>
      </c>
    </row>
    <row r="91" spans="2:16" x14ac:dyDescent="0.25">
      <c r="B91">
        <v>12714285714.285999</v>
      </c>
      <c r="C91">
        <v>-9.9797726000000004</v>
      </c>
      <c r="F91" s="6">
        <f t="shared" si="10"/>
        <v>13.285714285714</v>
      </c>
      <c r="G91" s="11">
        <f t="shared" si="14"/>
        <v>-53.417144999999998</v>
      </c>
      <c r="H91" s="6">
        <f t="shared" si="11"/>
        <v>-48.417144999999998</v>
      </c>
      <c r="J91">
        <v>12714285714.285999</v>
      </c>
      <c r="K91">
        <v>-9.8937329999999992</v>
      </c>
      <c r="N91" s="6">
        <f t="shared" si="12"/>
        <v>13.285714285714</v>
      </c>
      <c r="O91" s="11">
        <f t="shared" si="15"/>
        <v>-53.984904999999998</v>
      </c>
      <c r="P91" s="6">
        <f t="shared" si="13"/>
        <v>-48.984904999999998</v>
      </c>
    </row>
    <row r="92" spans="2:16" x14ac:dyDescent="0.25">
      <c r="B92">
        <v>12857142857.143</v>
      </c>
      <c r="C92">
        <v>-10.126199</v>
      </c>
      <c r="F92" s="6">
        <f t="shared" si="10"/>
        <v>13.428571428570999</v>
      </c>
      <c r="G92" s="11">
        <f t="shared" si="14"/>
        <v>-52.584412</v>
      </c>
      <c r="H92" s="6">
        <f t="shared" si="11"/>
        <v>-47.584412</v>
      </c>
      <c r="J92">
        <v>12857142857.143</v>
      </c>
      <c r="K92">
        <v>-10.003028</v>
      </c>
      <c r="N92" s="6">
        <f t="shared" si="12"/>
        <v>13.428571428570999</v>
      </c>
      <c r="O92" s="11">
        <f t="shared" si="15"/>
        <v>-52.164763999999998</v>
      </c>
      <c r="P92" s="6">
        <f t="shared" si="13"/>
        <v>-47.164763999999998</v>
      </c>
    </row>
    <row r="93" spans="2:16" x14ac:dyDescent="0.25">
      <c r="B93">
        <v>13000000000</v>
      </c>
      <c r="C93">
        <v>-10.305016999999999</v>
      </c>
      <c r="F93" s="6">
        <f t="shared" si="10"/>
        <v>13.571428571429001</v>
      </c>
      <c r="G93" s="11">
        <f t="shared" si="14"/>
        <v>-51.712626999999998</v>
      </c>
      <c r="H93" s="6">
        <f t="shared" si="11"/>
        <v>-46.712626999999998</v>
      </c>
      <c r="J93">
        <v>13000000000</v>
      </c>
      <c r="K93">
        <v>-10.13505</v>
      </c>
      <c r="N93" s="6">
        <f t="shared" si="12"/>
        <v>13.571428571429001</v>
      </c>
      <c r="O93" s="11">
        <f t="shared" si="15"/>
        <v>-50.847382000000003</v>
      </c>
      <c r="P93" s="6">
        <f t="shared" si="13"/>
        <v>-45.847382000000003</v>
      </c>
    </row>
    <row r="94" spans="2:16" x14ac:dyDescent="0.25">
      <c r="B94">
        <v>13142857142.857</v>
      </c>
      <c r="C94">
        <v>-10.455018000000001</v>
      </c>
      <c r="F94" s="6">
        <f t="shared" si="10"/>
        <v>13.714285714286</v>
      </c>
      <c r="G94" s="11">
        <f t="shared" si="14"/>
        <v>-50.671622999999997</v>
      </c>
      <c r="H94" s="6">
        <f t="shared" si="11"/>
        <v>-45.671622999999997</v>
      </c>
      <c r="J94">
        <v>13142857142.857</v>
      </c>
      <c r="K94">
        <v>-10.241368</v>
      </c>
      <c r="N94" s="6">
        <f t="shared" si="12"/>
        <v>13.714285714286</v>
      </c>
      <c r="O94" s="11">
        <f t="shared" si="15"/>
        <v>-49.689807999999999</v>
      </c>
      <c r="P94" s="6">
        <f t="shared" si="13"/>
        <v>-44.689807999999999</v>
      </c>
    </row>
    <row r="95" spans="2:16" x14ac:dyDescent="0.25">
      <c r="B95">
        <v>13285714285.714001</v>
      </c>
      <c r="C95">
        <v>-10.615475999999999</v>
      </c>
      <c r="F95" s="6">
        <f t="shared" si="10"/>
        <v>13.857142857143</v>
      </c>
      <c r="G95" s="11">
        <f t="shared" si="14"/>
        <v>-50.630783000000001</v>
      </c>
      <c r="H95" s="6">
        <f t="shared" si="11"/>
        <v>-45.630783000000001</v>
      </c>
      <c r="J95">
        <v>13285714285.714001</v>
      </c>
      <c r="K95">
        <v>-10.351526</v>
      </c>
      <c r="N95" s="6">
        <f t="shared" si="12"/>
        <v>13.857142857143</v>
      </c>
      <c r="O95" s="11">
        <f t="shared" si="15"/>
        <v>-48.319035</v>
      </c>
      <c r="P95" s="6">
        <f t="shared" si="13"/>
        <v>-43.319035</v>
      </c>
    </row>
    <row r="96" spans="2:16" x14ac:dyDescent="0.25">
      <c r="B96">
        <v>13428571428.570999</v>
      </c>
      <c r="C96">
        <v>-10.763914</v>
      </c>
      <c r="F96" s="6">
        <f t="shared" si="10"/>
        <v>14</v>
      </c>
      <c r="G96" s="11">
        <f t="shared" si="14"/>
        <v>-50.978355000000001</v>
      </c>
      <c r="H96" s="6">
        <f t="shared" si="11"/>
        <v>-45.978355000000001</v>
      </c>
      <c r="J96">
        <v>13428571428.570999</v>
      </c>
      <c r="K96">
        <v>-10.445681</v>
      </c>
      <c r="N96" s="6">
        <f t="shared" si="12"/>
        <v>14</v>
      </c>
      <c r="O96" s="11">
        <f t="shared" si="15"/>
        <v>-46.652576000000003</v>
      </c>
      <c r="P96" s="6">
        <f t="shared" si="13"/>
        <v>-41.652576000000003</v>
      </c>
    </row>
    <row r="97" spans="2:16" x14ac:dyDescent="0.25">
      <c r="B97">
        <v>13571428571.429001</v>
      </c>
      <c r="C97">
        <v>-10.920007999999999</v>
      </c>
      <c r="F97" s="6">
        <f t="shared" si="10"/>
        <v>14.142857142857</v>
      </c>
      <c r="G97" s="11">
        <f t="shared" si="14"/>
        <v>-51.701782000000001</v>
      </c>
      <c r="H97" s="6">
        <f t="shared" si="11"/>
        <v>-46.701782000000001</v>
      </c>
      <c r="J97">
        <v>13571428571.429001</v>
      </c>
      <c r="K97">
        <v>-10.542049</v>
      </c>
      <c r="N97" s="6">
        <f t="shared" si="12"/>
        <v>14.142857142857</v>
      </c>
      <c r="O97" s="11">
        <f t="shared" si="15"/>
        <v>-45.277240999999997</v>
      </c>
      <c r="P97" s="6">
        <f t="shared" si="13"/>
        <v>-40.277240999999997</v>
      </c>
    </row>
    <row r="98" spans="2:16" x14ac:dyDescent="0.25">
      <c r="B98">
        <v>13714285714.285999</v>
      </c>
      <c r="C98">
        <v>-11.127148</v>
      </c>
      <c r="F98" s="6">
        <f t="shared" si="10"/>
        <v>14.285714285714</v>
      </c>
      <c r="G98" s="11">
        <f t="shared" si="14"/>
        <v>-51.771160000000002</v>
      </c>
      <c r="H98" s="6">
        <f t="shared" si="11"/>
        <v>-46.771160000000002</v>
      </c>
      <c r="J98">
        <v>13714285714.285999</v>
      </c>
      <c r="K98">
        <v>-10.681959000000001</v>
      </c>
      <c r="N98" s="6">
        <f t="shared" si="12"/>
        <v>14.285714285714</v>
      </c>
      <c r="O98" s="11">
        <f t="shared" si="15"/>
        <v>-44.374104000000003</v>
      </c>
      <c r="P98" s="6">
        <f t="shared" si="13"/>
        <v>-39.374104000000003</v>
      </c>
    </row>
    <row r="99" spans="2:16" x14ac:dyDescent="0.25">
      <c r="B99">
        <v>13857142857.143</v>
      </c>
      <c r="C99">
        <v>-11.336992</v>
      </c>
      <c r="F99" s="6">
        <f t="shared" si="10"/>
        <v>14.428571428570999</v>
      </c>
      <c r="G99" s="11">
        <f t="shared" si="14"/>
        <v>-51.865715000000002</v>
      </c>
      <c r="H99" s="6">
        <f t="shared" si="11"/>
        <v>-46.865715000000002</v>
      </c>
      <c r="J99">
        <v>13857142857.143</v>
      </c>
      <c r="K99">
        <v>-10.868031999999999</v>
      </c>
      <c r="N99" s="6">
        <f t="shared" si="12"/>
        <v>14.428571428570999</v>
      </c>
      <c r="O99" s="11">
        <f t="shared" si="15"/>
        <v>-43.799686000000001</v>
      </c>
      <c r="P99" s="6">
        <f t="shared" si="13"/>
        <v>-38.799686000000001</v>
      </c>
    </row>
    <row r="100" spans="2:16" x14ac:dyDescent="0.25">
      <c r="B100">
        <v>14000000000</v>
      </c>
      <c r="C100">
        <v>-11.596712</v>
      </c>
      <c r="F100" s="6">
        <f t="shared" si="10"/>
        <v>14.571428571429001</v>
      </c>
      <c r="G100" s="11">
        <f t="shared" si="14"/>
        <v>-51.378101000000001</v>
      </c>
      <c r="H100" s="6">
        <f t="shared" si="11"/>
        <v>-46.378101000000001</v>
      </c>
      <c r="J100">
        <v>14000000000</v>
      </c>
      <c r="K100">
        <v>-11.114528999999999</v>
      </c>
      <c r="N100" s="6">
        <f t="shared" si="12"/>
        <v>14.571428571429001</v>
      </c>
      <c r="O100" s="11">
        <f t="shared" si="15"/>
        <v>-43.324036</v>
      </c>
      <c r="P100" s="6">
        <f t="shared" si="13"/>
        <v>-38.324036</v>
      </c>
    </row>
    <row r="101" spans="2:16" x14ac:dyDescent="0.25">
      <c r="B101">
        <v>14142857142.857</v>
      </c>
      <c r="C101">
        <v>-11.884665</v>
      </c>
      <c r="F101" s="6">
        <f>B209/1000000000</f>
        <v>14.714285714286</v>
      </c>
      <c r="G101" s="11">
        <f t="shared" si="14"/>
        <v>-50.938675000000003</v>
      </c>
      <c r="H101" s="6">
        <f>D209</f>
        <v>-45.938675000000003</v>
      </c>
      <c r="J101">
        <v>14142857142.857</v>
      </c>
      <c r="K101">
        <v>-11.395076</v>
      </c>
      <c r="N101" s="6">
        <f>J209/1000000000</f>
        <v>14.714285714286</v>
      </c>
      <c r="O101" s="11">
        <f t="shared" si="15"/>
        <v>-42.685870999999999</v>
      </c>
      <c r="P101" s="6">
        <f>L209</f>
        <v>-37.685870999999999</v>
      </c>
    </row>
    <row r="102" spans="2:16" x14ac:dyDescent="0.25">
      <c r="B102">
        <v>14285714285.714001</v>
      </c>
      <c r="C102">
        <v>-12.243456999999999</v>
      </c>
      <c r="F102" s="6">
        <f>B210/1000000000</f>
        <v>14.857142857143</v>
      </c>
      <c r="G102" s="11">
        <f t="shared" si="14"/>
        <v>-49.317604000000003</v>
      </c>
      <c r="H102" s="6">
        <f>D210</f>
        <v>-44.317604000000003</v>
      </c>
      <c r="J102">
        <v>14285714285.714001</v>
      </c>
      <c r="K102">
        <v>-11.727129</v>
      </c>
      <c r="N102" s="6">
        <f>J210/1000000000</f>
        <v>14.857142857143</v>
      </c>
      <c r="O102" s="11">
        <f t="shared" si="15"/>
        <v>-41.895924000000001</v>
      </c>
      <c r="P102" s="6">
        <f>L210</f>
        <v>-36.895924000000001</v>
      </c>
    </row>
    <row r="103" spans="2:16" x14ac:dyDescent="0.25">
      <c r="B103">
        <v>14428571428.570999</v>
      </c>
      <c r="C103">
        <v>-12.670666000000001</v>
      </c>
      <c r="F103" s="6">
        <f>B211/1000000000</f>
        <v>15</v>
      </c>
      <c r="G103" s="11">
        <f t="shared" si="14"/>
        <v>-48.069073000000003</v>
      </c>
      <c r="H103" s="6">
        <f>D211</f>
        <v>-43.069073000000003</v>
      </c>
      <c r="J103">
        <v>14428571428.570999</v>
      </c>
      <c r="K103">
        <v>-12.089903</v>
      </c>
      <c r="N103" s="6">
        <f>J211/1000000000</f>
        <v>15</v>
      </c>
      <c r="O103" s="11">
        <f t="shared" si="15"/>
        <v>-41.296692</v>
      </c>
      <c r="P103" s="6">
        <f>L211</f>
        <v>-36.296692</v>
      </c>
    </row>
    <row r="104" spans="2:16" x14ac:dyDescent="0.25">
      <c r="B104">
        <v>14571428571.429001</v>
      </c>
      <c r="C104">
        <v>-13.156774</v>
      </c>
      <c r="J104">
        <v>14571428571.429001</v>
      </c>
      <c r="K104">
        <v>-12.505948</v>
      </c>
    </row>
    <row r="105" spans="2:16" x14ac:dyDescent="0.25">
      <c r="B105">
        <v>14714285714.285999</v>
      </c>
      <c r="C105">
        <v>-13.739720999999999</v>
      </c>
      <c r="J105">
        <v>14714285714.285999</v>
      </c>
      <c r="K105">
        <v>-12.964014000000001</v>
      </c>
    </row>
    <row r="106" spans="2:16" x14ac:dyDescent="0.25">
      <c r="B106">
        <v>14857142857.143</v>
      </c>
      <c r="C106">
        <v>-14.408619</v>
      </c>
      <c r="J106">
        <v>14857142857.143</v>
      </c>
      <c r="K106">
        <v>-13.513126</v>
      </c>
    </row>
    <row r="107" spans="2:16" x14ac:dyDescent="0.25">
      <c r="B107">
        <v>15000000000</v>
      </c>
      <c r="C107">
        <v>-14.880919</v>
      </c>
      <c r="J107">
        <v>15000000000</v>
      </c>
      <c r="K107">
        <v>-13.891833</v>
      </c>
    </row>
    <row r="108" spans="2:16" x14ac:dyDescent="0.25">
      <c r="B108" t="s">
        <v>25</v>
      </c>
      <c r="J108" t="s">
        <v>25</v>
      </c>
    </row>
    <row r="111" spans="2:16" x14ac:dyDescent="0.25">
      <c r="B111" t="s">
        <v>40</v>
      </c>
      <c r="J111" t="s">
        <v>40</v>
      </c>
    </row>
    <row r="112" spans="2:16" x14ac:dyDescent="0.25">
      <c r="B112" t="s">
        <v>23</v>
      </c>
      <c r="C112" t="s">
        <v>238</v>
      </c>
      <c r="D112" t="s">
        <v>41</v>
      </c>
      <c r="J112" t="s">
        <v>23</v>
      </c>
      <c r="K112" t="s">
        <v>238</v>
      </c>
      <c r="L112" t="s">
        <v>41</v>
      </c>
    </row>
    <row r="113" spans="2:12" x14ac:dyDescent="0.25">
      <c r="B113">
        <v>1000000000</v>
      </c>
      <c r="C113">
        <v>-57.327576000000001</v>
      </c>
      <c r="D113">
        <v>-46.670990000000003</v>
      </c>
      <c r="J113">
        <v>1000000000</v>
      </c>
      <c r="K113">
        <v>-67.604743999999997</v>
      </c>
      <c r="L113">
        <v>-55.075096000000002</v>
      </c>
    </row>
    <row r="114" spans="2:12" x14ac:dyDescent="0.25">
      <c r="B114">
        <v>1142857142.8571</v>
      </c>
      <c r="C114">
        <v>-57.318153000000002</v>
      </c>
      <c r="D114">
        <v>-47.196387999999999</v>
      </c>
      <c r="J114">
        <v>1142857142.8571</v>
      </c>
      <c r="K114">
        <v>-67.761459000000002</v>
      </c>
      <c r="L114">
        <v>-55.845787000000001</v>
      </c>
    </row>
    <row r="115" spans="2:12" x14ac:dyDescent="0.25">
      <c r="B115">
        <v>1285714285.7142999</v>
      </c>
      <c r="C115">
        <v>-57.524529000000001</v>
      </c>
      <c r="D115">
        <v>-48.212924999999998</v>
      </c>
      <c r="J115">
        <v>1285714285.7142999</v>
      </c>
      <c r="K115">
        <v>-67.124251999999998</v>
      </c>
      <c r="L115">
        <v>-56.188884999999999</v>
      </c>
    </row>
    <row r="116" spans="2:12" x14ac:dyDescent="0.25">
      <c r="B116">
        <v>1428571428.5713999</v>
      </c>
      <c r="C116">
        <v>-57.577877000000001</v>
      </c>
      <c r="D116">
        <v>-48.887157000000002</v>
      </c>
      <c r="J116">
        <v>1428571428.5713999</v>
      </c>
      <c r="K116">
        <v>-68.652191000000002</v>
      </c>
      <c r="L116">
        <v>-58.499737000000003</v>
      </c>
    </row>
    <row r="117" spans="2:12" x14ac:dyDescent="0.25">
      <c r="B117">
        <v>1571428571.4286001</v>
      </c>
      <c r="C117">
        <v>-57.131583999999997</v>
      </c>
      <c r="D117">
        <v>-48.970664999999997</v>
      </c>
      <c r="J117">
        <v>1571428571.4286001</v>
      </c>
      <c r="K117">
        <v>-68.092972000000003</v>
      </c>
      <c r="L117">
        <v>-58.702964999999999</v>
      </c>
    </row>
    <row r="118" spans="2:12" x14ac:dyDescent="0.25">
      <c r="B118">
        <v>1714285714.2857001</v>
      </c>
      <c r="C118">
        <v>-57.651145999999997</v>
      </c>
      <c r="D118">
        <v>-49.739662000000003</v>
      </c>
      <c r="J118">
        <v>1714285714.2857001</v>
      </c>
      <c r="K118">
        <v>-70.761475000000004</v>
      </c>
      <c r="L118">
        <v>-61.829425999999998</v>
      </c>
    </row>
    <row r="119" spans="2:12" x14ac:dyDescent="0.25">
      <c r="B119">
        <v>1857142857.1429</v>
      </c>
      <c r="C119">
        <v>-57.573273</v>
      </c>
      <c r="D119">
        <v>-49.858868000000001</v>
      </c>
      <c r="J119">
        <v>1857142857.1429</v>
      </c>
      <c r="K119">
        <v>-69.674758999999995</v>
      </c>
      <c r="L119">
        <v>-61.114319000000002</v>
      </c>
    </row>
    <row r="120" spans="2:12" x14ac:dyDescent="0.25">
      <c r="B120">
        <v>2000000000</v>
      </c>
      <c r="C120">
        <v>-58.907725999999997</v>
      </c>
      <c r="D120">
        <v>-51.281281</v>
      </c>
      <c r="J120">
        <v>2000000000</v>
      </c>
      <c r="K120">
        <v>-72.310974000000002</v>
      </c>
      <c r="L120">
        <v>-64.007537999999997</v>
      </c>
    </row>
    <row r="121" spans="2:12" x14ac:dyDescent="0.25">
      <c r="B121">
        <v>2142857142.8571</v>
      </c>
      <c r="C121">
        <v>-59.408484999999999</v>
      </c>
      <c r="D121">
        <v>-51.863723999999998</v>
      </c>
      <c r="J121">
        <v>2142857142.8571</v>
      </c>
      <c r="K121">
        <v>-70.288673000000003</v>
      </c>
      <c r="L121">
        <v>-62.217776999999998</v>
      </c>
    </row>
    <row r="122" spans="2:12" x14ac:dyDescent="0.25">
      <c r="B122">
        <v>2285714285.7143002</v>
      </c>
      <c r="C122">
        <v>-59.039219000000003</v>
      </c>
      <c r="D122">
        <v>-51.483082000000003</v>
      </c>
      <c r="J122">
        <v>2285714285.7143002</v>
      </c>
      <c r="K122">
        <v>-69.389472999999995</v>
      </c>
      <c r="L122">
        <v>-61.419303999999997</v>
      </c>
    </row>
    <row r="123" spans="2:12" x14ac:dyDescent="0.25">
      <c r="B123">
        <v>2428571428.5714002</v>
      </c>
      <c r="C123">
        <v>-59.263492999999997</v>
      </c>
      <c r="D123">
        <v>-51.634799999999998</v>
      </c>
      <c r="J123">
        <v>2428571428.5714002</v>
      </c>
      <c r="K123">
        <v>-65.576233000000002</v>
      </c>
      <c r="L123">
        <v>-57.618403999999998</v>
      </c>
    </row>
    <row r="124" spans="2:12" x14ac:dyDescent="0.25">
      <c r="B124">
        <v>2571428571.4285998</v>
      </c>
      <c r="C124">
        <v>-58.833347000000003</v>
      </c>
      <c r="D124">
        <v>-51.167479999999998</v>
      </c>
      <c r="J124">
        <v>2571428571.4285998</v>
      </c>
      <c r="K124">
        <v>-62.447406999999998</v>
      </c>
      <c r="L124">
        <v>-54.508674999999997</v>
      </c>
    </row>
    <row r="125" spans="2:12" x14ac:dyDescent="0.25">
      <c r="B125">
        <v>2714285714.2856998</v>
      </c>
      <c r="C125">
        <v>-59.955387000000002</v>
      </c>
      <c r="D125">
        <v>-52.343353</v>
      </c>
      <c r="J125">
        <v>2714285714.2856998</v>
      </c>
      <c r="K125">
        <v>-59.925727999999999</v>
      </c>
      <c r="L125">
        <v>-52.136707000000001</v>
      </c>
    </row>
    <row r="126" spans="2:12" x14ac:dyDescent="0.25">
      <c r="B126">
        <v>2857142857.1429</v>
      </c>
      <c r="C126">
        <v>-60.475071</v>
      </c>
      <c r="D126">
        <v>-52.843933</v>
      </c>
      <c r="J126">
        <v>2857142857.1429</v>
      </c>
      <c r="K126">
        <v>-56.707431999999997</v>
      </c>
      <c r="L126">
        <v>-48.963836999999998</v>
      </c>
    </row>
    <row r="127" spans="2:12" x14ac:dyDescent="0.25">
      <c r="B127">
        <v>3000000000</v>
      </c>
      <c r="C127">
        <v>-60.878810999999999</v>
      </c>
      <c r="D127">
        <v>-53.232219999999998</v>
      </c>
      <c r="J127">
        <v>3000000000</v>
      </c>
      <c r="K127">
        <v>-56.396019000000003</v>
      </c>
      <c r="L127">
        <v>-48.691535999999999</v>
      </c>
    </row>
    <row r="128" spans="2:12" x14ac:dyDescent="0.25">
      <c r="B128">
        <v>3142857142.8571</v>
      </c>
      <c r="C128">
        <v>-60.720829000000002</v>
      </c>
      <c r="D128">
        <v>-52.984775999999997</v>
      </c>
      <c r="J128">
        <v>3142857142.8571</v>
      </c>
      <c r="K128">
        <v>-58.359183999999999</v>
      </c>
      <c r="L128">
        <v>-50.619297000000003</v>
      </c>
    </row>
    <row r="129" spans="2:12" x14ac:dyDescent="0.25">
      <c r="B129">
        <v>3285714285.7143002</v>
      </c>
      <c r="C129">
        <v>-60.861217000000003</v>
      </c>
      <c r="D129">
        <v>-53.12059</v>
      </c>
      <c r="J129">
        <v>3285714285.7143002</v>
      </c>
      <c r="K129">
        <v>-60.893723000000001</v>
      </c>
      <c r="L129">
        <v>-53.235233000000001</v>
      </c>
    </row>
    <row r="130" spans="2:12" x14ac:dyDescent="0.25">
      <c r="B130">
        <v>3428571428.5714002</v>
      </c>
      <c r="C130">
        <v>-60.920807000000003</v>
      </c>
      <c r="D130">
        <v>-53.098373000000002</v>
      </c>
      <c r="J130">
        <v>3428571428.5714002</v>
      </c>
      <c r="K130">
        <v>-61.113151999999999</v>
      </c>
      <c r="L130">
        <v>-53.503368000000002</v>
      </c>
    </row>
    <row r="131" spans="2:12" x14ac:dyDescent="0.25">
      <c r="B131">
        <v>3571428571.4285998</v>
      </c>
      <c r="C131">
        <v>-59.498302000000002</v>
      </c>
      <c r="D131">
        <v>-51.595509</v>
      </c>
      <c r="J131">
        <v>3571428571.4285998</v>
      </c>
      <c r="K131">
        <v>-58.582389999999997</v>
      </c>
      <c r="L131">
        <v>-51.004779999999997</v>
      </c>
    </row>
    <row r="132" spans="2:12" x14ac:dyDescent="0.25">
      <c r="B132">
        <v>3714285714.2856998</v>
      </c>
      <c r="C132">
        <v>-58.295872000000003</v>
      </c>
      <c r="D132">
        <v>-50.301819000000002</v>
      </c>
      <c r="J132">
        <v>3714285714.2856998</v>
      </c>
      <c r="K132">
        <v>-56.125731999999999</v>
      </c>
      <c r="L132">
        <v>-48.572754000000003</v>
      </c>
    </row>
    <row r="133" spans="2:12" x14ac:dyDescent="0.25">
      <c r="B133">
        <v>3857142857.1429</v>
      </c>
      <c r="C133">
        <v>-57.470942999999998</v>
      </c>
      <c r="D133">
        <v>-49.367061999999997</v>
      </c>
      <c r="J133">
        <v>3857142857.1429</v>
      </c>
      <c r="K133">
        <v>-54.161850000000001</v>
      </c>
      <c r="L133">
        <v>-46.582115000000002</v>
      </c>
    </row>
    <row r="134" spans="2:12" x14ac:dyDescent="0.25">
      <c r="B134">
        <v>4000000000</v>
      </c>
      <c r="C134">
        <v>-56.631050000000002</v>
      </c>
      <c r="D134">
        <v>-48.466968999999999</v>
      </c>
      <c r="J134">
        <v>4000000000</v>
      </c>
      <c r="K134">
        <v>-53.385738000000003</v>
      </c>
      <c r="L134">
        <v>-45.830024999999999</v>
      </c>
    </row>
    <row r="135" spans="2:12" x14ac:dyDescent="0.25">
      <c r="B135">
        <v>4142857142.8571</v>
      </c>
      <c r="C135">
        <v>-55.066650000000003</v>
      </c>
      <c r="D135">
        <v>-46.793227999999999</v>
      </c>
      <c r="J135">
        <v>4142857142.8571</v>
      </c>
      <c r="K135">
        <v>-53.351813999999997</v>
      </c>
      <c r="L135">
        <v>-45.736590999999997</v>
      </c>
    </row>
    <row r="136" spans="2:12" x14ac:dyDescent="0.25">
      <c r="B136">
        <v>4285714285.7143002</v>
      </c>
      <c r="C136">
        <v>-54.00956</v>
      </c>
      <c r="D136">
        <v>-45.671726</v>
      </c>
      <c r="J136">
        <v>4285714285.7143002</v>
      </c>
      <c r="K136">
        <v>-55.154026000000002</v>
      </c>
      <c r="L136">
        <v>-47.480389000000002</v>
      </c>
    </row>
    <row r="137" spans="2:12" x14ac:dyDescent="0.25">
      <c r="B137">
        <v>4428571428.5713997</v>
      </c>
      <c r="C137">
        <v>-53.227932000000003</v>
      </c>
      <c r="D137">
        <v>-44.884017999999998</v>
      </c>
      <c r="J137">
        <v>4428571428.5713997</v>
      </c>
      <c r="K137">
        <v>-56.537360999999997</v>
      </c>
      <c r="L137">
        <v>-48.777351000000003</v>
      </c>
    </row>
    <row r="138" spans="2:12" x14ac:dyDescent="0.25">
      <c r="B138">
        <v>4571428571.4286003</v>
      </c>
      <c r="C138">
        <v>-53.685020000000002</v>
      </c>
      <c r="D138">
        <v>-45.401791000000003</v>
      </c>
      <c r="J138">
        <v>4571428571.4286003</v>
      </c>
      <c r="K138">
        <v>-58.497036000000001</v>
      </c>
      <c r="L138">
        <v>-50.653736000000002</v>
      </c>
    </row>
    <row r="139" spans="2:12" x14ac:dyDescent="0.25">
      <c r="B139">
        <v>4714285714.2856998</v>
      </c>
      <c r="C139">
        <v>-54.690536000000002</v>
      </c>
      <c r="D139">
        <v>-46.507446000000002</v>
      </c>
      <c r="J139">
        <v>4714285714.2856998</v>
      </c>
      <c r="K139">
        <v>-58.442065999999997</v>
      </c>
      <c r="L139">
        <v>-50.507420000000003</v>
      </c>
    </row>
    <row r="140" spans="2:12" x14ac:dyDescent="0.25">
      <c r="B140">
        <v>4857142857.1429005</v>
      </c>
      <c r="C140">
        <v>-57.442115999999999</v>
      </c>
      <c r="D140">
        <v>-49.329712000000001</v>
      </c>
      <c r="J140">
        <v>4857142857.1429005</v>
      </c>
      <c r="K140">
        <v>-58.125847</v>
      </c>
      <c r="L140">
        <v>-50.133136999999998</v>
      </c>
    </row>
    <row r="141" spans="2:12" x14ac:dyDescent="0.25">
      <c r="B141">
        <v>5000000000</v>
      </c>
      <c r="C141">
        <v>-62.008983999999998</v>
      </c>
      <c r="D141">
        <v>-53.963932</v>
      </c>
      <c r="J141">
        <v>5000000000</v>
      </c>
      <c r="K141">
        <v>-57.125388999999998</v>
      </c>
      <c r="L141">
        <v>-49.144675999999997</v>
      </c>
    </row>
    <row r="142" spans="2:12" x14ac:dyDescent="0.25">
      <c r="B142">
        <v>5142857142.8570995</v>
      </c>
      <c r="C142">
        <v>-64.380249000000006</v>
      </c>
      <c r="D142">
        <v>-56.317462999999996</v>
      </c>
      <c r="J142">
        <v>5142857142.8570995</v>
      </c>
      <c r="K142">
        <v>-56.335200999999998</v>
      </c>
      <c r="L142">
        <v>-48.408886000000003</v>
      </c>
    </row>
    <row r="143" spans="2:12" x14ac:dyDescent="0.25">
      <c r="B143">
        <v>5285714285.7143002</v>
      </c>
      <c r="C143">
        <v>-65.855209000000002</v>
      </c>
      <c r="D143">
        <v>-57.729785999999997</v>
      </c>
      <c r="J143">
        <v>5285714285.7143002</v>
      </c>
      <c r="K143">
        <v>-55.723339000000003</v>
      </c>
      <c r="L143">
        <v>-47.830883</v>
      </c>
    </row>
    <row r="144" spans="2:12" x14ac:dyDescent="0.25">
      <c r="B144">
        <v>5428571428.5713997</v>
      </c>
      <c r="C144">
        <v>-64.259490999999997</v>
      </c>
      <c r="D144">
        <v>-56.078570999999997</v>
      </c>
      <c r="J144">
        <v>5428571428.5713997</v>
      </c>
      <c r="K144">
        <v>-56.272671000000003</v>
      </c>
      <c r="L144">
        <v>-48.407508999999997</v>
      </c>
    </row>
    <row r="145" spans="2:12" x14ac:dyDescent="0.25">
      <c r="B145">
        <v>5571428571.4286003</v>
      </c>
      <c r="C145">
        <v>-62.629387000000001</v>
      </c>
      <c r="D145">
        <v>-54.467483999999999</v>
      </c>
      <c r="J145">
        <v>5571428571.4286003</v>
      </c>
      <c r="K145">
        <v>-57.663756999999997</v>
      </c>
      <c r="L145">
        <v>-49.831631000000002</v>
      </c>
    </row>
    <row r="146" spans="2:12" x14ac:dyDescent="0.25">
      <c r="B146">
        <v>5714285714.2856998</v>
      </c>
      <c r="C146">
        <v>-61.905791999999998</v>
      </c>
      <c r="D146">
        <v>-53.798316999999997</v>
      </c>
      <c r="J146">
        <v>5714285714.2856998</v>
      </c>
      <c r="K146">
        <v>-58.921306999999999</v>
      </c>
      <c r="L146">
        <v>-51.096412999999998</v>
      </c>
    </row>
    <row r="147" spans="2:12" x14ac:dyDescent="0.25">
      <c r="B147">
        <v>5857142857.1429005</v>
      </c>
      <c r="C147">
        <v>-62.497123999999999</v>
      </c>
      <c r="D147">
        <v>-54.477603999999999</v>
      </c>
      <c r="J147">
        <v>5857142857.1429005</v>
      </c>
      <c r="K147">
        <v>-60.941600999999999</v>
      </c>
      <c r="L147">
        <v>-53.105179</v>
      </c>
    </row>
    <row r="148" spans="2:12" x14ac:dyDescent="0.25">
      <c r="B148">
        <v>6000000000</v>
      </c>
      <c r="C148">
        <v>-64.235512</v>
      </c>
      <c r="D148">
        <v>-56.331795</v>
      </c>
      <c r="J148">
        <v>6000000000</v>
      </c>
      <c r="K148">
        <v>-68.354934999999998</v>
      </c>
      <c r="L148">
        <v>-60.521071999999997</v>
      </c>
    </row>
    <row r="149" spans="2:12" x14ac:dyDescent="0.25">
      <c r="B149">
        <v>6142857142.8570995</v>
      </c>
      <c r="C149">
        <v>-65.134186</v>
      </c>
      <c r="D149">
        <v>-57.311993000000001</v>
      </c>
      <c r="J149">
        <v>6142857142.8570995</v>
      </c>
      <c r="K149">
        <v>-75.677291999999994</v>
      </c>
      <c r="L149">
        <v>-67.853003999999999</v>
      </c>
    </row>
    <row r="150" spans="2:12" x14ac:dyDescent="0.25">
      <c r="B150">
        <v>6285714285.7143002</v>
      </c>
      <c r="C150">
        <v>-65.661499000000006</v>
      </c>
      <c r="D150">
        <v>-57.866211</v>
      </c>
      <c r="J150">
        <v>6285714285.7143002</v>
      </c>
      <c r="K150">
        <v>-78.730414999999994</v>
      </c>
      <c r="L150">
        <v>-70.922707000000003</v>
      </c>
    </row>
    <row r="151" spans="2:12" x14ac:dyDescent="0.25">
      <c r="B151">
        <v>6428571428.5713997</v>
      </c>
      <c r="C151">
        <v>-65.304633999999993</v>
      </c>
      <c r="D151">
        <v>-57.483612000000001</v>
      </c>
      <c r="J151">
        <v>6428571428.5713997</v>
      </c>
      <c r="K151">
        <v>-74.220398000000003</v>
      </c>
      <c r="L151">
        <v>-66.414383000000001</v>
      </c>
    </row>
    <row r="152" spans="2:12" x14ac:dyDescent="0.25">
      <c r="B152">
        <v>6571428571.4286003</v>
      </c>
      <c r="C152">
        <v>-63.907688</v>
      </c>
      <c r="D152">
        <v>-56.040267999999998</v>
      </c>
      <c r="J152">
        <v>6571428571.4286003</v>
      </c>
      <c r="K152">
        <v>-70.072472000000005</v>
      </c>
      <c r="L152">
        <v>-62.258338999999999</v>
      </c>
    </row>
    <row r="153" spans="2:12" x14ac:dyDescent="0.25">
      <c r="B153">
        <v>6714285714.2856998</v>
      </c>
      <c r="C153">
        <v>-62.070689999999999</v>
      </c>
      <c r="D153">
        <v>-54.133262999999999</v>
      </c>
      <c r="J153">
        <v>6714285714.2856998</v>
      </c>
      <c r="K153">
        <v>-69.232024999999993</v>
      </c>
      <c r="L153">
        <v>-61.389648000000001</v>
      </c>
    </row>
    <row r="154" spans="2:12" x14ac:dyDescent="0.25">
      <c r="B154">
        <v>6857142857.1429005</v>
      </c>
      <c r="C154">
        <v>-61.885646999999999</v>
      </c>
      <c r="D154">
        <v>-53.898707999999999</v>
      </c>
      <c r="J154">
        <v>6857142857.1429005</v>
      </c>
      <c r="K154">
        <v>-67.839859000000004</v>
      </c>
      <c r="L154">
        <v>-59.982975000000003</v>
      </c>
    </row>
    <row r="155" spans="2:12" x14ac:dyDescent="0.25">
      <c r="B155">
        <v>7000000000</v>
      </c>
      <c r="C155">
        <v>-63.386242000000003</v>
      </c>
      <c r="D155">
        <v>-55.357329999999997</v>
      </c>
      <c r="J155">
        <v>7000000000</v>
      </c>
      <c r="K155">
        <v>-66.041374000000005</v>
      </c>
      <c r="L155">
        <v>-58.170422000000002</v>
      </c>
    </row>
    <row r="156" spans="2:12" x14ac:dyDescent="0.25">
      <c r="B156">
        <v>7142857142.8570995</v>
      </c>
      <c r="C156">
        <v>-63.877026000000001</v>
      </c>
      <c r="D156">
        <v>-55.797443000000001</v>
      </c>
      <c r="J156">
        <v>7142857142.8570995</v>
      </c>
      <c r="K156">
        <v>-62.384059999999998</v>
      </c>
      <c r="L156">
        <v>-54.468578000000001</v>
      </c>
    </row>
    <row r="157" spans="2:12" x14ac:dyDescent="0.25">
      <c r="B157">
        <v>7285714285.7143002</v>
      </c>
      <c r="C157">
        <v>-63.671779999999998</v>
      </c>
      <c r="D157">
        <v>-55.524310999999997</v>
      </c>
      <c r="J157">
        <v>7285714285.7143002</v>
      </c>
      <c r="K157">
        <v>-61.101517000000001</v>
      </c>
      <c r="L157">
        <v>-53.112941999999997</v>
      </c>
    </row>
    <row r="158" spans="2:12" x14ac:dyDescent="0.25">
      <c r="B158">
        <v>7428571428.5713997</v>
      </c>
      <c r="C158">
        <v>-62.733711</v>
      </c>
      <c r="D158">
        <v>-54.526710999999999</v>
      </c>
      <c r="J158">
        <v>7428571428.5713997</v>
      </c>
      <c r="K158">
        <v>-60.418179000000002</v>
      </c>
      <c r="L158">
        <v>-52.383789</v>
      </c>
    </row>
    <row r="159" spans="2:12" x14ac:dyDescent="0.25">
      <c r="B159">
        <v>7571428571.4286003</v>
      </c>
      <c r="C159">
        <v>-62.583857999999999</v>
      </c>
      <c r="D159">
        <v>-54.301322999999996</v>
      </c>
      <c r="J159">
        <v>7571428571.4286003</v>
      </c>
      <c r="K159">
        <v>-60.858559</v>
      </c>
      <c r="L159">
        <v>-52.77581</v>
      </c>
    </row>
    <row r="160" spans="2:12" x14ac:dyDescent="0.25">
      <c r="B160">
        <v>7714285714.2856998</v>
      </c>
      <c r="C160">
        <v>-63.231647000000002</v>
      </c>
      <c r="D160">
        <v>-54.871524999999998</v>
      </c>
      <c r="J160">
        <v>7714285714.2856998</v>
      </c>
      <c r="K160">
        <v>-60.678013</v>
      </c>
      <c r="L160">
        <v>-52.538756999999997</v>
      </c>
    </row>
    <row r="161" spans="2:12" x14ac:dyDescent="0.25">
      <c r="B161">
        <v>7857142857.1429005</v>
      </c>
      <c r="C161">
        <v>-64.549660000000003</v>
      </c>
      <c r="D161">
        <v>-56.113360999999998</v>
      </c>
      <c r="J161">
        <v>7857142857.1429005</v>
      </c>
      <c r="K161">
        <v>-60.360137999999999</v>
      </c>
      <c r="L161">
        <v>-52.112988000000001</v>
      </c>
    </row>
    <row r="162" spans="2:12" x14ac:dyDescent="0.25">
      <c r="B162">
        <v>8000000000</v>
      </c>
      <c r="C162">
        <v>-65.551818999999995</v>
      </c>
      <c r="D162">
        <v>-57.065291999999999</v>
      </c>
      <c r="J162">
        <v>8000000000</v>
      </c>
      <c r="K162">
        <v>-60.479694000000002</v>
      </c>
      <c r="L162">
        <v>-52.124077</v>
      </c>
    </row>
    <row r="163" spans="2:12" x14ac:dyDescent="0.25">
      <c r="B163">
        <v>8142857142.8570995</v>
      </c>
      <c r="C163">
        <v>-65.409583999999995</v>
      </c>
      <c r="D163">
        <v>-56.904513999999999</v>
      </c>
      <c r="J163">
        <v>8142857142.8570995</v>
      </c>
      <c r="K163">
        <v>-61.842982999999997</v>
      </c>
      <c r="L163">
        <v>-53.378666000000003</v>
      </c>
    </row>
    <row r="164" spans="2:12" x14ac:dyDescent="0.25">
      <c r="B164">
        <v>8285714285.7143002</v>
      </c>
      <c r="C164">
        <v>-63.865200000000002</v>
      </c>
      <c r="D164">
        <v>-55.381656999999997</v>
      </c>
      <c r="J164">
        <v>8285714285.7143002</v>
      </c>
      <c r="K164">
        <v>-63.978489000000003</v>
      </c>
      <c r="L164">
        <v>-55.433169999999997</v>
      </c>
    </row>
    <row r="165" spans="2:12" x14ac:dyDescent="0.25">
      <c r="B165">
        <v>8428571428.5713997</v>
      </c>
      <c r="C165">
        <v>-62.362147999999998</v>
      </c>
      <c r="D165">
        <v>-53.919834000000002</v>
      </c>
      <c r="J165">
        <v>8428571428.5713997</v>
      </c>
      <c r="K165">
        <v>-65.452065000000005</v>
      </c>
      <c r="L165">
        <v>-56.831524000000002</v>
      </c>
    </row>
    <row r="166" spans="2:12" x14ac:dyDescent="0.25">
      <c r="B166">
        <v>8571428571.4286003</v>
      </c>
      <c r="C166">
        <v>-61.001942</v>
      </c>
      <c r="D166">
        <v>-52.564239999999998</v>
      </c>
      <c r="J166">
        <v>8571428571.4286003</v>
      </c>
      <c r="K166">
        <v>-66.834914999999995</v>
      </c>
      <c r="L166">
        <v>-58.128529</v>
      </c>
    </row>
    <row r="167" spans="2:12" x14ac:dyDescent="0.25">
      <c r="B167">
        <v>8714285714.2856998</v>
      </c>
      <c r="C167">
        <v>-60.042113999999998</v>
      </c>
      <c r="D167">
        <v>-51.544491000000001</v>
      </c>
      <c r="J167">
        <v>8714285714.2856998</v>
      </c>
      <c r="K167">
        <v>-68.268219000000002</v>
      </c>
      <c r="L167">
        <v>-59.452499000000003</v>
      </c>
    </row>
    <row r="168" spans="2:12" x14ac:dyDescent="0.25">
      <c r="B168">
        <v>8857142857.1429005</v>
      </c>
      <c r="C168">
        <v>-59.614857000000001</v>
      </c>
      <c r="D168">
        <v>-51.040585</v>
      </c>
      <c r="J168">
        <v>8857142857.1429005</v>
      </c>
      <c r="K168">
        <v>-69.016914</v>
      </c>
      <c r="L168">
        <v>-60.143619999999999</v>
      </c>
    </row>
    <row r="169" spans="2:12" x14ac:dyDescent="0.25">
      <c r="B169">
        <v>9000000000</v>
      </c>
      <c r="C169">
        <v>-60.188274</v>
      </c>
      <c r="D169">
        <v>-51.536957000000001</v>
      </c>
      <c r="J169">
        <v>9000000000</v>
      </c>
      <c r="K169">
        <v>-69.341835000000003</v>
      </c>
      <c r="L169">
        <v>-60.492522999999998</v>
      </c>
    </row>
    <row r="170" spans="2:12" x14ac:dyDescent="0.25">
      <c r="B170">
        <v>9142857142.8570995</v>
      </c>
      <c r="C170">
        <v>-61.555843000000003</v>
      </c>
      <c r="D170">
        <v>-52.855133000000002</v>
      </c>
      <c r="J170">
        <v>9142857142.8570995</v>
      </c>
      <c r="K170">
        <v>-68.519240999999994</v>
      </c>
      <c r="L170">
        <v>-59.776027999999997</v>
      </c>
    </row>
    <row r="171" spans="2:12" x14ac:dyDescent="0.25">
      <c r="B171">
        <v>9285714285.7143002</v>
      </c>
      <c r="C171">
        <v>-62.756118999999998</v>
      </c>
      <c r="D171">
        <v>-54.005012999999998</v>
      </c>
      <c r="J171">
        <v>9285714285.7143002</v>
      </c>
      <c r="K171">
        <v>-67.357467999999997</v>
      </c>
      <c r="L171">
        <v>-58.708382</v>
      </c>
    </row>
    <row r="172" spans="2:12" x14ac:dyDescent="0.25">
      <c r="B172">
        <v>9428571428.5713997</v>
      </c>
      <c r="C172">
        <v>-62.820129000000001</v>
      </c>
      <c r="D172">
        <v>-54.025013000000001</v>
      </c>
      <c r="J172">
        <v>9428571428.5713997</v>
      </c>
      <c r="K172">
        <v>-64.329361000000006</v>
      </c>
      <c r="L172">
        <v>-55.717635999999999</v>
      </c>
    </row>
    <row r="173" spans="2:12" x14ac:dyDescent="0.25">
      <c r="B173">
        <v>9571428571.4286003</v>
      </c>
      <c r="C173">
        <v>-62.561534999999999</v>
      </c>
      <c r="D173">
        <v>-53.718231000000003</v>
      </c>
      <c r="J173">
        <v>9571428571.4286003</v>
      </c>
      <c r="K173">
        <v>-61.463825</v>
      </c>
      <c r="L173">
        <v>-52.831859999999999</v>
      </c>
    </row>
    <row r="174" spans="2:12" x14ac:dyDescent="0.25">
      <c r="B174">
        <v>9714285714.2856998</v>
      </c>
      <c r="C174">
        <v>-62.378464000000001</v>
      </c>
      <c r="D174">
        <v>-53.509205000000001</v>
      </c>
      <c r="J174">
        <v>9714285714.2856998</v>
      </c>
      <c r="K174">
        <v>-59.173050000000003</v>
      </c>
      <c r="L174">
        <v>-50.486789999999999</v>
      </c>
    </row>
    <row r="175" spans="2:12" x14ac:dyDescent="0.25">
      <c r="B175">
        <v>9857142857.1429005</v>
      </c>
      <c r="C175">
        <v>-63.022708999999999</v>
      </c>
      <c r="D175">
        <v>-54.165554</v>
      </c>
      <c r="J175">
        <v>9857142857.1429005</v>
      </c>
      <c r="K175">
        <v>-58.418250999999998</v>
      </c>
      <c r="L175">
        <v>-49.696689999999997</v>
      </c>
    </row>
    <row r="176" spans="2:12" x14ac:dyDescent="0.25">
      <c r="B176">
        <v>10000000000</v>
      </c>
      <c r="C176">
        <v>-64.252785000000003</v>
      </c>
      <c r="D176">
        <v>-55.424484</v>
      </c>
      <c r="J176">
        <v>10000000000</v>
      </c>
      <c r="K176">
        <v>-57.214278999999998</v>
      </c>
      <c r="L176">
        <v>-48.449818</v>
      </c>
    </row>
    <row r="177" spans="2:12" x14ac:dyDescent="0.25">
      <c r="B177">
        <v>10142857142.857</v>
      </c>
      <c r="C177">
        <v>-65.533257000000006</v>
      </c>
      <c r="D177">
        <v>-56.758285999999998</v>
      </c>
      <c r="J177">
        <v>10142857142.857</v>
      </c>
      <c r="K177">
        <v>-56.927703999999999</v>
      </c>
      <c r="L177">
        <v>-48.161900000000003</v>
      </c>
    </row>
    <row r="178" spans="2:12" x14ac:dyDescent="0.25">
      <c r="B178">
        <v>10285714285.714001</v>
      </c>
      <c r="C178">
        <v>-66.790938999999995</v>
      </c>
      <c r="D178">
        <v>-58.068336000000002</v>
      </c>
      <c r="J178">
        <v>10285714285.714001</v>
      </c>
      <c r="K178">
        <v>-56.813046</v>
      </c>
      <c r="L178">
        <v>-48.064673999999997</v>
      </c>
    </row>
    <row r="179" spans="2:12" x14ac:dyDescent="0.25">
      <c r="B179">
        <v>10428571428.570999</v>
      </c>
      <c r="C179">
        <v>-67.585471999999996</v>
      </c>
      <c r="D179">
        <v>-58.915484999999997</v>
      </c>
      <c r="J179">
        <v>10428571428.570999</v>
      </c>
      <c r="K179">
        <v>-57.435318000000002</v>
      </c>
      <c r="L179">
        <v>-48.737701000000001</v>
      </c>
    </row>
    <row r="180" spans="2:12" x14ac:dyDescent="0.25">
      <c r="B180">
        <v>10571428571.429001</v>
      </c>
      <c r="C180">
        <v>-67.413062999999994</v>
      </c>
      <c r="D180">
        <v>-58.765124999999998</v>
      </c>
      <c r="J180">
        <v>10571428571.429001</v>
      </c>
      <c r="K180">
        <v>-58.494777999999997</v>
      </c>
      <c r="L180">
        <v>-49.838721999999997</v>
      </c>
    </row>
    <row r="181" spans="2:12" x14ac:dyDescent="0.25">
      <c r="B181">
        <v>10714285714.285999</v>
      </c>
      <c r="C181">
        <v>-66.038878999999994</v>
      </c>
      <c r="D181">
        <v>-57.378239000000001</v>
      </c>
      <c r="J181">
        <v>10714285714.285999</v>
      </c>
      <c r="K181">
        <v>-59.706955000000001</v>
      </c>
      <c r="L181">
        <v>-51.051037000000001</v>
      </c>
    </row>
    <row r="182" spans="2:12" x14ac:dyDescent="0.25">
      <c r="B182">
        <v>10857142857.143</v>
      </c>
      <c r="C182">
        <v>-64.680533999999994</v>
      </c>
      <c r="D182">
        <v>-55.973258999999999</v>
      </c>
      <c r="J182">
        <v>10857142857.143</v>
      </c>
      <c r="K182">
        <v>-60.661366000000001</v>
      </c>
      <c r="L182">
        <v>-51.967567000000003</v>
      </c>
    </row>
    <row r="183" spans="2:12" x14ac:dyDescent="0.25">
      <c r="B183">
        <v>11000000000</v>
      </c>
      <c r="C183">
        <v>-63.715983999999999</v>
      </c>
      <c r="D183">
        <v>-54.955874999999999</v>
      </c>
      <c r="J183">
        <v>11000000000</v>
      </c>
      <c r="K183">
        <v>-60.346488999999998</v>
      </c>
      <c r="L183">
        <v>-51.597648999999997</v>
      </c>
    </row>
    <row r="184" spans="2:12" x14ac:dyDescent="0.25">
      <c r="B184">
        <v>11142857142.857</v>
      </c>
      <c r="C184">
        <v>-63.450783000000001</v>
      </c>
      <c r="D184">
        <v>-54.624034999999999</v>
      </c>
      <c r="J184">
        <v>11142857142.857</v>
      </c>
      <c r="K184">
        <v>-60.359203000000001</v>
      </c>
      <c r="L184">
        <v>-51.556736000000001</v>
      </c>
    </row>
    <row r="185" spans="2:12" x14ac:dyDescent="0.25">
      <c r="B185">
        <v>11285714285.714001</v>
      </c>
      <c r="C185">
        <v>-63.204158999999997</v>
      </c>
      <c r="D185">
        <v>-54.325558000000001</v>
      </c>
      <c r="J185">
        <v>11285714285.714001</v>
      </c>
      <c r="K185">
        <v>-60.108356000000001</v>
      </c>
      <c r="L185">
        <v>-51.255524000000001</v>
      </c>
    </row>
    <row r="186" spans="2:12" x14ac:dyDescent="0.25">
      <c r="B186">
        <v>11428571428.570999</v>
      </c>
      <c r="C186">
        <v>-63.462395000000001</v>
      </c>
      <c r="D186">
        <v>-54.511574000000003</v>
      </c>
      <c r="J186">
        <v>11428571428.570999</v>
      </c>
      <c r="K186">
        <v>-60.889930999999997</v>
      </c>
      <c r="L186">
        <v>-51.969569999999997</v>
      </c>
    </row>
    <row r="187" spans="2:12" x14ac:dyDescent="0.25">
      <c r="B187">
        <v>11571428571.429001</v>
      </c>
      <c r="C187">
        <v>-63.958271000000003</v>
      </c>
      <c r="D187">
        <v>-54.925663</v>
      </c>
      <c r="J187">
        <v>11571428571.429001</v>
      </c>
      <c r="K187">
        <v>-60.790672000000001</v>
      </c>
      <c r="L187">
        <v>-51.771197999999998</v>
      </c>
    </row>
    <row r="188" spans="2:12" x14ac:dyDescent="0.25">
      <c r="B188">
        <v>11714285714.285999</v>
      </c>
      <c r="C188">
        <v>-64.436310000000006</v>
      </c>
      <c r="D188">
        <v>-55.318416999999997</v>
      </c>
      <c r="J188">
        <v>11714285714.285999</v>
      </c>
      <c r="K188">
        <v>-61.007717</v>
      </c>
      <c r="L188">
        <v>-51.879962999999996</v>
      </c>
    </row>
    <row r="189" spans="2:12" x14ac:dyDescent="0.25">
      <c r="B189">
        <v>11857142857.143</v>
      </c>
      <c r="C189">
        <v>-64.602538999999993</v>
      </c>
      <c r="D189">
        <v>-55.406387000000002</v>
      </c>
      <c r="J189">
        <v>11857142857.143</v>
      </c>
      <c r="K189">
        <v>-60.202621000000001</v>
      </c>
      <c r="L189">
        <v>-50.972416000000003</v>
      </c>
    </row>
    <row r="190" spans="2:12" x14ac:dyDescent="0.25">
      <c r="B190">
        <v>12000000000</v>
      </c>
      <c r="C190">
        <v>-64.050003000000004</v>
      </c>
      <c r="D190">
        <v>-54.764037999999999</v>
      </c>
      <c r="J190">
        <v>12000000000</v>
      </c>
      <c r="K190">
        <v>-59.985466000000002</v>
      </c>
      <c r="L190">
        <v>-50.654010999999997</v>
      </c>
    </row>
    <row r="191" spans="2:12" x14ac:dyDescent="0.25">
      <c r="B191">
        <v>12142857142.857</v>
      </c>
      <c r="C191">
        <v>-62.728031000000001</v>
      </c>
      <c r="D191">
        <v>-53.337237999999999</v>
      </c>
      <c r="J191">
        <v>12142857142.857</v>
      </c>
      <c r="K191">
        <v>-60.240825999999998</v>
      </c>
      <c r="L191">
        <v>-50.810080999999997</v>
      </c>
    </row>
    <row r="192" spans="2:12" x14ac:dyDescent="0.25">
      <c r="B192">
        <v>12285714285.714001</v>
      </c>
      <c r="C192">
        <v>-60.900227000000001</v>
      </c>
      <c r="D192">
        <v>-51.382258999999998</v>
      </c>
      <c r="J192">
        <v>12285714285.714001</v>
      </c>
      <c r="K192">
        <v>-60.947074999999998</v>
      </c>
      <c r="L192">
        <v>-51.407108000000001</v>
      </c>
    </row>
    <row r="193" spans="2:12" x14ac:dyDescent="0.25">
      <c r="B193">
        <v>12428571428.570999</v>
      </c>
      <c r="C193">
        <v>-59.514964999999997</v>
      </c>
      <c r="D193">
        <v>-49.853614999999998</v>
      </c>
      <c r="J193">
        <v>12428571428.570999</v>
      </c>
      <c r="K193">
        <v>-61.357070999999998</v>
      </c>
      <c r="L193">
        <v>-51.703529000000003</v>
      </c>
    </row>
    <row r="194" spans="2:12" x14ac:dyDescent="0.25">
      <c r="B194">
        <v>12571428571.429001</v>
      </c>
      <c r="C194">
        <v>-59.086875999999997</v>
      </c>
      <c r="D194">
        <v>-49.271118000000001</v>
      </c>
      <c r="J194">
        <v>12571428571.429001</v>
      </c>
      <c r="K194">
        <v>-60.916961999999998</v>
      </c>
      <c r="L194">
        <v>-51.148701000000003</v>
      </c>
    </row>
    <row r="195" spans="2:12" x14ac:dyDescent="0.25">
      <c r="B195">
        <v>12714285714.285999</v>
      </c>
      <c r="C195">
        <v>-59.199753000000001</v>
      </c>
      <c r="D195">
        <v>-49.219982000000002</v>
      </c>
      <c r="J195">
        <v>12714285714.285999</v>
      </c>
      <c r="K195">
        <v>-60.542614</v>
      </c>
      <c r="L195">
        <v>-50.648884000000002</v>
      </c>
    </row>
    <row r="196" spans="2:12" x14ac:dyDescent="0.25">
      <c r="B196">
        <v>12857142857.143</v>
      </c>
      <c r="C196">
        <v>-59.634411</v>
      </c>
      <c r="D196">
        <v>-49.508212999999998</v>
      </c>
      <c r="J196">
        <v>12857142857.143</v>
      </c>
      <c r="K196">
        <v>-60.463337000000003</v>
      </c>
      <c r="L196">
        <v>-50.460312000000002</v>
      </c>
    </row>
    <row r="197" spans="2:12" x14ac:dyDescent="0.25">
      <c r="B197">
        <v>13000000000</v>
      </c>
      <c r="C197">
        <v>-59.630184</v>
      </c>
      <c r="D197">
        <v>-49.325164999999998</v>
      </c>
      <c r="J197">
        <v>13000000000</v>
      </c>
      <c r="K197">
        <v>-60.894553999999999</v>
      </c>
      <c r="L197">
        <v>-50.759501999999998</v>
      </c>
    </row>
    <row r="198" spans="2:12" x14ac:dyDescent="0.25">
      <c r="B198">
        <v>13142857142.857</v>
      </c>
      <c r="C198">
        <v>-59.383006999999999</v>
      </c>
      <c r="D198">
        <v>-48.927990000000001</v>
      </c>
      <c r="J198">
        <v>13142857142.857</v>
      </c>
      <c r="K198">
        <v>-60.569336</v>
      </c>
      <c r="L198">
        <v>-50.327969000000003</v>
      </c>
    </row>
    <row r="199" spans="2:12" x14ac:dyDescent="0.25">
      <c r="B199">
        <v>13285714285.714001</v>
      </c>
      <c r="C199">
        <v>-59.032618999999997</v>
      </c>
      <c r="D199">
        <v>-48.417144999999998</v>
      </c>
      <c r="J199">
        <v>13285714285.714001</v>
      </c>
      <c r="K199">
        <v>-59.33643</v>
      </c>
      <c r="L199">
        <v>-48.984904999999998</v>
      </c>
    </row>
    <row r="200" spans="2:12" x14ac:dyDescent="0.25">
      <c r="B200">
        <v>13428571428.570999</v>
      </c>
      <c r="C200">
        <v>-58.348328000000002</v>
      </c>
      <c r="D200">
        <v>-47.584412</v>
      </c>
      <c r="J200">
        <v>13428571428.570999</v>
      </c>
      <c r="K200">
        <v>-57.610447000000001</v>
      </c>
      <c r="L200">
        <v>-47.164763999999998</v>
      </c>
    </row>
    <row r="201" spans="2:12" x14ac:dyDescent="0.25">
      <c r="B201">
        <v>13571428571.429001</v>
      </c>
      <c r="C201">
        <v>-57.632637000000003</v>
      </c>
      <c r="D201">
        <v>-46.712626999999998</v>
      </c>
      <c r="J201">
        <v>13571428571.429001</v>
      </c>
      <c r="K201">
        <v>-56.389431000000002</v>
      </c>
      <c r="L201">
        <v>-45.847382000000003</v>
      </c>
    </row>
    <row r="202" spans="2:12" x14ac:dyDescent="0.25">
      <c r="B202">
        <v>13714285714.285999</v>
      </c>
      <c r="C202">
        <v>-56.798771000000002</v>
      </c>
      <c r="D202">
        <v>-45.671622999999997</v>
      </c>
      <c r="J202">
        <v>13714285714.285999</v>
      </c>
      <c r="K202">
        <v>-55.371769</v>
      </c>
      <c r="L202">
        <v>-44.689807999999999</v>
      </c>
    </row>
    <row r="203" spans="2:12" x14ac:dyDescent="0.25">
      <c r="B203">
        <v>13857142857.143</v>
      </c>
      <c r="C203">
        <v>-56.967776999999998</v>
      </c>
      <c r="D203">
        <v>-45.630783000000001</v>
      </c>
      <c r="J203">
        <v>13857142857.143</v>
      </c>
      <c r="K203">
        <v>-54.187069000000001</v>
      </c>
      <c r="L203">
        <v>-43.319035</v>
      </c>
    </row>
    <row r="204" spans="2:12" x14ac:dyDescent="0.25">
      <c r="B204">
        <v>14000000000</v>
      </c>
      <c r="C204">
        <v>-57.575068999999999</v>
      </c>
      <c r="D204">
        <v>-45.978355000000001</v>
      </c>
      <c r="J204">
        <v>14000000000</v>
      </c>
      <c r="K204">
        <v>-52.767105000000001</v>
      </c>
      <c r="L204">
        <v>-41.652576000000003</v>
      </c>
    </row>
    <row r="205" spans="2:12" x14ac:dyDescent="0.25">
      <c r="B205">
        <v>14142857142.857</v>
      </c>
      <c r="C205">
        <v>-58.586449000000002</v>
      </c>
      <c r="D205">
        <v>-46.701782000000001</v>
      </c>
      <c r="J205">
        <v>14142857142.857</v>
      </c>
      <c r="K205">
        <v>-51.672317999999997</v>
      </c>
      <c r="L205">
        <v>-40.277240999999997</v>
      </c>
    </row>
    <row r="206" spans="2:12" x14ac:dyDescent="0.25">
      <c r="B206">
        <v>14285714285.714001</v>
      </c>
      <c r="C206">
        <v>-59.014614000000002</v>
      </c>
      <c r="D206">
        <v>-46.771160000000002</v>
      </c>
      <c r="J206">
        <v>14285714285.714001</v>
      </c>
      <c r="K206">
        <v>-51.101230999999999</v>
      </c>
      <c r="L206">
        <v>-39.374104000000003</v>
      </c>
    </row>
    <row r="207" spans="2:12" x14ac:dyDescent="0.25">
      <c r="B207">
        <v>14428571428.570999</v>
      </c>
      <c r="C207">
        <v>-59.536380999999999</v>
      </c>
      <c r="D207">
        <v>-46.865715000000002</v>
      </c>
      <c r="J207">
        <v>14428571428.570999</v>
      </c>
      <c r="K207">
        <v>-50.889586999999999</v>
      </c>
      <c r="L207">
        <v>-38.799686000000001</v>
      </c>
    </row>
    <row r="208" spans="2:12" x14ac:dyDescent="0.25">
      <c r="B208">
        <v>14571428571.429001</v>
      </c>
      <c r="C208">
        <v>-59.534874000000002</v>
      </c>
      <c r="D208">
        <v>-46.378101000000001</v>
      </c>
      <c r="J208">
        <v>14571428571.429001</v>
      </c>
      <c r="K208">
        <v>-50.829982999999999</v>
      </c>
      <c r="L208">
        <v>-38.324036</v>
      </c>
    </row>
    <row r="209" spans="2:12" x14ac:dyDescent="0.25">
      <c r="B209">
        <v>14714285714.285999</v>
      </c>
      <c r="C209">
        <v>-59.678393999999997</v>
      </c>
      <c r="D209">
        <v>-45.938675000000003</v>
      </c>
      <c r="J209">
        <v>14714285714.285999</v>
      </c>
      <c r="K209">
        <v>-50.649883000000003</v>
      </c>
      <c r="L209">
        <v>-37.685870999999999</v>
      </c>
    </row>
    <row r="210" spans="2:12" x14ac:dyDescent="0.25">
      <c r="B210">
        <v>14857142857.143</v>
      </c>
      <c r="C210">
        <v>-58.726222999999997</v>
      </c>
      <c r="D210">
        <v>-44.317604000000003</v>
      </c>
      <c r="J210">
        <v>14857142857.143</v>
      </c>
      <c r="K210">
        <v>-50.409050000000001</v>
      </c>
      <c r="L210">
        <v>-36.895924000000001</v>
      </c>
    </row>
    <row r="211" spans="2:12" x14ac:dyDescent="0.25">
      <c r="B211">
        <v>15000000000</v>
      </c>
      <c r="C211">
        <v>-57.949989000000002</v>
      </c>
      <c r="D211">
        <v>-43.069073000000003</v>
      </c>
      <c r="J211">
        <v>15000000000</v>
      </c>
      <c r="K211">
        <v>-50.188526000000003</v>
      </c>
      <c r="L211">
        <v>-36.296692</v>
      </c>
    </row>
    <row r="212" spans="2:12" x14ac:dyDescent="0.25">
      <c r="B212" t="s">
        <v>25</v>
      </c>
      <c r="J212" t="s">
        <v>25</v>
      </c>
    </row>
  </sheetData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212"/>
  <sheetViews>
    <sheetView workbookViewId="0">
      <selection activeCell="T20" sqref="T20"/>
    </sheetView>
  </sheetViews>
  <sheetFormatPr defaultRowHeight="15" x14ac:dyDescent="0.25"/>
  <cols>
    <col min="1" max="1" width="13.7109375" style="40" customWidth="1"/>
    <col min="5" max="5" width="2.7109375" style="84" customWidth="1"/>
    <col min="6" max="6" width="12.85546875" style="83" customWidth="1"/>
    <col min="7" max="7" width="18.5703125" style="12" customWidth="1"/>
    <col min="8" max="8" width="21.140625" style="12" customWidth="1"/>
    <col min="9" max="9" width="13.7109375" style="40" customWidth="1"/>
    <col min="13" max="13" width="2.7109375" style="9" customWidth="1"/>
    <col min="14" max="14" width="12.85546875" style="83" customWidth="1"/>
    <col min="15" max="15" width="18.5703125" style="12" customWidth="1"/>
    <col min="16" max="16" width="21.140625" style="12" customWidth="1"/>
    <col min="17" max="17" width="2.7109375" style="9" customWidth="1"/>
  </cols>
  <sheetData>
    <row r="1" spans="1:17" x14ac:dyDescent="0.25">
      <c r="B1" t="s">
        <v>101</v>
      </c>
      <c r="F1" s="83" t="s">
        <v>2</v>
      </c>
      <c r="G1" s="13" t="s">
        <v>121</v>
      </c>
      <c r="H1" s="44" t="str">
        <f>D112</f>
        <v>2Rx2L dBc Log Mag(dB)</v>
      </c>
      <c r="J1" t="s">
        <v>101</v>
      </c>
      <c r="N1" s="83" t="s">
        <v>2</v>
      </c>
      <c r="O1" s="13" t="s">
        <v>121</v>
      </c>
      <c r="P1" s="44" t="str">
        <f>L112</f>
        <v>2Rx2L dBc Log Mag(dB)</v>
      </c>
    </row>
    <row r="2" spans="1:17" x14ac:dyDescent="0.25">
      <c r="A2" s="50" t="s">
        <v>120</v>
      </c>
      <c r="B2" t="s">
        <v>281</v>
      </c>
      <c r="C2" t="s">
        <v>282</v>
      </c>
      <c r="D2" t="s">
        <v>296</v>
      </c>
      <c r="E2" s="84" t="s">
        <v>212</v>
      </c>
      <c r="H2" s="11"/>
      <c r="I2" s="50" t="s">
        <v>116</v>
      </c>
      <c r="J2" t="s">
        <v>281</v>
      </c>
      <c r="K2" t="s">
        <v>282</v>
      </c>
      <c r="L2" t="s">
        <v>296</v>
      </c>
      <c r="P2" s="11"/>
    </row>
    <row r="3" spans="1:17" s="15" customFormat="1" x14ac:dyDescent="0.25">
      <c r="A3" s="40"/>
      <c r="B3" t="s">
        <v>334</v>
      </c>
      <c r="C3" t="s">
        <v>335</v>
      </c>
      <c r="D3" t="s">
        <v>336</v>
      </c>
      <c r="E3" s="84"/>
      <c r="F3" s="13" t="s">
        <v>12</v>
      </c>
      <c r="G3" s="13">
        <f>ABS(AVERAGE(G5:G103))</f>
        <v>59.849025434343396</v>
      </c>
      <c r="H3" s="85" t="s">
        <v>255</v>
      </c>
      <c r="I3" s="40"/>
      <c r="J3" t="s">
        <v>217</v>
      </c>
      <c r="K3" t="s">
        <v>337</v>
      </c>
      <c r="L3" t="s">
        <v>338</v>
      </c>
      <c r="M3" s="14"/>
      <c r="N3" s="13" t="s">
        <v>12</v>
      </c>
      <c r="O3" s="13">
        <f>ABS(AVERAGE(O5:O103))</f>
        <v>60.262438464646458</v>
      </c>
      <c r="P3" s="85" t="s">
        <v>255</v>
      </c>
      <c r="Q3" s="14"/>
    </row>
    <row r="4" spans="1:17" x14ac:dyDescent="0.25">
      <c r="B4" t="s">
        <v>105</v>
      </c>
      <c r="G4" s="11"/>
      <c r="H4" s="11"/>
      <c r="J4" t="s">
        <v>105</v>
      </c>
      <c r="O4" s="11"/>
      <c r="P4" s="11"/>
    </row>
    <row r="5" spans="1:17" x14ac:dyDescent="0.25">
      <c r="F5" s="83">
        <f t="shared" ref="F5:F68" si="0">B113/1000000000</f>
        <v>1</v>
      </c>
      <c r="G5" s="11">
        <f>H5-5</f>
        <v>-67.759476000000006</v>
      </c>
      <c r="H5" s="83">
        <f t="shared" ref="H5:H68" si="1">D113</f>
        <v>-62.759475999999999</v>
      </c>
      <c r="N5" s="83">
        <f t="shared" ref="N5:N68" si="2">J113/1000000000</f>
        <v>1</v>
      </c>
      <c r="O5" s="11">
        <f>P5-5</f>
        <v>-71.884529000000001</v>
      </c>
      <c r="P5" s="83">
        <f t="shared" ref="P5:P68" si="3">L113</f>
        <v>-66.884529000000001</v>
      </c>
    </row>
    <row r="6" spans="1:17" x14ac:dyDescent="0.25">
      <c r="F6" s="83">
        <f t="shared" si="0"/>
        <v>1.1428571428570999</v>
      </c>
      <c r="G6" s="11">
        <f t="shared" ref="G6:G69" si="4">H6-5</f>
        <v>-66.189662999999996</v>
      </c>
      <c r="H6" s="83">
        <f t="shared" si="1"/>
        <v>-61.189663000000003</v>
      </c>
      <c r="N6" s="83">
        <f t="shared" si="2"/>
        <v>1.1428571428570999</v>
      </c>
      <c r="O6" s="11">
        <f t="shared" ref="O6:O69" si="5">P6-5</f>
        <v>-71.836449000000002</v>
      </c>
      <c r="P6" s="83">
        <f t="shared" si="3"/>
        <v>-66.836449000000002</v>
      </c>
    </row>
    <row r="7" spans="1:17" x14ac:dyDescent="0.25">
      <c r="B7" t="s">
        <v>106</v>
      </c>
      <c r="F7" s="83">
        <f t="shared" si="0"/>
        <v>1.2857142857143</v>
      </c>
      <c r="G7" s="11">
        <f t="shared" si="4"/>
        <v>-64.824741000000003</v>
      </c>
      <c r="H7" s="83">
        <f t="shared" si="1"/>
        <v>-59.824741000000003</v>
      </c>
      <c r="J7" t="s">
        <v>106</v>
      </c>
      <c r="N7" s="83">
        <f t="shared" si="2"/>
        <v>1.2857142857143</v>
      </c>
      <c r="O7" s="11">
        <f t="shared" si="5"/>
        <v>-71.242537999999996</v>
      </c>
      <c r="P7" s="83">
        <f t="shared" si="3"/>
        <v>-66.242537999999996</v>
      </c>
    </row>
    <row r="8" spans="1:17" x14ac:dyDescent="0.25">
      <c r="B8" t="s">
        <v>23</v>
      </c>
      <c r="C8" t="s">
        <v>122</v>
      </c>
      <c r="F8" s="83">
        <f t="shared" si="0"/>
        <v>1.4285714285714</v>
      </c>
      <c r="G8" s="11">
        <f t="shared" si="4"/>
        <v>-63.597202000000003</v>
      </c>
      <c r="H8" s="83">
        <f t="shared" si="1"/>
        <v>-58.597202000000003</v>
      </c>
      <c r="J8" t="s">
        <v>23</v>
      </c>
      <c r="K8" t="s">
        <v>122</v>
      </c>
      <c r="N8" s="83">
        <f t="shared" si="2"/>
        <v>1.4285714285714</v>
      </c>
      <c r="O8" s="11">
        <f t="shared" si="5"/>
        <v>-74.079025000000001</v>
      </c>
      <c r="P8" s="83">
        <f t="shared" si="3"/>
        <v>-69.079025000000001</v>
      </c>
    </row>
    <row r="9" spans="1:17" x14ac:dyDescent="0.25">
      <c r="B9">
        <v>1000000000</v>
      </c>
      <c r="C9">
        <v>-10.428921000000001</v>
      </c>
      <c r="F9" s="83">
        <f t="shared" si="0"/>
        <v>1.5714285714286</v>
      </c>
      <c r="G9" s="11">
        <f t="shared" si="4"/>
        <v>-63.226058999999999</v>
      </c>
      <c r="H9" s="83">
        <f t="shared" si="1"/>
        <v>-58.226058999999999</v>
      </c>
      <c r="J9">
        <v>1000000000</v>
      </c>
      <c r="K9">
        <v>-12.124069</v>
      </c>
      <c r="N9" s="83">
        <f t="shared" si="2"/>
        <v>1.5714285714286</v>
      </c>
      <c r="O9" s="11">
        <f t="shared" si="5"/>
        <v>-77.711310999999995</v>
      </c>
      <c r="P9" s="83">
        <f t="shared" si="3"/>
        <v>-72.711310999999995</v>
      </c>
    </row>
    <row r="10" spans="1:17" x14ac:dyDescent="0.25">
      <c r="B10">
        <v>1142857142.8571</v>
      </c>
      <c r="C10">
        <v>-9.8883218999999993</v>
      </c>
      <c r="F10" s="83">
        <f t="shared" si="0"/>
        <v>1.7142857142857</v>
      </c>
      <c r="G10" s="11">
        <f t="shared" si="4"/>
        <v>-63.534481</v>
      </c>
      <c r="H10" s="83">
        <f t="shared" si="1"/>
        <v>-58.534481</v>
      </c>
      <c r="J10">
        <v>1142857142.8571</v>
      </c>
      <c r="K10">
        <v>-11.482661999999999</v>
      </c>
      <c r="N10" s="83">
        <f t="shared" si="2"/>
        <v>1.7142857142857</v>
      </c>
      <c r="O10" s="11">
        <f t="shared" si="5"/>
        <v>-79.723838999999998</v>
      </c>
      <c r="P10" s="83">
        <f t="shared" si="3"/>
        <v>-74.723838999999998</v>
      </c>
    </row>
    <row r="11" spans="1:17" x14ac:dyDescent="0.25">
      <c r="B11">
        <v>1285714285.7142999</v>
      </c>
      <c r="C11">
        <v>-9.1349373000000007</v>
      </c>
      <c r="F11" s="83">
        <f t="shared" si="0"/>
        <v>1.8571428571429001</v>
      </c>
      <c r="G11" s="11">
        <f t="shared" si="4"/>
        <v>-65.364745999999997</v>
      </c>
      <c r="H11" s="83">
        <f t="shared" si="1"/>
        <v>-60.364745999999997</v>
      </c>
      <c r="J11">
        <v>1285714285.7142999</v>
      </c>
      <c r="K11">
        <v>-10.592624000000001</v>
      </c>
      <c r="N11" s="83">
        <f t="shared" si="2"/>
        <v>1.8571428571429001</v>
      </c>
      <c r="O11" s="11">
        <f t="shared" si="5"/>
        <v>-76.624077</v>
      </c>
      <c r="P11" s="83">
        <f t="shared" si="3"/>
        <v>-71.624077</v>
      </c>
    </row>
    <row r="12" spans="1:17" x14ac:dyDescent="0.25">
      <c r="B12">
        <v>1428571428.5713999</v>
      </c>
      <c r="C12">
        <v>-8.4684372000000003</v>
      </c>
      <c r="F12" s="83">
        <f t="shared" si="0"/>
        <v>2</v>
      </c>
      <c r="G12" s="11">
        <f t="shared" si="4"/>
        <v>-65.230739999999997</v>
      </c>
      <c r="H12" s="83">
        <f t="shared" si="1"/>
        <v>-60.230739999999997</v>
      </c>
      <c r="J12">
        <v>1428571428.5713999</v>
      </c>
      <c r="K12">
        <v>-9.7792367999999996</v>
      </c>
      <c r="N12" s="83">
        <f t="shared" si="2"/>
        <v>2</v>
      </c>
      <c r="O12" s="11">
        <f t="shared" si="5"/>
        <v>-70.955376000000001</v>
      </c>
      <c r="P12" s="83">
        <f t="shared" si="3"/>
        <v>-65.955376000000001</v>
      </c>
    </row>
    <row r="13" spans="1:17" x14ac:dyDescent="0.25">
      <c r="B13">
        <v>1571428571.4286001</v>
      </c>
      <c r="C13">
        <v>-7.9999900000000004</v>
      </c>
      <c r="F13" s="83">
        <f t="shared" si="0"/>
        <v>2.1428571428571002</v>
      </c>
      <c r="G13" s="11">
        <f t="shared" si="4"/>
        <v>-64.10181399999999</v>
      </c>
      <c r="H13" s="83">
        <f t="shared" si="1"/>
        <v>-59.101813999999997</v>
      </c>
      <c r="J13">
        <v>1571428571.4286001</v>
      </c>
      <c r="K13">
        <v>-9.1066608000000002</v>
      </c>
      <c r="N13" s="83">
        <f t="shared" si="2"/>
        <v>2.1428571428571002</v>
      </c>
      <c r="O13" s="11">
        <f t="shared" si="5"/>
        <v>-71.160613999999995</v>
      </c>
      <c r="P13" s="83">
        <f t="shared" si="3"/>
        <v>-66.160613999999995</v>
      </c>
    </row>
    <row r="14" spans="1:17" x14ac:dyDescent="0.25">
      <c r="B14">
        <v>1714285714.2857001</v>
      </c>
      <c r="C14">
        <v>-7.6799641000000003</v>
      </c>
      <c r="F14" s="83">
        <f t="shared" si="0"/>
        <v>2.2857142857143002</v>
      </c>
      <c r="G14" s="11">
        <f t="shared" si="4"/>
        <v>-62.949210999999998</v>
      </c>
      <c r="H14" s="83">
        <f t="shared" si="1"/>
        <v>-57.949210999999998</v>
      </c>
      <c r="J14">
        <v>1714285714.2857001</v>
      </c>
      <c r="K14">
        <v>-8.5659761000000003</v>
      </c>
      <c r="N14" s="83">
        <f t="shared" si="2"/>
        <v>2.2857142857143002</v>
      </c>
      <c r="O14" s="11">
        <f t="shared" si="5"/>
        <v>-74.306931000000006</v>
      </c>
      <c r="P14" s="83">
        <f t="shared" si="3"/>
        <v>-69.306931000000006</v>
      </c>
    </row>
    <row r="15" spans="1:17" x14ac:dyDescent="0.25">
      <c r="B15">
        <v>1857142857.1429</v>
      </c>
      <c r="C15">
        <v>-7.5266289999999998</v>
      </c>
      <c r="F15" s="83">
        <f t="shared" si="0"/>
        <v>2.4285714285714</v>
      </c>
      <c r="G15" s="11">
        <f t="shared" si="4"/>
        <v>-63.033901</v>
      </c>
      <c r="H15" s="83">
        <f t="shared" si="1"/>
        <v>-58.033901</v>
      </c>
      <c r="J15">
        <v>1857142857.1429</v>
      </c>
      <c r="K15">
        <v>-8.1987351999999998</v>
      </c>
      <c r="N15" s="83">
        <f t="shared" si="2"/>
        <v>2.4285714285714</v>
      </c>
      <c r="O15" s="11">
        <f t="shared" si="5"/>
        <v>-78.269835999999998</v>
      </c>
      <c r="P15" s="83">
        <f t="shared" si="3"/>
        <v>-73.269835999999998</v>
      </c>
    </row>
    <row r="16" spans="1:17" x14ac:dyDescent="0.25">
      <c r="B16">
        <v>2000000000</v>
      </c>
      <c r="C16">
        <v>-7.4235367999999999</v>
      </c>
      <c r="F16" s="83">
        <f t="shared" si="0"/>
        <v>2.5714285714286</v>
      </c>
      <c r="G16" s="11">
        <f t="shared" si="4"/>
        <v>-62.690494999999999</v>
      </c>
      <c r="H16" s="83">
        <f t="shared" si="1"/>
        <v>-57.690494999999999</v>
      </c>
      <c r="J16">
        <v>2000000000</v>
      </c>
      <c r="K16">
        <v>-7.9165954999999997</v>
      </c>
      <c r="N16" s="83">
        <f t="shared" si="2"/>
        <v>2.5714285714286</v>
      </c>
      <c r="O16" s="11">
        <f t="shared" si="5"/>
        <v>-75.110771</v>
      </c>
      <c r="P16" s="83">
        <f t="shared" si="3"/>
        <v>-70.110771</v>
      </c>
    </row>
    <row r="17" spans="2:16" x14ac:dyDescent="0.25">
      <c r="B17">
        <v>2142857142.8571</v>
      </c>
      <c r="C17">
        <v>-7.3796033999999997</v>
      </c>
      <c r="F17" s="83">
        <f t="shared" si="0"/>
        <v>2.7142857142856998</v>
      </c>
      <c r="G17" s="11">
        <f t="shared" si="4"/>
        <v>-63.395695000000003</v>
      </c>
      <c r="H17" s="83">
        <f t="shared" si="1"/>
        <v>-58.395695000000003</v>
      </c>
      <c r="J17">
        <v>2142857142.8571</v>
      </c>
      <c r="K17">
        <v>-7.7124286</v>
      </c>
      <c r="N17" s="83">
        <f t="shared" si="2"/>
        <v>2.7142857142856998</v>
      </c>
      <c r="O17" s="11">
        <f t="shared" si="5"/>
        <v>-70.368881000000002</v>
      </c>
      <c r="P17" s="83">
        <f t="shared" si="3"/>
        <v>-65.368881000000002</v>
      </c>
    </row>
    <row r="18" spans="2:16" x14ac:dyDescent="0.25">
      <c r="B18">
        <v>2285714285.7143002</v>
      </c>
      <c r="C18">
        <v>-7.3564115000000001</v>
      </c>
      <c r="F18" s="83">
        <f t="shared" si="0"/>
        <v>2.8571428571428998</v>
      </c>
      <c r="G18" s="11">
        <f t="shared" si="4"/>
        <v>-64.410538000000003</v>
      </c>
      <c r="H18" s="83">
        <f t="shared" si="1"/>
        <v>-59.410538000000003</v>
      </c>
      <c r="J18">
        <v>2285714285.7143002</v>
      </c>
      <c r="K18">
        <v>-7.6362943999999997</v>
      </c>
      <c r="N18" s="83">
        <f t="shared" si="2"/>
        <v>2.8571428571428998</v>
      </c>
      <c r="O18" s="11">
        <f t="shared" si="5"/>
        <v>-66.309348999999997</v>
      </c>
      <c r="P18" s="83">
        <f t="shared" si="3"/>
        <v>-61.309348999999997</v>
      </c>
    </row>
    <row r="19" spans="2:16" x14ac:dyDescent="0.25">
      <c r="B19">
        <v>2428571428.5714002</v>
      </c>
      <c r="C19">
        <v>-7.3800941</v>
      </c>
      <c r="F19" s="83">
        <f t="shared" si="0"/>
        <v>3</v>
      </c>
      <c r="G19" s="11">
        <f t="shared" si="4"/>
        <v>-65.853194999999999</v>
      </c>
      <c r="H19" s="83">
        <f t="shared" si="1"/>
        <v>-60.853194999999999</v>
      </c>
      <c r="J19">
        <v>2428571428.5714002</v>
      </c>
      <c r="K19">
        <v>-7.6181302000000004</v>
      </c>
      <c r="N19" s="83">
        <f t="shared" si="2"/>
        <v>3</v>
      </c>
      <c r="O19" s="11">
        <f t="shared" si="5"/>
        <v>-75.454277000000005</v>
      </c>
      <c r="P19" s="83">
        <f t="shared" si="3"/>
        <v>-70.454277000000005</v>
      </c>
    </row>
    <row r="20" spans="2:16" x14ac:dyDescent="0.25">
      <c r="B20">
        <v>2571428571.4285998</v>
      </c>
      <c r="C20">
        <v>-7.4156589999999998</v>
      </c>
      <c r="F20" s="83">
        <f t="shared" si="0"/>
        <v>3.1428571428571002</v>
      </c>
      <c r="G20" s="11">
        <f t="shared" si="4"/>
        <v>-65.174908000000002</v>
      </c>
      <c r="H20" s="83">
        <f t="shared" si="1"/>
        <v>-60.174908000000002</v>
      </c>
      <c r="J20">
        <v>2571428571.4285998</v>
      </c>
      <c r="K20">
        <v>-7.6023898000000001</v>
      </c>
      <c r="N20" s="83">
        <f t="shared" si="2"/>
        <v>3.1428571428571002</v>
      </c>
      <c r="O20" s="11">
        <f t="shared" si="5"/>
        <v>-73.340239999999994</v>
      </c>
      <c r="P20" s="83">
        <f t="shared" si="3"/>
        <v>-68.340239999999994</v>
      </c>
    </row>
    <row r="21" spans="2:16" x14ac:dyDescent="0.25">
      <c r="B21">
        <v>2714285714.2856998</v>
      </c>
      <c r="C21">
        <v>-7.4396882</v>
      </c>
      <c r="F21" s="83">
        <f t="shared" si="0"/>
        <v>3.2857142857143002</v>
      </c>
      <c r="G21" s="11">
        <f t="shared" si="4"/>
        <v>-63.506306000000002</v>
      </c>
      <c r="H21" s="83">
        <f t="shared" si="1"/>
        <v>-58.506306000000002</v>
      </c>
      <c r="J21">
        <v>2714285714.2856998</v>
      </c>
      <c r="K21">
        <v>-7.5066265999999997</v>
      </c>
      <c r="N21" s="83">
        <f t="shared" si="2"/>
        <v>3.2857142857143002</v>
      </c>
      <c r="O21" s="11">
        <f t="shared" si="5"/>
        <v>-71.414223000000007</v>
      </c>
      <c r="P21" s="83">
        <f t="shared" si="3"/>
        <v>-66.414223000000007</v>
      </c>
    </row>
    <row r="22" spans="2:16" x14ac:dyDescent="0.25">
      <c r="B22">
        <v>2857142857.1429</v>
      </c>
      <c r="C22">
        <v>-7.4667401</v>
      </c>
      <c r="F22" s="83">
        <f t="shared" si="0"/>
        <v>3.4285714285714</v>
      </c>
      <c r="G22" s="11">
        <f t="shared" si="4"/>
        <v>-62.364254000000003</v>
      </c>
      <c r="H22" s="83">
        <f t="shared" si="1"/>
        <v>-57.364254000000003</v>
      </c>
      <c r="J22">
        <v>2857142857.1429</v>
      </c>
      <c r="K22">
        <v>-7.4358982999999998</v>
      </c>
      <c r="N22" s="83">
        <f t="shared" si="2"/>
        <v>3.4285714285714</v>
      </c>
      <c r="O22" s="11">
        <f t="shared" si="5"/>
        <v>-60.409770999999999</v>
      </c>
      <c r="P22" s="83">
        <f t="shared" si="3"/>
        <v>-55.409770999999999</v>
      </c>
    </row>
    <row r="23" spans="2:16" x14ac:dyDescent="0.25">
      <c r="B23">
        <v>3000000000</v>
      </c>
      <c r="C23">
        <v>-7.4759640999999997</v>
      </c>
      <c r="F23" s="83">
        <f t="shared" si="0"/>
        <v>3.5714285714286</v>
      </c>
      <c r="G23" s="11">
        <f t="shared" si="4"/>
        <v>-62.651707000000002</v>
      </c>
      <c r="H23" s="83">
        <f t="shared" si="1"/>
        <v>-57.651707000000002</v>
      </c>
      <c r="J23">
        <v>3000000000</v>
      </c>
      <c r="K23">
        <v>-7.4037366000000002</v>
      </c>
      <c r="N23" s="83">
        <f t="shared" si="2"/>
        <v>3.5714285714286</v>
      </c>
      <c r="O23" s="11">
        <f t="shared" si="5"/>
        <v>-60.487330999999998</v>
      </c>
      <c r="P23" s="83">
        <f t="shared" si="3"/>
        <v>-55.487330999999998</v>
      </c>
    </row>
    <row r="24" spans="2:16" x14ac:dyDescent="0.25">
      <c r="B24">
        <v>3142857142.8571</v>
      </c>
      <c r="C24">
        <v>-7.4818878</v>
      </c>
      <c r="F24" s="83">
        <f t="shared" si="0"/>
        <v>3.7142857142856998</v>
      </c>
      <c r="G24" s="11">
        <f t="shared" si="4"/>
        <v>-63.649002000000003</v>
      </c>
      <c r="H24" s="83">
        <f t="shared" si="1"/>
        <v>-58.649002000000003</v>
      </c>
      <c r="J24">
        <v>3142857142.8571</v>
      </c>
      <c r="K24">
        <v>-7.3789195999999997</v>
      </c>
      <c r="N24" s="83">
        <f t="shared" si="2"/>
        <v>3.7142857142856998</v>
      </c>
      <c r="O24" s="11">
        <f t="shared" si="5"/>
        <v>-59.014567999999997</v>
      </c>
      <c r="P24" s="83">
        <f t="shared" si="3"/>
        <v>-54.014567999999997</v>
      </c>
    </row>
    <row r="25" spans="2:16" x14ac:dyDescent="0.25">
      <c r="B25">
        <v>3285714285.7143002</v>
      </c>
      <c r="C25">
        <v>-7.4990435</v>
      </c>
      <c r="F25" s="83">
        <f t="shared" si="0"/>
        <v>3.8571428571428998</v>
      </c>
      <c r="G25" s="11">
        <f t="shared" si="4"/>
        <v>-64.57558800000001</v>
      </c>
      <c r="H25" s="83">
        <f t="shared" si="1"/>
        <v>-59.575588000000003</v>
      </c>
      <c r="J25">
        <v>3285714285.7143002</v>
      </c>
      <c r="K25">
        <v>-7.3468308000000002</v>
      </c>
      <c r="N25" s="83">
        <f t="shared" si="2"/>
        <v>3.8571428571428998</v>
      </c>
      <c r="O25" s="11">
        <f t="shared" si="5"/>
        <v>-57.387084999999999</v>
      </c>
      <c r="P25" s="83">
        <f t="shared" si="3"/>
        <v>-52.387084999999999</v>
      </c>
    </row>
    <row r="26" spans="2:16" x14ac:dyDescent="0.25">
      <c r="B26">
        <v>3428571428.5714002</v>
      </c>
      <c r="C26">
        <v>-7.5658874999999997</v>
      </c>
      <c r="F26" s="83">
        <f t="shared" si="0"/>
        <v>4</v>
      </c>
      <c r="G26" s="11">
        <f t="shared" si="4"/>
        <v>-65.062744000000009</v>
      </c>
      <c r="H26" s="83">
        <f t="shared" si="1"/>
        <v>-60.062744000000002</v>
      </c>
      <c r="J26">
        <v>3428571428.5714002</v>
      </c>
      <c r="K26">
        <v>-7.3098273000000002</v>
      </c>
      <c r="N26" s="83">
        <f t="shared" si="2"/>
        <v>4</v>
      </c>
      <c r="O26" s="11">
        <f t="shared" si="5"/>
        <v>-57.661903000000002</v>
      </c>
      <c r="P26" s="83">
        <f t="shared" si="3"/>
        <v>-52.661903000000002</v>
      </c>
    </row>
    <row r="27" spans="2:16" x14ac:dyDescent="0.25">
      <c r="B27">
        <v>3571428571.4285998</v>
      </c>
      <c r="C27">
        <v>-7.6502514000000001</v>
      </c>
      <c r="F27" s="83">
        <f t="shared" si="0"/>
        <v>4.1428571428570997</v>
      </c>
      <c r="G27" s="11">
        <f t="shared" si="4"/>
        <v>-63.639259000000003</v>
      </c>
      <c r="H27" s="83">
        <f t="shared" si="1"/>
        <v>-58.639259000000003</v>
      </c>
      <c r="J27">
        <v>3571428571.4285998</v>
      </c>
      <c r="K27">
        <v>-7.2881942000000004</v>
      </c>
      <c r="N27" s="83">
        <f t="shared" si="2"/>
        <v>4.1428571428570997</v>
      </c>
      <c r="O27" s="11">
        <f t="shared" si="5"/>
        <v>-57.861621999999997</v>
      </c>
      <c r="P27" s="83">
        <f t="shared" si="3"/>
        <v>-52.861621999999997</v>
      </c>
    </row>
    <row r="28" spans="2:16" x14ac:dyDescent="0.25">
      <c r="B28">
        <v>3714285714.2856998</v>
      </c>
      <c r="C28">
        <v>-7.7272067</v>
      </c>
      <c r="F28" s="83">
        <f t="shared" si="0"/>
        <v>4.2857142857142998</v>
      </c>
      <c r="G28" s="11">
        <f t="shared" si="4"/>
        <v>-61.844925000000003</v>
      </c>
      <c r="H28" s="83">
        <f t="shared" si="1"/>
        <v>-56.844925000000003</v>
      </c>
      <c r="J28">
        <v>3714285714.2856998</v>
      </c>
      <c r="K28">
        <v>-7.2540602999999999</v>
      </c>
      <c r="N28" s="83">
        <f t="shared" si="2"/>
        <v>4.2857142857142998</v>
      </c>
      <c r="O28" s="11">
        <f t="shared" si="5"/>
        <v>-57.347656000000001</v>
      </c>
      <c r="P28" s="83">
        <f t="shared" si="3"/>
        <v>-52.347656000000001</v>
      </c>
    </row>
    <row r="29" spans="2:16" x14ac:dyDescent="0.25">
      <c r="B29">
        <v>3857142857.1429</v>
      </c>
      <c r="C29">
        <v>-7.8353367</v>
      </c>
      <c r="F29" s="83">
        <f t="shared" si="0"/>
        <v>4.4285714285713995</v>
      </c>
      <c r="G29" s="11">
        <f t="shared" si="4"/>
        <v>-59.830849000000001</v>
      </c>
      <c r="H29" s="83">
        <f t="shared" si="1"/>
        <v>-54.830849000000001</v>
      </c>
      <c r="J29">
        <v>3857142857.1429</v>
      </c>
      <c r="K29">
        <v>-7.2720323000000002</v>
      </c>
      <c r="N29" s="83">
        <f t="shared" si="2"/>
        <v>4.4285714285713995</v>
      </c>
      <c r="O29" s="11">
        <f t="shared" si="5"/>
        <v>-56.788592999999999</v>
      </c>
      <c r="P29" s="83">
        <f t="shared" si="3"/>
        <v>-51.788592999999999</v>
      </c>
    </row>
    <row r="30" spans="2:16" x14ac:dyDescent="0.25">
      <c r="B30">
        <v>4000000000</v>
      </c>
      <c r="C30">
        <v>-7.9184812999999998</v>
      </c>
      <c r="F30" s="83">
        <f t="shared" si="0"/>
        <v>4.5714285714286005</v>
      </c>
      <c r="G30" s="11">
        <f t="shared" si="4"/>
        <v>-58.893031999999998</v>
      </c>
      <c r="H30" s="83">
        <f t="shared" si="1"/>
        <v>-53.893031999999998</v>
      </c>
      <c r="J30">
        <v>4000000000</v>
      </c>
      <c r="K30">
        <v>-7.2704129000000002</v>
      </c>
      <c r="N30" s="83">
        <f t="shared" si="2"/>
        <v>4.5714285714286005</v>
      </c>
      <c r="O30" s="11">
        <f t="shared" si="5"/>
        <v>-56.912650999999997</v>
      </c>
      <c r="P30" s="83">
        <f t="shared" si="3"/>
        <v>-51.912650999999997</v>
      </c>
    </row>
    <row r="31" spans="2:16" x14ac:dyDescent="0.25">
      <c r="B31">
        <v>4142857142.8571</v>
      </c>
      <c r="C31">
        <v>-8.0303840999999991</v>
      </c>
      <c r="F31" s="83">
        <f t="shared" si="0"/>
        <v>4.7142857142857002</v>
      </c>
      <c r="G31" s="11">
        <f t="shared" si="4"/>
        <v>-57.671612000000003</v>
      </c>
      <c r="H31" s="83">
        <f t="shared" si="1"/>
        <v>-52.671612000000003</v>
      </c>
      <c r="J31">
        <v>4142857142.8571</v>
      </c>
      <c r="K31">
        <v>-7.3133239999999997</v>
      </c>
      <c r="N31" s="83">
        <f t="shared" si="2"/>
        <v>4.7142857142857002</v>
      </c>
      <c r="O31" s="11">
        <f t="shared" si="5"/>
        <v>-56.442870999999997</v>
      </c>
      <c r="P31" s="83">
        <f t="shared" si="3"/>
        <v>-51.442870999999997</v>
      </c>
    </row>
    <row r="32" spans="2:16" x14ac:dyDescent="0.25">
      <c r="B32">
        <v>4285714285.7143002</v>
      </c>
      <c r="C32">
        <v>-8.1227531000000006</v>
      </c>
      <c r="F32" s="83">
        <f t="shared" si="0"/>
        <v>4.8571428571429003</v>
      </c>
      <c r="G32" s="11">
        <f t="shared" si="4"/>
        <v>-57.692787000000003</v>
      </c>
      <c r="H32" s="83">
        <f t="shared" si="1"/>
        <v>-52.692787000000003</v>
      </c>
      <c r="J32">
        <v>4285714285.7143002</v>
      </c>
      <c r="K32">
        <v>-7.3705715999999999</v>
      </c>
      <c r="N32" s="83">
        <f t="shared" si="2"/>
        <v>4.8571428571429003</v>
      </c>
      <c r="O32" s="11">
        <f t="shared" si="5"/>
        <v>-55.121040000000001</v>
      </c>
      <c r="P32" s="83">
        <f t="shared" si="3"/>
        <v>-50.121040000000001</v>
      </c>
    </row>
    <row r="33" spans="2:16" x14ac:dyDescent="0.25">
      <c r="B33">
        <v>4428571428.5713997</v>
      </c>
      <c r="C33">
        <v>-8.1742878000000001</v>
      </c>
      <c r="F33" s="83">
        <f t="shared" si="0"/>
        <v>5</v>
      </c>
      <c r="G33" s="11">
        <f t="shared" si="4"/>
        <v>-64.633606</v>
      </c>
      <c r="H33" s="83">
        <f t="shared" si="1"/>
        <v>-59.633606</v>
      </c>
      <c r="J33">
        <v>4428571428.5713997</v>
      </c>
      <c r="K33">
        <v>-7.4796638</v>
      </c>
      <c r="N33" s="83">
        <f t="shared" si="2"/>
        <v>5</v>
      </c>
      <c r="O33" s="11">
        <f t="shared" si="5"/>
        <v>-54.177826000000003</v>
      </c>
      <c r="P33" s="83">
        <f t="shared" si="3"/>
        <v>-49.177826000000003</v>
      </c>
    </row>
    <row r="34" spans="2:16" x14ac:dyDescent="0.25">
      <c r="B34">
        <v>4571428571.4286003</v>
      </c>
      <c r="C34">
        <v>-8.1479473000000002</v>
      </c>
      <c r="F34" s="83">
        <f t="shared" si="0"/>
        <v>5.1428571428570997</v>
      </c>
      <c r="G34" s="11">
        <f t="shared" si="4"/>
        <v>-67.920627999999994</v>
      </c>
      <c r="H34" s="83">
        <f t="shared" si="1"/>
        <v>-62.920628000000001</v>
      </c>
      <c r="J34">
        <v>4571428571.4286003</v>
      </c>
      <c r="K34">
        <v>-7.6144623999999999</v>
      </c>
      <c r="N34" s="83">
        <f t="shared" si="2"/>
        <v>5.1428571428570997</v>
      </c>
      <c r="O34" s="11">
        <f t="shared" si="5"/>
        <v>-53.515411</v>
      </c>
      <c r="P34" s="83">
        <f t="shared" si="3"/>
        <v>-48.515411</v>
      </c>
    </row>
    <row r="35" spans="2:16" x14ac:dyDescent="0.25">
      <c r="B35">
        <v>4714285714.2856998</v>
      </c>
      <c r="C35">
        <v>-8.0559768999999992</v>
      </c>
      <c r="F35" s="83">
        <f t="shared" si="0"/>
        <v>5.2857142857142998</v>
      </c>
      <c r="G35" s="11">
        <f t="shared" si="4"/>
        <v>-70.909133999999995</v>
      </c>
      <c r="H35" s="83">
        <f t="shared" si="1"/>
        <v>-65.909133999999995</v>
      </c>
      <c r="J35">
        <v>4714285714.2856998</v>
      </c>
      <c r="K35">
        <v>-7.7400679999999999</v>
      </c>
      <c r="N35" s="83">
        <f t="shared" si="2"/>
        <v>5.2857142857142998</v>
      </c>
      <c r="O35" s="11">
        <f t="shared" si="5"/>
        <v>-54.458931</v>
      </c>
      <c r="P35" s="83">
        <f t="shared" si="3"/>
        <v>-49.458931</v>
      </c>
    </row>
    <row r="36" spans="2:16" x14ac:dyDescent="0.25">
      <c r="B36">
        <v>4857142857.1429005</v>
      </c>
      <c r="C36">
        <v>-7.9760717999999997</v>
      </c>
      <c r="F36" s="83">
        <f t="shared" si="0"/>
        <v>5.4285714285713995</v>
      </c>
      <c r="G36" s="11">
        <f t="shared" si="4"/>
        <v>-67.305946000000006</v>
      </c>
      <c r="H36" s="83">
        <f t="shared" si="1"/>
        <v>-62.305945999999999</v>
      </c>
      <c r="J36">
        <v>4857142857.1429005</v>
      </c>
      <c r="K36">
        <v>-7.8285283999999997</v>
      </c>
      <c r="N36" s="83">
        <f t="shared" si="2"/>
        <v>5.4285714285713995</v>
      </c>
      <c r="O36" s="11">
        <f t="shared" si="5"/>
        <v>-57.819930999999997</v>
      </c>
      <c r="P36" s="83">
        <f t="shared" si="3"/>
        <v>-52.819930999999997</v>
      </c>
    </row>
    <row r="37" spans="2:16" x14ac:dyDescent="0.25">
      <c r="B37">
        <v>5000000000</v>
      </c>
      <c r="C37">
        <v>-7.9208588999999998</v>
      </c>
      <c r="F37" s="83">
        <f t="shared" si="0"/>
        <v>5.5714285714286005</v>
      </c>
      <c r="G37" s="11">
        <f t="shared" si="4"/>
        <v>-66.792609999999996</v>
      </c>
      <c r="H37" s="83">
        <f t="shared" si="1"/>
        <v>-61.792610000000003</v>
      </c>
      <c r="J37">
        <v>5000000000</v>
      </c>
      <c r="K37">
        <v>-7.8467039999999999</v>
      </c>
      <c r="N37" s="83">
        <f t="shared" si="2"/>
        <v>5.5714285714286005</v>
      </c>
      <c r="O37" s="11">
        <f t="shared" si="5"/>
        <v>-63.448624000000002</v>
      </c>
      <c r="P37" s="83">
        <f t="shared" si="3"/>
        <v>-58.448624000000002</v>
      </c>
    </row>
    <row r="38" spans="2:16" x14ac:dyDescent="0.25">
      <c r="B38">
        <v>5142857142.8570995</v>
      </c>
      <c r="C38">
        <v>-7.9073548000000002</v>
      </c>
      <c r="F38" s="83">
        <f t="shared" si="0"/>
        <v>5.7142857142857002</v>
      </c>
      <c r="G38" s="11">
        <f t="shared" si="4"/>
        <v>-64.83735999999999</v>
      </c>
      <c r="H38" s="83">
        <f t="shared" si="1"/>
        <v>-59.837359999999997</v>
      </c>
      <c r="J38">
        <v>5142857142.8570995</v>
      </c>
      <c r="K38">
        <v>-7.8245211000000001</v>
      </c>
      <c r="N38" s="83">
        <f t="shared" si="2"/>
        <v>5.7142857142857002</v>
      </c>
      <c r="O38" s="11">
        <f t="shared" si="5"/>
        <v>-66.328700999999995</v>
      </c>
      <c r="P38" s="83">
        <f t="shared" si="3"/>
        <v>-61.328701000000002</v>
      </c>
    </row>
    <row r="39" spans="2:16" x14ac:dyDescent="0.25">
      <c r="B39">
        <v>5285714285.7143002</v>
      </c>
      <c r="C39">
        <v>-7.9575882</v>
      </c>
      <c r="F39" s="83">
        <f t="shared" si="0"/>
        <v>5.8571428571429003</v>
      </c>
      <c r="G39" s="11">
        <f t="shared" si="4"/>
        <v>-62.651179999999997</v>
      </c>
      <c r="H39" s="83">
        <f t="shared" si="1"/>
        <v>-57.651179999999997</v>
      </c>
      <c r="J39">
        <v>5285714285.7143002</v>
      </c>
      <c r="K39">
        <v>-7.8040209000000003</v>
      </c>
      <c r="N39" s="83">
        <f t="shared" si="2"/>
        <v>5.8571428571429003</v>
      </c>
      <c r="O39" s="11">
        <f t="shared" si="5"/>
        <v>-66.454219999999992</v>
      </c>
      <c r="P39" s="83">
        <f t="shared" si="3"/>
        <v>-61.454219999999999</v>
      </c>
    </row>
    <row r="40" spans="2:16" x14ac:dyDescent="0.25">
      <c r="B40">
        <v>5428571428.5713997</v>
      </c>
      <c r="C40">
        <v>-8.0228844000000006</v>
      </c>
      <c r="F40" s="83">
        <f t="shared" si="0"/>
        <v>6</v>
      </c>
      <c r="G40" s="11">
        <f t="shared" si="4"/>
        <v>-61.472102999999997</v>
      </c>
      <c r="H40" s="83">
        <f t="shared" si="1"/>
        <v>-56.472102999999997</v>
      </c>
      <c r="J40">
        <v>5428571428.5713997</v>
      </c>
      <c r="K40">
        <v>-7.7947502000000002</v>
      </c>
      <c r="N40" s="83">
        <f t="shared" si="2"/>
        <v>6</v>
      </c>
      <c r="O40" s="11">
        <f t="shared" si="5"/>
        <v>-67.826683000000003</v>
      </c>
      <c r="P40" s="83">
        <f t="shared" si="3"/>
        <v>-62.826683000000003</v>
      </c>
    </row>
    <row r="41" spans="2:16" x14ac:dyDescent="0.25">
      <c r="B41">
        <v>5571428571.4286003</v>
      </c>
      <c r="C41">
        <v>-8.0577898000000001</v>
      </c>
      <c r="F41" s="83">
        <f t="shared" si="0"/>
        <v>6.1428571428570997</v>
      </c>
      <c r="G41" s="11">
        <f t="shared" si="4"/>
        <v>-61.095900999999998</v>
      </c>
      <c r="H41" s="83">
        <f t="shared" si="1"/>
        <v>-56.095900999999998</v>
      </c>
      <c r="J41">
        <v>5571428571.4286003</v>
      </c>
      <c r="K41">
        <v>-7.7766394999999999</v>
      </c>
      <c r="N41" s="83">
        <f t="shared" si="2"/>
        <v>6.1428571428570997</v>
      </c>
      <c r="O41" s="11">
        <f t="shared" si="5"/>
        <v>-72.797836000000004</v>
      </c>
      <c r="P41" s="83">
        <f t="shared" si="3"/>
        <v>-67.797836000000004</v>
      </c>
    </row>
    <row r="42" spans="2:16" x14ac:dyDescent="0.25">
      <c r="B42">
        <v>5714285714.2856998</v>
      </c>
      <c r="C42">
        <v>-8.0338869000000006</v>
      </c>
      <c r="F42" s="83">
        <f t="shared" si="0"/>
        <v>6.2857142857142998</v>
      </c>
      <c r="G42" s="11">
        <f t="shared" si="4"/>
        <v>-61.728611000000001</v>
      </c>
      <c r="H42" s="83">
        <f t="shared" si="1"/>
        <v>-56.728611000000001</v>
      </c>
      <c r="J42">
        <v>5714285714.2856998</v>
      </c>
      <c r="K42">
        <v>-7.7798862</v>
      </c>
      <c r="N42" s="83">
        <f t="shared" si="2"/>
        <v>6.2857142857142998</v>
      </c>
      <c r="O42" s="11">
        <f t="shared" si="5"/>
        <v>-76.016723999999996</v>
      </c>
      <c r="P42" s="83">
        <f t="shared" si="3"/>
        <v>-71.016723999999996</v>
      </c>
    </row>
    <row r="43" spans="2:16" x14ac:dyDescent="0.25">
      <c r="B43">
        <v>5857142857.1429005</v>
      </c>
      <c r="C43">
        <v>-7.9634055999999998</v>
      </c>
      <c r="F43" s="83">
        <f t="shared" si="0"/>
        <v>6.4285714285713995</v>
      </c>
      <c r="G43" s="11">
        <f t="shared" si="4"/>
        <v>-61.882064999999997</v>
      </c>
      <c r="H43" s="83">
        <f t="shared" si="1"/>
        <v>-56.882064999999997</v>
      </c>
      <c r="J43">
        <v>5857142857.1429005</v>
      </c>
      <c r="K43">
        <v>-7.7987675999999997</v>
      </c>
      <c r="N43" s="83">
        <f t="shared" si="2"/>
        <v>6.4285714285713995</v>
      </c>
      <c r="O43" s="11">
        <f t="shared" si="5"/>
        <v>-73.004104999999996</v>
      </c>
      <c r="P43" s="83">
        <f t="shared" si="3"/>
        <v>-68.004104999999996</v>
      </c>
    </row>
    <row r="44" spans="2:16" x14ac:dyDescent="0.25">
      <c r="B44">
        <v>6000000000</v>
      </c>
      <c r="C44">
        <v>-7.8738608000000001</v>
      </c>
      <c r="F44" s="83">
        <f t="shared" si="0"/>
        <v>6.5714285714286005</v>
      </c>
      <c r="G44" s="11">
        <f t="shared" si="4"/>
        <v>-61.633419000000004</v>
      </c>
      <c r="H44" s="83">
        <f t="shared" si="1"/>
        <v>-56.633419000000004</v>
      </c>
      <c r="J44">
        <v>6000000000</v>
      </c>
      <c r="K44">
        <v>-7.8105688000000004</v>
      </c>
      <c r="N44" s="83">
        <f t="shared" si="2"/>
        <v>6.5714285714286005</v>
      </c>
      <c r="O44" s="11">
        <f t="shared" si="5"/>
        <v>-68.164935999999997</v>
      </c>
      <c r="P44" s="83">
        <f t="shared" si="3"/>
        <v>-63.164935999999997</v>
      </c>
    </row>
    <row r="45" spans="2:16" x14ac:dyDescent="0.25">
      <c r="B45">
        <v>6142857142.8570995</v>
      </c>
      <c r="C45">
        <v>-7.8112329999999996</v>
      </c>
      <c r="F45" s="83">
        <f t="shared" si="0"/>
        <v>6.7142857142857002</v>
      </c>
      <c r="G45" s="11">
        <f t="shared" si="4"/>
        <v>-61.013961999999999</v>
      </c>
      <c r="H45" s="83">
        <f t="shared" si="1"/>
        <v>-56.013961999999999</v>
      </c>
      <c r="J45">
        <v>6142857142.8570995</v>
      </c>
      <c r="K45">
        <v>-7.8110112999999997</v>
      </c>
      <c r="N45" s="83">
        <f t="shared" si="2"/>
        <v>6.7142857142857002</v>
      </c>
      <c r="O45" s="11">
        <f t="shared" si="5"/>
        <v>-64.672558000000009</v>
      </c>
      <c r="P45" s="83">
        <f t="shared" si="3"/>
        <v>-59.672558000000002</v>
      </c>
    </row>
    <row r="46" spans="2:16" x14ac:dyDescent="0.25">
      <c r="B46">
        <v>6285714285.7143002</v>
      </c>
      <c r="C46">
        <v>-7.7912536000000001</v>
      </c>
      <c r="F46" s="83">
        <f t="shared" si="0"/>
        <v>6.8571428571429003</v>
      </c>
      <c r="G46" s="11">
        <f t="shared" si="4"/>
        <v>-62.241019999999999</v>
      </c>
      <c r="H46" s="83">
        <f t="shared" si="1"/>
        <v>-57.241019999999999</v>
      </c>
      <c r="J46">
        <v>6285714285.7143002</v>
      </c>
      <c r="K46">
        <v>-7.7980742000000003</v>
      </c>
      <c r="N46" s="83">
        <f t="shared" si="2"/>
        <v>6.8571428571429003</v>
      </c>
      <c r="O46" s="11">
        <f t="shared" si="5"/>
        <v>-63.700439000000003</v>
      </c>
      <c r="P46" s="83">
        <f t="shared" si="3"/>
        <v>-58.700439000000003</v>
      </c>
    </row>
    <row r="47" spans="2:16" x14ac:dyDescent="0.25">
      <c r="B47">
        <v>6428571428.5713997</v>
      </c>
      <c r="C47">
        <v>-7.8127617999999996</v>
      </c>
      <c r="F47" s="83">
        <f t="shared" si="0"/>
        <v>7</v>
      </c>
      <c r="G47" s="11">
        <f t="shared" si="4"/>
        <v>-64.885242000000005</v>
      </c>
      <c r="H47" s="83">
        <f t="shared" si="1"/>
        <v>-59.885241999999998</v>
      </c>
      <c r="J47">
        <v>6428571428.5713997</v>
      </c>
      <c r="K47">
        <v>-7.7927580000000001</v>
      </c>
      <c r="N47" s="83">
        <f t="shared" si="2"/>
        <v>7</v>
      </c>
      <c r="O47" s="11">
        <f t="shared" si="5"/>
        <v>-62.563521999999999</v>
      </c>
      <c r="P47" s="83">
        <f t="shared" si="3"/>
        <v>-57.563521999999999</v>
      </c>
    </row>
    <row r="48" spans="2:16" x14ac:dyDescent="0.25">
      <c r="B48">
        <v>6571428571.4286003</v>
      </c>
      <c r="C48">
        <v>-7.8710065</v>
      </c>
      <c r="F48" s="83">
        <f t="shared" si="0"/>
        <v>7.1428571428570997</v>
      </c>
      <c r="G48" s="11">
        <f t="shared" si="4"/>
        <v>-66.120784999999998</v>
      </c>
      <c r="H48" s="83">
        <f t="shared" si="1"/>
        <v>-61.120784999999998</v>
      </c>
      <c r="J48">
        <v>6571428571.4286003</v>
      </c>
      <c r="K48">
        <v>-7.8088126000000004</v>
      </c>
      <c r="N48" s="83">
        <f t="shared" si="2"/>
        <v>7.1428571428570997</v>
      </c>
      <c r="O48" s="11">
        <f t="shared" si="5"/>
        <v>-61.502609</v>
      </c>
      <c r="P48" s="83">
        <f t="shared" si="3"/>
        <v>-56.502609</v>
      </c>
    </row>
    <row r="49" spans="2:16" x14ac:dyDescent="0.25">
      <c r="B49">
        <v>6714285714.2856998</v>
      </c>
      <c r="C49">
        <v>-7.9438806</v>
      </c>
      <c r="F49" s="83">
        <f t="shared" si="0"/>
        <v>7.2857142857142998</v>
      </c>
      <c r="G49" s="11">
        <f t="shared" si="4"/>
        <v>-65.315455999999998</v>
      </c>
      <c r="H49" s="83">
        <f t="shared" si="1"/>
        <v>-60.315455999999998</v>
      </c>
      <c r="J49">
        <v>6714285714.2856998</v>
      </c>
      <c r="K49">
        <v>-7.8372530999999999</v>
      </c>
      <c r="N49" s="83">
        <f t="shared" si="2"/>
        <v>7.2857142857142998</v>
      </c>
      <c r="O49" s="11">
        <f t="shared" si="5"/>
        <v>-61.193030999999998</v>
      </c>
      <c r="P49" s="83">
        <f t="shared" si="3"/>
        <v>-56.193030999999998</v>
      </c>
    </row>
    <row r="50" spans="2:16" x14ac:dyDescent="0.25">
      <c r="B50">
        <v>6857142857.1429005</v>
      </c>
      <c r="C50">
        <v>-8.0138844999999996</v>
      </c>
      <c r="F50" s="83">
        <f t="shared" si="0"/>
        <v>7.4285714285713995</v>
      </c>
      <c r="G50" s="11">
        <f t="shared" si="4"/>
        <v>-63.041697999999997</v>
      </c>
      <c r="H50" s="83">
        <f t="shared" si="1"/>
        <v>-58.041697999999997</v>
      </c>
      <c r="J50">
        <v>6857142857.1429005</v>
      </c>
      <c r="K50">
        <v>-7.8588977</v>
      </c>
      <c r="N50" s="83">
        <f t="shared" si="2"/>
        <v>7.4285714285713995</v>
      </c>
      <c r="O50" s="11">
        <f t="shared" si="5"/>
        <v>-60.941200000000002</v>
      </c>
      <c r="P50" s="83">
        <f t="shared" si="3"/>
        <v>-55.941200000000002</v>
      </c>
    </row>
    <row r="51" spans="2:16" x14ac:dyDescent="0.25">
      <c r="B51">
        <v>7000000000</v>
      </c>
      <c r="C51">
        <v>-8.0637597999999997</v>
      </c>
      <c r="F51" s="83">
        <f t="shared" si="0"/>
        <v>7.5714285714286005</v>
      </c>
      <c r="G51" s="11">
        <f t="shared" si="4"/>
        <v>-61.184047999999997</v>
      </c>
      <c r="H51" s="83">
        <f t="shared" si="1"/>
        <v>-56.184047999999997</v>
      </c>
      <c r="J51">
        <v>7000000000</v>
      </c>
      <c r="K51">
        <v>-7.8604478999999996</v>
      </c>
      <c r="N51" s="83">
        <f t="shared" si="2"/>
        <v>7.5714285714286005</v>
      </c>
      <c r="O51" s="11">
        <f t="shared" si="5"/>
        <v>-61.116332999999997</v>
      </c>
      <c r="P51" s="83">
        <f t="shared" si="3"/>
        <v>-56.116332999999997</v>
      </c>
    </row>
    <row r="52" spans="2:16" x14ac:dyDescent="0.25">
      <c r="B52">
        <v>7142857142.8570995</v>
      </c>
      <c r="C52">
        <v>-8.1443633999999996</v>
      </c>
      <c r="F52" s="83">
        <f t="shared" si="0"/>
        <v>7.7142857142857002</v>
      </c>
      <c r="G52" s="11">
        <f t="shared" si="4"/>
        <v>-59.959243999999998</v>
      </c>
      <c r="H52" s="83">
        <f t="shared" si="1"/>
        <v>-54.959243999999998</v>
      </c>
      <c r="J52">
        <v>7142857142.8570995</v>
      </c>
      <c r="K52">
        <v>-7.9012346000000004</v>
      </c>
      <c r="N52" s="83">
        <f t="shared" si="2"/>
        <v>7.7142857142857002</v>
      </c>
      <c r="O52" s="11">
        <f t="shared" si="5"/>
        <v>-60.193576999999998</v>
      </c>
      <c r="P52" s="83">
        <f t="shared" si="3"/>
        <v>-55.193576999999998</v>
      </c>
    </row>
    <row r="53" spans="2:16" x14ac:dyDescent="0.25">
      <c r="B53">
        <v>7285714285.7143002</v>
      </c>
      <c r="C53">
        <v>-8.2206583000000002</v>
      </c>
      <c r="F53" s="83">
        <f t="shared" si="0"/>
        <v>7.8571428571429003</v>
      </c>
      <c r="G53" s="11">
        <f t="shared" si="4"/>
        <v>-60.446243000000003</v>
      </c>
      <c r="H53" s="83">
        <f t="shared" si="1"/>
        <v>-55.446243000000003</v>
      </c>
      <c r="J53">
        <v>7285714285.7143002</v>
      </c>
      <c r="K53">
        <v>-7.9593720000000001</v>
      </c>
      <c r="N53" s="83">
        <f t="shared" si="2"/>
        <v>7.8571428571429003</v>
      </c>
      <c r="O53" s="11">
        <f t="shared" si="5"/>
        <v>-58.999530999999998</v>
      </c>
      <c r="P53" s="83">
        <f t="shared" si="3"/>
        <v>-53.999530999999998</v>
      </c>
    </row>
    <row r="54" spans="2:16" x14ac:dyDescent="0.25">
      <c r="B54">
        <v>7428571428.5713997</v>
      </c>
      <c r="C54">
        <v>-8.2970991000000005</v>
      </c>
      <c r="F54" s="83">
        <f t="shared" si="0"/>
        <v>8</v>
      </c>
      <c r="G54" s="11">
        <f t="shared" si="4"/>
        <v>-61.700718000000002</v>
      </c>
      <c r="H54" s="83">
        <f t="shared" si="1"/>
        <v>-56.700718000000002</v>
      </c>
      <c r="J54">
        <v>7428571428.5713997</v>
      </c>
      <c r="K54">
        <v>-8.0246191000000007</v>
      </c>
      <c r="N54" s="83">
        <f t="shared" si="2"/>
        <v>8</v>
      </c>
      <c r="O54" s="11">
        <f t="shared" si="5"/>
        <v>-58.339793999999998</v>
      </c>
      <c r="P54" s="83">
        <f t="shared" si="3"/>
        <v>-53.339793999999998</v>
      </c>
    </row>
    <row r="55" spans="2:16" x14ac:dyDescent="0.25">
      <c r="B55">
        <v>7571428571.4286003</v>
      </c>
      <c r="C55">
        <v>-8.3690233000000003</v>
      </c>
      <c r="F55" s="83">
        <f t="shared" si="0"/>
        <v>8.1428571428570997</v>
      </c>
      <c r="G55" s="11">
        <f t="shared" si="4"/>
        <v>-62.152790000000003</v>
      </c>
      <c r="H55" s="83">
        <f t="shared" si="1"/>
        <v>-57.152790000000003</v>
      </c>
      <c r="J55">
        <v>7571428571.4286003</v>
      </c>
      <c r="K55">
        <v>-8.0678538999999994</v>
      </c>
      <c r="N55" s="83">
        <f t="shared" si="2"/>
        <v>8.1428571428570997</v>
      </c>
      <c r="O55" s="11">
        <f t="shared" si="5"/>
        <v>-59.682831</v>
      </c>
      <c r="P55" s="83">
        <f t="shared" si="3"/>
        <v>-54.682831</v>
      </c>
    </row>
    <row r="56" spans="2:16" x14ac:dyDescent="0.25">
      <c r="B56">
        <v>7714285714.2856998</v>
      </c>
      <c r="C56">
        <v>-8.4454021000000008</v>
      </c>
      <c r="F56" s="83">
        <f t="shared" si="0"/>
        <v>8.2857142857143007</v>
      </c>
      <c r="G56" s="11">
        <f t="shared" si="4"/>
        <v>-60.593178000000002</v>
      </c>
      <c r="H56" s="83">
        <f t="shared" si="1"/>
        <v>-55.593178000000002</v>
      </c>
      <c r="J56">
        <v>7714285714.2856998</v>
      </c>
      <c r="K56">
        <v>-8.1248255</v>
      </c>
      <c r="N56" s="83">
        <f t="shared" si="2"/>
        <v>8.2857142857143007</v>
      </c>
      <c r="O56" s="11">
        <f t="shared" si="5"/>
        <v>-62.790908999999999</v>
      </c>
      <c r="P56" s="83">
        <f t="shared" si="3"/>
        <v>-57.790908999999999</v>
      </c>
    </row>
    <row r="57" spans="2:16" x14ac:dyDescent="0.25">
      <c r="B57">
        <v>7857142857.1429005</v>
      </c>
      <c r="C57">
        <v>-8.5184803000000002</v>
      </c>
      <c r="F57" s="83">
        <f t="shared" si="0"/>
        <v>8.4285714285714004</v>
      </c>
      <c r="G57" s="11">
        <f t="shared" si="4"/>
        <v>-58.976505000000003</v>
      </c>
      <c r="H57" s="83">
        <f t="shared" si="1"/>
        <v>-53.976505000000003</v>
      </c>
      <c r="J57">
        <v>7857142857.1429005</v>
      </c>
      <c r="K57">
        <v>-8.2237328999999999</v>
      </c>
      <c r="N57" s="83">
        <f t="shared" si="2"/>
        <v>8.4285714285714004</v>
      </c>
      <c r="O57" s="11">
        <f t="shared" si="5"/>
        <v>-64.601439999999997</v>
      </c>
      <c r="P57" s="83">
        <f t="shared" si="3"/>
        <v>-59.601439999999997</v>
      </c>
    </row>
    <row r="58" spans="2:16" x14ac:dyDescent="0.25">
      <c r="B58">
        <v>8000000000</v>
      </c>
      <c r="C58">
        <v>-8.5702715000000005</v>
      </c>
      <c r="F58" s="83">
        <f t="shared" si="0"/>
        <v>8.5714285714285996</v>
      </c>
      <c r="G58" s="11">
        <f t="shared" si="4"/>
        <v>-57.387706999999999</v>
      </c>
      <c r="H58" s="83">
        <f t="shared" si="1"/>
        <v>-52.387706999999999</v>
      </c>
      <c r="J58">
        <v>8000000000</v>
      </c>
      <c r="K58">
        <v>-8.3526925999999992</v>
      </c>
      <c r="N58" s="83">
        <f t="shared" si="2"/>
        <v>8.5714285714285996</v>
      </c>
      <c r="O58" s="11">
        <f t="shared" si="5"/>
        <v>-63.942196000000003</v>
      </c>
      <c r="P58" s="83">
        <f t="shared" si="3"/>
        <v>-58.942196000000003</v>
      </c>
    </row>
    <row r="59" spans="2:16" x14ac:dyDescent="0.25">
      <c r="B59">
        <v>8142857142.8570995</v>
      </c>
      <c r="C59">
        <v>-8.5992460000000008</v>
      </c>
      <c r="F59" s="83">
        <f t="shared" si="0"/>
        <v>8.7142857142856993</v>
      </c>
      <c r="G59" s="11">
        <f t="shared" si="4"/>
        <v>-56.334507000000002</v>
      </c>
      <c r="H59" s="83">
        <f t="shared" si="1"/>
        <v>-51.334507000000002</v>
      </c>
      <c r="J59">
        <v>8142857142.8570995</v>
      </c>
      <c r="K59">
        <v>-8.5013083999999992</v>
      </c>
      <c r="N59" s="83">
        <f t="shared" si="2"/>
        <v>8.7142857142856993</v>
      </c>
      <c r="O59" s="11">
        <f t="shared" si="5"/>
        <v>-61.831305999999998</v>
      </c>
      <c r="P59" s="83">
        <f t="shared" si="3"/>
        <v>-56.831305999999998</v>
      </c>
    </row>
    <row r="60" spans="2:16" x14ac:dyDescent="0.25">
      <c r="B60">
        <v>8285714285.7143002</v>
      </c>
      <c r="C60">
        <v>-8.5874223999999995</v>
      </c>
      <c r="F60" s="83">
        <f t="shared" si="0"/>
        <v>8.8571428571429003</v>
      </c>
      <c r="G60" s="11">
        <f t="shared" si="4"/>
        <v>-55.775970000000001</v>
      </c>
      <c r="H60" s="83">
        <f t="shared" si="1"/>
        <v>-50.775970000000001</v>
      </c>
      <c r="J60">
        <v>8285714285.7143002</v>
      </c>
      <c r="K60">
        <v>-8.6187114999999999</v>
      </c>
      <c r="N60" s="83">
        <f t="shared" si="2"/>
        <v>8.8571428571429003</v>
      </c>
      <c r="O60" s="11">
        <f t="shared" si="5"/>
        <v>-60.068702999999999</v>
      </c>
      <c r="P60" s="83">
        <f t="shared" si="3"/>
        <v>-55.068702999999999</v>
      </c>
    </row>
    <row r="61" spans="2:16" x14ac:dyDescent="0.25">
      <c r="B61">
        <v>8428571428.5713997</v>
      </c>
      <c r="C61">
        <v>-8.5541792000000001</v>
      </c>
      <c r="F61" s="83">
        <f t="shared" si="0"/>
        <v>9</v>
      </c>
      <c r="G61" s="11">
        <f t="shared" si="4"/>
        <v>-56.289658000000003</v>
      </c>
      <c r="H61" s="83">
        <f t="shared" si="1"/>
        <v>-51.289658000000003</v>
      </c>
      <c r="J61">
        <v>8428571428.5713997</v>
      </c>
      <c r="K61">
        <v>-8.7331380999999997</v>
      </c>
      <c r="N61" s="83">
        <f t="shared" si="2"/>
        <v>9</v>
      </c>
      <c r="O61" s="11">
        <f t="shared" si="5"/>
        <v>-59.870384000000001</v>
      </c>
      <c r="P61" s="83">
        <f t="shared" si="3"/>
        <v>-54.870384000000001</v>
      </c>
    </row>
    <row r="62" spans="2:16" x14ac:dyDescent="0.25">
      <c r="B62">
        <v>8571428571.4286003</v>
      </c>
      <c r="C62">
        <v>-8.5430031</v>
      </c>
      <c r="F62" s="83">
        <f t="shared" si="0"/>
        <v>9.1428571428570997</v>
      </c>
      <c r="G62" s="11">
        <f t="shared" si="4"/>
        <v>-57.096179999999997</v>
      </c>
      <c r="H62" s="83">
        <f t="shared" si="1"/>
        <v>-52.096179999999997</v>
      </c>
      <c r="J62">
        <v>8571428571.4286003</v>
      </c>
      <c r="K62">
        <v>-8.8380194000000003</v>
      </c>
      <c r="N62" s="83">
        <f t="shared" si="2"/>
        <v>9.1428571428570997</v>
      </c>
      <c r="O62" s="11">
        <f t="shared" si="5"/>
        <v>-59.313389000000001</v>
      </c>
      <c r="P62" s="83">
        <f t="shared" si="3"/>
        <v>-54.313389000000001</v>
      </c>
    </row>
    <row r="63" spans="2:16" x14ac:dyDescent="0.25">
      <c r="B63">
        <v>8714285714.2856998</v>
      </c>
      <c r="C63">
        <v>-8.5878057000000005</v>
      </c>
      <c r="F63" s="83">
        <f t="shared" si="0"/>
        <v>9.2857142857143007</v>
      </c>
      <c r="G63" s="11">
        <f t="shared" si="4"/>
        <v>-57.799315999999997</v>
      </c>
      <c r="H63" s="83">
        <f t="shared" si="1"/>
        <v>-52.799315999999997</v>
      </c>
      <c r="J63">
        <v>8714285714.2856998</v>
      </c>
      <c r="K63">
        <v>-8.9654445999999997</v>
      </c>
      <c r="N63" s="83">
        <f t="shared" si="2"/>
        <v>9.2857142857143007</v>
      </c>
      <c r="O63" s="11">
        <f t="shared" si="5"/>
        <v>-59.036349999999999</v>
      </c>
      <c r="P63" s="83">
        <f t="shared" si="3"/>
        <v>-54.036349999999999</v>
      </c>
    </row>
    <row r="64" spans="2:16" x14ac:dyDescent="0.25">
      <c r="B64">
        <v>8857142857.1429005</v>
      </c>
      <c r="C64">
        <v>-8.6555014000000003</v>
      </c>
      <c r="F64" s="83">
        <f t="shared" si="0"/>
        <v>9.4285714285714004</v>
      </c>
      <c r="G64" s="11">
        <f t="shared" si="4"/>
        <v>-57.426124999999999</v>
      </c>
      <c r="H64" s="83">
        <f t="shared" si="1"/>
        <v>-52.426124999999999</v>
      </c>
      <c r="J64">
        <v>8857142857.1429005</v>
      </c>
      <c r="K64">
        <v>-9.0336952000000004</v>
      </c>
      <c r="N64" s="83">
        <f t="shared" si="2"/>
        <v>9.4285714285714004</v>
      </c>
      <c r="O64" s="11">
        <f t="shared" si="5"/>
        <v>-58.453560000000003</v>
      </c>
      <c r="P64" s="83">
        <f t="shared" si="3"/>
        <v>-53.453560000000003</v>
      </c>
    </row>
    <row r="65" spans="2:16" x14ac:dyDescent="0.25">
      <c r="B65">
        <v>9000000000</v>
      </c>
      <c r="C65">
        <v>-8.7169255999999997</v>
      </c>
      <c r="F65" s="83">
        <f t="shared" si="0"/>
        <v>9.5714285714285996</v>
      </c>
      <c r="G65" s="11">
        <f t="shared" si="4"/>
        <v>-57.062130000000003</v>
      </c>
      <c r="H65" s="83">
        <f t="shared" si="1"/>
        <v>-52.062130000000003</v>
      </c>
      <c r="J65">
        <v>9000000000</v>
      </c>
      <c r="K65">
        <v>-9.0191259000000006</v>
      </c>
      <c r="N65" s="83">
        <f t="shared" si="2"/>
        <v>9.5714285714285996</v>
      </c>
      <c r="O65" s="11">
        <f t="shared" si="5"/>
        <v>-57.933926</v>
      </c>
      <c r="P65" s="83">
        <f t="shared" si="3"/>
        <v>-52.933926</v>
      </c>
    </row>
    <row r="66" spans="2:16" x14ac:dyDescent="0.25">
      <c r="B66">
        <v>9142857142.8570995</v>
      </c>
      <c r="C66">
        <v>-8.7639359999999993</v>
      </c>
      <c r="F66" s="83">
        <f t="shared" si="0"/>
        <v>9.7142857142856993</v>
      </c>
      <c r="G66" s="11">
        <f t="shared" si="4"/>
        <v>-56.649901999999997</v>
      </c>
      <c r="H66" s="83">
        <f t="shared" si="1"/>
        <v>-51.649901999999997</v>
      </c>
      <c r="J66">
        <v>9142857142.8570995</v>
      </c>
      <c r="K66">
        <v>-8.9130678000000003</v>
      </c>
      <c r="N66" s="83">
        <f t="shared" si="2"/>
        <v>9.7142857142856993</v>
      </c>
      <c r="O66" s="11">
        <f t="shared" si="5"/>
        <v>-57.700786999999998</v>
      </c>
      <c r="P66" s="83">
        <f t="shared" si="3"/>
        <v>-52.700786999999998</v>
      </c>
    </row>
    <row r="67" spans="2:16" x14ac:dyDescent="0.25">
      <c r="B67">
        <v>9285714285.7143002</v>
      </c>
      <c r="C67">
        <v>-8.8026829000000006</v>
      </c>
      <c r="F67" s="83">
        <f t="shared" si="0"/>
        <v>9.8571428571429003</v>
      </c>
      <c r="G67" s="11">
        <f t="shared" si="4"/>
        <v>-57.495392000000002</v>
      </c>
      <c r="H67" s="83">
        <f t="shared" si="1"/>
        <v>-52.495392000000002</v>
      </c>
      <c r="J67">
        <v>9285714285.7143002</v>
      </c>
      <c r="K67">
        <v>-8.8115520000000007</v>
      </c>
      <c r="N67" s="83">
        <f t="shared" si="2"/>
        <v>9.8571428571429003</v>
      </c>
      <c r="O67" s="11">
        <f t="shared" si="5"/>
        <v>-57.578105999999998</v>
      </c>
      <c r="P67" s="83">
        <f t="shared" si="3"/>
        <v>-52.578105999999998</v>
      </c>
    </row>
    <row r="68" spans="2:16" x14ac:dyDescent="0.25">
      <c r="B68">
        <v>9428571428.5713997</v>
      </c>
      <c r="C68">
        <v>-8.8442630999999992</v>
      </c>
      <c r="F68" s="83">
        <f t="shared" si="0"/>
        <v>10</v>
      </c>
      <c r="G68" s="11">
        <f t="shared" si="4"/>
        <v>-58.758018</v>
      </c>
      <c r="H68" s="83">
        <f t="shared" si="1"/>
        <v>-53.758018</v>
      </c>
      <c r="J68">
        <v>9428571428.5713997</v>
      </c>
      <c r="K68">
        <v>-8.7561444999999996</v>
      </c>
      <c r="N68" s="83">
        <f t="shared" si="2"/>
        <v>10</v>
      </c>
      <c r="O68" s="11">
        <f t="shared" si="5"/>
        <v>-57.237712999999999</v>
      </c>
      <c r="P68" s="83">
        <f t="shared" si="3"/>
        <v>-52.237712999999999</v>
      </c>
    </row>
    <row r="69" spans="2:16" x14ac:dyDescent="0.25">
      <c r="B69">
        <v>9571428571.4286003</v>
      </c>
      <c r="C69">
        <v>-8.8933678</v>
      </c>
      <c r="F69" s="83">
        <f t="shared" ref="F69:F100" si="6">B177/1000000000</f>
        <v>10.142857142857</v>
      </c>
      <c r="G69" s="11">
        <f t="shared" si="4"/>
        <v>-60.229759000000001</v>
      </c>
      <c r="H69" s="83">
        <f t="shared" ref="H69:H100" si="7">D177</f>
        <v>-55.229759000000001</v>
      </c>
      <c r="J69">
        <v>9571428571.4286003</v>
      </c>
      <c r="K69">
        <v>-8.7792425000000005</v>
      </c>
      <c r="N69" s="83">
        <f t="shared" ref="N69:N100" si="8">J177/1000000000</f>
        <v>10.142857142857</v>
      </c>
      <c r="O69" s="11">
        <f t="shared" si="5"/>
        <v>-56.928257000000002</v>
      </c>
      <c r="P69" s="83">
        <f t="shared" ref="P69:P100" si="9">L177</f>
        <v>-51.928257000000002</v>
      </c>
    </row>
    <row r="70" spans="2:16" x14ac:dyDescent="0.25">
      <c r="B70">
        <v>9714285714.2856998</v>
      </c>
      <c r="C70">
        <v>-8.9295110999999991</v>
      </c>
      <c r="F70" s="83">
        <f t="shared" si="6"/>
        <v>10.285714285714</v>
      </c>
      <c r="G70" s="11">
        <f t="shared" ref="G70:G103" si="10">H70-5</f>
        <v>-61.391742999999998</v>
      </c>
      <c r="H70" s="83">
        <f t="shared" si="7"/>
        <v>-56.391742999999998</v>
      </c>
      <c r="J70">
        <v>9714285714.2856998</v>
      </c>
      <c r="K70">
        <v>-8.8382635000000001</v>
      </c>
      <c r="N70" s="83">
        <f t="shared" si="8"/>
        <v>10.285714285714</v>
      </c>
      <c r="O70" s="11">
        <f t="shared" ref="O70:O103" si="11">P70-5</f>
        <v>-57.406180999999997</v>
      </c>
      <c r="P70" s="83">
        <f t="shared" si="9"/>
        <v>-52.406180999999997</v>
      </c>
    </row>
    <row r="71" spans="2:16" x14ac:dyDescent="0.25">
      <c r="B71">
        <v>9857142857.1429005</v>
      </c>
      <c r="C71">
        <v>-8.9459351999999992</v>
      </c>
      <c r="F71" s="83">
        <f t="shared" si="6"/>
        <v>10.428571428570999</v>
      </c>
      <c r="G71" s="11">
        <f t="shared" si="10"/>
        <v>-62.218268999999999</v>
      </c>
      <c r="H71" s="83">
        <f t="shared" si="7"/>
        <v>-57.218268999999999</v>
      </c>
      <c r="J71">
        <v>9857142857.1429005</v>
      </c>
      <c r="K71">
        <v>-8.9017906</v>
      </c>
      <c r="N71" s="83">
        <f t="shared" si="8"/>
        <v>10.428571428570999</v>
      </c>
      <c r="O71" s="11">
        <f t="shared" si="11"/>
        <v>-58.566727</v>
      </c>
      <c r="P71" s="83">
        <f t="shared" si="9"/>
        <v>-53.566727</v>
      </c>
    </row>
    <row r="72" spans="2:16" x14ac:dyDescent="0.25">
      <c r="B72">
        <v>10000000000</v>
      </c>
      <c r="C72">
        <v>-8.9401598</v>
      </c>
      <c r="F72" s="83">
        <f t="shared" si="6"/>
        <v>10.571428571429001</v>
      </c>
      <c r="G72" s="11">
        <f t="shared" si="10"/>
        <v>-62.303722</v>
      </c>
      <c r="H72" s="83">
        <f t="shared" si="7"/>
        <v>-57.303722</v>
      </c>
      <c r="J72">
        <v>10000000000</v>
      </c>
      <c r="K72">
        <v>-8.9578580999999993</v>
      </c>
      <c r="N72" s="83">
        <f t="shared" si="8"/>
        <v>10.571428571429001</v>
      </c>
      <c r="O72" s="11">
        <f t="shared" si="11"/>
        <v>-60.047493000000003</v>
      </c>
      <c r="P72" s="83">
        <f t="shared" si="9"/>
        <v>-55.047493000000003</v>
      </c>
    </row>
    <row r="73" spans="2:16" x14ac:dyDescent="0.25">
      <c r="B73">
        <v>10142857142.857</v>
      </c>
      <c r="C73">
        <v>-8.9126034000000001</v>
      </c>
      <c r="F73" s="83">
        <f t="shared" si="6"/>
        <v>10.714285714286</v>
      </c>
      <c r="G73" s="11">
        <f t="shared" si="10"/>
        <v>-61.471119000000002</v>
      </c>
      <c r="H73" s="83">
        <f t="shared" si="7"/>
        <v>-56.471119000000002</v>
      </c>
      <c r="J73">
        <v>10142857142.857</v>
      </c>
      <c r="K73">
        <v>-8.9769629999999996</v>
      </c>
      <c r="N73" s="83">
        <f t="shared" si="8"/>
        <v>10.714285714286</v>
      </c>
      <c r="O73" s="11">
        <f t="shared" si="11"/>
        <v>-60.952297000000002</v>
      </c>
      <c r="P73" s="83">
        <f t="shared" si="9"/>
        <v>-55.952297000000002</v>
      </c>
    </row>
    <row r="74" spans="2:16" x14ac:dyDescent="0.25">
      <c r="B74">
        <v>10285714285.714001</v>
      </c>
      <c r="C74">
        <v>-8.8691777999999992</v>
      </c>
      <c r="F74" s="83">
        <f t="shared" si="6"/>
        <v>10.857142857143</v>
      </c>
      <c r="G74" s="11">
        <f t="shared" si="10"/>
        <v>-60.029285000000002</v>
      </c>
      <c r="H74" s="83">
        <f t="shared" si="7"/>
        <v>-55.029285000000002</v>
      </c>
      <c r="J74">
        <v>10285714285.714001</v>
      </c>
      <c r="K74">
        <v>-8.9603213999999998</v>
      </c>
      <c r="N74" s="83">
        <f t="shared" si="8"/>
        <v>10.857142857143</v>
      </c>
      <c r="O74" s="11">
        <f t="shared" si="11"/>
        <v>-61.698425</v>
      </c>
      <c r="P74" s="83">
        <f t="shared" si="9"/>
        <v>-56.698425</v>
      </c>
    </row>
    <row r="75" spans="2:16" x14ac:dyDescent="0.25">
      <c r="B75">
        <v>10428571428.570999</v>
      </c>
      <c r="C75">
        <v>-8.8250723000000004</v>
      </c>
      <c r="F75" s="83">
        <f t="shared" si="6"/>
        <v>11</v>
      </c>
      <c r="G75" s="11">
        <f t="shared" si="10"/>
        <v>-58.639431000000002</v>
      </c>
      <c r="H75" s="83">
        <f t="shared" si="7"/>
        <v>-53.639431000000002</v>
      </c>
      <c r="J75">
        <v>10428571428.570999</v>
      </c>
      <c r="K75">
        <v>-8.9175196000000003</v>
      </c>
      <c r="N75" s="83">
        <f t="shared" si="8"/>
        <v>11</v>
      </c>
      <c r="O75" s="11">
        <f t="shared" si="11"/>
        <v>-61.435744999999997</v>
      </c>
      <c r="P75" s="83">
        <f t="shared" si="9"/>
        <v>-56.435744999999997</v>
      </c>
    </row>
    <row r="76" spans="2:16" x14ac:dyDescent="0.25">
      <c r="B76">
        <v>10571428571.429001</v>
      </c>
      <c r="C76">
        <v>-8.8134499000000002</v>
      </c>
      <c r="F76" s="83">
        <f t="shared" si="6"/>
        <v>11.142857142857</v>
      </c>
      <c r="G76" s="11">
        <f t="shared" si="10"/>
        <v>-57.689338999999997</v>
      </c>
      <c r="H76" s="83">
        <f t="shared" si="7"/>
        <v>-52.689338999999997</v>
      </c>
      <c r="J76">
        <v>10571428571.429001</v>
      </c>
      <c r="K76">
        <v>-8.8893451999999993</v>
      </c>
      <c r="N76" s="83">
        <f t="shared" si="8"/>
        <v>11.142857142857</v>
      </c>
      <c r="O76" s="11">
        <f t="shared" si="11"/>
        <v>-60.786186000000001</v>
      </c>
      <c r="P76" s="83">
        <f t="shared" si="9"/>
        <v>-55.786186000000001</v>
      </c>
    </row>
    <row r="77" spans="2:16" x14ac:dyDescent="0.25">
      <c r="B77">
        <v>10714285714.285999</v>
      </c>
      <c r="C77">
        <v>-8.8405103999999994</v>
      </c>
      <c r="F77" s="83">
        <f t="shared" si="6"/>
        <v>11.285714285714</v>
      </c>
      <c r="G77" s="11">
        <f t="shared" si="10"/>
        <v>-57.294806999999999</v>
      </c>
      <c r="H77" s="83">
        <f t="shared" si="7"/>
        <v>-52.294806999999999</v>
      </c>
      <c r="J77">
        <v>10714285714.285999</v>
      </c>
      <c r="K77">
        <v>-8.9061842000000002</v>
      </c>
      <c r="N77" s="83">
        <f t="shared" si="8"/>
        <v>11.285714285714</v>
      </c>
      <c r="O77" s="11">
        <f t="shared" si="11"/>
        <v>-59.425682000000002</v>
      </c>
      <c r="P77" s="83">
        <f t="shared" si="9"/>
        <v>-54.425682000000002</v>
      </c>
    </row>
    <row r="78" spans="2:16" x14ac:dyDescent="0.25">
      <c r="B78">
        <v>10857142857.143</v>
      </c>
      <c r="C78">
        <v>-8.8959656000000003</v>
      </c>
      <c r="F78" s="83">
        <f t="shared" si="6"/>
        <v>11.428571428570999</v>
      </c>
      <c r="G78" s="11">
        <f t="shared" si="10"/>
        <v>-57.281264999999998</v>
      </c>
      <c r="H78" s="83">
        <f t="shared" si="7"/>
        <v>-52.281264999999998</v>
      </c>
      <c r="J78">
        <v>10857142857.143</v>
      </c>
      <c r="K78">
        <v>-8.9534158999999995</v>
      </c>
      <c r="N78" s="83">
        <f t="shared" si="8"/>
        <v>11.428571428570999</v>
      </c>
      <c r="O78" s="11">
        <f t="shared" si="11"/>
        <v>-58.467682000000003</v>
      </c>
      <c r="P78" s="83">
        <f t="shared" si="9"/>
        <v>-53.467682000000003</v>
      </c>
    </row>
    <row r="79" spans="2:16" x14ac:dyDescent="0.25">
      <c r="B79">
        <v>11000000000</v>
      </c>
      <c r="C79">
        <v>-8.9585580999999994</v>
      </c>
      <c r="F79" s="83">
        <f t="shared" si="6"/>
        <v>11.571428571429001</v>
      </c>
      <c r="G79" s="11">
        <f t="shared" si="10"/>
        <v>-57.869408</v>
      </c>
      <c r="H79" s="83">
        <f t="shared" si="7"/>
        <v>-52.869408</v>
      </c>
      <c r="J79">
        <v>11000000000</v>
      </c>
      <c r="K79">
        <v>-9.0030631999999997</v>
      </c>
      <c r="N79" s="83">
        <f t="shared" si="8"/>
        <v>11.571428571429001</v>
      </c>
      <c r="O79" s="11">
        <f t="shared" si="11"/>
        <v>-57.449894</v>
      </c>
      <c r="P79" s="83">
        <f t="shared" si="9"/>
        <v>-52.449894</v>
      </c>
    </row>
    <row r="80" spans="2:16" x14ac:dyDescent="0.25">
      <c r="B80">
        <v>11142857142.857</v>
      </c>
      <c r="C80">
        <v>-9.0266217999999991</v>
      </c>
      <c r="F80" s="83">
        <f t="shared" si="6"/>
        <v>11.714285714286</v>
      </c>
      <c r="G80" s="11">
        <f t="shared" si="10"/>
        <v>-58.995308000000001</v>
      </c>
      <c r="H80" s="83">
        <f t="shared" si="7"/>
        <v>-53.995308000000001</v>
      </c>
      <c r="J80">
        <v>11142857142.857</v>
      </c>
      <c r="K80">
        <v>-9.0429706999999997</v>
      </c>
      <c r="N80" s="83">
        <f t="shared" si="8"/>
        <v>11.714285714286</v>
      </c>
      <c r="O80" s="11">
        <f t="shared" si="11"/>
        <v>-57.024971000000001</v>
      </c>
      <c r="P80" s="83">
        <f t="shared" si="9"/>
        <v>-52.024971000000001</v>
      </c>
    </row>
    <row r="81" spans="2:16" x14ac:dyDescent="0.25">
      <c r="B81">
        <v>11285714285.714001</v>
      </c>
      <c r="C81">
        <v>-9.0781831999999998</v>
      </c>
      <c r="F81" s="83">
        <f t="shared" si="6"/>
        <v>11.857142857143</v>
      </c>
      <c r="G81" s="11">
        <f t="shared" si="10"/>
        <v>-59.963653999999998</v>
      </c>
      <c r="H81" s="83">
        <f t="shared" si="7"/>
        <v>-54.963653999999998</v>
      </c>
      <c r="J81">
        <v>11285714285.714001</v>
      </c>
      <c r="K81">
        <v>-9.0642557000000004</v>
      </c>
      <c r="N81" s="83">
        <f t="shared" si="8"/>
        <v>11.857142857143</v>
      </c>
      <c r="O81" s="11">
        <f t="shared" si="11"/>
        <v>-56.219994</v>
      </c>
      <c r="P81" s="83">
        <f t="shared" si="9"/>
        <v>-51.219994</v>
      </c>
    </row>
    <row r="82" spans="2:16" x14ac:dyDescent="0.25">
      <c r="B82">
        <v>11428571428.570999</v>
      </c>
      <c r="C82">
        <v>-9.1452960999999995</v>
      </c>
      <c r="F82" s="83">
        <f t="shared" si="6"/>
        <v>12</v>
      </c>
      <c r="G82" s="11">
        <f t="shared" si="10"/>
        <v>-59.875667999999997</v>
      </c>
      <c r="H82" s="83">
        <f t="shared" si="7"/>
        <v>-54.875667999999997</v>
      </c>
      <c r="J82">
        <v>11428571428.570999</v>
      </c>
      <c r="K82">
        <v>-9.1154547000000008</v>
      </c>
      <c r="N82" s="83">
        <f t="shared" si="8"/>
        <v>12</v>
      </c>
      <c r="O82" s="11">
        <f t="shared" si="11"/>
        <v>-55.698467000000001</v>
      </c>
      <c r="P82" s="83">
        <f t="shared" si="9"/>
        <v>-50.698467000000001</v>
      </c>
    </row>
    <row r="83" spans="2:16" x14ac:dyDescent="0.25">
      <c r="B83">
        <v>11571428571.429001</v>
      </c>
      <c r="C83">
        <v>-9.2295818000000001</v>
      </c>
      <c r="F83" s="83">
        <f t="shared" si="6"/>
        <v>12.142857142857</v>
      </c>
      <c r="G83" s="11">
        <f t="shared" si="10"/>
        <v>-58.439903000000001</v>
      </c>
      <c r="H83" s="83">
        <f t="shared" si="7"/>
        <v>-53.439903000000001</v>
      </c>
      <c r="J83">
        <v>11571428571.429001</v>
      </c>
      <c r="K83">
        <v>-9.1958255999999992</v>
      </c>
      <c r="N83" s="83">
        <f t="shared" si="8"/>
        <v>12.142857142857</v>
      </c>
      <c r="O83" s="11">
        <f t="shared" si="11"/>
        <v>-55.224606000000001</v>
      </c>
      <c r="P83" s="83">
        <f t="shared" si="9"/>
        <v>-50.224606000000001</v>
      </c>
    </row>
    <row r="84" spans="2:16" x14ac:dyDescent="0.25">
      <c r="B84">
        <v>11714285714.285999</v>
      </c>
      <c r="C84">
        <v>-9.3399705999999991</v>
      </c>
      <c r="F84" s="83">
        <f t="shared" si="6"/>
        <v>12.285714285714</v>
      </c>
      <c r="G84" s="11">
        <f t="shared" si="10"/>
        <v>-56.404845999999999</v>
      </c>
      <c r="H84" s="83">
        <f t="shared" si="7"/>
        <v>-51.404845999999999</v>
      </c>
      <c r="J84">
        <v>11714285714.285999</v>
      </c>
      <c r="K84">
        <v>-9.2965260000000001</v>
      </c>
      <c r="N84" s="83">
        <f t="shared" si="8"/>
        <v>12.285714285714</v>
      </c>
      <c r="O84" s="11">
        <f t="shared" si="11"/>
        <v>-55.277240999999997</v>
      </c>
      <c r="P84" s="83">
        <f t="shared" si="9"/>
        <v>-50.277240999999997</v>
      </c>
    </row>
    <row r="85" spans="2:16" x14ac:dyDescent="0.25">
      <c r="B85">
        <v>11857142857.143</v>
      </c>
      <c r="C85">
        <v>-9.4467944999999993</v>
      </c>
      <c r="F85" s="83">
        <f t="shared" si="6"/>
        <v>12.428571428570999</v>
      </c>
      <c r="G85" s="11">
        <f t="shared" si="10"/>
        <v>-54.633136999999998</v>
      </c>
      <c r="H85" s="83">
        <f t="shared" si="7"/>
        <v>-49.633136999999998</v>
      </c>
      <c r="J85">
        <v>11857142857.143</v>
      </c>
      <c r="K85">
        <v>-9.3752794000000002</v>
      </c>
      <c r="N85" s="83">
        <f t="shared" si="8"/>
        <v>12.428571428570999</v>
      </c>
      <c r="O85" s="11">
        <f t="shared" si="11"/>
        <v>-55.33643</v>
      </c>
      <c r="P85" s="83">
        <f t="shared" si="9"/>
        <v>-50.33643</v>
      </c>
    </row>
    <row r="86" spans="2:16" x14ac:dyDescent="0.25">
      <c r="B86">
        <v>12000000000</v>
      </c>
      <c r="C86">
        <v>-9.5493916999999993</v>
      </c>
      <c r="F86" s="83">
        <f t="shared" si="6"/>
        <v>12.571428571429001</v>
      </c>
      <c r="G86" s="11">
        <f t="shared" si="10"/>
        <v>-53.766731</v>
      </c>
      <c r="H86" s="83">
        <f t="shared" si="7"/>
        <v>-48.766731</v>
      </c>
      <c r="J86">
        <v>12000000000</v>
      </c>
      <c r="K86">
        <v>-9.4408922000000004</v>
      </c>
      <c r="N86" s="83">
        <f t="shared" si="8"/>
        <v>12.571428571429001</v>
      </c>
      <c r="O86" s="11">
        <f t="shared" si="11"/>
        <v>-55.240302999999997</v>
      </c>
      <c r="P86" s="83">
        <f t="shared" si="9"/>
        <v>-50.240302999999997</v>
      </c>
    </row>
    <row r="87" spans="2:16" x14ac:dyDescent="0.25">
      <c r="B87">
        <v>12142857142.857</v>
      </c>
      <c r="C87">
        <v>-9.6522845999999998</v>
      </c>
      <c r="F87" s="83">
        <f t="shared" si="6"/>
        <v>12.714285714286</v>
      </c>
      <c r="G87" s="11">
        <f t="shared" si="10"/>
        <v>-53.714942999999998</v>
      </c>
      <c r="H87" s="83">
        <f t="shared" si="7"/>
        <v>-48.714942999999998</v>
      </c>
      <c r="J87">
        <v>12142857142.857</v>
      </c>
      <c r="K87">
        <v>-9.5061473999999997</v>
      </c>
      <c r="N87" s="83">
        <f t="shared" si="8"/>
        <v>12.714285714286</v>
      </c>
      <c r="O87" s="11">
        <f t="shared" si="11"/>
        <v>-55.110798000000003</v>
      </c>
      <c r="P87" s="83">
        <f t="shared" si="9"/>
        <v>-50.110798000000003</v>
      </c>
    </row>
    <row r="88" spans="2:16" x14ac:dyDescent="0.25">
      <c r="B88">
        <v>12285714285.714001</v>
      </c>
      <c r="C88">
        <v>-9.7877244999999995</v>
      </c>
      <c r="F88" s="83">
        <f t="shared" si="6"/>
        <v>12.857142857143</v>
      </c>
      <c r="G88" s="11">
        <f t="shared" si="10"/>
        <v>-54.180228999999997</v>
      </c>
      <c r="H88" s="83">
        <f t="shared" si="7"/>
        <v>-49.180228999999997</v>
      </c>
      <c r="J88">
        <v>12285714285.714001</v>
      </c>
      <c r="K88">
        <v>-9.5989275000000003</v>
      </c>
      <c r="N88" s="83">
        <f t="shared" si="8"/>
        <v>12.857142857143</v>
      </c>
      <c r="O88" s="11">
        <f t="shared" si="11"/>
        <v>-54.771393000000003</v>
      </c>
      <c r="P88" s="83">
        <f t="shared" si="9"/>
        <v>-49.771393000000003</v>
      </c>
    </row>
    <row r="89" spans="2:16" x14ac:dyDescent="0.25">
      <c r="B89">
        <v>12428571428.570999</v>
      </c>
      <c r="C89">
        <v>-9.9717196999999995</v>
      </c>
      <c r="F89" s="83">
        <f t="shared" si="6"/>
        <v>13</v>
      </c>
      <c r="G89" s="11">
        <f t="shared" si="10"/>
        <v>-54.369076</v>
      </c>
      <c r="H89" s="83">
        <f t="shared" si="7"/>
        <v>-49.369076</v>
      </c>
      <c r="J89">
        <v>12428571428.570999</v>
      </c>
      <c r="K89">
        <v>-9.7122907999999999</v>
      </c>
      <c r="N89" s="83">
        <f t="shared" si="8"/>
        <v>13</v>
      </c>
      <c r="O89" s="11">
        <f t="shared" si="11"/>
        <v>-54.313675000000003</v>
      </c>
      <c r="P89" s="83">
        <f t="shared" si="9"/>
        <v>-49.313675000000003</v>
      </c>
    </row>
    <row r="90" spans="2:16" x14ac:dyDescent="0.25">
      <c r="B90">
        <v>12571428571.429001</v>
      </c>
      <c r="C90">
        <v>-10.18295</v>
      </c>
      <c r="F90" s="83">
        <f t="shared" si="6"/>
        <v>13.142857142857</v>
      </c>
      <c r="G90" s="11">
        <f t="shared" si="10"/>
        <v>-54.142097</v>
      </c>
      <c r="H90" s="83">
        <f t="shared" si="7"/>
        <v>-49.142097</v>
      </c>
      <c r="J90">
        <v>12571428571.429001</v>
      </c>
      <c r="K90">
        <v>-9.8324470999999996</v>
      </c>
      <c r="N90" s="83">
        <f t="shared" si="8"/>
        <v>13.142857142857</v>
      </c>
      <c r="O90" s="11">
        <f t="shared" si="11"/>
        <v>-53.284309</v>
      </c>
      <c r="P90" s="83">
        <f t="shared" si="9"/>
        <v>-48.284309</v>
      </c>
    </row>
    <row r="91" spans="2:16" x14ac:dyDescent="0.25">
      <c r="B91">
        <v>12714285714.285999</v>
      </c>
      <c r="C91">
        <v>-10.377969</v>
      </c>
      <c r="F91" s="83">
        <f t="shared" si="6"/>
        <v>13.285714285714</v>
      </c>
      <c r="G91" s="11">
        <f t="shared" si="10"/>
        <v>-53.575954000000003</v>
      </c>
      <c r="H91" s="83">
        <f t="shared" si="7"/>
        <v>-48.575954000000003</v>
      </c>
      <c r="J91">
        <v>12714285714.285999</v>
      </c>
      <c r="K91">
        <v>-9.9431151999999994</v>
      </c>
      <c r="N91" s="83">
        <f t="shared" si="8"/>
        <v>13.285714285714</v>
      </c>
      <c r="O91" s="11">
        <f t="shared" si="11"/>
        <v>-52.189158999999997</v>
      </c>
      <c r="P91" s="83">
        <f t="shared" si="9"/>
        <v>-47.189158999999997</v>
      </c>
    </row>
    <row r="92" spans="2:16" x14ac:dyDescent="0.25">
      <c r="B92">
        <v>12857142857.143</v>
      </c>
      <c r="C92">
        <v>-10.532277000000001</v>
      </c>
      <c r="F92" s="83">
        <f t="shared" si="6"/>
        <v>13.428571428570999</v>
      </c>
      <c r="G92" s="11">
        <f t="shared" si="10"/>
        <v>-52.451343999999999</v>
      </c>
      <c r="H92" s="83">
        <f t="shared" si="7"/>
        <v>-47.451343999999999</v>
      </c>
      <c r="J92">
        <v>12857142857.143</v>
      </c>
      <c r="K92">
        <v>-10.042237999999999</v>
      </c>
      <c r="N92" s="83">
        <f t="shared" si="8"/>
        <v>13.428571428570999</v>
      </c>
      <c r="O92" s="11">
        <f t="shared" si="11"/>
        <v>-50.986449999999998</v>
      </c>
      <c r="P92" s="83">
        <f t="shared" si="9"/>
        <v>-45.986449999999998</v>
      </c>
    </row>
    <row r="93" spans="2:16" x14ac:dyDescent="0.25">
      <c r="B93">
        <v>13000000000</v>
      </c>
      <c r="C93">
        <v>-10.672065</v>
      </c>
      <c r="F93" s="83">
        <f t="shared" si="6"/>
        <v>13.571428571429001</v>
      </c>
      <c r="G93" s="11">
        <f t="shared" si="10"/>
        <v>-51.277782000000002</v>
      </c>
      <c r="H93" s="83">
        <f t="shared" si="7"/>
        <v>-46.277782000000002</v>
      </c>
      <c r="J93">
        <v>13000000000</v>
      </c>
      <c r="K93">
        <v>-10.154960000000001</v>
      </c>
      <c r="N93" s="83">
        <f t="shared" si="8"/>
        <v>13.571428571429001</v>
      </c>
      <c r="O93" s="11">
        <f t="shared" si="11"/>
        <v>-50.009514000000003</v>
      </c>
      <c r="P93" s="83">
        <f t="shared" si="9"/>
        <v>-45.009514000000003</v>
      </c>
    </row>
    <row r="94" spans="2:16" x14ac:dyDescent="0.25">
      <c r="B94">
        <v>13142857142.857</v>
      </c>
      <c r="C94">
        <v>-10.834488</v>
      </c>
      <c r="F94" s="83">
        <f t="shared" si="6"/>
        <v>13.714285714286</v>
      </c>
      <c r="G94" s="11">
        <f t="shared" si="10"/>
        <v>-50.409579999999998</v>
      </c>
      <c r="H94" s="83">
        <f t="shared" si="7"/>
        <v>-45.409579999999998</v>
      </c>
      <c r="J94">
        <v>13142857142.857</v>
      </c>
      <c r="K94">
        <v>-10.295076999999999</v>
      </c>
      <c r="N94" s="83">
        <f t="shared" si="8"/>
        <v>13.714285714286</v>
      </c>
      <c r="O94" s="11">
        <f t="shared" si="11"/>
        <v>-48.841124999999998</v>
      </c>
      <c r="P94" s="83">
        <f t="shared" si="9"/>
        <v>-43.841124999999998</v>
      </c>
    </row>
    <row r="95" spans="2:16" x14ac:dyDescent="0.25">
      <c r="B95">
        <v>13285714285.714001</v>
      </c>
      <c r="C95">
        <v>-11.048776</v>
      </c>
      <c r="F95" s="83">
        <f t="shared" si="6"/>
        <v>13.857142857143</v>
      </c>
      <c r="G95" s="11">
        <f t="shared" si="10"/>
        <v>-51.143517000000003</v>
      </c>
      <c r="H95" s="83">
        <f t="shared" si="7"/>
        <v>-46.143517000000003</v>
      </c>
      <c r="J95">
        <v>13285714285.714001</v>
      </c>
      <c r="K95">
        <v>-10.468306</v>
      </c>
      <c r="N95" s="83">
        <f t="shared" si="8"/>
        <v>13.857142857143</v>
      </c>
      <c r="O95" s="11">
        <f t="shared" si="11"/>
        <v>-47.395985000000003</v>
      </c>
      <c r="P95" s="83">
        <f t="shared" si="9"/>
        <v>-42.395985000000003</v>
      </c>
    </row>
    <row r="96" spans="2:16" x14ac:dyDescent="0.25">
      <c r="B96">
        <v>13428571428.570999</v>
      </c>
      <c r="C96">
        <v>-11.303877</v>
      </c>
      <c r="F96" s="83">
        <f t="shared" si="6"/>
        <v>14</v>
      </c>
      <c r="G96" s="11">
        <f t="shared" si="10"/>
        <v>-52.369487999999997</v>
      </c>
      <c r="H96" s="83">
        <f t="shared" si="7"/>
        <v>-47.369487999999997</v>
      </c>
      <c r="J96">
        <v>13428571428.570999</v>
      </c>
      <c r="K96">
        <v>-10.650876999999999</v>
      </c>
      <c r="N96" s="83">
        <f t="shared" si="8"/>
        <v>14</v>
      </c>
      <c r="O96" s="11">
        <f t="shared" si="11"/>
        <v>-45.534691000000002</v>
      </c>
      <c r="P96" s="83">
        <f t="shared" si="9"/>
        <v>-40.534691000000002</v>
      </c>
    </row>
    <row r="97" spans="2:16" x14ac:dyDescent="0.25">
      <c r="B97">
        <v>13571428571.429001</v>
      </c>
      <c r="C97">
        <v>-11.54696</v>
      </c>
      <c r="F97" s="83">
        <f t="shared" si="6"/>
        <v>14.142857142857</v>
      </c>
      <c r="G97" s="11">
        <f t="shared" si="10"/>
        <v>-53.340865999999998</v>
      </c>
      <c r="H97" s="83">
        <f t="shared" si="7"/>
        <v>-48.340865999999998</v>
      </c>
      <c r="J97">
        <v>13571428571.429001</v>
      </c>
      <c r="K97">
        <v>-10.820498000000001</v>
      </c>
      <c r="N97" s="83">
        <f t="shared" si="8"/>
        <v>14.142857142857</v>
      </c>
      <c r="O97" s="11">
        <f t="shared" si="11"/>
        <v>-43.914127000000001</v>
      </c>
      <c r="P97" s="83">
        <f t="shared" si="9"/>
        <v>-38.914127000000001</v>
      </c>
    </row>
    <row r="98" spans="2:16" x14ac:dyDescent="0.25">
      <c r="B98">
        <v>13714285714.285999</v>
      </c>
      <c r="C98">
        <v>-11.724921999999999</v>
      </c>
      <c r="F98" s="83">
        <f t="shared" si="6"/>
        <v>14.285714285714</v>
      </c>
      <c r="G98" s="11">
        <f t="shared" si="10"/>
        <v>-52.889583999999999</v>
      </c>
      <c r="H98" s="83">
        <f t="shared" si="7"/>
        <v>-47.889583999999999</v>
      </c>
      <c r="J98">
        <v>13714285714.285999</v>
      </c>
      <c r="K98">
        <v>-10.987035000000001</v>
      </c>
      <c r="N98" s="83">
        <f t="shared" si="8"/>
        <v>14.285714285714</v>
      </c>
      <c r="O98" s="11">
        <f t="shared" si="11"/>
        <v>-42.884875999999998</v>
      </c>
      <c r="P98" s="83">
        <f t="shared" si="9"/>
        <v>-37.884875999999998</v>
      </c>
    </row>
    <row r="99" spans="2:16" x14ac:dyDescent="0.25">
      <c r="B99">
        <v>13857142857.143</v>
      </c>
      <c r="C99">
        <v>-11.859406999999999</v>
      </c>
      <c r="F99" s="83">
        <f t="shared" si="6"/>
        <v>14.428571428570999</v>
      </c>
      <c r="G99" s="11">
        <f t="shared" si="10"/>
        <v>-51.980269999999997</v>
      </c>
      <c r="H99" s="83">
        <f t="shared" si="7"/>
        <v>-46.980269999999997</v>
      </c>
      <c r="J99">
        <v>13857142857.143</v>
      </c>
      <c r="K99">
        <v>-11.193977</v>
      </c>
      <c r="N99" s="83">
        <f t="shared" si="8"/>
        <v>14.428571428570999</v>
      </c>
      <c r="O99" s="11">
        <f t="shared" si="11"/>
        <v>-42.559314999999998</v>
      </c>
      <c r="P99" s="83">
        <f t="shared" si="9"/>
        <v>-37.559314999999998</v>
      </c>
    </row>
    <row r="100" spans="2:16" x14ac:dyDescent="0.25">
      <c r="B100">
        <v>14000000000</v>
      </c>
      <c r="C100">
        <v>-12.015896</v>
      </c>
      <c r="F100" s="83">
        <f t="shared" si="6"/>
        <v>14.571428571429001</v>
      </c>
      <c r="G100" s="11">
        <f t="shared" si="10"/>
        <v>-51.567073999999998</v>
      </c>
      <c r="H100" s="83">
        <f t="shared" si="7"/>
        <v>-46.567073999999998</v>
      </c>
      <c r="J100">
        <v>14000000000</v>
      </c>
      <c r="K100">
        <v>-11.479343</v>
      </c>
      <c r="N100" s="83">
        <f t="shared" si="8"/>
        <v>14.571428571429001</v>
      </c>
      <c r="O100" s="11">
        <f t="shared" si="11"/>
        <v>-42.511378999999998</v>
      </c>
      <c r="P100" s="83">
        <f t="shared" si="9"/>
        <v>-37.511378999999998</v>
      </c>
    </row>
    <row r="101" spans="2:16" x14ac:dyDescent="0.25">
      <c r="B101">
        <v>14142857142.857</v>
      </c>
      <c r="C101">
        <v>-12.311602000000001</v>
      </c>
      <c r="F101" s="83">
        <f>B209/1000000000</f>
        <v>14.714285714286</v>
      </c>
      <c r="G101" s="11">
        <f t="shared" si="10"/>
        <v>-51.063423</v>
      </c>
      <c r="H101" s="83">
        <f>D209</f>
        <v>-46.063423</v>
      </c>
      <c r="J101">
        <v>14142857142.857</v>
      </c>
      <c r="K101">
        <v>-11.853122000000001</v>
      </c>
      <c r="N101" s="83">
        <f>J209/1000000000</f>
        <v>14.714285714286</v>
      </c>
      <c r="O101" s="11">
        <f t="shared" si="11"/>
        <v>-42.391261999999998</v>
      </c>
      <c r="P101" s="83">
        <f>L209</f>
        <v>-37.391261999999998</v>
      </c>
    </row>
    <row r="102" spans="2:16" x14ac:dyDescent="0.25">
      <c r="B102">
        <v>14285714285.714001</v>
      </c>
      <c r="C102">
        <v>-12.735782</v>
      </c>
      <c r="F102" s="83">
        <f>B210/1000000000</f>
        <v>14.857142857143</v>
      </c>
      <c r="G102" s="11">
        <f t="shared" si="10"/>
        <v>-49.391528999999998</v>
      </c>
      <c r="H102" s="83">
        <f>D210</f>
        <v>-44.391528999999998</v>
      </c>
      <c r="J102">
        <v>14285714285.714001</v>
      </c>
      <c r="K102">
        <v>-12.283137</v>
      </c>
      <c r="N102" s="83">
        <f>J210/1000000000</f>
        <v>14.857142857143</v>
      </c>
      <c r="O102" s="11">
        <f t="shared" si="11"/>
        <v>-41.992764000000001</v>
      </c>
      <c r="P102" s="83">
        <f>L210</f>
        <v>-36.992764000000001</v>
      </c>
    </row>
    <row r="103" spans="2:16" x14ac:dyDescent="0.25">
      <c r="B103">
        <v>14428571428.570999</v>
      </c>
      <c r="C103">
        <v>-13.255488</v>
      </c>
      <c r="F103" s="83">
        <f>B211/1000000000</f>
        <v>15</v>
      </c>
      <c r="G103" s="11">
        <f t="shared" si="10"/>
        <v>-47.402081000000003</v>
      </c>
      <c r="H103" s="83">
        <f>D211</f>
        <v>-42.402081000000003</v>
      </c>
      <c r="J103">
        <v>14428571428.570999</v>
      </c>
      <c r="K103">
        <v>-12.728001000000001</v>
      </c>
      <c r="N103" s="83">
        <f>J211/1000000000</f>
        <v>15</v>
      </c>
      <c r="O103" s="11">
        <f t="shared" si="11"/>
        <v>-41.598526</v>
      </c>
      <c r="P103" s="83">
        <f>L211</f>
        <v>-36.598526</v>
      </c>
    </row>
    <row r="104" spans="2:16" x14ac:dyDescent="0.25">
      <c r="B104">
        <v>14571428571.429001</v>
      </c>
      <c r="C104">
        <v>-13.768245</v>
      </c>
      <c r="J104">
        <v>14571428571.429001</v>
      </c>
      <c r="K104">
        <v>-13.171469999999999</v>
      </c>
    </row>
    <row r="105" spans="2:16" x14ac:dyDescent="0.25">
      <c r="B105">
        <v>14714285714.285999</v>
      </c>
      <c r="C105">
        <v>-14.329556</v>
      </c>
      <c r="J105">
        <v>14714285714.285999</v>
      </c>
      <c r="K105">
        <v>-13.664968999999999</v>
      </c>
    </row>
    <row r="106" spans="2:16" x14ac:dyDescent="0.25">
      <c r="B106">
        <v>14857142857.143</v>
      </c>
      <c r="C106">
        <v>-15.062722000000001</v>
      </c>
      <c r="J106">
        <v>14857142857.143</v>
      </c>
      <c r="K106">
        <v>-14.293727000000001</v>
      </c>
    </row>
    <row r="107" spans="2:16" x14ac:dyDescent="0.25">
      <c r="B107">
        <v>15000000000</v>
      </c>
      <c r="C107">
        <v>-15.636143000000001</v>
      </c>
      <c r="J107">
        <v>15000000000</v>
      </c>
      <c r="K107">
        <v>-14.772752000000001</v>
      </c>
    </row>
    <row r="108" spans="2:16" x14ac:dyDescent="0.25">
      <c r="B108" t="s">
        <v>25</v>
      </c>
      <c r="J108" t="s">
        <v>25</v>
      </c>
    </row>
    <row r="111" spans="2:16" x14ac:dyDescent="0.25">
      <c r="B111" t="s">
        <v>40</v>
      </c>
      <c r="J111" t="s">
        <v>40</v>
      </c>
    </row>
    <row r="112" spans="2:16" x14ac:dyDescent="0.25">
      <c r="B112" t="s">
        <v>23</v>
      </c>
      <c r="C112" t="s">
        <v>238</v>
      </c>
      <c r="D112" t="s">
        <v>41</v>
      </c>
      <c r="J112" t="s">
        <v>23</v>
      </c>
      <c r="K112" t="s">
        <v>238</v>
      </c>
      <c r="L112" t="s">
        <v>41</v>
      </c>
    </row>
    <row r="113" spans="2:12" x14ac:dyDescent="0.25">
      <c r="B113">
        <v>1000000000</v>
      </c>
      <c r="C113">
        <v>-73.188393000000005</v>
      </c>
      <c r="D113">
        <v>-62.759475999999999</v>
      </c>
      <c r="J113">
        <v>1000000000</v>
      </c>
      <c r="K113">
        <v>-79.008590999999996</v>
      </c>
      <c r="L113">
        <v>-66.884529000000001</v>
      </c>
    </row>
    <row r="114" spans="2:12" x14ac:dyDescent="0.25">
      <c r="B114">
        <v>1142857142.8571</v>
      </c>
      <c r="C114">
        <v>-71.077979999999997</v>
      </c>
      <c r="D114">
        <v>-61.189663000000003</v>
      </c>
      <c r="J114">
        <v>1142857142.8571</v>
      </c>
      <c r="K114">
        <v>-78.319107000000002</v>
      </c>
      <c r="L114">
        <v>-66.836449000000002</v>
      </c>
    </row>
    <row r="115" spans="2:12" x14ac:dyDescent="0.25">
      <c r="B115">
        <v>1285714285.7142999</v>
      </c>
      <c r="C115">
        <v>-68.959678999999994</v>
      </c>
      <c r="D115">
        <v>-59.824741000000003</v>
      </c>
      <c r="J115">
        <v>1285714285.7142999</v>
      </c>
      <c r="K115">
        <v>-76.835159000000004</v>
      </c>
      <c r="L115">
        <v>-66.242537999999996</v>
      </c>
    </row>
    <row r="116" spans="2:12" x14ac:dyDescent="0.25">
      <c r="B116">
        <v>1428571428.5713999</v>
      </c>
      <c r="C116">
        <v>-67.065642999999994</v>
      </c>
      <c r="D116">
        <v>-58.597202000000003</v>
      </c>
      <c r="J116">
        <v>1428571428.5713999</v>
      </c>
      <c r="K116">
        <v>-78.858260999999999</v>
      </c>
      <c r="L116">
        <v>-69.079025000000001</v>
      </c>
    </row>
    <row r="117" spans="2:12" x14ac:dyDescent="0.25">
      <c r="B117">
        <v>1571428571.4286001</v>
      </c>
      <c r="C117">
        <v>-66.226050999999998</v>
      </c>
      <c r="D117">
        <v>-58.226058999999999</v>
      </c>
      <c r="J117">
        <v>1571428571.4286001</v>
      </c>
      <c r="K117">
        <v>-81.817970000000003</v>
      </c>
      <c r="L117">
        <v>-72.711310999999995</v>
      </c>
    </row>
    <row r="118" spans="2:12" x14ac:dyDescent="0.25">
      <c r="B118">
        <v>1714285714.2857001</v>
      </c>
      <c r="C118">
        <v>-66.214447000000007</v>
      </c>
      <c r="D118">
        <v>-58.534481</v>
      </c>
      <c r="J118">
        <v>1714285714.2857001</v>
      </c>
      <c r="K118">
        <v>-83.289810000000003</v>
      </c>
      <c r="L118">
        <v>-74.723838999999998</v>
      </c>
    </row>
    <row r="119" spans="2:12" x14ac:dyDescent="0.25">
      <c r="B119">
        <v>1857142857.1429</v>
      </c>
      <c r="C119">
        <v>-67.891379999999998</v>
      </c>
      <c r="D119">
        <v>-60.364745999999997</v>
      </c>
      <c r="J119">
        <v>1857142857.1429</v>
      </c>
      <c r="K119">
        <v>-79.822815000000006</v>
      </c>
      <c r="L119">
        <v>-71.624077</v>
      </c>
    </row>
    <row r="120" spans="2:12" x14ac:dyDescent="0.25">
      <c r="B120">
        <v>2000000000</v>
      </c>
      <c r="C120">
        <v>-67.654281999999995</v>
      </c>
      <c r="D120">
        <v>-60.230739999999997</v>
      </c>
      <c r="J120">
        <v>2000000000</v>
      </c>
      <c r="K120">
        <v>-73.871971000000002</v>
      </c>
      <c r="L120">
        <v>-65.955376000000001</v>
      </c>
    </row>
    <row r="121" spans="2:12" x14ac:dyDescent="0.25">
      <c r="B121">
        <v>2142857142.8571</v>
      </c>
      <c r="C121">
        <v>-66.481414999999998</v>
      </c>
      <c r="D121">
        <v>-59.101813999999997</v>
      </c>
      <c r="J121">
        <v>2142857142.8571</v>
      </c>
      <c r="K121">
        <v>-73.873047</v>
      </c>
      <c r="L121">
        <v>-66.160613999999995</v>
      </c>
    </row>
    <row r="122" spans="2:12" x14ac:dyDescent="0.25">
      <c r="B122">
        <v>2285714285.7143002</v>
      </c>
      <c r="C122">
        <v>-65.305617999999996</v>
      </c>
      <c r="D122">
        <v>-57.949210999999998</v>
      </c>
      <c r="J122">
        <v>2285714285.7143002</v>
      </c>
      <c r="K122">
        <v>-76.943222000000006</v>
      </c>
      <c r="L122">
        <v>-69.306931000000006</v>
      </c>
    </row>
    <row r="123" spans="2:12" x14ac:dyDescent="0.25">
      <c r="B123">
        <v>2428571428.5714002</v>
      </c>
      <c r="C123">
        <v>-65.413994000000002</v>
      </c>
      <c r="D123">
        <v>-58.033901</v>
      </c>
      <c r="J123">
        <v>2428571428.5714002</v>
      </c>
      <c r="K123">
        <v>-80.887969999999996</v>
      </c>
      <c r="L123">
        <v>-73.269835999999998</v>
      </c>
    </row>
    <row r="124" spans="2:12" x14ac:dyDescent="0.25">
      <c r="B124">
        <v>2571428571.4285998</v>
      </c>
      <c r="C124">
        <v>-65.106155000000001</v>
      </c>
      <c r="D124">
        <v>-57.690494999999999</v>
      </c>
      <c r="J124">
        <v>2571428571.4285998</v>
      </c>
      <c r="K124">
        <v>-77.713158000000007</v>
      </c>
      <c r="L124">
        <v>-70.110771</v>
      </c>
    </row>
    <row r="125" spans="2:12" x14ac:dyDescent="0.25">
      <c r="B125">
        <v>2714285714.2856998</v>
      </c>
      <c r="C125">
        <v>-65.835387999999995</v>
      </c>
      <c r="D125">
        <v>-58.395695000000003</v>
      </c>
      <c r="J125">
        <v>2714285714.2856998</v>
      </c>
      <c r="K125">
        <v>-72.875504000000006</v>
      </c>
      <c r="L125">
        <v>-65.368881000000002</v>
      </c>
    </row>
    <row r="126" spans="2:12" x14ac:dyDescent="0.25">
      <c r="B126">
        <v>2857142857.1429</v>
      </c>
      <c r="C126">
        <v>-66.877280999999996</v>
      </c>
      <c r="D126">
        <v>-59.410538000000003</v>
      </c>
      <c r="J126">
        <v>2857142857.1429</v>
      </c>
      <c r="K126">
        <v>-68.745247000000006</v>
      </c>
      <c r="L126">
        <v>-61.309348999999997</v>
      </c>
    </row>
    <row r="127" spans="2:12" x14ac:dyDescent="0.25">
      <c r="B127">
        <v>3000000000</v>
      </c>
      <c r="C127">
        <v>-68.329162999999994</v>
      </c>
      <c r="D127">
        <v>-60.853194999999999</v>
      </c>
      <c r="J127">
        <v>3000000000</v>
      </c>
      <c r="K127">
        <v>-77.858008999999996</v>
      </c>
      <c r="L127">
        <v>-70.454277000000005</v>
      </c>
    </row>
    <row r="128" spans="2:12" x14ac:dyDescent="0.25">
      <c r="B128">
        <v>3142857142.8571</v>
      </c>
      <c r="C128">
        <v>-67.656799000000007</v>
      </c>
      <c r="D128">
        <v>-60.174908000000002</v>
      </c>
      <c r="J128">
        <v>3142857142.8571</v>
      </c>
      <c r="K128">
        <v>-75.719161999999997</v>
      </c>
      <c r="L128">
        <v>-68.340239999999994</v>
      </c>
    </row>
    <row r="129" spans="2:12" x14ac:dyDescent="0.25">
      <c r="B129">
        <v>3285714285.7143002</v>
      </c>
      <c r="C129">
        <v>-66.005347999999998</v>
      </c>
      <c r="D129">
        <v>-58.506306000000002</v>
      </c>
      <c r="J129">
        <v>3285714285.7143002</v>
      </c>
      <c r="K129">
        <v>-73.761054999999999</v>
      </c>
      <c r="L129">
        <v>-66.414223000000007</v>
      </c>
    </row>
    <row r="130" spans="2:12" x14ac:dyDescent="0.25">
      <c r="B130">
        <v>3428571428.5714002</v>
      </c>
      <c r="C130">
        <v>-64.930144999999996</v>
      </c>
      <c r="D130">
        <v>-57.364254000000003</v>
      </c>
      <c r="J130">
        <v>3428571428.5714002</v>
      </c>
      <c r="K130">
        <v>-62.719600999999997</v>
      </c>
      <c r="L130">
        <v>-55.409770999999999</v>
      </c>
    </row>
    <row r="131" spans="2:12" x14ac:dyDescent="0.25">
      <c r="B131">
        <v>3571428571.4285998</v>
      </c>
      <c r="C131">
        <v>-65.301956000000004</v>
      </c>
      <c r="D131">
        <v>-57.651707000000002</v>
      </c>
      <c r="J131">
        <v>3571428571.4285998</v>
      </c>
      <c r="K131">
        <v>-62.775528000000001</v>
      </c>
      <c r="L131">
        <v>-55.487330999999998</v>
      </c>
    </row>
    <row r="132" spans="2:12" x14ac:dyDescent="0.25">
      <c r="B132">
        <v>3714285714.2856998</v>
      </c>
      <c r="C132">
        <v>-66.376204999999999</v>
      </c>
      <c r="D132">
        <v>-58.649002000000003</v>
      </c>
      <c r="J132">
        <v>3714285714.2856998</v>
      </c>
      <c r="K132">
        <v>-61.268627000000002</v>
      </c>
      <c r="L132">
        <v>-54.014567999999997</v>
      </c>
    </row>
    <row r="133" spans="2:12" x14ac:dyDescent="0.25">
      <c r="B133">
        <v>3857142857.1429</v>
      </c>
      <c r="C133">
        <v>-67.410919000000007</v>
      </c>
      <c r="D133">
        <v>-59.575588000000003</v>
      </c>
      <c r="J133">
        <v>3857142857.1429</v>
      </c>
      <c r="K133">
        <v>-59.659115</v>
      </c>
      <c r="L133">
        <v>-52.387084999999999</v>
      </c>
    </row>
    <row r="134" spans="2:12" x14ac:dyDescent="0.25">
      <c r="B134">
        <v>4000000000</v>
      </c>
      <c r="C134">
        <v>-67.981223999999997</v>
      </c>
      <c r="D134">
        <v>-60.062744000000002</v>
      </c>
      <c r="J134">
        <v>4000000000</v>
      </c>
      <c r="K134">
        <v>-59.932316</v>
      </c>
      <c r="L134">
        <v>-52.661903000000002</v>
      </c>
    </row>
    <row r="135" spans="2:12" x14ac:dyDescent="0.25">
      <c r="B135">
        <v>4142857142.8571</v>
      </c>
      <c r="C135">
        <v>-66.669646999999998</v>
      </c>
      <c r="D135">
        <v>-58.639259000000003</v>
      </c>
      <c r="J135">
        <v>4142857142.8571</v>
      </c>
      <c r="K135">
        <v>-60.174945999999998</v>
      </c>
      <c r="L135">
        <v>-52.861621999999997</v>
      </c>
    </row>
    <row r="136" spans="2:12" x14ac:dyDescent="0.25">
      <c r="B136">
        <v>4285714285.7143002</v>
      </c>
      <c r="C136">
        <v>-64.967681999999996</v>
      </c>
      <c r="D136">
        <v>-56.844925000000003</v>
      </c>
      <c r="J136">
        <v>4285714285.7143002</v>
      </c>
      <c r="K136">
        <v>-59.718226999999999</v>
      </c>
      <c r="L136">
        <v>-52.347656000000001</v>
      </c>
    </row>
    <row r="137" spans="2:12" x14ac:dyDescent="0.25">
      <c r="B137">
        <v>4428571428.5713997</v>
      </c>
      <c r="C137">
        <v>-63.005135000000003</v>
      </c>
      <c r="D137">
        <v>-54.830849000000001</v>
      </c>
      <c r="J137">
        <v>4428571428.5713997</v>
      </c>
      <c r="K137">
        <v>-59.268256999999998</v>
      </c>
      <c r="L137">
        <v>-51.788592999999999</v>
      </c>
    </row>
    <row r="138" spans="2:12" x14ac:dyDescent="0.25">
      <c r="B138">
        <v>4571428571.4286003</v>
      </c>
      <c r="C138">
        <v>-62.040981000000002</v>
      </c>
      <c r="D138">
        <v>-53.893031999999998</v>
      </c>
      <c r="J138">
        <v>4571428571.4286003</v>
      </c>
      <c r="K138">
        <v>-59.527115000000002</v>
      </c>
      <c r="L138">
        <v>-51.912650999999997</v>
      </c>
    </row>
    <row r="139" spans="2:12" x14ac:dyDescent="0.25">
      <c r="B139">
        <v>4714285714.2856998</v>
      </c>
      <c r="C139">
        <v>-60.727589000000002</v>
      </c>
      <c r="D139">
        <v>-52.671612000000003</v>
      </c>
      <c r="J139">
        <v>4714285714.2856998</v>
      </c>
      <c r="K139">
        <v>-59.182938</v>
      </c>
      <c r="L139">
        <v>-51.442870999999997</v>
      </c>
    </row>
    <row r="140" spans="2:12" x14ac:dyDescent="0.25">
      <c r="B140">
        <v>4857142857.1429005</v>
      </c>
      <c r="C140">
        <v>-60.668858</v>
      </c>
      <c r="D140">
        <v>-52.692787000000003</v>
      </c>
      <c r="J140">
        <v>4857142857.1429005</v>
      </c>
      <c r="K140">
        <v>-57.949570000000001</v>
      </c>
      <c r="L140">
        <v>-50.121040000000001</v>
      </c>
    </row>
    <row r="141" spans="2:12" x14ac:dyDescent="0.25">
      <c r="B141">
        <v>5000000000</v>
      </c>
      <c r="C141">
        <v>-67.554466000000005</v>
      </c>
      <c r="D141">
        <v>-59.633606</v>
      </c>
      <c r="J141">
        <v>5000000000</v>
      </c>
      <c r="K141">
        <v>-57.024529000000001</v>
      </c>
      <c r="L141">
        <v>-49.177826000000003</v>
      </c>
    </row>
    <row r="142" spans="2:12" x14ac:dyDescent="0.25">
      <c r="B142">
        <v>5142857142.8570995</v>
      </c>
      <c r="C142">
        <v>-70.827988000000005</v>
      </c>
      <c r="D142">
        <v>-62.920628000000001</v>
      </c>
      <c r="J142">
        <v>5142857142.8570995</v>
      </c>
      <c r="K142">
        <v>-56.339931</v>
      </c>
      <c r="L142">
        <v>-48.515411</v>
      </c>
    </row>
    <row r="143" spans="2:12" x14ac:dyDescent="0.25">
      <c r="B143">
        <v>5285714285.7143002</v>
      </c>
      <c r="C143">
        <v>-73.866730000000004</v>
      </c>
      <c r="D143">
        <v>-65.909133999999995</v>
      </c>
      <c r="J143">
        <v>5285714285.7143002</v>
      </c>
      <c r="K143">
        <v>-57.262954999999998</v>
      </c>
      <c r="L143">
        <v>-49.458931</v>
      </c>
    </row>
    <row r="144" spans="2:12" x14ac:dyDescent="0.25">
      <c r="B144">
        <v>5428571428.5713997</v>
      </c>
      <c r="C144">
        <v>-70.328834999999998</v>
      </c>
      <c r="D144">
        <v>-62.305945999999999</v>
      </c>
      <c r="J144">
        <v>5428571428.5713997</v>
      </c>
      <c r="K144">
        <v>-60.614680999999997</v>
      </c>
      <c r="L144">
        <v>-52.819930999999997</v>
      </c>
    </row>
    <row r="145" spans="2:12" x14ac:dyDescent="0.25">
      <c r="B145">
        <v>5571428571.4286003</v>
      </c>
      <c r="C145">
        <v>-69.850403</v>
      </c>
      <c r="D145">
        <v>-61.792610000000003</v>
      </c>
      <c r="J145">
        <v>5571428571.4286003</v>
      </c>
      <c r="K145">
        <v>-66.225266000000005</v>
      </c>
      <c r="L145">
        <v>-58.448624000000002</v>
      </c>
    </row>
    <row r="146" spans="2:12" x14ac:dyDescent="0.25">
      <c r="B146">
        <v>5714285714.2856998</v>
      </c>
      <c r="C146">
        <v>-67.871245999999999</v>
      </c>
      <c r="D146">
        <v>-59.837359999999997</v>
      </c>
      <c r="J146">
        <v>5714285714.2856998</v>
      </c>
      <c r="K146">
        <v>-69.108588999999995</v>
      </c>
      <c r="L146">
        <v>-61.328701000000002</v>
      </c>
    </row>
    <row r="147" spans="2:12" x14ac:dyDescent="0.25">
      <c r="B147">
        <v>5857142857.1429005</v>
      </c>
      <c r="C147">
        <v>-65.614586000000003</v>
      </c>
      <c r="D147">
        <v>-57.651179999999997</v>
      </c>
      <c r="J147">
        <v>5857142857.1429005</v>
      </c>
      <c r="K147">
        <v>-69.252990999999994</v>
      </c>
      <c r="L147">
        <v>-61.454219999999999</v>
      </c>
    </row>
    <row r="148" spans="2:12" x14ac:dyDescent="0.25">
      <c r="B148">
        <v>6000000000</v>
      </c>
      <c r="C148">
        <v>-64.345962999999998</v>
      </c>
      <c r="D148">
        <v>-56.472102999999997</v>
      </c>
      <c r="J148">
        <v>6000000000</v>
      </c>
      <c r="K148">
        <v>-70.637253000000001</v>
      </c>
      <c r="L148">
        <v>-62.826683000000003</v>
      </c>
    </row>
    <row r="149" spans="2:12" x14ac:dyDescent="0.25">
      <c r="B149">
        <v>6142857142.8570995</v>
      </c>
      <c r="C149">
        <v>-63.907134999999997</v>
      </c>
      <c r="D149">
        <v>-56.095900999999998</v>
      </c>
      <c r="J149">
        <v>6142857142.8570995</v>
      </c>
      <c r="K149">
        <v>-75.608840999999998</v>
      </c>
      <c r="L149">
        <v>-67.797836000000004</v>
      </c>
    </row>
    <row r="150" spans="2:12" x14ac:dyDescent="0.25">
      <c r="B150">
        <v>6285714285.7143002</v>
      </c>
      <c r="C150">
        <v>-64.519858999999997</v>
      </c>
      <c r="D150">
        <v>-56.728611000000001</v>
      </c>
      <c r="J150">
        <v>6285714285.7143002</v>
      </c>
      <c r="K150">
        <v>-78.814796000000001</v>
      </c>
      <c r="L150">
        <v>-71.016723999999996</v>
      </c>
    </row>
    <row r="151" spans="2:12" x14ac:dyDescent="0.25">
      <c r="B151">
        <v>6428571428.5713997</v>
      </c>
      <c r="C151">
        <v>-64.694823999999997</v>
      </c>
      <c r="D151">
        <v>-56.882064999999997</v>
      </c>
      <c r="J151">
        <v>6428571428.5713997</v>
      </c>
      <c r="K151">
        <v>-75.796859999999995</v>
      </c>
      <c r="L151">
        <v>-68.004104999999996</v>
      </c>
    </row>
    <row r="152" spans="2:12" x14ac:dyDescent="0.25">
      <c r="B152">
        <v>6571428571.4286003</v>
      </c>
      <c r="C152">
        <v>-64.504424999999998</v>
      </c>
      <c r="D152">
        <v>-56.633419000000004</v>
      </c>
      <c r="J152">
        <v>6571428571.4286003</v>
      </c>
      <c r="K152">
        <v>-70.973747000000003</v>
      </c>
      <c r="L152">
        <v>-63.164935999999997</v>
      </c>
    </row>
    <row r="153" spans="2:12" x14ac:dyDescent="0.25">
      <c r="B153">
        <v>6714285714.2856998</v>
      </c>
      <c r="C153">
        <v>-63.957844000000001</v>
      </c>
      <c r="D153">
        <v>-56.013961999999999</v>
      </c>
      <c r="J153">
        <v>6714285714.2856998</v>
      </c>
      <c r="K153">
        <v>-67.509810999999999</v>
      </c>
      <c r="L153">
        <v>-59.672558000000002</v>
      </c>
    </row>
    <row r="154" spans="2:12" x14ac:dyDescent="0.25">
      <c r="B154">
        <v>6857142857.1429005</v>
      </c>
      <c r="C154">
        <v>-65.254897999999997</v>
      </c>
      <c r="D154">
        <v>-57.241019999999999</v>
      </c>
      <c r="J154">
        <v>6857142857.1429005</v>
      </c>
      <c r="K154">
        <v>-66.559334000000007</v>
      </c>
      <c r="L154">
        <v>-58.700439000000003</v>
      </c>
    </row>
    <row r="155" spans="2:12" x14ac:dyDescent="0.25">
      <c r="B155">
        <v>7000000000</v>
      </c>
      <c r="C155">
        <v>-67.949005</v>
      </c>
      <c r="D155">
        <v>-59.885241999999998</v>
      </c>
      <c r="J155">
        <v>7000000000</v>
      </c>
      <c r="K155">
        <v>-65.423973000000004</v>
      </c>
      <c r="L155">
        <v>-57.563521999999999</v>
      </c>
    </row>
    <row r="156" spans="2:12" x14ac:dyDescent="0.25">
      <c r="B156">
        <v>7142857142.8570995</v>
      </c>
      <c r="C156">
        <v>-69.265152</v>
      </c>
      <c r="D156">
        <v>-61.120784999999998</v>
      </c>
      <c r="J156">
        <v>7142857142.8570995</v>
      </c>
      <c r="K156">
        <v>-64.403846999999999</v>
      </c>
      <c r="L156">
        <v>-56.502609</v>
      </c>
    </row>
    <row r="157" spans="2:12" x14ac:dyDescent="0.25">
      <c r="B157">
        <v>7285714285.7143002</v>
      </c>
      <c r="C157">
        <v>-68.536118000000002</v>
      </c>
      <c r="D157">
        <v>-60.315455999999998</v>
      </c>
      <c r="J157">
        <v>7285714285.7143002</v>
      </c>
      <c r="K157">
        <v>-64.152405000000002</v>
      </c>
      <c r="L157">
        <v>-56.193030999999998</v>
      </c>
    </row>
    <row r="158" spans="2:12" x14ac:dyDescent="0.25">
      <c r="B158">
        <v>7428571428.5713997</v>
      </c>
      <c r="C158">
        <v>-66.338798999999995</v>
      </c>
      <c r="D158">
        <v>-58.041697999999997</v>
      </c>
      <c r="J158">
        <v>7428571428.5713997</v>
      </c>
      <c r="K158">
        <v>-63.965820000000001</v>
      </c>
      <c r="L158">
        <v>-55.941200000000002</v>
      </c>
    </row>
    <row r="159" spans="2:12" x14ac:dyDescent="0.25">
      <c r="B159">
        <v>7571428571.4286003</v>
      </c>
      <c r="C159">
        <v>-64.553070000000005</v>
      </c>
      <c r="D159">
        <v>-56.184047999999997</v>
      </c>
      <c r="J159">
        <v>7571428571.4286003</v>
      </c>
      <c r="K159">
        <v>-64.184189000000003</v>
      </c>
      <c r="L159">
        <v>-56.116332999999997</v>
      </c>
    </row>
    <row r="160" spans="2:12" x14ac:dyDescent="0.25">
      <c r="B160">
        <v>7714285714.2856998</v>
      </c>
      <c r="C160">
        <v>-63.404648000000002</v>
      </c>
      <c r="D160">
        <v>-54.959243999999998</v>
      </c>
      <c r="J160">
        <v>7714285714.2856998</v>
      </c>
      <c r="K160">
        <v>-63.318401000000001</v>
      </c>
      <c r="L160">
        <v>-55.193576999999998</v>
      </c>
    </row>
    <row r="161" spans="2:12" x14ac:dyDescent="0.25">
      <c r="B161">
        <v>7857142857.1429005</v>
      </c>
      <c r="C161">
        <v>-63.964725000000001</v>
      </c>
      <c r="D161">
        <v>-55.446243000000003</v>
      </c>
      <c r="J161">
        <v>7857142857.1429005</v>
      </c>
      <c r="K161">
        <v>-62.223263000000003</v>
      </c>
      <c r="L161">
        <v>-53.999530999999998</v>
      </c>
    </row>
    <row r="162" spans="2:12" x14ac:dyDescent="0.25">
      <c r="B162">
        <v>8000000000</v>
      </c>
      <c r="C162">
        <v>-65.270988000000003</v>
      </c>
      <c r="D162">
        <v>-56.700718000000002</v>
      </c>
      <c r="J162">
        <v>8000000000</v>
      </c>
      <c r="K162">
        <v>-61.692486000000002</v>
      </c>
      <c r="L162">
        <v>-53.339793999999998</v>
      </c>
    </row>
    <row r="163" spans="2:12" x14ac:dyDescent="0.25">
      <c r="B163">
        <v>8142857142.8570995</v>
      </c>
      <c r="C163">
        <v>-65.752037000000001</v>
      </c>
      <c r="D163">
        <v>-57.152790000000003</v>
      </c>
      <c r="J163">
        <v>8142857142.8570995</v>
      </c>
      <c r="K163">
        <v>-63.184139000000002</v>
      </c>
      <c r="L163">
        <v>-54.682831</v>
      </c>
    </row>
    <row r="164" spans="2:12" x14ac:dyDescent="0.25">
      <c r="B164">
        <v>8285714285.7143002</v>
      </c>
      <c r="C164">
        <v>-64.180603000000005</v>
      </c>
      <c r="D164">
        <v>-55.593178000000002</v>
      </c>
      <c r="J164">
        <v>8285714285.7143002</v>
      </c>
      <c r="K164">
        <v>-66.409621999999999</v>
      </c>
      <c r="L164">
        <v>-57.790908999999999</v>
      </c>
    </row>
    <row r="165" spans="2:12" x14ac:dyDescent="0.25">
      <c r="B165">
        <v>8428571428.5713997</v>
      </c>
      <c r="C165">
        <v>-62.530684999999998</v>
      </c>
      <c r="D165">
        <v>-53.976505000000003</v>
      </c>
      <c r="J165">
        <v>8428571428.5713997</v>
      </c>
      <c r="K165">
        <v>-68.334579000000005</v>
      </c>
      <c r="L165">
        <v>-59.601439999999997</v>
      </c>
    </row>
    <row r="166" spans="2:12" x14ac:dyDescent="0.25">
      <c r="B166">
        <v>8571428571.4286003</v>
      </c>
      <c r="C166">
        <v>-60.930709999999998</v>
      </c>
      <c r="D166">
        <v>-52.387706999999999</v>
      </c>
      <c r="J166">
        <v>8571428571.4286003</v>
      </c>
      <c r="K166">
        <v>-67.780212000000006</v>
      </c>
      <c r="L166">
        <v>-58.942196000000003</v>
      </c>
    </row>
    <row r="167" spans="2:12" x14ac:dyDescent="0.25">
      <c r="B167">
        <v>8714285714.2856998</v>
      </c>
      <c r="C167">
        <v>-59.922314</v>
      </c>
      <c r="D167">
        <v>-51.334507000000002</v>
      </c>
      <c r="J167">
        <v>8714285714.2856998</v>
      </c>
      <c r="K167">
        <v>-65.796745000000001</v>
      </c>
      <c r="L167">
        <v>-56.831305999999998</v>
      </c>
    </row>
    <row r="168" spans="2:12" x14ac:dyDescent="0.25">
      <c r="B168">
        <v>8857142857.1429005</v>
      </c>
      <c r="C168">
        <v>-59.431469</v>
      </c>
      <c r="D168">
        <v>-50.775970000000001</v>
      </c>
      <c r="J168">
        <v>8857142857.1429005</v>
      </c>
      <c r="K168">
        <v>-64.102401999999998</v>
      </c>
      <c r="L168">
        <v>-55.068702999999999</v>
      </c>
    </row>
    <row r="169" spans="2:12" x14ac:dyDescent="0.25">
      <c r="B169">
        <v>9000000000</v>
      </c>
      <c r="C169">
        <v>-60.006583999999997</v>
      </c>
      <c r="D169">
        <v>-51.289658000000003</v>
      </c>
      <c r="J169">
        <v>9000000000</v>
      </c>
      <c r="K169">
        <v>-63.889510999999999</v>
      </c>
      <c r="L169">
        <v>-54.870384000000001</v>
      </c>
    </row>
    <row r="170" spans="2:12" x14ac:dyDescent="0.25">
      <c r="B170">
        <v>9142857142.8570995</v>
      </c>
      <c r="C170">
        <v>-60.860118999999997</v>
      </c>
      <c r="D170">
        <v>-52.096179999999997</v>
      </c>
      <c r="J170">
        <v>9142857142.8570995</v>
      </c>
      <c r="K170">
        <v>-63.226460000000003</v>
      </c>
      <c r="L170">
        <v>-54.313389000000001</v>
      </c>
    </row>
    <row r="171" spans="2:12" x14ac:dyDescent="0.25">
      <c r="B171">
        <v>9285714285.7143002</v>
      </c>
      <c r="C171">
        <v>-61.602001000000001</v>
      </c>
      <c r="D171">
        <v>-52.799315999999997</v>
      </c>
      <c r="J171">
        <v>9285714285.7143002</v>
      </c>
      <c r="K171">
        <v>-62.847904</v>
      </c>
      <c r="L171">
        <v>-54.036349999999999</v>
      </c>
    </row>
    <row r="172" spans="2:12" x14ac:dyDescent="0.25">
      <c r="B172">
        <v>9428571428.5713997</v>
      </c>
      <c r="C172">
        <v>-61.270386000000002</v>
      </c>
      <c r="D172">
        <v>-52.426124999999999</v>
      </c>
      <c r="J172">
        <v>9428571428.5713997</v>
      </c>
      <c r="K172">
        <v>-62.209705</v>
      </c>
      <c r="L172">
        <v>-53.453560000000003</v>
      </c>
    </row>
    <row r="173" spans="2:12" x14ac:dyDescent="0.25">
      <c r="B173">
        <v>9571428571.4286003</v>
      </c>
      <c r="C173">
        <v>-60.955497999999999</v>
      </c>
      <c r="D173">
        <v>-52.062130000000003</v>
      </c>
      <c r="J173">
        <v>9571428571.4286003</v>
      </c>
      <c r="K173">
        <v>-61.713169000000001</v>
      </c>
      <c r="L173">
        <v>-52.933926</v>
      </c>
    </row>
    <row r="174" spans="2:12" x14ac:dyDescent="0.25">
      <c r="B174">
        <v>9714285714.2856998</v>
      </c>
      <c r="C174">
        <v>-60.579414</v>
      </c>
      <c r="D174">
        <v>-51.649901999999997</v>
      </c>
      <c r="J174">
        <v>9714285714.2856998</v>
      </c>
      <c r="K174">
        <v>-61.539051000000001</v>
      </c>
      <c r="L174">
        <v>-52.700786999999998</v>
      </c>
    </row>
    <row r="175" spans="2:12" x14ac:dyDescent="0.25">
      <c r="B175">
        <v>9857142857.1429005</v>
      </c>
      <c r="C175">
        <v>-61.441330000000001</v>
      </c>
      <c r="D175">
        <v>-52.495392000000002</v>
      </c>
      <c r="J175">
        <v>9857142857.1429005</v>
      </c>
      <c r="K175">
        <v>-61.479897000000001</v>
      </c>
      <c r="L175">
        <v>-52.578105999999998</v>
      </c>
    </row>
    <row r="176" spans="2:12" x14ac:dyDescent="0.25">
      <c r="B176">
        <v>10000000000</v>
      </c>
      <c r="C176">
        <v>-62.698177000000001</v>
      </c>
      <c r="D176">
        <v>-53.758018</v>
      </c>
      <c r="J176">
        <v>10000000000</v>
      </c>
      <c r="K176">
        <v>-61.195571999999999</v>
      </c>
      <c r="L176">
        <v>-52.237712999999999</v>
      </c>
    </row>
    <row r="177" spans="2:12" x14ac:dyDescent="0.25">
      <c r="B177">
        <v>10142857142.857</v>
      </c>
      <c r="C177">
        <v>-64.142364999999998</v>
      </c>
      <c r="D177">
        <v>-55.229759000000001</v>
      </c>
      <c r="J177">
        <v>10142857142.857</v>
      </c>
      <c r="K177">
        <v>-60.90522</v>
      </c>
      <c r="L177">
        <v>-51.928257000000002</v>
      </c>
    </row>
    <row r="178" spans="2:12" x14ac:dyDescent="0.25">
      <c r="B178">
        <v>10285714285.714001</v>
      </c>
      <c r="C178">
        <v>-65.260918000000004</v>
      </c>
      <c r="D178">
        <v>-56.391742999999998</v>
      </c>
      <c r="J178">
        <v>10285714285.714001</v>
      </c>
      <c r="K178">
        <v>-61.366504999999997</v>
      </c>
      <c r="L178">
        <v>-52.406180999999997</v>
      </c>
    </row>
    <row r="179" spans="2:12" x14ac:dyDescent="0.25">
      <c r="B179">
        <v>10428571428.570999</v>
      </c>
      <c r="C179">
        <v>-66.043342999999993</v>
      </c>
      <c r="D179">
        <v>-57.218268999999999</v>
      </c>
      <c r="J179">
        <v>10428571428.570999</v>
      </c>
      <c r="K179">
        <v>-62.484248999999998</v>
      </c>
      <c r="L179">
        <v>-53.566727</v>
      </c>
    </row>
    <row r="180" spans="2:12" x14ac:dyDescent="0.25">
      <c r="B180">
        <v>10571428571.429001</v>
      </c>
      <c r="C180">
        <v>-66.117171999999997</v>
      </c>
      <c r="D180">
        <v>-57.303722</v>
      </c>
      <c r="J180">
        <v>10571428571.429001</v>
      </c>
      <c r="K180">
        <v>-63.936839999999997</v>
      </c>
      <c r="L180">
        <v>-55.047493000000003</v>
      </c>
    </row>
    <row r="181" spans="2:12" x14ac:dyDescent="0.25">
      <c r="B181">
        <v>10714285714.285999</v>
      </c>
      <c r="C181">
        <v>-65.311629999999994</v>
      </c>
      <c r="D181">
        <v>-56.471119000000002</v>
      </c>
      <c r="J181">
        <v>10714285714.285999</v>
      </c>
      <c r="K181">
        <v>-64.858481999999995</v>
      </c>
      <c r="L181">
        <v>-55.952297000000002</v>
      </c>
    </row>
    <row r="182" spans="2:12" x14ac:dyDescent="0.25">
      <c r="B182">
        <v>10857142857.143</v>
      </c>
      <c r="C182">
        <v>-63.925251000000003</v>
      </c>
      <c r="D182">
        <v>-55.029285000000002</v>
      </c>
      <c r="J182">
        <v>10857142857.143</v>
      </c>
      <c r="K182">
        <v>-65.651840000000007</v>
      </c>
      <c r="L182">
        <v>-56.698425</v>
      </c>
    </row>
    <row r="183" spans="2:12" x14ac:dyDescent="0.25">
      <c r="B183">
        <v>11000000000</v>
      </c>
      <c r="C183">
        <v>-62.597988000000001</v>
      </c>
      <c r="D183">
        <v>-53.639431000000002</v>
      </c>
      <c r="J183">
        <v>11000000000</v>
      </c>
      <c r="K183">
        <v>-65.438811999999999</v>
      </c>
      <c r="L183">
        <v>-56.435744999999997</v>
      </c>
    </row>
    <row r="184" spans="2:12" x14ac:dyDescent="0.25">
      <c r="B184">
        <v>11142857142.857</v>
      </c>
      <c r="C184">
        <v>-61.715961</v>
      </c>
      <c r="D184">
        <v>-52.689338999999997</v>
      </c>
      <c r="J184">
        <v>11142857142.857</v>
      </c>
      <c r="K184">
        <v>-64.829155</v>
      </c>
      <c r="L184">
        <v>-55.786186000000001</v>
      </c>
    </row>
    <row r="185" spans="2:12" x14ac:dyDescent="0.25">
      <c r="B185">
        <v>11285714285.714001</v>
      </c>
      <c r="C185">
        <v>-61.372993000000001</v>
      </c>
      <c r="D185">
        <v>-52.294806999999999</v>
      </c>
      <c r="J185">
        <v>11285714285.714001</v>
      </c>
      <c r="K185">
        <v>-63.489936999999998</v>
      </c>
      <c r="L185">
        <v>-54.425682000000002</v>
      </c>
    </row>
    <row r="186" spans="2:12" x14ac:dyDescent="0.25">
      <c r="B186">
        <v>11428571428.570999</v>
      </c>
      <c r="C186">
        <v>-61.426563000000002</v>
      </c>
      <c r="D186">
        <v>-52.281264999999998</v>
      </c>
      <c r="J186">
        <v>11428571428.570999</v>
      </c>
      <c r="K186">
        <v>-62.583137999999998</v>
      </c>
      <c r="L186">
        <v>-53.467682000000003</v>
      </c>
    </row>
    <row r="187" spans="2:12" x14ac:dyDescent="0.25">
      <c r="B187">
        <v>11571428571.429001</v>
      </c>
      <c r="C187">
        <v>-62.098987999999999</v>
      </c>
      <c r="D187">
        <v>-52.869408</v>
      </c>
      <c r="J187">
        <v>11571428571.429001</v>
      </c>
      <c r="K187">
        <v>-61.645721000000002</v>
      </c>
      <c r="L187">
        <v>-52.449894</v>
      </c>
    </row>
    <row r="188" spans="2:12" x14ac:dyDescent="0.25">
      <c r="B188">
        <v>11714285714.285999</v>
      </c>
      <c r="C188">
        <v>-63.335281000000002</v>
      </c>
      <c r="D188">
        <v>-53.995308000000001</v>
      </c>
      <c r="J188">
        <v>11714285714.285999</v>
      </c>
      <c r="K188">
        <v>-61.321499000000003</v>
      </c>
      <c r="L188">
        <v>-52.024971000000001</v>
      </c>
    </row>
    <row r="189" spans="2:12" x14ac:dyDescent="0.25">
      <c r="B189">
        <v>11857142857.143</v>
      </c>
      <c r="C189">
        <v>-64.410445999999993</v>
      </c>
      <c r="D189">
        <v>-54.963653999999998</v>
      </c>
      <c r="J189">
        <v>11857142857.143</v>
      </c>
      <c r="K189">
        <v>-60.595272000000001</v>
      </c>
      <c r="L189">
        <v>-51.219994</v>
      </c>
    </row>
    <row r="190" spans="2:12" x14ac:dyDescent="0.25">
      <c r="B190">
        <v>12000000000</v>
      </c>
      <c r="C190">
        <v>-64.425055999999998</v>
      </c>
      <c r="D190">
        <v>-54.875667999999997</v>
      </c>
      <c r="J190">
        <v>12000000000</v>
      </c>
      <c r="K190">
        <v>-60.139358999999999</v>
      </c>
      <c r="L190">
        <v>-50.698467000000001</v>
      </c>
    </row>
    <row r="191" spans="2:12" x14ac:dyDescent="0.25">
      <c r="B191">
        <v>12142857142.857</v>
      </c>
      <c r="C191">
        <v>-63.092190000000002</v>
      </c>
      <c r="D191">
        <v>-53.439903000000001</v>
      </c>
      <c r="J191">
        <v>12142857142.857</v>
      </c>
      <c r="K191">
        <v>-59.730750999999998</v>
      </c>
      <c r="L191">
        <v>-50.224606000000001</v>
      </c>
    </row>
    <row r="192" spans="2:12" x14ac:dyDescent="0.25">
      <c r="B192">
        <v>12285714285.714001</v>
      </c>
      <c r="C192">
        <v>-61.192570000000003</v>
      </c>
      <c r="D192">
        <v>-51.404845999999999</v>
      </c>
      <c r="J192">
        <v>12285714285.714001</v>
      </c>
      <c r="K192">
        <v>-59.876170999999999</v>
      </c>
      <c r="L192">
        <v>-50.277240999999997</v>
      </c>
    </row>
    <row r="193" spans="2:12" x14ac:dyDescent="0.25">
      <c r="B193">
        <v>12428571428.570999</v>
      </c>
      <c r="C193">
        <v>-59.604855000000001</v>
      </c>
      <c r="D193">
        <v>-49.633136999999998</v>
      </c>
      <c r="J193">
        <v>12428571428.570999</v>
      </c>
      <c r="K193">
        <v>-60.048717000000003</v>
      </c>
      <c r="L193">
        <v>-50.33643</v>
      </c>
    </row>
    <row r="194" spans="2:12" x14ac:dyDescent="0.25">
      <c r="B194">
        <v>12571428571.429001</v>
      </c>
      <c r="C194">
        <v>-58.949680000000001</v>
      </c>
      <c r="D194">
        <v>-48.766731</v>
      </c>
      <c r="J194">
        <v>12571428571.429001</v>
      </c>
      <c r="K194">
        <v>-60.072749999999999</v>
      </c>
      <c r="L194">
        <v>-50.240302999999997</v>
      </c>
    </row>
    <row r="195" spans="2:12" x14ac:dyDescent="0.25">
      <c r="B195">
        <v>12714285714.285999</v>
      </c>
      <c r="C195">
        <v>-59.092914999999998</v>
      </c>
      <c r="D195">
        <v>-48.714942999999998</v>
      </c>
      <c r="J195">
        <v>12714285714.285999</v>
      </c>
      <c r="K195">
        <v>-60.053913000000001</v>
      </c>
      <c r="L195">
        <v>-50.110798000000003</v>
      </c>
    </row>
    <row r="196" spans="2:12" x14ac:dyDescent="0.25">
      <c r="B196">
        <v>12857142857.143</v>
      </c>
      <c r="C196">
        <v>-59.712505</v>
      </c>
      <c r="D196">
        <v>-49.180228999999997</v>
      </c>
      <c r="J196">
        <v>12857142857.143</v>
      </c>
      <c r="K196">
        <v>-59.813633000000003</v>
      </c>
      <c r="L196">
        <v>-49.771393000000003</v>
      </c>
    </row>
    <row r="197" spans="2:12" x14ac:dyDescent="0.25">
      <c r="B197">
        <v>13000000000</v>
      </c>
      <c r="C197">
        <v>-60.041142000000001</v>
      </c>
      <c r="D197">
        <v>-49.369076</v>
      </c>
      <c r="J197">
        <v>13000000000</v>
      </c>
      <c r="K197">
        <v>-59.468635999999996</v>
      </c>
      <c r="L197">
        <v>-49.313675000000003</v>
      </c>
    </row>
    <row r="198" spans="2:12" x14ac:dyDescent="0.25">
      <c r="B198">
        <v>13142857142.857</v>
      </c>
      <c r="C198">
        <v>-59.976585</v>
      </c>
      <c r="D198">
        <v>-49.142097</v>
      </c>
      <c r="J198">
        <v>13142857142.857</v>
      </c>
      <c r="K198">
        <v>-58.579388000000002</v>
      </c>
      <c r="L198">
        <v>-48.284309</v>
      </c>
    </row>
    <row r="199" spans="2:12" x14ac:dyDescent="0.25">
      <c r="B199">
        <v>13285714285.714001</v>
      </c>
      <c r="C199">
        <v>-59.624729000000002</v>
      </c>
      <c r="D199">
        <v>-48.575954000000003</v>
      </c>
      <c r="J199">
        <v>13285714285.714001</v>
      </c>
      <c r="K199">
        <v>-57.657463</v>
      </c>
      <c r="L199">
        <v>-47.189158999999997</v>
      </c>
    </row>
    <row r="200" spans="2:12" x14ac:dyDescent="0.25">
      <c r="B200">
        <v>13428571428.570999</v>
      </c>
      <c r="C200">
        <v>-58.755218999999997</v>
      </c>
      <c r="D200">
        <v>-47.451343999999999</v>
      </c>
      <c r="J200">
        <v>13428571428.570999</v>
      </c>
      <c r="K200">
        <v>-56.637329000000001</v>
      </c>
      <c r="L200">
        <v>-45.986449999999998</v>
      </c>
    </row>
    <row r="201" spans="2:12" x14ac:dyDescent="0.25">
      <c r="B201">
        <v>13571428571.429001</v>
      </c>
      <c r="C201">
        <v>-57.824741000000003</v>
      </c>
      <c r="D201">
        <v>-46.277782000000002</v>
      </c>
      <c r="J201">
        <v>13571428571.429001</v>
      </c>
      <c r="K201">
        <v>-55.830013000000001</v>
      </c>
      <c r="L201">
        <v>-45.009514000000003</v>
      </c>
    </row>
    <row r="202" spans="2:12" x14ac:dyDescent="0.25">
      <c r="B202">
        <v>13714285714.285999</v>
      </c>
      <c r="C202">
        <v>-57.134501999999998</v>
      </c>
      <c r="D202">
        <v>-45.409579999999998</v>
      </c>
      <c r="J202">
        <v>13714285714.285999</v>
      </c>
      <c r="K202">
        <v>-54.828158999999999</v>
      </c>
      <c r="L202">
        <v>-43.841124999999998</v>
      </c>
    </row>
    <row r="203" spans="2:12" x14ac:dyDescent="0.25">
      <c r="B203">
        <v>13857142857.143</v>
      </c>
      <c r="C203">
        <v>-58.002926000000002</v>
      </c>
      <c r="D203">
        <v>-46.143517000000003</v>
      </c>
      <c r="J203">
        <v>13857142857.143</v>
      </c>
      <c r="K203">
        <v>-53.589962</v>
      </c>
      <c r="L203">
        <v>-42.395985000000003</v>
      </c>
    </row>
    <row r="204" spans="2:12" x14ac:dyDescent="0.25">
      <c r="B204">
        <v>14000000000</v>
      </c>
      <c r="C204">
        <v>-59.385387000000001</v>
      </c>
      <c r="D204">
        <v>-47.369487999999997</v>
      </c>
      <c r="J204">
        <v>14000000000</v>
      </c>
      <c r="K204">
        <v>-52.014034000000002</v>
      </c>
      <c r="L204">
        <v>-40.534691000000002</v>
      </c>
    </row>
    <row r="205" spans="2:12" x14ac:dyDescent="0.25">
      <c r="B205">
        <v>14142857142.857</v>
      </c>
      <c r="C205">
        <v>-60.652470000000001</v>
      </c>
      <c r="D205">
        <v>-48.340865999999998</v>
      </c>
      <c r="J205">
        <v>14142857142.857</v>
      </c>
      <c r="K205">
        <v>-50.767246</v>
      </c>
      <c r="L205">
        <v>-38.914127000000001</v>
      </c>
    </row>
    <row r="206" spans="2:12" x14ac:dyDescent="0.25">
      <c r="B206">
        <v>14285714285.714001</v>
      </c>
      <c r="C206">
        <v>-60.625366</v>
      </c>
      <c r="D206">
        <v>-47.889583999999999</v>
      </c>
      <c r="J206">
        <v>14285714285.714001</v>
      </c>
      <c r="K206">
        <v>-50.168014999999997</v>
      </c>
      <c r="L206">
        <v>-37.884875999999998</v>
      </c>
    </row>
    <row r="207" spans="2:12" x14ac:dyDescent="0.25">
      <c r="B207">
        <v>14428571428.570999</v>
      </c>
      <c r="C207">
        <v>-60.235759999999999</v>
      </c>
      <c r="D207">
        <v>-46.980269999999997</v>
      </c>
      <c r="J207">
        <v>14428571428.570999</v>
      </c>
      <c r="K207">
        <v>-50.287315</v>
      </c>
      <c r="L207">
        <v>-37.559314999999998</v>
      </c>
    </row>
    <row r="208" spans="2:12" x14ac:dyDescent="0.25">
      <c r="B208">
        <v>14571428571.429001</v>
      </c>
      <c r="C208">
        <v>-60.335320000000003</v>
      </c>
      <c r="D208">
        <v>-46.567073999999998</v>
      </c>
      <c r="J208">
        <v>14571428571.429001</v>
      </c>
      <c r="K208">
        <v>-50.682850000000002</v>
      </c>
      <c r="L208">
        <v>-37.511378999999998</v>
      </c>
    </row>
    <row r="209" spans="2:12" x14ac:dyDescent="0.25">
      <c r="B209">
        <v>14714285714.285999</v>
      </c>
      <c r="C209">
        <v>-60.392978999999997</v>
      </c>
      <c r="D209">
        <v>-46.063423</v>
      </c>
      <c r="J209">
        <v>14714285714.285999</v>
      </c>
      <c r="K209">
        <v>-51.056232000000001</v>
      </c>
      <c r="L209">
        <v>-37.391261999999998</v>
      </c>
    </row>
    <row r="210" spans="2:12" x14ac:dyDescent="0.25">
      <c r="B210">
        <v>14857142857.143</v>
      </c>
      <c r="C210">
        <v>-59.454250000000002</v>
      </c>
      <c r="D210">
        <v>-44.391528999999998</v>
      </c>
      <c r="J210">
        <v>14857142857.143</v>
      </c>
      <c r="K210">
        <v>-51.286487999999999</v>
      </c>
      <c r="L210">
        <v>-36.992764000000001</v>
      </c>
    </row>
    <row r="211" spans="2:12" x14ac:dyDescent="0.25">
      <c r="B211">
        <v>15000000000</v>
      </c>
      <c r="C211">
        <v>-58.038223000000002</v>
      </c>
      <c r="D211">
        <v>-42.402081000000003</v>
      </c>
      <c r="J211">
        <v>15000000000</v>
      </c>
      <c r="K211">
        <v>-51.371281000000003</v>
      </c>
      <c r="L211">
        <v>-36.598526</v>
      </c>
    </row>
    <row r="212" spans="2:12" x14ac:dyDescent="0.25">
      <c r="B212" t="s">
        <v>25</v>
      </c>
      <c r="J212" t="s">
        <v>25</v>
      </c>
    </row>
  </sheetData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212"/>
  <sheetViews>
    <sheetView workbookViewId="0">
      <selection activeCell="J1" sqref="J1:L1048576"/>
    </sheetView>
  </sheetViews>
  <sheetFormatPr defaultRowHeight="15" x14ac:dyDescent="0.25"/>
  <cols>
    <col min="1" max="1" width="13.7109375" style="40" customWidth="1"/>
    <col min="5" max="5" width="2.7109375" style="9" customWidth="1"/>
    <col min="6" max="6" width="12.85546875" style="6" bestFit="1" customWidth="1"/>
    <col min="7" max="7" width="18.5703125" style="12" bestFit="1" customWidth="1"/>
    <col min="8" max="8" width="20.5703125" style="12" bestFit="1" customWidth="1"/>
    <col min="9" max="9" width="13.7109375" style="40" customWidth="1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0.5703125" style="12" bestFit="1" customWidth="1"/>
    <col min="17" max="17" width="2.7109375" style="9" customWidth="1"/>
  </cols>
  <sheetData>
    <row r="1" spans="1:17" x14ac:dyDescent="0.25">
      <c r="B1" t="s">
        <v>101</v>
      </c>
      <c r="F1" s="6" t="s">
        <v>2</v>
      </c>
      <c r="G1" s="13" t="s">
        <v>121</v>
      </c>
      <c r="H1" s="44" t="str">
        <f>D112</f>
        <v>2Ix1L dBc Log Mag(dB)</v>
      </c>
      <c r="J1" t="s">
        <v>101</v>
      </c>
      <c r="N1" s="6" t="s">
        <v>2</v>
      </c>
      <c r="O1" s="13" t="s">
        <v>121</v>
      </c>
      <c r="P1" s="44" t="str">
        <f>L112</f>
        <v>2Ix1L dBc Log Mag(dB)</v>
      </c>
    </row>
    <row r="2" spans="1:17" x14ac:dyDescent="0.25">
      <c r="A2" s="50" t="s">
        <v>120</v>
      </c>
      <c r="B2" t="s">
        <v>281</v>
      </c>
      <c r="C2" t="s">
        <v>282</v>
      </c>
      <c r="D2" t="s">
        <v>296</v>
      </c>
      <c r="H2" s="11"/>
      <c r="I2" s="50" t="s">
        <v>116</v>
      </c>
      <c r="J2" t="s">
        <v>281</v>
      </c>
      <c r="K2" t="s">
        <v>282</v>
      </c>
      <c r="L2" t="s">
        <v>296</v>
      </c>
      <c r="P2" s="11"/>
    </row>
    <row r="3" spans="1:17" s="15" customFormat="1" x14ac:dyDescent="0.25">
      <c r="A3" s="40"/>
      <c r="B3" t="s">
        <v>214</v>
      </c>
      <c r="C3" t="s">
        <v>320</v>
      </c>
      <c r="D3" t="s">
        <v>339</v>
      </c>
      <c r="E3" s="14"/>
      <c r="F3" s="13" t="s">
        <v>12</v>
      </c>
      <c r="G3" s="13">
        <f>ABS(AVERAGE(G5:G103))</f>
        <v>62.43090222222223</v>
      </c>
      <c r="H3" s="85" t="s">
        <v>255</v>
      </c>
      <c r="I3" s="40"/>
      <c r="J3" t="s">
        <v>214</v>
      </c>
      <c r="K3" t="s">
        <v>320</v>
      </c>
      <c r="L3" t="s">
        <v>340</v>
      </c>
      <c r="M3" s="14"/>
      <c r="N3" s="13" t="s">
        <v>12</v>
      </c>
      <c r="O3" s="13">
        <f>ABS(AVERAGE(O5:O103))</f>
        <v>62.217362868686884</v>
      </c>
      <c r="P3" s="85" t="s">
        <v>255</v>
      </c>
      <c r="Q3" s="14"/>
    </row>
    <row r="4" spans="1:17" x14ac:dyDescent="0.25">
      <c r="B4" t="s">
        <v>105</v>
      </c>
      <c r="G4" s="11"/>
      <c r="H4" s="11"/>
      <c r="J4" t="s">
        <v>105</v>
      </c>
      <c r="O4" s="11"/>
      <c r="P4" s="11"/>
    </row>
    <row r="5" spans="1:17" x14ac:dyDescent="0.25">
      <c r="F5" s="6">
        <f t="shared" ref="F5:F36" si="0">B113/1000000000</f>
        <v>2.8159999999999998</v>
      </c>
      <c r="G5" s="11">
        <f>H5-5</f>
        <v>-54.066322</v>
      </c>
      <c r="H5" s="6">
        <f t="shared" ref="H5:H36" si="1">D113</f>
        <v>-49.066322</v>
      </c>
      <c r="N5" s="6">
        <f t="shared" ref="N5:N36" si="2">J113/1000000000</f>
        <v>2.8159999999999998</v>
      </c>
      <c r="O5" s="11">
        <f>P5-5</f>
        <v>-59.896586999999997</v>
      </c>
      <c r="P5" s="6">
        <f t="shared" ref="P5:P36" si="3">L113</f>
        <v>-54.896586999999997</v>
      </c>
    </row>
    <row r="6" spans="1:17" x14ac:dyDescent="0.25">
      <c r="F6" s="6">
        <f t="shared" si="0"/>
        <v>2.9588571428571</v>
      </c>
      <c r="G6" s="11">
        <f t="shared" ref="G6:G69" si="4">H6-5</f>
        <v>-55.748790999999997</v>
      </c>
      <c r="H6" s="6">
        <f t="shared" si="1"/>
        <v>-50.748790999999997</v>
      </c>
      <c r="N6" s="6">
        <f t="shared" si="2"/>
        <v>2.9588571428571</v>
      </c>
      <c r="O6" s="11">
        <f t="shared" ref="O6:O69" si="5">P6-5</f>
        <v>-60.392944</v>
      </c>
      <c r="P6" s="6">
        <f t="shared" si="3"/>
        <v>-55.392944</v>
      </c>
    </row>
    <row r="7" spans="1:17" x14ac:dyDescent="0.25">
      <c r="B7" t="s">
        <v>106</v>
      </c>
      <c r="F7" s="6">
        <f t="shared" si="0"/>
        <v>3.1017142857143001</v>
      </c>
      <c r="G7" s="11">
        <f t="shared" si="4"/>
        <v>-59.294079000000004</v>
      </c>
      <c r="H7" s="6">
        <f t="shared" si="1"/>
        <v>-54.294079000000004</v>
      </c>
      <c r="J7" t="s">
        <v>106</v>
      </c>
      <c r="N7" s="6">
        <f t="shared" si="2"/>
        <v>3.1017142857143001</v>
      </c>
      <c r="O7" s="11">
        <f t="shared" si="5"/>
        <v>-60.902141999999998</v>
      </c>
      <c r="P7" s="6">
        <f t="shared" si="3"/>
        <v>-55.902141999999998</v>
      </c>
    </row>
    <row r="8" spans="1:17" x14ac:dyDescent="0.25">
      <c r="B8" t="s">
        <v>23</v>
      </c>
      <c r="C8" t="s">
        <v>125</v>
      </c>
      <c r="F8" s="6">
        <f t="shared" si="0"/>
        <v>3.2445714285714002</v>
      </c>
      <c r="G8" s="11">
        <f t="shared" si="4"/>
        <v>-60.800353999999999</v>
      </c>
      <c r="H8" s="6">
        <f t="shared" si="1"/>
        <v>-55.800353999999999</v>
      </c>
      <c r="J8" t="s">
        <v>23</v>
      </c>
      <c r="K8" t="s">
        <v>125</v>
      </c>
      <c r="N8" s="6">
        <f t="shared" si="2"/>
        <v>3.2445714285714002</v>
      </c>
      <c r="O8" s="11">
        <f t="shared" si="5"/>
        <v>-60.626140999999997</v>
      </c>
      <c r="P8" s="6">
        <f t="shared" si="3"/>
        <v>-55.626140999999997</v>
      </c>
    </row>
    <row r="9" spans="1:17" x14ac:dyDescent="0.25">
      <c r="B9">
        <v>1999000000</v>
      </c>
      <c r="C9">
        <v>-7.5104164999999998</v>
      </c>
      <c r="F9" s="6">
        <f t="shared" si="0"/>
        <v>3.3874285714285999</v>
      </c>
      <c r="G9" s="11">
        <f t="shared" si="4"/>
        <v>-64.527278999999993</v>
      </c>
      <c r="H9" s="6">
        <f t="shared" si="1"/>
        <v>-59.527279</v>
      </c>
      <c r="J9">
        <v>1999000000</v>
      </c>
      <c r="K9">
        <v>-7.6238976000000003</v>
      </c>
      <c r="N9" s="6">
        <f t="shared" si="2"/>
        <v>3.3874285714285999</v>
      </c>
      <c r="O9" s="11">
        <f t="shared" si="5"/>
        <v>-60.931026000000003</v>
      </c>
      <c r="P9" s="6">
        <f t="shared" si="3"/>
        <v>-55.931026000000003</v>
      </c>
    </row>
    <row r="10" spans="1:17" x14ac:dyDescent="0.25">
      <c r="B10">
        <v>2131663265.3060999</v>
      </c>
      <c r="C10">
        <v>-7.4734673999999996</v>
      </c>
      <c r="F10" s="6">
        <f t="shared" si="0"/>
        <v>3.5302857142857</v>
      </c>
      <c r="G10" s="11">
        <f t="shared" si="4"/>
        <v>-66.348083000000003</v>
      </c>
      <c r="H10" s="6">
        <f t="shared" si="1"/>
        <v>-61.348083000000003</v>
      </c>
      <c r="J10">
        <v>2131663265.3060999</v>
      </c>
      <c r="K10">
        <v>-7.5342726999999998</v>
      </c>
      <c r="N10" s="6">
        <f t="shared" si="2"/>
        <v>3.5302857142857</v>
      </c>
      <c r="O10" s="11">
        <f t="shared" si="5"/>
        <v>-64.969302999999996</v>
      </c>
      <c r="P10" s="6">
        <f t="shared" si="3"/>
        <v>-59.969302999999996</v>
      </c>
    </row>
    <row r="11" spans="1:17" x14ac:dyDescent="0.25">
      <c r="B11">
        <v>2264326530.6121998</v>
      </c>
      <c r="C11">
        <v>-7.3795152000000002</v>
      </c>
      <c r="F11" s="6">
        <f t="shared" si="0"/>
        <v>3.6731428571429001</v>
      </c>
      <c r="G11" s="11">
        <f t="shared" si="4"/>
        <v>-69.335075000000003</v>
      </c>
      <c r="H11" s="6">
        <f t="shared" si="1"/>
        <v>-64.335075000000003</v>
      </c>
      <c r="J11">
        <v>2264326530.6121998</v>
      </c>
      <c r="K11">
        <v>-7.3722462999999996</v>
      </c>
      <c r="N11" s="6">
        <f t="shared" si="2"/>
        <v>3.6731428571429001</v>
      </c>
      <c r="O11" s="11">
        <f t="shared" si="5"/>
        <v>-68.214359000000002</v>
      </c>
      <c r="P11" s="6">
        <f t="shared" si="3"/>
        <v>-63.214359000000002</v>
      </c>
    </row>
    <row r="12" spans="1:17" x14ac:dyDescent="0.25">
      <c r="B12">
        <v>2396989795.9183998</v>
      </c>
      <c r="C12">
        <v>-7.3670033999999998</v>
      </c>
      <c r="F12" s="6">
        <f t="shared" si="0"/>
        <v>3.8159999999999998</v>
      </c>
      <c r="G12" s="11">
        <f t="shared" si="4"/>
        <v>-70.097198000000006</v>
      </c>
      <c r="H12" s="6">
        <f t="shared" si="1"/>
        <v>-65.097198000000006</v>
      </c>
      <c r="J12">
        <v>2396989795.9183998</v>
      </c>
      <c r="K12">
        <v>-7.2873836000000001</v>
      </c>
      <c r="N12" s="6">
        <f t="shared" si="2"/>
        <v>3.8159999999999998</v>
      </c>
      <c r="O12" s="11">
        <f t="shared" si="5"/>
        <v>-72.442672999999999</v>
      </c>
      <c r="P12" s="6">
        <f t="shared" si="3"/>
        <v>-67.442672999999999</v>
      </c>
    </row>
    <row r="13" spans="1:17" x14ac:dyDescent="0.25">
      <c r="B13">
        <v>2529653061.2245002</v>
      </c>
      <c r="C13">
        <v>-7.3406897000000004</v>
      </c>
      <c r="F13" s="6">
        <f t="shared" si="0"/>
        <v>3.9588571428571</v>
      </c>
      <c r="G13" s="11">
        <f t="shared" si="4"/>
        <v>-69.780906999999999</v>
      </c>
      <c r="H13" s="6">
        <f t="shared" si="1"/>
        <v>-64.780906999999999</v>
      </c>
      <c r="J13">
        <v>2529653061.2245002</v>
      </c>
      <c r="K13">
        <v>-7.1991896999999998</v>
      </c>
      <c r="N13" s="6">
        <f t="shared" si="2"/>
        <v>3.9588571428571</v>
      </c>
      <c r="O13" s="11">
        <f t="shared" si="5"/>
        <v>-70.699959000000007</v>
      </c>
      <c r="P13" s="6">
        <f t="shared" si="3"/>
        <v>-65.699959000000007</v>
      </c>
    </row>
    <row r="14" spans="1:17" x14ac:dyDescent="0.25">
      <c r="B14">
        <v>2662316326.5306001</v>
      </c>
      <c r="C14">
        <v>-7.3586679000000004</v>
      </c>
      <c r="F14" s="6">
        <f t="shared" si="0"/>
        <v>4.1017142857143005</v>
      </c>
      <c r="G14" s="11">
        <f t="shared" si="4"/>
        <v>-68.969627000000003</v>
      </c>
      <c r="H14" s="6">
        <f t="shared" si="1"/>
        <v>-63.969627000000003</v>
      </c>
      <c r="J14">
        <v>2662316326.5306001</v>
      </c>
      <c r="K14">
        <v>-7.1809297000000001</v>
      </c>
      <c r="N14" s="6">
        <f t="shared" si="2"/>
        <v>4.1017142857143005</v>
      </c>
      <c r="O14" s="11">
        <f t="shared" si="5"/>
        <v>-69.660988000000003</v>
      </c>
      <c r="P14" s="6">
        <f t="shared" si="3"/>
        <v>-64.660988000000003</v>
      </c>
    </row>
    <row r="15" spans="1:17" x14ac:dyDescent="0.25">
      <c r="B15">
        <v>2794979591.8367</v>
      </c>
      <c r="C15">
        <v>-7.4434947999999999</v>
      </c>
      <c r="F15" s="6">
        <f t="shared" si="0"/>
        <v>4.2445714285714002</v>
      </c>
      <c r="G15" s="11">
        <f t="shared" si="4"/>
        <v>-66.175880000000006</v>
      </c>
      <c r="H15" s="6">
        <f t="shared" si="1"/>
        <v>-61.175879999999999</v>
      </c>
      <c r="J15">
        <v>2794979591.8367</v>
      </c>
      <c r="K15">
        <v>-7.1758369999999996</v>
      </c>
      <c r="N15" s="6">
        <f t="shared" si="2"/>
        <v>4.2445714285714002</v>
      </c>
      <c r="O15" s="11">
        <f t="shared" si="5"/>
        <v>-67.17254299999999</v>
      </c>
      <c r="P15" s="6">
        <f t="shared" si="3"/>
        <v>-62.172542999999997</v>
      </c>
    </row>
    <row r="16" spans="1:17" x14ac:dyDescent="0.25">
      <c r="B16">
        <v>2927642857.1429</v>
      </c>
      <c r="C16">
        <v>-7.4987535000000003</v>
      </c>
      <c r="F16" s="6">
        <f t="shared" si="0"/>
        <v>4.3874285714286003</v>
      </c>
      <c r="G16" s="11">
        <f t="shared" si="4"/>
        <v>-66.030757999999992</v>
      </c>
      <c r="H16" s="6">
        <f t="shared" si="1"/>
        <v>-61.030757999999999</v>
      </c>
      <c r="J16">
        <v>2927642857.1429</v>
      </c>
      <c r="K16">
        <v>-7.1731547999999998</v>
      </c>
      <c r="N16" s="6">
        <f t="shared" si="2"/>
        <v>4.3874285714286003</v>
      </c>
      <c r="O16" s="11">
        <f t="shared" si="5"/>
        <v>-66.085048999999998</v>
      </c>
      <c r="P16" s="6">
        <f t="shared" si="3"/>
        <v>-61.085048999999998</v>
      </c>
    </row>
    <row r="17" spans="2:16" x14ac:dyDescent="0.25">
      <c r="B17">
        <v>3060306122.4489999</v>
      </c>
      <c r="C17">
        <v>-7.58148</v>
      </c>
      <c r="F17" s="6">
        <f t="shared" si="0"/>
        <v>4.5302857142857</v>
      </c>
      <c r="G17" s="11">
        <f t="shared" si="4"/>
        <v>-65.413928999999996</v>
      </c>
      <c r="H17" s="6">
        <f t="shared" si="1"/>
        <v>-60.413929000000003</v>
      </c>
      <c r="J17">
        <v>3060306122.4489999</v>
      </c>
      <c r="K17">
        <v>-7.1854462999999997</v>
      </c>
      <c r="N17" s="6">
        <f t="shared" si="2"/>
        <v>4.5302857142857</v>
      </c>
      <c r="O17" s="11">
        <f t="shared" si="5"/>
        <v>-63.801845999999998</v>
      </c>
      <c r="P17" s="6">
        <f t="shared" si="3"/>
        <v>-58.801845999999998</v>
      </c>
    </row>
    <row r="18" spans="2:16" x14ac:dyDescent="0.25">
      <c r="B18">
        <v>3192969387.7550998</v>
      </c>
      <c r="C18">
        <v>-7.6452106999999998</v>
      </c>
      <c r="F18" s="6">
        <f t="shared" si="0"/>
        <v>4.6731428571429001</v>
      </c>
      <c r="G18" s="11">
        <f t="shared" si="4"/>
        <v>-67.012473999999997</v>
      </c>
      <c r="H18" s="6">
        <f t="shared" si="1"/>
        <v>-62.012473999999997</v>
      </c>
      <c r="J18">
        <v>3192969387.7550998</v>
      </c>
      <c r="K18">
        <v>-7.2320146999999997</v>
      </c>
      <c r="N18" s="6">
        <f t="shared" si="2"/>
        <v>4.6731428571429001</v>
      </c>
      <c r="O18" s="11">
        <f t="shared" si="5"/>
        <v>-62.516232000000002</v>
      </c>
      <c r="P18" s="6">
        <f t="shared" si="3"/>
        <v>-57.516232000000002</v>
      </c>
    </row>
    <row r="19" spans="2:16" x14ac:dyDescent="0.25">
      <c r="B19">
        <v>3325632653.0612001</v>
      </c>
      <c r="C19">
        <v>-7.7607517000000001</v>
      </c>
      <c r="F19" s="6">
        <f t="shared" si="0"/>
        <v>4.8159999999999998</v>
      </c>
      <c r="G19" s="11">
        <f t="shared" si="4"/>
        <v>-66.331940000000003</v>
      </c>
      <c r="H19" s="6">
        <f t="shared" si="1"/>
        <v>-61.331940000000003</v>
      </c>
      <c r="J19">
        <v>3325632653.0612001</v>
      </c>
      <c r="K19">
        <v>-7.3240042000000001</v>
      </c>
      <c r="N19" s="6">
        <f t="shared" si="2"/>
        <v>4.8159999999999998</v>
      </c>
      <c r="O19" s="11">
        <f t="shared" si="5"/>
        <v>-64.50713300000001</v>
      </c>
      <c r="P19" s="6">
        <f t="shared" si="3"/>
        <v>-59.507133000000003</v>
      </c>
    </row>
    <row r="20" spans="2:16" x14ac:dyDescent="0.25">
      <c r="B20">
        <v>3458295918.3673</v>
      </c>
      <c r="C20">
        <v>-7.8851117999999998</v>
      </c>
      <c r="F20" s="6">
        <f t="shared" si="0"/>
        <v>4.9588571428570996</v>
      </c>
      <c r="G20" s="11">
        <f t="shared" si="4"/>
        <v>-66.880034999999992</v>
      </c>
      <c r="H20" s="6">
        <f t="shared" si="1"/>
        <v>-61.880034999999999</v>
      </c>
      <c r="J20">
        <v>3458295918.3673</v>
      </c>
      <c r="K20">
        <v>-7.4497584999999997</v>
      </c>
      <c r="N20" s="6">
        <f t="shared" si="2"/>
        <v>4.9588571428570996</v>
      </c>
      <c r="O20" s="11">
        <f t="shared" si="5"/>
        <v>-67.661609999999996</v>
      </c>
      <c r="P20" s="6">
        <f t="shared" si="3"/>
        <v>-62.661610000000003</v>
      </c>
    </row>
    <row r="21" spans="2:16" x14ac:dyDescent="0.25">
      <c r="B21">
        <v>3590959183.6735001</v>
      </c>
      <c r="C21">
        <v>-8.0361747999999995</v>
      </c>
      <c r="F21" s="6">
        <f t="shared" si="0"/>
        <v>5.1017142857143005</v>
      </c>
      <c r="G21" s="11">
        <f t="shared" si="4"/>
        <v>-64.024044000000004</v>
      </c>
      <c r="H21" s="6">
        <f t="shared" si="1"/>
        <v>-59.024044000000004</v>
      </c>
      <c r="J21">
        <v>3590959183.6735001</v>
      </c>
      <c r="K21">
        <v>-7.6087356000000002</v>
      </c>
      <c r="N21" s="6">
        <f t="shared" si="2"/>
        <v>5.1017142857143005</v>
      </c>
      <c r="O21" s="11">
        <f t="shared" si="5"/>
        <v>-71.646384999999995</v>
      </c>
      <c r="P21" s="6">
        <f t="shared" si="3"/>
        <v>-66.646384999999995</v>
      </c>
    </row>
    <row r="22" spans="2:16" x14ac:dyDescent="0.25">
      <c r="B22">
        <v>3723622448.9796</v>
      </c>
      <c r="C22">
        <v>-8.2226219</v>
      </c>
      <c r="F22" s="6">
        <f t="shared" si="0"/>
        <v>5.2445714285713994</v>
      </c>
      <c r="G22" s="11">
        <f t="shared" si="4"/>
        <v>-63.354934999999998</v>
      </c>
      <c r="H22" s="6">
        <f t="shared" si="1"/>
        <v>-58.354934999999998</v>
      </c>
      <c r="J22">
        <v>3723622448.9796</v>
      </c>
      <c r="K22">
        <v>-7.775671</v>
      </c>
      <c r="N22" s="6">
        <f t="shared" si="2"/>
        <v>5.2445714285713994</v>
      </c>
      <c r="O22" s="11">
        <f t="shared" si="5"/>
        <v>-70.444716999999997</v>
      </c>
      <c r="P22" s="6">
        <f t="shared" si="3"/>
        <v>-65.444716999999997</v>
      </c>
    </row>
    <row r="23" spans="2:16" x14ac:dyDescent="0.25">
      <c r="B23">
        <v>3856285714.2856998</v>
      </c>
      <c r="C23">
        <v>-8.3482617999999995</v>
      </c>
      <c r="F23" s="6">
        <f t="shared" si="0"/>
        <v>5.3874285714286003</v>
      </c>
      <c r="G23" s="11">
        <f t="shared" si="4"/>
        <v>-62.851157999999998</v>
      </c>
      <c r="H23" s="6">
        <f t="shared" si="1"/>
        <v>-57.851157999999998</v>
      </c>
      <c r="J23">
        <v>3856285714.2856998</v>
      </c>
      <c r="K23">
        <v>-7.8924149999999997</v>
      </c>
      <c r="N23" s="6">
        <f t="shared" si="2"/>
        <v>5.3874285714286003</v>
      </c>
      <c r="O23" s="11">
        <f t="shared" si="5"/>
        <v>-66.979697999999999</v>
      </c>
      <c r="P23" s="6">
        <f t="shared" si="3"/>
        <v>-61.979697999999999</v>
      </c>
    </row>
    <row r="24" spans="2:16" x14ac:dyDescent="0.25">
      <c r="B24">
        <v>3988948979.5918002</v>
      </c>
      <c r="C24">
        <v>-8.4366388000000008</v>
      </c>
      <c r="F24" s="6">
        <f t="shared" si="0"/>
        <v>5.5302857142857</v>
      </c>
      <c r="G24" s="11">
        <f t="shared" si="4"/>
        <v>-63.521048999999998</v>
      </c>
      <c r="H24" s="6">
        <f t="shared" si="1"/>
        <v>-58.521048999999998</v>
      </c>
      <c r="J24">
        <v>3988948979.5918002</v>
      </c>
      <c r="K24">
        <v>-7.9758357999999996</v>
      </c>
      <c r="N24" s="6">
        <f t="shared" si="2"/>
        <v>5.5302857142857</v>
      </c>
      <c r="O24" s="11">
        <f t="shared" si="5"/>
        <v>-61.779373</v>
      </c>
      <c r="P24" s="6">
        <f t="shared" si="3"/>
        <v>-56.779373</v>
      </c>
    </row>
    <row r="25" spans="2:16" x14ac:dyDescent="0.25">
      <c r="B25">
        <v>4121612244.8979998</v>
      </c>
      <c r="C25">
        <v>-8.4262341999999997</v>
      </c>
      <c r="F25" s="6">
        <f t="shared" si="0"/>
        <v>5.6731428571429001</v>
      </c>
      <c r="G25" s="11">
        <f t="shared" si="4"/>
        <v>-65.470188000000007</v>
      </c>
      <c r="H25" s="6">
        <f t="shared" si="1"/>
        <v>-60.470188</v>
      </c>
      <c r="J25">
        <v>4121612244.8979998</v>
      </c>
      <c r="K25">
        <v>-8.0078029999999991</v>
      </c>
      <c r="N25" s="6">
        <f t="shared" si="2"/>
        <v>5.6731428571429001</v>
      </c>
      <c r="O25" s="11">
        <f t="shared" si="5"/>
        <v>-59.610584000000003</v>
      </c>
      <c r="P25" s="6">
        <f t="shared" si="3"/>
        <v>-54.610584000000003</v>
      </c>
    </row>
    <row r="26" spans="2:16" x14ac:dyDescent="0.25">
      <c r="B26">
        <v>4254275510.2041001</v>
      </c>
      <c r="C26">
        <v>-8.4757853000000001</v>
      </c>
      <c r="F26" s="6">
        <f t="shared" si="0"/>
        <v>5.8159999999999998</v>
      </c>
      <c r="G26" s="11">
        <f t="shared" si="4"/>
        <v>-65.36852300000001</v>
      </c>
      <c r="H26" s="6">
        <f t="shared" si="1"/>
        <v>-60.368523000000003</v>
      </c>
      <c r="J26">
        <v>4254275510.2041001</v>
      </c>
      <c r="K26">
        <v>-8.0758457000000003</v>
      </c>
      <c r="N26" s="6">
        <f t="shared" si="2"/>
        <v>5.8159999999999998</v>
      </c>
      <c r="O26" s="11">
        <f t="shared" si="5"/>
        <v>-60.425991000000003</v>
      </c>
      <c r="P26" s="6">
        <f t="shared" si="3"/>
        <v>-55.425991000000003</v>
      </c>
    </row>
    <row r="27" spans="2:16" x14ac:dyDescent="0.25">
      <c r="B27">
        <v>4386938775.5101995</v>
      </c>
      <c r="C27">
        <v>-8.4022120999999999</v>
      </c>
      <c r="F27" s="6">
        <f t="shared" si="0"/>
        <v>5.9588571428570996</v>
      </c>
      <c r="G27" s="11">
        <f t="shared" si="4"/>
        <v>-65.692081000000002</v>
      </c>
      <c r="H27" s="6">
        <f t="shared" si="1"/>
        <v>-60.692081000000002</v>
      </c>
      <c r="J27">
        <v>4386938775.5101995</v>
      </c>
      <c r="K27">
        <v>-8.0750007999999998</v>
      </c>
      <c r="N27" s="6">
        <f t="shared" si="2"/>
        <v>5.9588571428570996</v>
      </c>
      <c r="O27" s="11">
        <f t="shared" si="5"/>
        <v>-64.228320999999994</v>
      </c>
      <c r="P27" s="6">
        <f t="shared" si="3"/>
        <v>-59.228321000000001</v>
      </c>
    </row>
    <row r="28" spans="2:16" x14ac:dyDescent="0.25">
      <c r="B28">
        <v>4519602040.8163004</v>
      </c>
      <c r="C28">
        <v>-8.3535088999999996</v>
      </c>
      <c r="F28" s="6">
        <f t="shared" si="0"/>
        <v>6.1017142857143005</v>
      </c>
      <c r="G28" s="11">
        <f t="shared" si="4"/>
        <v>-63.300491000000001</v>
      </c>
      <c r="H28" s="6">
        <f t="shared" si="1"/>
        <v>-58.300491000000001</v>
      </c>
      <c r="J28">
        <v>4519602040.8163004</v>
      </c>
      <c r="K28">
        <v>-8.0568571000000002</v>
      </c>
      <c r="N28" s="6">
        <f t="shared" si="2"/>
        <v>6.1017142857143005</v>
      </c>
      <c r="O28" s="11">
        <f t="shared" si="5"/>
        <v>-65.997535999999997</v>
      </c>
      <c r="P28" s="6">
        <f t="shared" si="3"/>
        <v>-60.997535999999997</v>
      </c>
    </row>
    <row r="29" spans="2:16" x14ac:dyDescent="0.25">
      <c r="B29">
        <v>4652265306.1224003</v>
      </c>
      <c r="C29">
        <v>-8.1842766000000005</v>
      </c>
      <c r="F29" s="6">
        <f t="shared" si="0"/>
        <v>6.2445714285713994</v>
      </c>
      <c r="G29" s="11">
        <f t="shared" si="4"/>
        <v>-64.036636000000001</v>
      </c>
      <c r="H29" s="6">
        <f t="shared" si="1"/>
        <v>-59.036636000000001</v>
      </c>
      <c r="J29">
        <v>4652265306.1224003</v>
      </c>
      <c r="K29">
        <v>-7.9517015999999998</v>
      </c>
      <c r="N29" s="6">
        <f t="shared" si="2"/>
        <v>6.2445714285713994</v>
      </c>
      <c r="O29" s="11">
        <f t="shared" si="5"/>
        <v>-66.623333000000002</v>
      </c>
      <c r="P29" s="6">
        <f t="shared" si="3"/>
        <v>-61.623333000000002</v>
      </c>
    </row>
    <row r="30" spans="2:16" x14ac:dyDescent="0.25">
      <c r="B30">
        <v>4784928571.4286003</v>
      </c>
      <c r="C30">
        <v>-8.0809364000000006</v>
      </c>
      <c r="F30" s="6">
        <f t="shared" si="0"/>
        <v>6.3874285714286003</v>
      </c>
      <c r="G30" s="11">
        <f t="shared" si="4"/>
        <v>-66.951167999999996</v>
      </c>
      <c r="H30" s="6">
        <f t="shared" si="1"/>
        <v>-61.951168000000003</v>
      </c>
      <c r="J30">
        <v>4784928571.4286003</v>
      </c>
      <c r="K30">
        <v>-7.8654961999999999</v>
      </c>
      <c r="N30" s="6">
        <f t="shared" si="2"/>
        <v>6.3874285714286003</v>
      </c>
      <c r="O30" s="11">
        <f t="shared" si="5"/>
        <v>-64.051983000000007</v>
      </c>
      <c r="P30" s="6">
        <f t="shared" si="3"/>
        <v>-59.051983</v>
      </c>
    </row>
    <row r="31" spans="2:16" x14ac:dyDescent="0.25">
      <c r="B31">
        <v>4917591836.7347002</v>
      </c>
      <c r="C31">
        <v>-7.9397067999999997</v>
      </c>
      <c r="F31" s="6">
        <f t="shared" si="0"/>
        <v>6.5302857142857</v>
      </c>
      <c r="G31" s="11">
        <f t="shared" si="4"/>
        <v>-71.111557000000005</v>
      </c>
      <c r="H31" s="6">
        <f t="shared" si="1"/>
        <v>-66.111557000000005</v>
      </c>
      <c r="J31">
        <v>4917591836.7347002</v>
      </c>
      <c r="K31">
        <v>-7.8087416000000003</v>
      </c>
      <c r="N31" s="6">
        <f t="shared" si="2"/>
        <v>6.5302857142857</v>
      </c>
      <c r="O31" s="11">
        <f t="shared" si="5"/>
        <v>-62.683331000000003</v>
      </c>
      <c r="P31" s="6">
        <f t="shared" si="3"/>
        <v>-57.683331000000003</v>
      </c>
    </row>
    <row r="32" spans="2:16" x14ac:dyDescent="0.25">
      <c r="B32">
        <v>5050255102.0408001</v>
      </c>
      <c r="C32">
        <v>-7.8573731999999996</v>
      </c>
      <c r="F32" s="6">
        <f t="shared" si="0"/>
        <v>6.6731428571429001</v>
      </c>
      <c r="G32" s="11">
        <f t="shared" si="4"/>
        <v>-71.481894999999994</v>
      </c>
      <c r="H32" s="6">
        <f t="shared" si="1"/>
        <v>-66.481894999999994</v>
      </c>
      <c r="J32">
        <v>5050255102.0408001</v>
      </c>
      <c r="K32">
        <v>-7.7833052</v>
      </c>
      <c r="N32" s="6">
        <f t="shared" si="2"/>
        <v>6.6731428571429001</v>
      </c>
      <c r="O32" s="11">
        <f t="shared" si="5"/>
        <v>-62.959620999999999</v>
      </c>
      <c r="P32" s="6">
        <f t="shared" si="3"/>
        <v>-57.959620999999999</v>
      </c>
    </row>
    <row r="33" spans="2:16" x14ac:dyDescent="0.25">
      <c r="B33">
        <v>5182918367.3469</v>
      </c>
      <c r="C33">
        <v>-7.7614603000000004</v>
      </c>
      <c r="F33" s="6">
        <f t="shared" si="0"/>
        <v>6.8159999999999998</v>
      </c>
      <c r="G33" s="11">
        <f t="shared" si="4"/>
        <v>-71.284255999999999</v>
      </c>
      <c r="H33" s="6">
        <f t="shared" si="1"/>
        <v>-66.284255999999999</v>
      </c>
      <c r="J33">
        <v>5182918367.3469</v>
      </c>
      <c r="K33">
        <v>-7.7636770999999998</v>
      </c>
      <c r="N33" s="6">
        <f t="shared" si="2"/>
        <v>6.8159999999999998</v>
      </c>
      <c r="O33" s="11">
        <f t="shared" si="5"/>
        <v>-65.723506999999998</v>
      </c>
      <c r="P33" s="6">
        <f t="shared" si="3"/>
        <v>-60.723506999999998</v>
      </c>
    </row>
    <row r="34" spans="2:16" x14ac:dyDescent="0.25">
      <c r="B34">
        <v>5315581632.6531</v>
      </c>
      <c r="C34">
        <v>-7.7385758999999998</v>
      </c>
      <c r="F34" s="6">
        <f t="shared" si="0"/>
        <v>6.9588571428570996</v>
      </c>
      <c r="G34" s="11">
        <f t="shared" si="4"/>
        <v>-70.677170000000004</v>
      </c>
      <c r="H34" s="6">
        <f t="shared" si="1"/>
        <v>-65.677170000000004</v>
      </c>
      <c r="J34">
        <v>5315581632.6531</v>
      </c>
      <c r="K34">
        <v>-7.7769221999999996</v>
      </c>
      <c r="N34" s="6">
        <f t="shared" si="2"/>
        <v>6.9588571428570996</v>
      </c>
      <c r="O34" s="11">
        <f t="shared" si="5"/>
        <v>-68.433551999999992</v>
      </c>
      <c r="P34" s="6">
        <f t="shared" si="3"/>
        <v>-63.433551999999999</v>
      </c>
    </row>
    <row r="35" spans="2:16" x14ac:dyDescent="0.25">
      <c r="B35">
        <v>5448244897.9591999</v>
      </c>
      <c r="C35">
        <v>-7.7604799</v>
      </c>
      <c r="F35" s="6">
        <f t="shared" si="0"/>
        <v>7.1017142857143005</v>
      </c>
      <c r="G35" s="11">
        <f t="shared" si="4"/>
        <v>-70.132178999999994</v>
      </c>
      <c r="H35" s="6">
        <f t="shared" si="1"/>
        <v>-65.132178999999994</v>
      </c>
      <c r="J35">
        <v>5448244897.9591999</v>
      </c>
      <c r="K35">
        <v>-7.8286014000000002</v>
      </c>
      <c r="N35" s="6">
        <f t="shared" si="2"/>
        <v>7.1017142857143005</v>
      </c>
      <c r="O35" s="11">
        <f t="shared" si="5"/>
        <v>-72.385581999999999</v>
      </c>
      <c r="P35" s="6">
        <f t="shared" si="3"/>
        <v>-67.385581999999999</v>
      </c>
    </row>
    <row r="36" spans="2:16" x14ac:dyDescent="0.25">
      <c r="B36">
        <v>5580908163.2652998</v>
      </c>
      <c r="C36">
        <v>-7.7989221000000004</v>
      </c>
      <c r="F36" s="6">
        <f t="shared" si="0"/>
        <v>7.2445714285713994</v>
      </c>
      <c r="G36" s="11">
        <f t="shared" si="4"/>
        <v>-70.38015</v>
      </c>
      <c r="H36" s="6">
        <f t="shared" si="1"/>
        <v>-65.38015</v>
      </c>
      <c r="J36">
        <v>5580908163.2652998</v>
      </c>
      <c r="K36">
        <v>-7.8842052999999996</v>
      </c>
      <c r="N36" s="6">
        <f t="shared" si="2"/>
        <v>7.2445714285713994</v>
      </c>
      <c r="O36" s="11">
        <f t="shared" si="5"/>
        <v>-73.842819000000006</v>
      </c>
      <c r="P36" s="6">
        <f t="shared" si="3"/>
        <v>-68.842819000000006</v>
      </c>
    </row>
    <row r="37" spans="2:16" x14ac:dyDescent="0.25">
      <c r="B37">
        <v>5713571428.5713997</v>
      </c>
      <c r="C37">
        <v>-7.7848730000000002</v>
      </c>
      <c r="F37" s="6">
        <f t="shared" ref="F37:F68" si="6">B145/1000000000</f>
        <v>7.3874285714286003</v>
      </c>
      <c r="G37" s="11">
        <f t="shared" si="4"/>
        <v>-68.870373000000001</v>
      </c>
      <c r="H37" s="6">
        <f t="shared" ref="H37:H68" si="7">D145</f>
        <v>-63.870373000000001</v>
      </c>
      <c r="J37">
        <v>5713571428.5713997</v>
      </c>
      <c r="K37">
        <v>-7.8803611</v>
      </c>
      <c r="N37" s="6">
        <f t="shared" ref="N37:N68" si="8">J145/1000000000</f>
        <v>7.3874285714286003</v>
      </c>
      <c r="O37" s="11">
        <f t="shared" si="5"/>
        <v>-73.658507999999998</v>
      </c>
      <c r="P37" s="6">
        <f t="shared" ref="P37:P68" si="9">L145</f>
        <v>-68.658507999999998</v>
      </c>
    </row>
    <row r="38" spans="2:16" x14ac:dyDescent="0.25">
      <c r="B38">
        <v>5846234693.8775997</v>
      </c>
      <c r="C38">
        <v>-7.7920011999999996</v>
      </c>
      <c r="F38" s="6">
        <f t="shared" si="6"/>
        <v>7.5302857142857</v>
      </c>
      <c r="G38" s="11">
        <f t="shared" si="4"/>
        <v>-68.342277999999993</v>
      </c>
      <c r="H38" s="6">
        <f t="shared" si="7"/>
        <v>-63.342278</v>
      </c>
      <c r="J38">
        <v>5846234693.8775997</v>
      </c>
      <c r="K38">
        <v>-7.9009719</v>
      </c>
      <c r="N38" s="6">
        <f t="shared" si="8"/>
        <v>7.5302857142857</v>
      </c>
      <c r="O38" s="11">
        <f t="shared" si="5"/>
        <v>-66.800010999999998</v>
      </c>
      <c r="P38" s="6">
        <f t="shared" si="9"/>
        <v>-61.800010999999998</v>
      </c>
    </row>
    <row r="39" spans="2:16" x14ac:dyDescent="0.25">
      <c r="B39">
        <v>5978897959.1836996</v>
      </c>
      <c r="C39">
        <v>-7.8031405999999999</v>
      </c>
      <c r="F39" s="6">
        <f t="shared" si="6"/>
        <v>7.6731428571429001</v>
      </c>
      <c r="G39" s="11">
        <f t="shared" si="4"/>
        <v>-65.919303999999997</v>
      </c>
      <c r="H39" s="6">
        <f t="shared" si="7"/>
        <v>-60.919303999999997</v>
      </c>
      <c r="J39">
        <v>5978897959.1836996</v>
      </c>
      <c r="K39">
        <v>-7.9182005000000002</v>
      </c>
      <c r="N39" s="6">
        <f t="shared" si="8"/>
        <v>7.6731428571429001</v>
      </c>
      <c r="O39" s="11">
        <f t="shared" si="5"/>
        <v>-61.038466999999997</v>
      </c>
      <c r="P39" s="6">
        <f t="shared" si="9"/>
        <v>-56.038466999999997</v>
      </c>
    </row>
    <row r="40" spans="2:16" x14ac:dyDescent="0.25">
      <c r="B40">
        <v>6111561224.4898005</v>
      </c>
      <c r="C40">
        <v>-7.8549113000000004</v>
      </c>
      <c r="F40" s="6">
        <f t="shared" si="6"/>
        <v>7.8159999999999998</v>
      </c>
      <c r="G40" s="11">
        <f t="shared" si="4"/>
        <v>-67.818393999999998</v>
      </c>
      <c r="H40" s="6">
        <f t="shared" si="7"/>
        <v>-62.818393999999998</v>
      </c>
      <c r="J40">
        <v>6111561224.4898005</v>
      </c>
      <c r="K40">
        <v>-7.9667453999999998</v>
      </c>
      <c r="N40" s="6">
        <f t="shared" si="8"/>
        <v>7.8159999999999998</v>
      </c>
      <c r="O40" s="11">
        <f t="shared" si="5"/>
        <v>-59.954585999999999</v>
      </c>
      <c r="P40" s="6">
        <f t="shared" si="9"/>
        <v>-54.954585999999999</v>
      </c>
    </row>
    <row r="41" spans="2:16" x14ac:dyDescent="0.25">
      <c r="B41">
        <v>6244224489.7959003</v>
      </c>
      <c r="C41">
        <v>-7.8967323</v>
      </c>
      <c r="F41" s="6">
        <f t="shared" si="6"/>
        <v>7.9588571428570996</v>
      </c>
      <c r="G41" s="11">
        <f t="shared" si="4"/>
        <v>-67.214146</v>
      </c>
      <c r="H41" s="6">
        <f t="shared" si="7"/>
        <v>-62.214146</v>
      </c>
      <c r="J41">
        <v>6244224489.7959003</v>
      </c>
      <c r="K41">
        <v>-7.9540277000000001</v>
      </c>
      <c r="N41" s="6">
        <f t="shared" si="8"/>
        <v>7.9588571428570996</v>
      </c>
      <c r="O41" s="11">
        <f t="shared" si="5"/>
        <v>-64.304256000000009</v>
      </c>
      <c r="P41" s="6">
        <f t="shared" si="9"/>
        <v>-59.304256000000002</v>
      </c>
    </row>
    <row r="42" spans="2:16" x14ac:dyDescent="0.25">
      <c r="B42">
        <v>6376887755.1020002</v>
      </c>
      <c r="C42">
        <v>-7.9415168999999999</v>
      </c>
      <c r="F42" s="6">
        <f t="shared" si="6"/>
        <v>8.1017142857142996</v>
      </c>
      <c r="G42" s="11">
        <f t="shared" si="4"/>
        <v>-68.263064999999997</v>
      </c>
      <c r="H42" s="6">
        <f t="shared" si="7"/>
        <v>-63.263064999999997</v>
      </c>
      <c r="J42">
        <v>6376887755.1020002</v>
      </c>
      <c r="K42">
        <v>-7.9127597999999999</v>
      </c>
      <c r="N42" s="6">
        <f t="shared" si="8"/>
        <v>8.1017142857142996</v>
      </c>
      <c r="O42" s="11">
        <f t="shared" si="5"/>
        <v>-67.501423000000003</v>
      </c>
      <c r="P42" s="6">
        <f t="shared" si="9"/>
        <v>-62.501423000000003</v>
      </c>
    </row>
    <row r="43" spans="2:16" x14ac:dyDescent="0.25">
      <c r="B43">
        <v>6509551020.4082003</v>
      </c>
      <c r="C43">
        <v>-7.9794520999999996</v>
      </c>
      <c r="F43" s="6">
        <f t="shared" si="6"/>
        <v>8.2445714285713994</v>
      </c>
      <c r="G43" s="11">
        <f t="shared" si="4"/>
        <v>-66.889533999999998</v>
      </c>
      <c r="H43" s="6">
        <f t="shared" si="7"/>
        <v>-61.889533999999998</v>
      </c>
      <c r="J43">
        <v>6509551020.4082003</v>
      </c>
      <c r="K43">
        <v>-7.8728027000000003</v>
      </c>
      <c r="N43" s="6">
        <f t="shared" si="8"/>
        <v>8.2445714285713994</v>
      </c>
      <c r="O43" s="11">
        <f t="shared" si="5"/>
        <v>-66.676158999999998</v>
      </c>
      <c r="P43" s="6">
        <f t="shared" si="9"/>
        <v>-61.676158999999998</v>
      </c>
    </row>
    <row r="44" spans="2:16" x14ac:dyDescent="0.25">
      <c r="B44">
        <v>6642214285.7143002</v>
      </c>
      <c r="C44">
        <v>-8.0246238999999999</v>
      </c>
      <c r="F44" s="6">
        <f t="shared" si="6"/>
        <v>8.3874285714286003</v>
      </c>
      <c r="G44" s="11">
        <f t="shared" si="4"/>
        <v>-67.420279999999991</v>
      </c>
      <c r="H44" s="6">
        <f t="shared" si="7"/>
        <v>-62.420279999999998</v>
      </c>
      <c r="J44">
        <v>6642214285.7143002</v>
      </c>
      <c r="K44">
        <v>-7.8666067000000002</v>
      </c>
      <c r="N44" s="6">
        <f t="shared" si="8"/>
        <v>8.3874285714286003</v>
      </c>
      <c r="O44" s="11">
        <f t="shared" si="5"/>
        <v>-63.182975999999996</v>
      </c>
      <c r="P44" s="6">
        <f t="shared" si="9"/>
        <v>-58.182975999999996</v>
      </c>
    </row>
    <row r="45" spans="2:16" x14ac:dyDescent="0.25">
      <c r="B45">
        <v>6774877551.0204</v>
      </c>
      <c r="C45">
        <v>-8.0830297000000009</v>
      </c>
      <c r="F45" s="6">
        <f t="shared" si="6"/>
        <v>8.5302857142857</v>
      </c>
      <c r="G45" s="11">
        <f t="shared" si="4"/>
        <v>-65.111992000000001</v>
      </c>
      <c r="H45" s="6">
        <f t="shared" si="7"/>
        <v>-60.111992000000001</v>
      </c>
      <c r="J45">
        <v>6774877551.0204</v>
      </c>
      <c r="K45">
        <v>-7.9061852000000004</v>
      </c>
      <c r="N45" s="6">
        <f t="shared" si="8"/>
        <v>8.5302857142857</v>
      </c>
      <c r="O45" s="11">
        <f t="shared" si="5"/>
        <v>-60.750408</v>
      </c>
      <c r="P45" s="6">
        <f t="shared" si="9"/>
        <v>-55.750408</v>
      </c>
    </row>
    <row r="46" spans="2:16" x14ac:dyDescent="0.25">
      <c r="B46">
        <v>6907540816.3264999</v>
      </c>
      <c r="C46">
        <v>-8.1466969999999996</v>
      </c>
      <c r="F46" s="6">
        <f t="shared" si="6"/>
        <v>8.673142857142901</v>
      </c>
      <c r="G46" s="11">
        <f t="shared" si="4"/>
        <v>-62.846699000000001</v>
      </c>
      <c r="H46" s="6">
        <f t="shared" si="7"/>
        <v>-57.846699000000001</v>
      </c>
      <c r="J46">
        <v>6907540816.3264999</v>
      </c>
      <c r="K46">
        <v>-8.0067033999999992</v>
      </c>
      <c r="N46" s="6">
        <f t="shared" si="8"/>
        <v>8.673142857142901</v>
      </c>
      <c r="O46" s="11">
        <f t="shared" si="5"/>
        <v>-60.277327999999997</v>
      </c>
      <c r="P46" s="6">
        <f t="shared" si="9"/>
        <v>-55.277327999999997</v>
      </c>
    </row>
    <row r="47" spans="2:16" x14ac:dyDescent="0.25">
      <c r="B47">
        <v>7040204081.6327</v>
      </c>
      <c r="C47">
        <v>-8.2036447999999993</v>
      </c>
      <c r="F47" s="6">
        <f t="shared" si="6"/>
        <v>8.8160000000000007</v>
      </c>
      <c r="G47" s="11">
        <f t="shared" si="4"/>
        <v>-62.646160000000002</v>
      </c>
      <c r="H47" s="6">
        <f t="shared" si="7"/>
        <v>-57.646160000000002</v>
      </c>
      <c r="J47">
        <v>7040204081.6327</v>
      </c>
      <c r="K47">
        <v>-8.1236715000000004</v>
      </c>
      <c r="N47" s="6">
        <f t="shared" si="8"/>
        <v>8.8160000000000007</v>
      </c>
      <c r="O47" s="11">
        <f t="shared" si="5"/>
        <v>-61.025489999999998</v>
      </c>
      <c r="P47" s="6">
        <f t="shared" si="9"/>
        <v>-56.025489999999998</v>
      </c>
    </row>
    <row r="48" spans="2:16" x14ac:dyDescent="0.25">
      <c r="B48">
        <v>7172867346.9387999</v>
      </c>
      <c r="C48">
        <v>-8.2429971999999996</v>
      </c>
      <c r="F48" s="6">
        <f t="shared" si="6"/>
        <v>8.9588571428570987</v>
      </c>
      <c r="G48" s="11">
        <f t="shared" si="4"/>
        <v>-63.735455000000002</v>
      </c>
      <c r="H48" s="6">
        <f t="shared" si="7"/>
        <v>-58.735455000000002</v>
      </c>
      <c r="J48">
        <v>7172867346.9387999</v>
      </c>
      <c r="K48">
        <v>-8.2516993999999997</v>
      </c>
      <c r="N48" s="6">
        <f t="shared" si="8"/>
        <v>8.9588571428570987</v>
      </c>
      <c r="O48" s="11">
        <f t="shared" si="5"/>
        <v>-62.039608000000001</v>
      </c>
      <c r="P48" s="6">
        <f t="shared" si="9"/>
        <v>-57.039608000000001</v>
      </c>
    </row>
    <row r="49" spans="2:16" x14ac:dyDescent="0.25">
      <c r="B49">
        <v>7305530612.2448997</v>
      </c>
      <c r="C49">
        <v>-8.2606382000000007</v>
      </c>
      <c r="F49" s="6">
        <f t="shared" si="6"/>
        <v>9.1017142857142996</v>
      </c>
      <c r="G49" s="11">
        <f t="shared" si="4"/>
        <v>-64.152343999999999</v>
      </c>
      <c r="H49" s="6">
        <f t="shared" si="7"/>
        <v>-59.152343999999999</v>
      </c>
      <c r="J49">
        <v>7305530612.2448997</v>
      </c>
      <c r="K49">
        <v>-8.3109778999999993</v>
      </c>
      <c r="N49" s="6">
        <f t="shared" si="8"/>
        <v>9.1017142857142996</v>
      </c>
      <c r="O49" s="11">
        <f t="shared" si="5"/>
        <v>-62.540016000000001</v>
      </c>
      <c r="P49" s="6">
        <f t="shared" si="9"/>
        <v>-57.540016000000001</v>
      </c>
    </row>
    <row r="50" spans="2:16" x14ac:dyDescent="0.25">
      <c r="B50">
        <v>7438193877.5509996</v>
      </c>
      <c r="C50">
        <v>-8.2558364999999991</v>
      </c>
      <c r="F50" s="6">
        <f t="shared" si="6"/>
        <v>9.2445714285713994</v>
      </c>
      <c r="G50" s="11">
        <f t="shared" si="4"/>
        <v>-63.969600999999997</v>
      </c>
      <c r="H50" s="6">
        <f t="shared" si="7"/>
        <v>-58.969600999999997</v>
      </c>
      <c r="J50">
        <v>7438193877.5509996</v>
      </c>
      <c r="K50">
        <v>-8.3350878000000002</v>
      </c>
      <c r="N50" s="6">
        <f t="shared" si="8"/>
        <v>9.2445714285713994</v>
      </c>
      <c r="O50" s="11">
        <f t="shared" si="5"/>
        <v>-61.829765000000002</v>
      </c>
      <c r="P50" s="6">
        <f t="shared" si="9"/>
        <v>-56.829765000000002</v>
      </c>
    </row>
    <row r="51" spans="2:16" x14ac:dyDescent="0.25">
      <c r="B51">
        <v>7570857142.8570995</v>
      </c>
      <c r="C51">
        <v>-8.2820081999999999</v>
      </c>
      <c r="F51" s="6">
        <f t="shared" si="6"/>
        <v>9.3874285714286003</v>
      </c>
      <c r="G51" s="11">
        <f t="shared" si="4"/>
        <v>-64.179729000000009</v>
      </c>
      <c r="H51" s="6">
        <f t="shared" si="7"/>
        <v>-59.179729000000002</v>
      </c>
      <c r="J51">
        <v>7570857142.8570995</v>
      </c>
      <c r="K51">
        <v>-8.3152924000000006</v>
      </c>
      <c r="N51" s="6">
        <f t="shared" si="8"/>
        <v>9.3874285714286003</v>
      </c>
      <c r="O51" s="11">
        <f t="shared" si="5"/>
        <v>-61.396132999999999</v>
      </c>
      <c r="P51" s="6">
        <f t="shared" si="9"/>
        <v>-56.396132999999999</v>
      </c>
    </row>
    <row r="52" spans="2:16" x14ac:dyDescent="0.25">
      <c r="B52">
        <v>7703520408.1632996</v>
      </c>
      <c r="C52">
        <v>-8.3458261</v>
      </c>
      <c r="F52" s="6">
        <f t="shared" si="6"/>
        <v>9.5302857142857</v>
      </c>
      <c r="G52" s="11">
        <f t="shared" si="4"/>
        <v>-63.509414999999997</v>
      </c>
      <c r="H52" s="6">
        <f t="shared" si="7"/>
        <v>-58.509414999999997</v>
      </c>
      <c r="J52">
        <v>7703520408.1632996</v>
      </c>
      <c r="K52">
        <v>-8.3192939999999993</v>
      </c>
      <c r="N52" s="6">
        <f t="shared" si="8"/>
        <v>9.5302857142857</v>
      </c>
      <c r="O52" s="11">
        <f t="shared" si="5"/>
        <v>-60.917476999999998</v>
      </c>
      <c r="P52" s="6">
        <f t="shared" si="9"/>
        <v>-55.917476999999998</v>
      </c>
    </row>
    <row r="53" spans="2:16" x14ac:dyDescent="0.25">
      <c r="B53">
        <v>7836183673.4694004</v>
      </c>
      <c r="C53">
        <v>-8.4584036000000005</v>
      </c>
      <c r="F53" s="6">
        <f t="shared" si="6"/>
        <v>9.673142857142901</v>
      </c>
      <c r="G53" s="11">
        <f t="shared" si="4"/>
        <v>-62.886161999999999</v>
      </c>
      <c r="H53" s="6">
        <f t="shared" si="7"/>
        <v>-57.886161999999999</v>
      </c>
      <c r="J53">
        <v>7836183673.4694004</v>
      </c>
      <c r="K53">
        <v>-8.3497132999999994</v>
      </c>
      <c r="N53" s="6">
        <f t="shared" si="8"/>
        <v>9.673142857142901</v>
      </c>
      <c r="O53" s="11">
        <f t="shared" si="5"/>
        <v>-61.088752999999997</v>
      </c>
      <c r="P53" s="6">
        <f t="shared" si="9"/>
        <v>-56.088752999999997</v>
      </c>
    </row>
    <row r="54" spans="2:16" x14ac:dyDescent="0.25">
      <c r="B54">
        <v>7968846938.7755003</v>
      </c>
      <c r="C54">
        <v>-8.5754670999999991</v>
      </c>
      <c r="F54" s="6">
        <f t="shared" si="6"/>
        <v>9.8160000000000007</v>
      </c>
      <c r="G54" s="11">
        <f t="shared" si="4"/>
        <v>-62.198295999999999</v>
      </c>
      <c r="H54" s="6">
        <f t="shared" si="7"/>
        <v>-57.198295999999999</v>
      </c>
      <c r="J54">
        <v>7968846938.7755003</v>
      </c>
      <c r="K54">
        <v>-8.4213161000000003</v>
      </c>
      <c r="N54" s="6">
        <f t="shared" si="8"/>
        <v>9.8160000000000007</v>
      </c>
      <c r="O54" s="11">
        <f t="shared" si="5"/>
        <v>-60.575164999999998</v>
      </c>
      <c r="P54" s="6">
        <f t="shared" si="9"/>
        <v>-55.575164999999998</v>
      </c>
    </row>
    <row r="55" spans="2:16" x14ac:dyDescent="0.25">
      <c r="B55">
        <v>8101510204.0816002</v>
      </c>
      <c r="C55">
        <v>-8.7070694</v>
      </c>
      <c r="F55" s="6">
        <f t="shared" si="6"/>
        <v>9.9588571428570987</v>
      </c>
      <c r="G55" s="11">
        <f t="shared" si="4"/>
        <v>-63.241351999999999</v>
      </c>
      <c r="H55" s="6">
        <f t="shared" si="7"/>
        <v>-58.241351999999999</v>
      </c>
      <c r="J55">
        <v>8101510204.0816002</v>
      </c>
      <c r="K55">
        <v>-8.5318108000000006</v>
      </c>
      <c r="N55" s="6">
        <f t="shared" si="8"/>
        <v>9.9588571428570987</v>
      </c>
      <c r="O55" s="11">
        <f t="shared" si="5"/>
        <v>-61.511879</v>
      </c>
      <c r="P55" s="6">
        <f t="shared" si="9"/>
        <v>-56.511879</v>
      </c>
    </row>
    <row r="56" spans="2:16" x14ac:dyDescent="0.25">
      <c r="B56">
        <v>8234173469.3878002</v>
      </c>
      <c r="C56">
        <v>-8.7856436000000002</v>
      </c>
      <c r="F56" s="6">
        <f t="shared" si="6"/>
        <v>10.101714285714001</v>
      </c>
      <c r="G56" s="11">
        <f t="shared" si="4"/>
        <v>-65.760898999999995</v>
      </c>
      <c r="H56" s="6">
        <f t="shared" si="7"/>
        <v>-60.760899000000002</v>
      </c>
      <c r="J56">
        <v>8234173469.3878002</v>
      </c>
      <c r="K56">
        <v>-8.6286801999999998</v>
      </c>
      <c r="N56" s="6">
        <f t="shared" si="8"/>
        <v>10.101714285714001</v>
      </c>
      <c r="O56" s="11">
        <f t="shared" si="5"/>
        <v>-62.209431000000002</v>
      </c>
      <c r="P56" s="6">
        <f t="shared" si="9"/>
        <v>-57.209431000000002</v>
      </c>
    </row>
    <row r="57" spans="2:16" x14ac:dyDescent="0.25">
      <c r="B57">
        <v>8366836734.6939001</v>
      </c>
      <c r="C57">
        <v>-8.8662109000000004</v>
      </c>
      <c r="F57" s="6">
        <f t="shared" si="6"/>
        <v>10.244571428571</v>
      </c>
      <c r="G57" s="11">
        <f t="shared" si="4"/>
        <v>-71.413360999999995</v>
      </c>
      <c r="H57" s="6">
        <f t="shared" si="7"/>
        <v>-66.413360999999995</v>
      </c>
      <c r="J57">
        <v>8366836734.6939001</v>
      </c>
      <c r="K57">
        <v>-8.7465419999999998</v>
      </c>
      <c r="N57" s="6">
        <f t="shared" si="8"/>
        <v>10.244571428571</v>
      </c>
      <c r="O57" s="11">
        <f t="shared" si="5"/>
        <v>-66.090205999999995</v>
      </c>
      <c r="P57" s="6">
        <f t="shared" si="9"/>
        <v>-61.090206000000002</v>
      </c>
    </row>
    <row r="58" spans="2:16" x14ac:dyDescent="0.25">
      <c r="B58">
        <v>8499500000</v>
      </c>
      <c r="C58">
        <v>-8.9418954999999993</v>
      </c>
      <c r="F58" s="6">
        <f t="shared" si="6"/>
        <v>10.387428571429</v>
      </c>
      <c r="G58" s="11">
        <f t="shared" si="4"/>
        <v>-72.939491000000004</v>
      </c>
      <c r="H58" s="6">
        <f t="shared" si="7"/>
        <v>-67.939491000000004</v>
      </c>
      <c r="J58">
        <v>8499500000</v>
      </c>
      <c r="K58">
        <v>-8.8446455000000004</v>
      </c>
      <c r="N58" s="6">
        <f t="shared" si="8"/>
        <v>10.387428571429</v>
      </c>
      <c r="O58" s="11">
        <f t="shared" si="5"/>
        <v>-68.760452000000001</v>
      </c>
      <c r="P58" s="6">
        <f t="shared" si="9"/>
        <v>-63.760452000000001</v>
      </c>
    </row>
    <row r="59" spans="2:16" x14ac:dyDescent="0.25">
      <c r="B59">
        <v>8632163265.3061008</v>
      </c>
      <c r="C59">
        <v>-9.0259570999999994</v>
      </c>
      <c r="F59" s="6">
        <f t="shared" si="6"/>
        <v>10.530285714285998</v>
      </c>
      <c r="G59" s="11">
        <f t="shared" si="4"/>
        <v>-72.097770999999995</v>
      </c>
      <c r="H59" s="6">
        <f t="shared" si="7"/>
        <v>-67.097770999999995</v>
      </c>
      <c r="J59">
        <v>8632163265.3061008</v>
      </c>
      <c r="K59">
        <v>-8.9474000999999994</v>
      </c>
      <c r="N59" s="6">
        <f t="shared" si="8"/>
        <v>10.530285714285998</v>
      </c>
      <c r="O59" s="11">
        <f t="shared" si="5"/>
        <v>-69.274071000000006</v>
      </c>
      <c r="P59" s="6">
        <f t="shared" si="9"/>
        <v>-64.274071000000006</v>
      </c>
    </row>
    <row r="60" spans="2:16" x14ac:dyDescent="0.25">
      <c r="B60">
        <v>8764826530.6121998</v>
      </c>
      <c r="C60">
        <v>-9.0671148000000006</v>
      </c>
      <c r="F60" s="6">
        <f t="shared" si="6"/>
        <v>10.673142857143</v>
      </c>
      <c r="G60" s="11">
        <f t="shared" si="4"/>
        <v>-66.817440000000005</v>
      </c>
      <c r="H60" s="6">
        <f t="shared" si="7"/>
        <v>-61.817439999999998</v>
      </c>
      <c r="J60">
        <v>8764826530.6121998</v>
      </c>
      <c r="K60">
        <v>-9.0011376999999992</v>
      </c>
      <c r="N60" s="6">
        <f t="shared" si="8"/>
        <v>10.673142857143</v>
      </c>
      <c r="O60" s="11">
        <f t="shared" si="5"/>
        <v>-66.587378999999999</v>
      </c>
      <c r="P60" s="6">
        <f t="shared" si="9"/>
        <v>-61.587378999999999</v>
      </c>
    </row>
    <row r="61" spans="2:16" x14ac:dyDescent="0.25">
      <c r="B61">
        <v>8897489795.9183998</v>
      </c>
      <c r="C61">
        <v>-9.0814362000000006</v>
      </c>
      <c r="F61" s="6">
        <f t="shared" si="6"/>
        <v>10.816000000000001</v>
      </c>
      <c r="G61" s="11">
        <f t="shared" si="4"/>
        <v>-63.426730999999997</v>
      </c>
      <c r="H61" s="6">
        <f t="shared" si="7"/>
        <v>-58.426730999999997</v>
      </c>
      <c r="J61">
        <v>8897489795.9183998</v>
      </c>
      <c r="K61">
        <v>-9.0369816000000007</v>
      </c>
      <c r="N61" s="6">
        <f t="shared" si="8"/>
        <v>10.816000000000001</v>
      </c>
      <c r="O61" s="11">
        <f t="shared" si="5"/>
        <v>-65.717368999999991</v>
      </c>
      <c r="P61" s="6">
        <f t="shared" si="9"/>
        <v>-60.717368999999998</v>
      </c>
    </row>
    <row r="62" spans="2:16" x14ac:dyDescent="0.25">
      <c r="B62">
        <v>9030153061.2245007</v>
      </c>
      <c r="C62">
        <v>-9.1005125000000007</v>
      </c>
      <c r="F62" s="6">
        <f t="shared" si="6"/>
        <v>10.958857142857001</v>
      </c>
      <c r="G62" s="11">
        <f t="shared" si="4"/>
        <v>-60.892730999999998</v>
      </c>
      <c r="H62" s="6">
        <f t="shared" si="7"/>
        <v>-55.892730999999998</v>
      </c>
      <c r="J62">
        <v>9030153061.2245007</v>
      </c>
      <c r="K62">
        <v>-9.076848</v>
      </c>
      <c r="N62" s="6">
        <f t="shared" si="8"/>
        <v>10.958857142857001</v>
      </c>
      <c r="O62" s="11">
        <f t="shared" si="5"/>
        <v>-65.863948999999991</v>
      </c>
      <c r="P62" s="6">
        <f t="shared" si="9"/>
        <v>-60.863948999999998</v>
      </c>
    </row>
    <row r="63" spans="2:16" x14ac:dyDescent="0.25">
      <c r="B63">
        <v>9162816326.5305996</v>
      </c>
      <c r="C63">
        <v>-9.0965328000000003</v>
      </c>
      <c r="F63" s="6">
        <f t="shared" si="6"/>
        <v>11.101714285714001</v>
      </c>
      <c r="G63" s="11">
        <f t="shared" si="4"/>
        <v>-60.064898999999997</v>
      </c>
      <c r="H63" s="6">
        <f t="shared" si="7"/>
        <v>-55.064898999999997</v>
      </c>
      <c r="J63">
        <v>9162816326.5305996</v>
      </c>
      <c r="K63">
        <v>-9.0887642</v>
      </c>
      <c r="N63" s="6">
        <f t="shared" si="8"/>
        <v>11.101714285714001</v>
      </c>
      <c r="O63" s="11">
        <f t="shared" si="5"/>
        <v>-67.417243999999997</v>
      </c>
      <c r="P63" s="6">
        <f t="shared" si="9"/>
        <v>-62.417243999999997</v>
      </c>
    </row>
    <row r="64" spans="2:16" x14ac:dyDescent="0.25">
      <c r="B64">
        <v>9295479591.8367004</v>
      </c>
      <c r="C64">
        <v>-9.0953731999999992</v>
      </c>
      <c r="F64" s="6">
        <f t="shared" si="6"/>
        <v>11.244571428571</v>
      </c>
      <c r="G64" s="11">
        <f t="shared" si="4"/>
        <v>-59.803885999999999</v>
      </c>
      <c r="H64" s="6">
        <f t="shared" si="7"/>
        <v>-54.803885999999999</v>
      </c>
      <c r="J64">
        <v>9295479591.8367004</v>
      </c>
      <c r="K64">
        <v>-9.1024846999999998</v>
      </c>
      <c r="N64" s="6">
        <f t="shared" si="8"/>
        <v>11.244571428571</v>
      </c>
      <c r="O64" s="11">
        <f t="shared" si="5"/>
        <v>-67.107517000000001</v>
      </c>
      <c r="P64" s="6">
        <f t="shared" si="9"/>
        <v>-62.107517000000001</v>
      </c>
    </row>
    <row r="65" spans="2:16" x14ac:dyDescent="0.25">
      <c r="B65">
        <v>9428142857.1429005</v>
      </c>
      <c r="C65">
        <v>-9.0832070999999992</v>
      </c>
      <c r="F65" s="6">
        <f t="shared" si="6"/>
        <v>11.387428571429</v>
      </c>
      <c r="G65" s="11">
        <f t="shared" si="4"/>
        <v>-59.651508</v>
      </c>
      <c r="H65" s="6">
        <f t="shared" si="7"/>
        <v>-54.651508</v>
      </c>
      <c r="J65">
        <v>9428142857.1429005</v>
      </c>
      <c r="K65">
        <v>-9.1079749999999997</v>
      </c>
      <c r="N65" s="6">
        <f t="shared" si="8"/>
        <v>11.387428571429</v>
      </c>
      <c r="O65" s="11">
        <f t="shared" si="5"/>
        <v>-70.074248999999995</v>
      </c>
      <c r="P65" s="6">
        <f t="shared" si="9"/>
        <v>-65.074248999999995</v>
      </c>
    </row>
    <row r="66" spans="2:16" x14ac:dyDescent="0.25">
      <c r="B66">
        <v>9560806122.4489994</v>
      </c>
      <c r="C66">
        <v>-9.0938987999999998</v>
      </c>
      <c r="F66" s="6">
        <f t="shared" si="6"/>
        <v>11.530285714285998</v>
      </c>
      <c r="G66" s="11">
        <f t="shared" si="4"/>
        <v>-59.631664000000001</v>
      </c>
      <c r="H66" s="6">
        <f t="shared" si="7"/>
        <v>-54.631664000000001</v>
      </c>
      <c r="J66">
        <v>9560806122.4489994</v>
      </c>
      <c r="K66">
        <v>-9.1343203000000006</v>
      </c>
      <c r="N66" s="6">
        <f t="shared" si="8"/>
        <v>11.530285714285998</v>
      </c>
      <c r="O66" s="11">
        <f t="shared" si="5"/>
        <v>-69.816017000000002</v>
      </c>
      <c r="P66" s="6">
        <f t="shared" si="9"/>
        <v>-64.816017000000002</v>
      </c>
    </row>
    <row r="67" spans="2:16" x14ac:dyDescent="0.25">
      <c r="B67">
        <v>9693469387.7551003</v>
      </c>
      <c r="C67">
        <v>-9.0926065000000005</v>
      </c>
      <c r="F67" s="6">
        <f t="shared" si="6"/>
        <v>11.673142857143</v>
      </c>
      <c r="G67" s="11">
        <f t="shared" si="4"/>
        <v>-60.025725999999999</v>
      </c>
      <c r="H67" s="6">
        <f t="shared" si="7"/>
        <v>-55.025725999999999</v>
      </c>
      <c r="J67">
        <v>9693469387.7551003</v>
      </c>
      <c r="K67">
        <v>-9.1396350999999996</v>
      </c>
      <c r="N67" s="6">
        <f t="shared" si="8"/>
        <v>11.673142857143</v>
      </c>
      <c r="O67" s="11">
        <f t="shared" si="5"/>
        <v>-69.177695999999997</v>
      </c>
      <c r="P67" s="6">
        <f t="shared" si="9"/>
        <v>-64.177695999999997</v>
      </c>
    </row>
    <row r="68" spans="2:16" x14ac:dyDescent="0.25">
      <c r="B68">
        <v>9826132653.0611992</v>
      </c>
      <c r="C68">
        <v>-9.1245413000000006</v>
      </c>
      <c r="F68" s="6">
        <f t="shared" si="6"/>
        <v>11.816000000000001</v>
      </c>
      <c r="G68" s="11">
        <f t="shared" si="4"/>
        <v>-61.275257000000003</v>
      </c>
      <c r="H68" s="6">
        <f t="shared" si="7"/>
        <v>-56.275257000000003</v>
      </c>
      <c r="J68">
        <v>9826132653.0611992</v>
      </c>
      <c r="K68">
        <v>-9.1494464999999998</v>
      </c>
      <c r="N68" s="6">
        <f t="shared" si="8"/>
        <v>11.816000000000001</v>
      </c>
      <c r="O68" s="11">
        <f t="shared" si="5"/>
        <v>-69.180069000000003</v>
      </c>
      <c r="P68" s="6">
        <f t="shared" si="9"/>
        <v>-64.180069000000003</v>
      </c>
    </row>
    <row r="69" spans="2:16" x14ac:dyDescent="0.25">
      <c r="B69">
        <v>9958795918.3673</v>
      </c>
      <c r="C69">
        <v>-9.1449862</v>
      </c>
      <c r="F69" s="6">
        <f t="shared" ref="F69:F100" si="10">B177/1000000000</f>
        <v>11.958857142857001</v>
      </c>
      <c r="G69" s="11">
        <f t="shared" si="4"/>
        <v>-62.869571999999998</v>
      </c>
      <c r="H69" s="6">
        <f t="shared" ref="H69:H100" si="11">D177</f>
        <v>-57.869571999999998</v>
      </c>
      <c r="J69">
        <v>9958795918.3673</v>
      </c>
      <c r="K69">
        <v>-9.1511306999999995</v>
      </c>
      <c r="N69" s="6">
        <f t="shared" ref="N69:N100" si="12">J177/1000000000</f>
        <v>11.958857142857001</v>
      </c>
      <c r="O69" s="11">
        <f t="shared" si="5"/>
        <v>-68.279469000000006</v>
      </c>
      <c r="P69" s="6">
        <f t="shared" ref="P69:P100" si="13">L177</f>
        <v>-63.279468999999999</v>
      </c>
    </row>
    <row r="70" spans="2:16" x14ac:dyDescent="0.25">
      <c r="B70">
        <v>10091459183.673</v>
      </c>
      <c r="C70">
        <v>-9.1962051000000002</v>
      </c>
      <c r="F70" s="6">
        <f t="shared" si="10"/>
        <v>12.101714285714001</v>
      </c>
      <c r="G70" s="11">
        <f t="shared" ref="G70:G103" si="14">H70-5</f>
        <v>-67.26276</v>
      </c>
      <c r="H70" s="6">
        <f t="shared" si="11"/>
        <v>-62.26276</v>
      </c>
      <c r="J70">
        <v>10091459183.673</v>
      </c>
      <c r="K70">
        <v>-9.1997871</v>
      </c>
      <c r="N70" s="6">
        <f t="shared" si="12"/>
        <v>12.101714285714001</v>
      </c>
      <c r="O70" s="11">
        <f t="shared" ref="O70:O103" si="15">P70-5</f>
        <v>-65.94322600000001</v>
      </c>
      <c r="P70" s="6">
        <f t="shared" si="13"/>
        <v>-60.943226000000003</v>
      </c>
    </row>
    <row r="71" spans="2:16" x14ac:dyDescent="0.25">
      <c r="B71">
        <v>10224122448.98</v>
      </c>
      <c r="C71">
        <v>-9.2347287999999992</v>
      </c>
      <c r="F71" s="6">
        <f t="shared" si="10"/>
        <v>12.244571428571</v>
      </c>
      <c r="G71" s="11">
        <f t="shared" si="14"/>
        <v>-72.278487999999996</v>
      </c>
      <c r="H71" s="6">
        <f t="shared" si="11"/>
        <v>-67.278487999999996</v>
      </c>
      <c r="J71">
        <v>10224122448.98</v>
      </c>
      <c r="K71">
        <v>-9.2468003999999997</v>
      </c>
      <c r="N71" s="6">
        <f t="shared" si="12"/>
        <v>12.244571428571</v>
      </c>
      <c r="O71" s="11">
        <f t="shared" si="15"/>
        <v>-60.484966</v>
      </c>
      <c r="P71" s="6">
        <f t="shared" si="13"/>
        <v>-55.484966</v>
      </c>
    </row>
    <row r="72" spans="2:16" x14ac:dyDescent="0.25">
      <c r="B72">
        <v>10356785714.285999</v>
      </c>
      <c r="C72">
        <v>-9.2893466999999994</v>
      </c>
      <c r="F72" s="6">
        <f t="shared" si="10"/>
        <v>12.387428571429</v>
      </c>
      <c r="G72" s="11">
        <f t="shared" si="14"/>
        <v>-78.231910999999997</v>
      </c>
      <c r="H72" s="6">
        <f t="shared" si="11"/>
        <v>-73.231910999999997</v>
      </c>
      <c r="J72">
        <v>10356785714.285999</v>
      </c>
      <c r="K72">
        <v>-9.2750749999999993</v>
      </c>
      <c r="N72" s="6">
        <f t="shared" si="12"/>
        <v>12.387428571429</v>
      </c>
      <c r="O72" s="11">
        <f t="shared" si="15"/>
        <v>-57.463928000000003</v>
      </c>
      <c r="P72" s="6">
        <f t="shared" si="13"/>
        <v>-52.463928000000003</v>
      </c>
    </row>
    <row r="73" spans="2:16" x14ac:dyDescent="0.25">
      <c r="B73">
        <v>10489448979.591999</v>
      </c>
      <c r="C73">
        <v>-9.3103189000000004</v>
      </c>
      <c r="F73" s="6">
        <f t="shared" si="10"/>
        <v>12.530285714285998</v>
      </c>
      <c r="G73" s="11">
        <f t="shared" si="14"/>
        <v>-83.305328000000003</v>
      </c>
      <c r="H73" s="6">
        <f t="shared" si="11"/>
        <v>-78.305328000000003</v>
      </c>
      <c r="J73">
        <v>10489448979.591999</v>
      </c>
      <c r="K73">
        <v>-9.2251443999999996</v>
      </c>
      <c r="N73" s="6">
        <f t="shared" si="12"/>
        <v>12.530285714285998</v>
      </c>
      <c r="O73" s="11">
        <f t="shared" si="15"/>
        <v>-56.120570999999998</v>
      </c>
      <c r="P73" s="6">
        <f t="shared" si="13"/>
        <v>-51.120570999999998</v>
      </c>
    </row>
    <row r="74" spans="2:16" x14ac:dyDescent="0.25">
      <c r="B74">
        <v>10622112244.898001</v>
      </c>
      <c r="C74">
        <v>-9.3040190000000003</v>
      </c>
      <c r="F74" s="6">
        <f t="shared" si="10"/>
        <v>12.673142857143</v>
      </c>
      <c r="G74" s="11">
        <f t="shared" si="14"/>
        <v>-84.338577000000001</v>
      </c>
      <c r="H74" s="6">
        <f t="shared" si="11"/>
        <v>-79.338577000000001</v>
      </c>
      <c r="J74">
        <v>10622112244.898001</v>
      </c>
      <c r="K74">
        <v>-9.1417932999999998</v>
      </c>
      <c r="N74" s="6">
        <f t="shared" si="12"/>
        <v>12.673142857143</v>
      </c>
      <c r="O74" s="11">
        <f t="shared" si="15"/>
        <v>-55.757347000000003</v>
      </c>
      <c r="P74" s="6">
        <f t="shared" si="13"/>
        <v>-50.757347000000003</v>
      </c>
    </row>
    <row r="75" spans="2:16" x14ac:dyDescent="0.25">
      <c r="B75">
        <v>10754775510.204</v>
      </c>
      <c r="C75">
        <v>-9.2766914000000007</v>
      </c>
      <c r="F75" s="6">
        <f t="shared" si="10"/>
        <v>12.816000000000001</v>
      </c>
      <c r="G75" s="11">
        <f t="shared" si="14"/>
        <v>-84.466285999999997</v>
      </c>
      <c r="H75" s="6">
        <f t="shared" si="11"/>
        <v>-79.466285999999997</v>
      </c>
      <c r="J75">
        <v>10754775510.204</v>
      </c>
      <c r="K75">
        <v>-9.0783348000000004</v>
      </c>
      <c r="N75" s="6">
        <f t="shared" si="12"/>
        <v>12.816000000000001</v>
      </c>
      <c r="O75" s="11">
        <f t="shared" si="15"/>
        <v>-56.484546999999999</v>
      </c>
      <c r="P75" s="6">
        <f t="shared" si="13"/>
        <v>-51.484546999999999</v>
      </c>
    </row>
    <row r="76" spans="2:16" x14ac:dyDescent="0.25">
      <c r="B76">
        <v>10887438775.51</v>
      </c>
      <c r="C76">
        <v>-9.2438392999999994</v>
      </c>
      <c r="F76" s="6">
        <f t="shared" si="10"/>
        <v>12.958857142857001</v>
      </c>
      <c r="G76" s="11">
        <f t="shared" si="14"/>
        <v>-78.625846999999993</v>
      </c>
      <c r="H76" s="6">
        <f t="shared" si="11"/>
        <v>-73.625846999999993</v>
      </c>
      <c r="J76">
        <v>10887438775.51</v>
      </c>
      <c r="K76">
        <v>-9.0603856999999994</v>
      </c>
      <c r="N76" s="6">
        <f t="shared" si="12"/>
        <v>12.958857142857001</v>
      </c>
      <c r="O76" s="11">
        <f t="shared" si="15"/>
        <v>-57.590049999999998</v>
      </c>
      <c r="P76" s="6">
        <f t="shared" si="13"/>
        <v>-52.590049999999998</v>
      </c>
    </row>
    <row r="77" spans="2:16" x14ac:dyDescent="0.25">
      <c r="B77">
        <v>11020102040.816</v>
      </c>
      <c r="C77">
        <v>-9.2254161999999997</v>
      </c>
      <c r="F77" s="6">
        <f t="shared" si="10"/>
        <v>13.101714285714001</v>
      </c>
      <c r="G77" s="11">
        <f t="shared" si="14"/>
        <v>-72.853499999999997</v>
      </c>
      <c r="H77" s="6">
        <f t="shared" si="11"/>
        <v>-67.853499999999997</v>
      </c>
      <c r="J77">
        <v>11020102040.816</v>
      </c>
      <c r="K77">
        <v>-9.1181221000000008</v>
      </c>
      <c r="N77" s="6">
        <f t="shared" si="12"/>
        <v>13.101714285714001</v>
      </c>
      <c r="O77" s="11">
        <f t="shared" si="15"/>
        <v>-58.499523000000003</v>
      </c>
      <c r="P77" s="6">
        <f t="shared" si="13"/>
        <v>-53.499523000000003</v>
      </c>
    </row>
    <row r="78" spans="2:16" x14ac:dyDescent="0.25">
      <c r="B78">
        <v>11152765306.122</v>
      </c>
      <c r="C78">
        <v>-9.2060852000000004</v>
      </c>
      <c r="F78" s="6">
        <f t="shared" si="10"/>
        <v>13.244571428571</v>
      </c>
      <c r="G78" s="11">
        <f t="shared" si="14"/>
        <v>-65.151497000000006</v>
      </c>
      <c r="H78" s="6">
        <f t="shared" si="11"/>
        <v>-60.151496999999999</v>
      </c>
      <c r="J78">
        <v>11152765306.122</v>
      </c>
      <c r="K78">
        <v>-9.2080736000000005</v>
      </c>
      <c r="N78" s="6">
        <f t="shared" si="12"/>
        <v>13.244571428571</v>
      </c>
      <c r="O78" s="11">
        <f t="shared" si="15"/>
        <v>-59.451568999999999</v>
      </c>
      <c r="P78" s="6">
        <f t="shared" si="13"/>
        <v>-54.451568999999999</v>
      </c>
    </row>
    <row r="79" spans="2:16" x14ac:dyDescent="0.25">
      <c r="B79">
        <v>11285428571.429001</v>
      </c>
      <c r="C79">
        <v>-9.2079468000000002</v>
      </c>
      <c r="F79" s="6">
        <f t="shared" si="10"/>
        <v>13.387428571429</v>
      </c>
      <c r="G79" s="11">
        <f t="shared" si="14"/>
        <v>-61.109687999999998</v>
      </c>
      <c r="H79" s="6">
        <f t="shared" si="11"/>
        <v>-56.109687999999998</v>
      </c>
      <c r="J79">
        <v>11285428571.429001</v>
      </c>
      <c r="K79">
        <v>-9.3176985000000005</v>
      </c>
      <c r="N79" s="6">
        <f t="shared" si="12"/>
        <v>13.387428571429</v>
      </c>
      <c r="O79" s="11">
        <f t="shared" si="15"/>
        <v>-60.014164000000001</v>
      </c>
      <c r="P79" s="6">
        <f t="shared" si="13"/>
        <v>-55.014164000000001</v>
      </c>
    </row>
    <row r="80" spans="2:16" x14ac:dyDescent="0.25">
      <c r="B80">
        <v>11418091836.735001</v>
      </c>
      <c r="C80">
        <v>-9.2146481999999992</v>
      </c>
      <c r="F80" s="6">
        <f t="shared" si="10"/>
        <v>13.530285714285998</v>
      </c>
      <c r="G80" s="11">
        <f t="shared" si="14"/>
        <v>-59.607025</v>
      </c>
      <c r="H80" s="6">
        <f t="shared" si="11"/>
        <v>-54.607025</v>
      </c>
      <c r="J80">
        <v>11418091836.735001</v>
      </c>
      <c r="K80">
        <v>-9.3904171000000005</v>
      </c>
      <c r="N80" s="6">
        <f t="shared" si="12"/>
        <v>13.530285714285998</v>
      </c>
      <c r="O80" s="11">
        <f t="shared" si="15"/>
        <v>-61.214492999999997</v>
      </c>
      <c r="P80" s="6">
        <f t="shared" si="13"/>
        <v>-56.214492999999997</v>
      </c>
    </row>
    <row r="81" spans="2:16" x14ac:dyDescent="0.25">
      <c r="B81">
        <v>11550755102.041</v>
      </c>
      <c r="C81">
        <v>-9.2339058000000005</v>
      </c>
      <c r="F81" s="6">
        <f t="shared" si="10"/>
        <v>13.673142857143</v>
      </c>
      <c r="G81" s="11">
        <f t="shared" si="14"/>
        <v>-58.764831999999998</v>
      </c>
      <c r="H81" s="6">
        <f t="shared" si="11"/>
        <v>-53.764831999999998</v>
      </c>
      <c r="J81">
        <v>11550755102.041</v>
      </c>
      <c r="K81">
        <v>-9.4308186000000003</v>
      </c>
      <c r="N81" s="6">
        <f t="shared" si="12"/>
        <v>13.673142857143</v>
      </c>
      <c r="O81" s="11">
        <f t="shared" si="15"/>
        <v>-61.763579999999997</v>
      </c>
      <c r="P81" s="6">
        <f t="shared" si="13"/>
        <v>-56.763579999999997</v>
      </c>
    </row>
    <row r="82" spans="2:16" x14ac:dyDescent="0.25">
      <c r="B82">
        <v>11683418367.347</v>
      </c>
      <c r="C82">
        <v>-9.2819357</v>
      </c>
      <c r="F82" s="6">
        <f t="shared" si="10"/>
        <v>13.816000000000001</v>
      </c>
      <c r="G82" s="11">
        <f t="shared" si="14"/>
        <v>-58.496749999999999</v>
      </c>
      <c r="H82" s="6">
        <f t="shared" si="11"/>
        <v>-53.496749999999999</v>
      </c>
      <c r="J82">
        <v>11683418367.347</v>
      </c>
      <c r="K82">
        <v>-9.4509381999999995</v>
      </c>
      <c r="N82" s="6">
        <f t="shared" si="12"/>
        <v>13.816000000000001</v>
      </c>
      <c r="O82" s="11">
        <f t="shared" si="15"/>
        <v>-62.131385999999999</v>
      </c>
      <c r="P82" s="6">
        <f t="shared" si="13"/>
        <v>-57.131385999999999</v>
      </c>
    </row>
    <row r="83" spans="2:16" x14ac:dyDescent="0.25">
      <c r="B83">
        <v>11816081632.653</v>
      </c>
      <c r="C83">
        <v>-9.3708162000000002</v>
      </c>
      <c r="F83" s="6">
        <f t="shared" si="10"/>
        <v>13.958857142857001</v>
      </c>
      <c r="G83" s="11">
        <f t="shared" si="14"/>
        <v>-57.690970999999998</v>
      </c>
      <c r="H83" s="6">
        <f t="shared" si="11"/>
        <v>-52.690970999999998</v>
      </c>
      <c r="J83">
        <v>11816081632.653</v>
      </c>
      <c r="K83">
        <v>-9.4852036999999996</v>
      </c>
      <c r="N83" s="6">
        <f t="shared" si="12"/>
        <v>13.958857142857001</v>
      </c>
      <c r="O83" s="11">
        <f t="shared" si="15"/>
        <v>-60.956893999999998</v>
      </c>
      <c r="P83" s="6">
        <f t="shared" si="13"/>
        <v>-55.956893999999998</v>
      </c>
    </row>
    <row r="84" spans="2:16" x14ac:dyDescent="0.25">
      <c r="B84">
        <v>11948744897.959</v>
      </c>
      <c r="C84">
        <v>-9.5098638999999991</v>
      </c>
      <c r="F84" s="6">
        <f t="shared" si="10"/>
        <v>14.101714285714001</v>
      </c>
      <c r="G84" s="11">
        <f t="shared" si="14"/>
        <v>-56.834538000000002</v>
      </c>
      <c r="H84" s="6">
        <f t="shared" si="11"/>
        <v>-51.834538000000002</v>
      </c>
      <c r="J84">
        <v>11948744897.959</v>
      </c>
      <c r="K84">
        <v>-9.5313215000000007</v>
      </c>
      <c r="N84" s="6">
        <f t="shared" si="12"/>
        <v>14.101714285714001</v>
      </c>
      <c r="O84" s="11">
        <f t="shared" si="15"/>
        <v>-59.762591999999998</v>
      </c>
      <c r="P84" s="6">
        <f t="shared" si="13"/>
        <v>-54.762591999999998</v>
      </c>
    </row>
    <row r="85" spans="2:16" x14ac:dyDescent="0.25">
      <c r="B85">
        <v>12081408163.264999</v>
      </c>
      <c r="C85">
        <v>-9.6431141</v>
      </c>
      <c r="F85" s="6">
        <f t="shared" si="10"/>
        <v>14.244571428571</v>
      </c>
      <c r="G85" s="11">
        <f t="shared" si="14"/>
        <v>-55.661076000000001</v>
      </c>
      <c r="H85" s="6">
        <f t="shared" si="11"/>
        <v>-50.661076000000001</v>
      </c>
      <c r="J85">
        <v>12081408163.264999</v>
      </c>
      <c r="K85">
        <v>-9.5905436999999996</v>
      </c>
      <c r="N85" s="6">
        <f t="shared" si="12"/>
        <v>14.244571428571</v>
      </c>
      <c r="O85" s="11">
        <f t="shared" si="15"/>
        <v>-58.202250999999997</v>
      </c>
      <c r="P85" s="6">
        <f t="shared" si="13"/>
        <v>-53.202250999999997</v>
      </c>
    </row>
    <row r="86" spans="2:16" x14ac:dyDescent="0.25">
      <c r="B86">
        <v>12214071428.570999</v>
      </c>
      <c r="C86">
        <v>-9.7818451</v>
      </c>
      <c r="F86" s="6">
        <f t="shared" si="10"/>
        <v>14.387428571429</v>
      </c>
      <c r="G86" s="11">
        <f t="shared" si="14"/>
        <v>-55.213894000000003</v>
      </c>
      <c r="H86" s="6">
        <f t="shared" si="11"/>
        <v>-50.213894000000003</v>
      </c>
      <c r="J86">
        <v>12214071428.570999</v>
      </c>
      <c r="K86">
        <v>-9.6742782999999992</v>
      </c>
      <c r="N86" s="6">
        <f t="shared" si="12"/>
        <v>14.387428571429</v>
      </c>
      <c r="O86" s="11">
        <f t="shared" si="15"/>
        <v>-57.040233999999998</v>
      </c>
      <c r="P86" s="6">
        <f t="shared" si="13"/>
        <v>-52.040233999999998</v>
      </c>
    </row>
    <row r="87" spans="2:16" x14ac:dyDescent="0.25">
      <c r="B87">
        <v>12346734693.878</v>
      </c>
      <c r="C87">
        <v>-9.9371299999999998</v>
      </c>
      <c r="F87" s="6">
        <f t="shared" si="10"/>
        <v>14.530285714285998</v>
      </c>
      <c r="G87" s="11">
        <f t="shared" si="14"/>
        <v>-54.642730999999998</v>
      </c>
      <c r="H87" s="6">
        <f t="shared" si="11"/>
        <v>-49.642730999999998</v>
      </c>
      <c r="J87">
        <v>12346734693.878</v>
      </c>
      <c r="K87">
        <v>-9.8074817999999997</v>
      </c>
      <c r="N87" s="6">
        <f t="shared" si="12"/>
        <v>14.530285714285998</v>
      </c>
      <c r="O87" s="11">
        <f t="shared" si="15"/>
        <v>-56.099395999999999</v>
      </c>
      <c r="P87" s="6">
        <f t="shared" si="13"/>
        <v>-51.099395999999999</v>
      </c>
    </row>
    <row r="88" spans="2:16" x14ac:dyDescent="0.25">
      <c r="B88">
        <v>12479397959.184</v>
      </c>
      <c r="C88">
        <v>-10.105219</v>
      </c>
      <c r="F88" s="6">
        <f t="shared" si="10"/>
        <v>14.673142857143</v>
      </c>
      <c r="G88" s="11">
        <f t="shared" si="14"/>
        <v>-53.876648000000003</v>
      </c>
      <c r="H88" s="6">
        <f t="shared" si="11"/>
        <v>-48.876648000000003</v>
      </c>
      <c r="J88">
        <v>12479397959.184</v>
      </c>
      <c r="K88">
        <v>-9.9698524000000006</v>
      </c>
      <c r="N88" s="6">
        <f t="shared" si="12"/>
        <v>14.673142857143</v>
      </c>
      <c r="O88" s="11">
        <f t="shared" si="15"/>
        <v>-56.154274000000001</v>
      </c>
      <c r="P88" s="6">
        <f t="shared" si="13"/>
        <v>-51.154274000000001</v>
      </c>
    </row>
    <row r="89" spans="2:16" x14ac:dyDescent="0.25">
      <c r="B89">
        <v>12612061224.49</v>
      </c>
      <c r="C89">
        <v>-10.269590000000001</v>
      </c>
      <c r="F89" s="6">
        <f t="shared" si="10"/>
        <v>14.816000000000001</v>
      </c>
      <c r="G89" s="11">
        <f t="shared" si="14"/>
        <v>-52.700428000000002</v>
      </c>
      <c r="H89" s="6">
        <f t="shared" si="11"/>
        <v>-47.700428000000002</v>
      </c>
      <c r="J89">
        <v>12612061224.49</v>
      </c>
      <c r="K89">
        <v>-10.136597999999999</v>
      </c>
      <c r="N89" s="6">
        <f t="shared" si="12"/>
        <v>14.816000000000001</v>
      </c>
      <c r="O89" s="11">
        <f t="shared" si="15"/>
        <v>-56.176276999999999</v>
      </c>
      <c r="P89" s="6">
        <f t="shared" si="13"/>
        <v>-51.176276999999999</v>
      </c>
    </row>
    <row r="90" spans="2:16" x14ac:dyDescent="0.25">
      <c r="B90">
        <v>12744724489.796</v>
      </c>
      <c r="C90">
        <v>-10.421938000000001</v>
      </c>
      <c r="F90" s="6">
        <f t="shared" si="10"/>
        <v>14.958857142857001</v>
      </c>
      <c r="G90" s="11">
        <f t="shared" si="14"/>
        <v>-51.360686999999999</v>
      </c>
      <c r="H90" s="6">
        <f t="shared" si="11"/>
        <v>-46.360686999999999</v>
      </c>
      <c r="J90">
        <v>12744724489.796</v>
      </c>
      <c r="K90">
        <v>-10.302749</v>
      </c>
      <c r="N90" s="6">
        <f t="shared" si="12"/>
        <v>14.958857142857001</v>
      </c>
      <c r="O90" s="11">
        <f t="shared" si="15"/>
        <v>-56.123077000000002</v>
      </c>
      <c r="P90" s="6">
        <f t="shared" si="13"/>
        <v>-51.123077000000002</v>
      </c>
    </row>
    <row r="91" spans="2:16" x14ac:dyDescent="0.25">
      <c r="B91">
        <v>12877387755.101999</v>
      </c>
      <c r="C91">
        <v>-10.572032999999999</v>
      </c>
      <c r="F91" s="6">
        <f t="shared" si="10"/>
        <v>15.101714285714001</v>
      </c>
      <c r="G91" s="11">
        <f t="shared" si="14"/>
        <v>-50.532401999999998</v>
      </c>
      <c r="H91" s="6">
        <f t="shared" si="11"/>
        <v>-45.532401999999998</v>
      </c>
      <c r="J91">
        <v>12877387755.101999</v>
      </c>
      <c r="K91">
        <v>-10.477897</v>
      </c>
      <c r="N91" s="6">
        <f t="shared" si="12"/>
        <v>15.101714285714001</v>
      </c>
      <c r="O91" s="11">
        <f t="shared" si="15"/>
        <v>-55.148411000000003</v>
      </c>
      <c r="P91" s="6">
        <f t="shared" si="13"/>
        <v>-50.148411000000003</v>
      </c>
    </row>
    <row r="92" spans="2:16" x14ac:dyDescent="0.25">
      <c r="B92">
        <v>13010051020.408001</v>
      </c>
      <c r="C92">
        <v>-10.696363</v>
      </c>
      <c r="F92" s="6">
        <f t="shared" si="10"/>
        <v>15.244571428571</v>
      </c>
      <c r="G92" s="11">
        <f t="shared" si="14"/>
        <v>-49.718474999999998</v>
      </c>
      <c r="H92" s="6">
        <f t="shared" si="11"/>
        <v>-44.718474999999998</v>
      </c>
      <c r="J92">
        <v>13010051020.408001</v>
      </c>
      <c r="K92">
        <v>-10.638313</v>
      </c>
      <c r="N92" s="6">
        <f t="shared" si="12"/>
        <v>15.244571428571</v>
      </c>
      <c r="O92" s="11">
        <f t="shared" si="15"/>
        <v>-54.140380999999998</v>
      </c>
      <c r="P92" s="6">
        <f t="shared" si="13"/>
        <v>-49.140380999999998</v>
      </c>
    </row>
    <row r="93" spans="2:16" x14ac:dyDescent="0.25">
      <c r="B93">
        <v>13142714285.714001</v>
      </c>
      <c r="C93">
        <v>-10.818521</v>
      </c>
      <c r="F93" s="6">
        <f t="shared" si="10"/>
        <v>15.387428571429</v>
      </c>
      <c r="G93" s="11">
        <f t="shared" si="14"/>
        <v>-49.382129999999997</v>
      </c>
      <c r="H93" s="6">
        <f t="shared" si="11"/>
        <v>-44.382129999999997</v>
      </c>
      <c r="J93">
        <v>13142714285.714001</v>
      </c>
      <c r="K93">
        <v>-10.794715999999999</v>
      </c>
      <c r="N93" s="6">
        <f t="shared" si="12"/>
        <v>15.387428571429</v>
      </c>
      <c r="O93" s="11">
        <f t="shared" si="15"/>
        <v>-53.075546000000003</v>
      </c>
      <c r="P93" s="6">
        <f t="shared" si="13"/>
        <v>-48.075546000000003</v>
      </c>
    </row>
    <row r="94" spans="2:16" x14ac:dyDescent="0.25">
      <c r="B94">
        <v>13275377551.02</v>
      </c>
      <c r="C94">
        <v>-10.912074</v>
      </c>
      <c r="F94" s="6">
        <f t="shared" si="10"/>
        <v>15.530285714285998</v>
      </c>
      <c r="G94" s="11">
        <f t="shared" si="14"/>
        <v>-48.254443999999999</v>
      </c>
      <c r="H94" s="6">
        <f t="shared" si="11"/>
        <v>-43.254443999999999</v>
      </c>
      <c r="J94">
        <v>13275377551.02</v>
      </c>
      <c r="K94">
        <v>-10.930213999999999</v>
      </c>
      <c r="N94" s="6">
        <f t="shared" si="12"/>
        <v>15.530285714285998</v>
      </c>
      <c r="O94" s="11">
        <f t="shared" si="15"/>
        <v>-52.528744000000003</v>
      </c>
      <c r="P94" s="6">
        <f t="shared" si="13"/>
        <v>-47.528744000000003</v>
      </c>
    </row>
    <row r="95" spans="2:16" x14ac:dyDescent="0.25">
      <c r="B95">
        <v>13408040816.327</v>
      </c>
      <c r="C95">
        <v>-11.008334</v>
      </c>
      <c r="F95" s="6">
        <f t="shared" si="10"/>
        <v>15.673142857143</v>
      </c>
      <c r="G95" s="11">
        <f t="shared" si="14"/>
        <v>-46.864693000000003</v>
      </c>
      <c r="H95" s="6">
        <f t="shared" si="11"/>
        <v>-41.864693000000003</v>
      </c>
      <c r="J95">
        <v>13408040816.327</v>
      </c>
      <c r="K95">
        <v>-11.061159</v>
      </c>
      <c r="N95" s="6">
        <f t="shared" si="12"/>
        <v>15.673142857143</v>
      </c>
      <c r="O95" s="11">
        <f t="shared" si="15"/>
        <v>-52.202773999999998</v>
      </c>
      <c r="P95" s="6">
        <f t="shared" si="13"/>
        <v>-47.202773999999998</v>
      </c>
    </row>
    <row r="96" spans="2:16" x14ac:dyDescent="0.25">
      <c r="B96">
        <v>13540704081.632999</v>
      </c>
      <c r="C96">
        <v>-11.099513</v>
      </c>
      <c r="F96" s="6">
        <f t="shared" si="10"/>
        <v>15.816000000000001</v>
      </c>
      <c r="G96" s="11">
        <f t="shared" si="14"/>
        <v>-45.427115999999998</v>
      </c>
      <c r="H96" s="6">
        <f t="shared" si="11"/>
        <v>-40.427115999999998</v>
      </c>
      <c r="J96">
        <v>13540704081.632999</v>
      </c>
      <c r="K96">
        <v>-11.182376</v>
      </c>
      <c r="N96" s="6">
        <f t="shared" si="12"/>
        <v>15.816000000000001</v>
      </c>
      <c r="O96" s="11">
        <f t="shared" si="15"/>
        <v>-51.813042000000003</v>
      </c>
      <c r="P96" s="6">
        <f t="shared" si="13"/>
        <v>-46.813042000000003</v>
      </c>
    </row>
    <row r="97" spans="2:16" x14ac:dyDescent="0.25">
      <c r="B97">
        <v>13673367346.938999</v>
      </c>
      <c r="C97">
        <v>-11.198859000000001</v>
      </c>
      <c r="F97" s="6">
        <f t="shared" si="10"/>
        <v>15.958857142857001</v>
      </c>
      <c r="G97" s="11">
        <f t="shared" si="14"/>
        <v>-44.269657000000002</v>
      </c>
      <c r="H97" s="6">
        <f t="shared" si="11"/>
        <v>-39.269657000000002</v>
      </c>
      <c r="J97">
        <v>13673367346.938999</v>
      </c>
      <c r="K97">
        <v>-11.293207000000001</v>
      </c>
      <c r="N97" s="6">
        <f t="shared" si="12"/>
        <v>15.958857142857001</v>
      </c>
      <c r="O97" s="11">
        <f t="shared" si="15"/>
        <v>-51.659367000000003</v>
      </c>
      <c r="P97" s="6">
        <f t="shared" si="13"/>
        <v>-46.659367000000003</v>
      </c>
    </row>
    <row r="98" spans="2:16" x14ac:dyDescent="0.25">
      <c r="B98">
        <v>13806030612.245001</v>
      </c>
      <c r="C98">
        <v>-11.331795</v>
      </c>
      <c r="F98" s="6">
        <f t="shared" si="10"/>
        <v>16.101714285713999</v>
      </c>
      <c r="G98" s="11">
        <f t="shared" si="14"/>
        <v>-43.085720000000002</v>
      </c>
      <c r="H98" s="6">
        <f t="shared" si="11"/>
        <v>-38.085720000000002</v>
      </c>
      <c r="J98">
        <v>13806030612.245001</v>
      </c>
      <c r="K98">
        <v>-11.426703</v>
      </c>
      <c r="N98" s="6">
        <f t="shared" si="12"/>
        <v>16.101714285713999</v>
      </c>
      <c r="O98" s="11">
        <f t="shared" si="15"/>
        <v>-51.904636000000004</v>
      </c>
      <c r="P98" s="6">
        <f t="shared" si="13"/>
        <v>-46.904636000000004</v>
      </c>
    </row>
    <row r="99" spans="2:16" x14ac:dyDescent="0.25">
      <c r="B99">
        <v>13938693877.551001</v>
      </c>
      <c r="C99">
        <v>-11.453082999999999</v>
      </c>
      <c r="F99" s="6">
        <f t="shared" si="10"/>
        <v>16.244571428571</v>
      </c>
      <c r="G99" s="11">
        <f t="shared" si="14"/>
        <v>-41.463664999999999</v>
      </c>
      <c r="H99" s="6">
        <f t="shared" si="11"/>
        <v>-36.463664999999999</v>
      </c>
      <c r="J99">
        <v>13938693877.551001</v>
      </c>
      <c r="K99">
        <v>-11.563141</v>
      </c>
      <c r="N99" s="6">
        <f t="shared" si="12"/>
        <v>16.244571428571</v>
      </c>
      <c r="O99" s="11">
        <f t="shared" si="15"/>
        <v>-52.463543000000001</v>
      </c>
      <c r="P99" s="6">
        <f t="shared" si="13"/>
        <v>-47.463543000000001</v>
      </c>
    </row>
    <row r="100" spans="2:16" x14ac:dyDescent="0.25">
      <c r="B100">
        <v>14071357142.857</v>
      </c>
      <c r="C100">
        <v>-11.600790999999999</v>
      </c>
      <c r="F100" s="6">
        <f t="shared" si="10"/>
        <v>16.387428571429002</v>
      </c>
      <c r="G100" s="11">
        <f t="shared" si="14"/>
        <v>-40.064289000000002</v>
      </c>
      <c r="H100" s="6">
        <f t="shared" si="11"/>
        <v>-35.064289000000002</v>
      </c>
      <c r="J100">
        <v>14071357142.857</v>
      </c>
      <c r="K100">
        <v>-11.721019999999999</v>
      </c>
      <c r="N100" s="6">
        <f t="shared" si="12"/>
        <v>16.387428571429002</v>
      </c>
      <c r="O100" s="11">
        <f t="shared" si="15"/>
        <v>-52.812553000000001</v>
      </c>
      <c r="P100" s="6">
        <f t="shared" si="13"/>
        <v>-47.812553000000001</v>
      </c>
    </row>
    <row r="101" spans="2:16" x14ac:dyDescent="0.25">
      <c r="B101">
        <v>14204020408.163</v>
      </c>
      <c r="C101">
        <v>-11.727178</v>
      </c>
      <c r="F101" s="6">
        <f>B209/1000000000</f>
        <v>16.530285714285998</v>
      </c>
      <c r="G101" s="11">
        <f t="shared" si="14"/>
        <v>-39.281761000000003</v>
      </c>
      <c r="H101" s="6">
        <f>D209</f>
        <v>-34.281761000000003</v>
      </c>
      <c r="J101">
        <v>14204020408.163</v>
      </c>
      <c r="K101">
        <v>-11.879318</v>
      </c>
      <c r="N101" s="6">
        <f>J209/1000000000</f>
        <v>16.530285714285998</v>
      </c>
      <c r="O101" s="11">
        <f t="shared" si="15"/>
        <v>-52.835247000000003</v>
      </c>
      <c r="P101" s="6">
        <f>L209</f>
        <v>-47.835247000000003</v>
      </c>
    </row>
    <row r="102" spans="2:16" x14ac:dyDescent="0.25">
      <c r="B102">
        <v>14336683673.469</v>
      </c>
      <c r="C102">
        <v>-11.843567999999999</v>
      </c>
      <c r="F102" s="6">
        <f>B210/1000000000</f>
        <v>16.673142857142999</v>
      </c>
      <c r="G102" s="11">
        <f t="shared" si="14"/>
        <v>-38.851005999999998</v>
      </c>
      <c r="H102" s="6">
        <f>D210</f>
        <v>-33.851005999999998</v>
      </c>
      <c r="J102">
        <v>14336683673.469</v>
      </c>
      <c r="K102">
        <v>-12.038031</v>
      </c>
      <c r="N102" s="6">
        <f>J210/1000000000</f>
        <v>16.673142857142999</v>
      </c>
      <c r="O102" s="11">
        <f t="shared" si="15"/>
        <v>-52.453654999999998</v>
      </c>
      <c r="P102" s="6">
        <f>L210</f>
        <v>-47.453654999999998</v>
      </c>
    </row>
    <row r="103" spans="2:16" x14ac:dyDescent="0.25">
      <c r="B103">
        <v>14469346938.775999</v>
      </c>
      <c r="C103">
        <v>-11.978726999999999</v>
      </c>
      <c r="F103" s="6">
        <f>B211/1000000000</f>
        <v>16.815999999999999</v>
      </c>
      <c r="G103" s="11">
        <f t="shared" si="14"/>
        <v>-38.654774000000003</v>
      </c>
      <c r="H103" s="6">
        <f>D211</f>
        <v>-33.654774000000003</v>
      </c>
      <c r="J103">
        <v>14469346938.775999</v>
      </c>
      <c r="K103">
        <v>-12.245939</v>
      </c>
      <c r="N103" s="6">
        <f>J211/1000000000</f>
        <v>16.815999999999999</v>
      </c>
      <c r="O103" s="11">
        <f t="shared" si="15"/>
        <v>-52.126286</v>
      </c>
      <c r="P103" s="6">
        <f>L211</f>
        <v>-47.126286</v>
      </c>
    </row>
    <row r="104" spans="2:16" x14ac:dyDescent="0.25">
      <c r="B104">
        <v>14602010204.082001</v>
      </c>
      <c r="C104">
        <v>-12.128085</v>
      </c>
      <c r="J104">
        <v>14602010204.082001</v>
      </c>
      <c r="K104">
        <v>-12.492157000000001</v>
      </c>
    </row>
    <row r="105" spans="2:16" x14ac:dyDescent="0.25">
      <c r="B105">
        <v>14734673469.388</v>
      </c>
      <c r="C105">
        <v>-12.295057</v>
      </c>
      <c r="J105">
        <v>14734673469.388</v>
      </c>
      <c r="K105">
        <v>-12.766474000000001</v>
      </c>
    </row>
    <row r="106" spans="2:16" x14ac:dyDescent="0.25">
      <c r="B106">
        <v>14867336734.694</v>
      </c>
      <c r="C106">
        <v>-12.445209999999999</v>
      </c>
      <c r="J106">
        <v>14867336734.694</v>
      </c>
      <c r="K106">
        <v>-13.042737000000001</v>
      </c>
    </row>
    <row r="107" spans="2:16" x14ac:dyDescent="0.25">
      <c r="B107">
        <v>15000000000</v>
      </c>
      <c r="C107">
        <v>-12.543777</v>
      </c>
      <c r="J107">
        <v>15000000000</v>
      </c>
      <c r="K107">
        <v>-13.221757999999999</v>
      </c>
    </row>
    <row r="108" spans="2:16" x14ac:dyDescent="0.25">
      <c r="B108" t="s">
        <v>25</v>
      </c>
      <c r="J108" t="s">
        <v>25</v>
      </c>
    </row>
    <row r="111" spans="2:16" x14ac:dyDescent="0.25">
      <c r="B111" t="s">
        <v>29</v>
      </c>
      <c r="J111" t="s">
        <v>29</v>
      </c>
    </row>
    <row r="112" spans="2:16" x14ac:dyDescent="0.25">
      <c r="B112" t="s">
        <v>23</v>
      </c>
      <c r="C112" t="s">
        <v>239</v>
      </c>
      <c r="D112" t="s">
        <v>81</v>
      </c>
      <c r="J112" t="s">
        <v>23</v>
      </c>
      <c r="K112" t="s">
        <v>239</v>
      </c>
      <c r="L112" t="s">
        <v>81</v>
      </c>
    </row>
    <row r="113" spans="2:12" x14ac:dyDescent="0.25">
      <c r="B113">
        <v>2816000000</v>
      </c>
      <c r="C113">
        <v>-56.576740000000001</v>
      </c>
      <c r="D113">
        <v>-49.066322</v>
      </c>
      <c r="J113">
        <v>2816000000</v>
      </c>
      <c r="K113">
        <v>-62.520485000000001</v>
      </c>
      <c r="L113">
        <v>-54.896586999999997</v>
      </c>
    </row>
    <row r="114" spans="2:12" x14ac:dyDescent="0.25">
      <c r="B114">
        <v>2958857142.8571</v>
      </c>
      <c r="C114">
        <v>-58.222259999999999</v>
      </c>
      <c r="D114">
        <v>-50.748790999999997</v>
      </c>
      <c r="J114">
        <v>2958857142.8571</v>
      </c>
      <c r="K114">
        <v>-62.927219000000001</v>
      </c>
      <c r="L114">
        <v>-55.392944</v>
      </c>
    </row>
    <row r="115" spans="2:12" x14ac:dyDescent="0.25">
      <c r="B115">
        <v>3101714285.7143002</v>
      </c>
      <c r="C115">
        <v>-61.673594999999999</v>
      </c>
      <c r="D115">
        <v>-54.294079000000004</v>
      </c>
      <c r="J115">
        <v>3101714285.7143002</v>
      </c>
      <c r="K115">
        <v>-63.274386999999997</v>
      </c>
      <c r="L115">
        <v>-55.902141999999998</v>
      </c>
    </row>
    <row r="116" spans="2:12" x14ac:dyDescent="0.25">
      <c r="B116">
        <v>3244571428.5714002</v>
      </c>
      <c r="C116">
        <v>-63.167358</v>
      </c>
      <c r="D116">
        <v>-55.800353999999999</v>
      </c>
      <c r="J116">
        <v>3244571428.5714002</v>
      </c>
      <c r="K116">
        <v>-62.913525</v>
      </c>
      <c r="L116">
        <v>-55.626140999999997</v>
      </c>
    </row>
    <row r="117" spans="2:12" x14ac:dyDescent="0.25">
      <c r="B117">
        <v>3387428571.4285998</v>
      </c>
      <c r="C117">
        <v>-66.867965999999996</v>
      </c>
      <c r="D117">
        <v>-59.527279</v>
      </c>
      <c r="J117">
        <v>3387428571.4285998</v>
      </c>
      <c r="K117">
        <v>-63.130215</v>
      </c>
      <c r="L117">
        <v>-55.931026000000003</v>
      </c>
    </row>
    <row r="118" spans="2:12" x14ac:dyDescent="0.25">
      <c r="B118">
        <v>3530285714.2856998</v>
      </c>
      <c r="C118">
        <v>-68.706749000000002</v>
      </c>
      <c r="D118">
        <v>-61.348083000000003</v>
      </c>
      <c r="J118">
        <v>3530285714.2856998</v>
      </c>
      <c r="K118">
        <v>-67.150238000000002</v>
      </c>
      <c r="L118">
        <v>-59.969302999999996</v>
      </c>
    </row>
    <row r="119" spans="2:12" x14ac:dyDescent="0.25">
      <c r="B119">
        <v>3673142857.1429</v>
      </c>
      <c r="C119">
        <v>-71.778571999999997</v>
      </c>
      <c r="D119">
        <v>-64.335075000000003</v>
      </c>
      <c r="J119">
        <v>3673142857.1429</v>
      </c>
      <c r="K119">
        <v>-70.390197999999998</v>
      </c>
      <c r="L119">
        <v>-63.214359000000002</v>
      </c>
    </row>
    <row r="120" spans="2:12" x14ac:dyDescent="0.25">
      <c r="B120">
        <v>3816000000</v>
      </c>
      <c r="C120">
        <v>-72.595946999999995</v>
      </c>
      <c r="D120">
        <v>-65.097198000000006</v>
      </c>
      <c r="J120">
        <v>3816000000</v>
      </c>
      <c r="K120">
        <v>-74.615829000000005</v>
      </c>
      <c r="L120">
        <v>-67.442672999999999</v>
      </c>
    </row>
    <row r="121" spans="2:12" x14ac:dyDescent="0.25">
      <c r="B121">
        <v>3958857142.8571</v>
      </c>
      <c r="C121">
        <v>-72.362388999999993</v>
      </c>
      <c r="D121">
        <v>-64.780906999999999</v>
      </c>
      <c r="J121">
        <v>3958857142.8571</v>
      </c>
      <c r="K121">
        <v>-72.885406000000003</v>
      </c>
      <c r="L121">
        <v>-65.699959000000007</v>
      </c>
    </row>
    <row r="122" spans="2:12" x14ac:dyDescent="0.25">
      <c r="B122">
        <v>4101714285.7143002</v>
      </c>
      <c r="C122">
        <v>-71.614838000000006</v>
      </c>
      <c r="D122">
        <v>-63.969627000000003</v>
      </c>
      <c r="J122">
        <v>4101714285.7143002</v>
      </c>
      <c r="K122">
        <v>-71.892998000000006</v>
      </c>
      <c r="L122">
        <v>-64.660988000000003</v>
      </c>
    </row>
    <row r="123" spans="2:12" x14ac:dyDescent="0.25">
      <c r="B123">
        <v>4244571428.5714002</v>
      </c>
      <c r="C123">
        <v>-68.936638000000002</v>
      </c>
      <c r="D123">
        <v>-61.175879999999999</v>
      </c>
      <c r="J123">
        <v>4244571428.5714002</v>
      </c>
      <c r="K123">
        <v>-69.496544</v>
      </c>
      <c r="L123">
        <v>-62.172542999999997</v>
      </c>
    </row>
    <row r="124" spans="2:12" x14ac:dyDescent="0.25">
      <c r="B124">
        <v>4387428571.4286003</v>
      </c>
      <c r="C124">
        <v>-68.915870999999996</v>
      </c>
      <c r="D124">
        <v>-61.030757999999999</v>
      </c>
      <c r="J124">
        <v>4387428571.4286003</v>
      </c>
      <c r="K124">
        <v>-68.534805000000006</v>
      </c>
      <c r="L124">
        <v>-61.085048999999998</v>
      </c>
    </row>
    <row r="125" spans="2:12" x14ac:dyDescent="0.25">
      <c r="B125">
        <v>4530285714.2856998</v>
      </c>
      <c r="C125">
        <v>-68.450103999999996</v>
      </c>
      <c r="D125">
        <v>-60.413929000000003</v>
      </c>
      <c r="J125">
        <v>4530285714.2856998</v>
      </c>
      <c r="K125">
        <v>-66.410583000000003</v>
      </c>
      <c r="L125">
        <v>-58.801845999999998</v>
      </c>
    </row>
    <row r="126" spans="2:12" x14ac:dyDescent="0.25">
      <c r="B126">
        <v>4673142857.1429005</v>
      </c>
      <c r="C126">
        <v>-70.235100000000003</v>
      </c>
      <c r="D126">
        <v>-62.012473999999997</v>
      </c>
      <c r="J126">
        <v>4673142857.1429005</v>
      </c>
      <c r="K126">
        <v>-65.291900999999996</v>
      </c>
      <c r="L126">
        <v>-57.516232000000002</v>
      </c>
    </row>
    <row r="127" spans="2:12" x14ac:dyDescent="0.25">
      <c r="B127">
        <v>4816000000</v>
      </c>
      <c r="C127">
        <v>-69.680199000000002</v>
      </c>
      <c r="D127">
        <v>-61.331940000000003</v>
      </c>
      <c r="J127">
        <v>4816000000</v>
      </c>
      <c r="K127">
        <v>-67.399544000000006</v>
      </c>
      <c r="L127">
        <v>-59.507133000000003</v>
      </c>
    </row>
    <row r="128" spans="2:12" x14ac:dyDescent="0.25">
      <c r="B128">
        <v>4958857142.8570995</v>
      </c>
      <c r="C128">
        <v>-70.316672999999994</v>
      </c>
      <c r="D128">
        <v>-61.880034999999999</v>
      </c>
      <c r="J128">
        <v>4958857142.8570995</v>
      </c>
      <c r="K128">
        <v>-70.637444000000002</v>
      </c>
      <c r="L128">
        <v>-62.661610000000003</v>
      </c>
    </row>
    <row r="129" spans="2:12" x14ac:dyDescent="0.25">
      <c r="B129">
        <v>5101714285.7143002</v>
      </c>
      <c r="C129">
        <v>-67.450278999999995</v>
      </c>
      <c r="D129">
        <v>-59.024044000000004</v>
      </c>
      <c r="J129">
        <v>5101714285.7143002</v>
      </c>
      <c r="K129">
        <v>-74.65419</v>
      </c>
      <c r="L129">
        <v>-66.646384999999995</v>
      </c>
    </row>
    <row r="130" spans="2:12" x14ac:dyDescent="0.25">
      <c r="B130">
        <v>5244571428.5713997</v>
      </c>
      <c r="C130">
        <v>-66.830719000000002</v>
      </c>
      <c r="D130">
        <v>-58.354934999999998</v>
      </c>
      <c r="J130">
        <v>5244571428.5713997</v>
      </c>
      <c r="K130">
        <v>-73.520568999999995</v>
      </c>
      <c r="L130">
        <v>-65.444716999999997</v>
      </c>
    </row>
    <row r="131" spans="2:12" x14ac:dyDescent="0.25">
      <c r="B131">
        <v>5387428571.4286003</v>
      </c>
      <c r="C131">
        <v>-66.253365000000002</v>
      </c>
      <c r="D131">
        <v>-57.851157999999998</v>
      </c>
      <c r="J131">
        <v>5387428571.4286003</v>
      </c>
      <c r="K131">
        <v>-70.054694999999995</v>
      </c>
      <c r="L131">
        <v>-61.979697999999999</v>
      </c>
    </row>
    <row r="132" spans="2:12" x14ac:dyDescent="0.25">
      <c r="B132">
        <v>5530285714.2856998</v>
      </c>
      <c r="C132">
        <v>-66.874556999999996</v>
      </c>
      <c r="D132">
        <v>-58.521048999999998</v>
      </c>
      <c r="J132">
        <v>5530285714.2856998</v>
      </c>
      <c r="K132">
        <v>-64.836226999999994</v>
      </c>
      <c r="L132">
        <v>-56.779373</v>
      </c>
    </row>
    <row r="133" spans="2:12" x14ac:dyDescent="0.25">
      <c r="B133">
        <v>5673142857.1429005</v>
      </c>
      <c r="C133">
        <v>-68.654465000000002</v>
      </c>
      <c r="D133">
        <v>-60.470188</v>
      </c>
      <c r="J133">
        <v>5673142857.1429005</v>
      </c>
      <c r="K133">
        <v>-62.562283000000001</v>
      </c>
      <c r="L133">
        <v>-54.610584000000003</v>
      </c>
    </row>
    <row r="134" spans="2:12" x14ac:dyDescent="0.25">
      <c r="B134">
        <v>5816000000</v>
      </c>
      <c r="C134">
        <v>-68.449462999999994</v>
      </c>
      <c r="D134">
        <v>-60.368523000000003</v>
      </c>
      <c r="J134">
        <v>5816000000</v>
      </c>
      <c r="K134">
        <v>-63.291485000000002</v>
      </c>
      <c r="L134">
        <v>-55.425991000000003</v>
      </c>
    </row>
    <row r="135" spans="2:12" x14ac:dyDescent="0.25">
      <c r="B135">
        <v>5958857142.8570995</v>
      </c>
      <c r="C135">
        <v>-68.631789999999995</v>
      </c>
      <c r="D135">
        <v>-60.692081000000002</v>
      </c>
      <c r="J135">
        <v>5958857142.8570995</v>
      </c>
      <c r="K135">
        <v>-67.037064000000001</v>
      </c>
      <c r="L135">
        <v>-59.228321000000001</v>
      </c>
    </row>
    <row r="136" spans="2:12" x14ac:dyDescent="0.25">
      <c r="B136">
        <v>6101714285.7143002</v>
      </c>
      <c r="C136">
        <v>-66.157859999999999</v>
      </c>
      <c r="D136">
        <v>-58.300491000000001</v>
      </c>
      <c r="J136">
        <v>6101714285.7143002</v>
      </c>
      <c r="K136">
        <v>-68.780838000000003</v>
      </c>
      <c r="L136">
        <v>-60.997535999999997</v>
      </c>
    </row>
    <row r="137" spans="2:12" x14ac:dyDescent="0.25">
      <c r="B137">
        <v>6244571428.5713997</v>
      </c>
      <c r="C137">
        <v>-66.798096000000001</v>
      </c>
      <c r="D137">
        <v>-59.036636000000001</v>
      </c>
      <c r="J137">
        <v>6244571428.5713997</v>
      </c>
      <c r="K137">
        <v>-69.387009000000006</v>
      </c>
      <c r="L137">
        <v>-61.623333000000002</v>
      </c>
    </row>
    <row r="138" spans="2:12" x14ac:dyDescent="0.25">
      <c r="B138">
        <v>6387428571.4286003</v>
      </c>
      <c r="C138">
        <v>-69.689743000000007</v>
      </c>
      <c r="D138">
        <v>-61.951168000000003</v>
      </c>
      <c r="J138">
        <v>6387428571.4286003</v>
      </c>
      <c r="K138">
        <v>-66.828902999999997</v>
      </c>
      <c r="L138">
        <v>-59.051983</v>
      </c>
    </row>
    <row r="139" spans="2:12" x14ac:dyDescent="0.25">
      <c r="B139">
        <v>6530285714.2856998</v>
      </c>
      <c r="C139">
        <v>-73.872039999999998</v>
      </c>
      <c r="D139">
        <v>-66.111557000000005</v>
      </c>
      <c r="J139">
        <v>6530285714.2856998</v>
      </c>
      <c r="K139">
        <v>-65.511932000000002</v>
      </c>
      <c r="L139">
        <v>-57.683331000000003</v>
      </c>
    </row>
    <row r="140" spans="2:12" x14ac:dyDescent="0.25">
      <c r="B140">
        <v>6673142857.1429005</v>
      </c>
      <c r="C140">
        <v>-74.280815000000004</v>
      </c>
      <c r="D140">
        <v>-66.481894999999994</v>
      </c>
      <c r="J140">
        <v>6673142857.1429005</v>
      </c>
      <c r="K140">
        <v>-65.843826000000007</v>
      </c>
      <c r="L140">
        <v>-57.959620999999999</v>
      </c>
    </row>
    <row r="141" spans="2:12" x14ac:dyDescent="0.25">
      <c r="B141">
        <v>6816000000</v>
      </c>
      <c r="C141">
        <v>-74.069130000000001</v>
      </c>
      <c r="D141">
        <v>-66.284255999999999</v>
      </c>
      <c r="J141">
        <v>6816000000</v>
      </c>
      <c r="K141">
        <v>-68.603866999999994</v>
      </c>
      <c r="L141">
        <v>-60.723506999999998</v>
      </c>
    </row>
    <row r="142" spans="2:12" x14ac:dyDescent="0.25">
      <c r="B142">
        <v>6958857142.8570995</v>
      </c>
      <c r="C142">
        <v>-73.469170000000005</v>
      </c>
      <c r="D142">
        <v>-65.677170000000004</v>
      </c>
      <c r="J142">
        <v>6958857142.8570995</v>
      </c>
      <c r="K142">
        <v>-71.334525999999997</v>
      </c>
      <c r="L142">
        <v>-63.433551999999999</v>
      </c>
    </row>
    <row r="143" spans="2:12" x14ac:dyDescent="0.25">
      <c r="B143">
        <v>7101714285.7143002</v>
      </c>
      <c r="C143">
        <v>-72.935317999999995</v>
      </c>
      <c r="D143">
        <v>-65.132178999999994</v>
      </c>
      <c r="J143">
        <v>7101714285.7143002</v>
      </c>
      <c r="K143">
        <v>-75.303780000000003</v>
      </c>
      <c r="L143">
        <v>-67.385581999999999</v>
      </c>
    </row>
    <row r="144" spans="2:12" x14ac:dyDescent="0.25">
      <c r="B144">
        <v>7244571428.5713997</v>
      </c>
      <c r="C144">
        <v>-73.235054000000005</v>
      </c>
      <c r="D144">
        <v>-65.38015</v>
      </c>
      <c r="J144">
        <v>7244571428.5713997</v>
      </c>
      <c r="K144">
        <v>-76.809562999999997</v>
      </c>
      <c r="L144">
        <v>-68.842819000000006</v>
      </c>
    </row>
    <row r="145" spans="2:12" x14ac:dyDescent="0.25">
      <c r="B145">
        <v>7387428571.4286003</v>
      </c>
      <c r="C145">
        <v>-71.767105000000001</v>
      </c>
      <c r="D145">
        <v>-63.870373000000001</v>
      </c>
      <c r="J145">
        <v>7387428571.4286003</v>
      </c>
      <c r="K145">
        <v>-76.612540999999993</v>
      </c>
      <c r="L145">
        <v>-68.658507999999998</v>
      </c>
    </row>
    <row r="146" spans="2:12" x14ac:dyDescent="0.25">
      <c r="B146">
        <v>7530285714.2856998</v>
      </c>
      <c r="C146">
        <v>-71.283798000000004</v>
      </c>
      <c r="D146">
        <v>-63.342278</v>
      </c>
      <c r="J146">
        <v>7530285714.2856998</v>
      </c>
      <c r="K146">
        <v>-69.712768999999994</v>
      </c>
      <c r="L146">
        <v>-61.800010999999998</v>
      </c>
    </row>
    <row r="147" spans="2:12" x14ac:dyDescent="0.25">
      <c r="B147">
        <v>7673142857.1429005</v>
      </c>
      <c r="C147">
        <v>-68.898758000000001</v>
      </c>
      <c r="D147">
        <v>-60.919303999999997</v>
      </c>
      <c r="J147">
        <v>7673142857.1429005</v>
      </c>
      <c r="K147">
        <v>-63.911265999999998</v>
      </c>
      <c r="L147">
        <v>-56.038466999999997</v>
      </c>
    </row>
    <row r="148" spans="2:12" x14ac:dyDescent="0.25">
      <c r="B148">
        <v>7816000000</v>
      </c>
      <c r="C148">
        <v>-70.843018000000001</v>
      </c>
      <c r="D148">
        <v>-62.818393999999998</v>
      </c>
      <c r="J148">
        <v>7816000000</v>
      </c>
      <c r="K148">
        <v>-62.821193999999998</v>
      </c>
      <c r="L148">
        <v>-54.954585999999999</v>
      </c>
    </row>
    <row r="149" spans="2:12" x14ac:dyDescent="0.25">
      <c r="B149">
        <v>7958857142.8570995</v>
      </c>
      <c r="C149">
        <v>-70.297173000000001</v>
      </c>
      <c r="D149">
        <v>-62.214146</v>
      </c>
      <c r="J149">
        <v>7958857142.8570995</v>
      </c>
      <c r="K149">
        <v>-67.210442</v>
      </c>
      <c r="L149">
        <v>-59.304256000000002</v>
      </c>
    </row>
    <row r="150" spans="2:12" x14ac:dyDescent="0.25">
      <c r="B150">
        <v>8101714285.7143002</v>
      </c>
      <c r="C150">
        <v>-71.409760000000006</v>
      </c>
      <c r="D150">
        <v>-63.263064999999997</v>
      </c>
      <c r="J150">
        <v>8101714285.7143002</v>
      </c>
      <c r="K150">
        <v>-70.508125000000007</v>
      </c>
      <c r="L150">
        <v>-62.501423000000003</v>
      </c>
    </row>
    <row r="151" spans="2:12" x14ac:dyDescent="0.25">
      <c r="B151">
        <v>8244571428.5713997</v>
      </c>
      <c r="C151">
        <v>-70.093177999999995</v>
      </c>
      <c r="D151">
        <v>-61.889533999999998</v>
      </c>
      <c r="J151">
        <v>8244571428.5713997</v>
      </c>
      <c r="K151">
        <v>-69.799828000000005</v>
      </c>
      <c r="L151">
        <v>-61.676158999999998</v>
      </c>
    </row>
    <row r="152" spans="2:12" x14ac:dyDescent="0.25">
      <c r="B152">
        <v>8387428571.4286003</v>
      </c>
      <c r="C152">
        <v>-70.663276999999994</v>
      </c>
      <c r="D152">
        <v>-62.420279999999998</v>
      </c>
      <c r="J152">
        <v>8387428571.4286003</v>
      </c>
      <c r="K152">
        <v>-66.434676999999994</v>
      </c>
      <c r="L152">
        <v>-58.182975999999996</v>
      </c>
    </row>
    <row r="153" spans="2:12" x14ac:dyDescent="0.25">
      <c r="B153">
        <v>8530285714.2856998</v>
      </c>
      <c r="C153">
        <v>-68.372635000000002</v>
      </c>
      <c r="D153">
        <v>-60.111992000000001</v>
      </c>
      <c r="J153">
        <v>8530285714.2856998</v>
      </c>
      <c r="K153">
        <v>-64.061385999999999</v>
      </c>
      <c r="L153">
        <v>-55.750408</v>
      </c>
    </row>
    <row r="154" spans="2:12" x14ac:dyDescent="0.25">
      <c r="B154">
        <v>8673142857.1429005</v>
      </c>
      <c r="C154">
        <v>-66.102538999999993</v>
      </c>
      <c r="D154">
        <v>-57.846699000000001</v>
      </c>
      <c r="J154">
        <v>8673142857.1429005</v>
      </c>
      <c r="K154">
        <v>-63.612419000000003</v>
      </c>
      <c r="L154">
        <v>-55.277327999999997</v>
      </c>
    </row>
    <row r="155" spans="2:12" x14ac:dyDescent="0.25">
      <c r="B155">
        <v>8816000000</v>
      </c>
      <c r="C155">
        <v>-65.928168999999997</v>
      </c>
      <c r="D155">
        <v>-57.646160000000002</v>
      </c>
      <c r="J155">
        <v>8816000000</v>
      </c>
      <c r="K155">
        <v>-64.340782000000004</v>
      </c>
      <c r="L155">
        <v>-56.025489999999998</v>
      </c>
    </row>
    <row r="156" spans="2:12" x14ac:dyDescent="0.25">
      <c r="B156">
        <v>8958857142.8570995</v>
      </c>
      <c r="C156">
        <v>-67.081283999999997</v>
      </c>
      <c r="D156">
        <v>-58.735455000000002</v>
      </c>
      <c r="J156">
        <v>8958857142.8570995</v>
      </c>
      <c r="K156">
        <v>-65.358902</v>
      </c>
      <c r="L156">
        <v>-57.039608000000001</v>
      </c>
    </row>
    <row r="157" spans="2:12" x14ac:dyDescent="0.25">
      <c r="B157">
        <v>9101714285.7143002</v>
      </c>
      <c r="C157">
        <v>-67.610748000000001</v>
      </c>
      <c r="D157">
        <v>-59.152343999999999</v>
      </c>
      <c r="J157">
        <v>9101714285.7143002</v>
      </c>
      <c r="K157">
        <v>-65.889731999999995</v>
      </c>
      <c r="L157">
        <v>-57.540016000000001</v>
      </c>
    </row>
    <row r="158" spans="2:12" x14ac:dyDescent="0.25">
      <c r="B158">
        <v>9244571428.5713997</v>
      </c>
      <c r="C158">
        <v>-67.545067000000003</v>
      </c>
      <c r="D158">
        <v>-58.969600999999997</v>
      </c>
      <c r="J158">
        <v>9244571428.5713997</v>
      </c>
      <c r="K158">
        <v>-65.251082999999994</v>
      </c>
      <c r="L158">
        <v>-56.829765000000002</v>
      </c>
    </row>
    <row r="159" spans="2:12" x14ac:dyDescent="0.25">
      <c r="B159">
        <v>9387428571.4286003</v>
      </c>
      <c r="C159">
        <v>-67.886795000000006</v>
      </c>
      <c r="D159">
        <v>-59.179729000000002</v>
      </c>
      <c r="J159">
        <v>9387428571.4286003</v>
      </c>
      <c r="K159">
        <v>-64.927940000000007</v>
      </c>
      <c r="L159">
        <v>-56.396132999999999</v>
      </c>
    </row>
    <row r="160" spans="2:12" x14ac:dyDescent="0.25">
      <c r="B160">
        <v>9530285714.2856998</v>
      </c>
      <c r="C160">
        <v>-67.295058999999995</v>
      </c>
      <c r="D160">
        <v>-58.509414999999997</v>
      </c>
      <c r="J160">
        <v>9530285714.2856998</v>
      </c>
      <c r="K160">
        <v>-64.546158000000005</v>
      </c>
      <c r="L160">
        <v>-55.917476999999998</v>
      </c>
    </row>
    <row r="161" spans="2:12" x14ac:dyDescent="0.25">
      <c r="B161">
        <v>9673142857.1429005</v>
      </c>
      <c r="C161">
        <v>-66.752373000000006</v>
      </c>
      <c r="D161">
        <v>-57.886161999999999</v>
      </c>
      <c r="J161">
        <v>9673142857.1429005</v>
      </c>
      <c r="K161">
        <v>-64.835296999999997</v>
      </c>
      <c r="L161">
        <v>-56.088752999999997</v>
      </c>
    </row>
    <row r="162" spans="2:12" x14ac:dyDescent="0.25">
      <c r="B162">
        <v>9816000000</v>
      </c>
      <c r="C162">
        <v>-66.140190000000004</v>
      </c>
      <c r="D162">
        <v>-57.198295999999999</v>
      </c>
      <c r="J162">
        <v>9816000000</v>
      </c>
      <c r="K162">
        <v>-64.419807000000006</v>
      </c>
      <c r="L162">
        <v>-55.575164999999998</v>
      </c>
    </row>
    <row r="163" spans="2:12" x14ac:dyDescent="0.25">
      <c r="B163">
        <v>9958857142.8570995</v>
      </c>
      <c r="C163">
        <v>-67.267311000000007</v>
      </c>
      <c r="D163">
        <v>-58.241351999999999</v>
      </c>
      <c r="J163">
        <v>9958857142.8570995</v>
      </c>
      <c r="K163">
        <v>-65.459273999999994</v>
      </c>
      <c r="L163">
        <v>-56.511879</v>
      </c>
    </row>
    <row r="164" spans="2:12" x14ac:dyDescent="0.25">
      <c r="B164">
        <v>10101714285.714001</v>
      </c>
      <c r="C164">
        <v>-69.828011000000004</v>
      </c>
      <c r="D164">
        <v>-60.760899000000002</v>
      </c>
      <c r="J164">
        <v>10101714285.714001</v>
      </c>
      <c r="K164">
        <v>-66.210571000000002</v>
      </c>
      <c r="L164">
        <v>-57.209431000000002</v>
      </c>
    </row>
    <row r="165" spans="2:12" x14ac:dyDescent="0.25">
      <c r="B165">
        <v>10244571428.570999</v>
      </c>
      <c r="C165">
        <v>-75.494797000000005</v>
      </c>
      <c r="D165">
        <v>-66.413360999999995</v>
      </c>
      <c r="J165">
        <v>10244571428.570999</v>
      </c>
      <c r="K165">
        <v>-70.127189999999999</v>
      </c>
      <c r="L165">
        <v>-61.090206000000002</v>
      </c>
    </row>
    <row r="166" spans="2:12" x14ac:dyDescent="0.25">
      <c r="B166">
        <v>10387428571.429001</v>
      </c>
      <c r="C166">
        <v>-77.040008999999998</v>
      </c>
      <c r="D166">
        <v>-67.939491000000004</v>
      </c>
      <c r="J166">
        <v>10387428571.429001</v>
      </c>
      <c r="K166">
        <v>-72.837303000000006</v>
      </c>
      <c r="L166">
        <v>-63.760452000000001</v>
      </c>
    </row>
    <row r="167" spans="2:12" x14ac:dyDescent="0.25">
      <c r="B167">
        <v>10530285714.285999</v>
      </c>
      <c r="C167">
        <v>-76.194305</v>
      </c>
      <c r="D167">
        <v>-67.097770999999995</v>
      </c>
      <c r="J167">
        <v>10530285714.285999</v>
      </c>
      <c r="K167">
        <v>-73.362838999999994</v>
      </c>
      <c r="L167">
        <v>-64.274071000000006</v>
      </c>
    </row>
    <row r="168" spans="2:12" x14ac:dyDescent="0.25">
      <c r="B168">
        <v>10673142857.143</v>
      </c>
      <c r="C168">
        <v>-70.912811000000005</v>
      </c>
      <c r="D168">
        <v>-61.817439999999998</v>
      </c>
      <c r="J168">
        <v>10673142857.143</v>
      </c>
      <c r="K168">
        <v>-70.689864999999998</v>
      </c>
      <c r="L168">
        <v>-61.587378999999999</v>
      </c>
    </row>
    <row r="169" spans="2:12" x14ac:dyDescent="0.25">
      <c r="B169">
        <v>10816000000</v>
      </c>
      <c r="C169">
        <v>-67.509940999999998</v>
      </c>
      <c r="D169">
        <v>-58.426730999999997</v>
      </c>
      <c r="J169">
        <v>10816000000</v>
      </c>
      <c r="K169">
        <v>-69.825348000000005</v>
      </c>
      <c r="L169">
        <v>-60.717368999999998</v>
      </c>
    </row>
    <row r="170" spans="2:12" x14ac:dyDescent="0.25">
      <c r="B170">
        <v>10958857142.857</v>
      </c>
      <c r="C170">
        <v>-64.986632999999998</v>
      </c>
      <c r="D170">
        <v>-55.892730999999998</v>
      </c>
      <c r="J170">
        <v>10958857142.857</v>
      </c>
      <c r="K170">
        <v>-69.998267999999996</v>
      </c>
      <c r="L170">
        <v>-60.863948999999998</v>
      </c>
    </row>
    <row r="171" spans="2:12" x14ac:dyDescent="0.25">
      <c r="B171">
        <v>11101714285.714001</v>
      </c>
      <c r="C171">
        <v>-64.157509000000005</v>
      </c>
      <c r="D171">
        <v>-55.064898999999997</v>
      </c>
      <c r="J171">
        <v>11101714285.714001</v>
      </c>
      <c r="K171">
        <v>-71.556884999999994</v>
      </c>
      <c r="L171">
        <v>-62.417243999999997</v>
      </c>
    </row>
    <row r="172" spans="2:12" x14ac:dyDescent="0.25">
      <c r="B172">
        <v>11244571428.570999</v>
      </c>
      <c r="C172">
        <v>-63.928429000000001</v>
      </c>
      <c r="D172">
        <v>-54.803885999999999</v>
      </c>
      <c r="J172">
        <v>11244571428.570999</v>
      </c>
      <c r="K172">
        <v>-71.256966000000006</v>
      </c>
      <c r="L172">
        <v>-62.107517000000001</v>
      </c>
    </row>
    <row r="173" spans="2:12" x14ac:dyDescent="0.25">
      <c r="B173">
        <v>11387428571.429001</v>
      </c>
      <c r="C173">
        <v>-63.796497000000002</v>
      </c>
      <c r="D173">
        <v>-54.651508</v>
      </c>
      <c r="J173">
        <v>11387428571.429001</v>
      </c>
      <c r="K173">
        <v>-74.225371999999993</v>
      </c>
      <c r="L173">
        <v>-65.074248999999995</v>
      </c>
    </row>
    <row r="174" spans="2:12" x14ac:dyDescent="0.25">
      <c r="B174">
        <v>11530285714.285999</v>
      </c>
      <c r="C174">
        <v>-63.827869</v>
      </c>
      <c r="D174">
        <v>-54.631664000000001</v>
      </c>
      <c r="J174">
        <v>11530285714.285999</v>
      </c>
      <c r="K174">
        <v>-74.015799999999999</v>
      </c>
      <c r="L174">
        <v>-64.816017000000002</v>
      </c>
    </row>
    <row r="175" spans="2:12" x14ac:dyDescent="0.25">
      <c r="B175">
        <v>11673142857.143</v>
      </c>
      <c r="C175">
        <v>-64.260452000000001</v>
      </c>
      <c r="D175">
        <v>-55.025725999999999</v>
      </c>
      <c r="J175">
        <v>11673142857.143</v>
      </c>
      <c r="K175">
        <v>-73.424492000000001</v>
      </c>
      <c r="L175">
        <v>-64.177695999999997</v>
      </c>
    </row>
    <row r="176" spans="2:12" x14ac:dyDescent="0.25">
      <c r="B176">
        <v>11816000000</v>
      </c>
      <c r="C176">
        <v>-65.564605999999998</v>
      </c>
      <c r="D176">
        <v>-56.275257000000003</v>
      </c>
      <c r="J176">
        <v>11816000000</v>
      </c>
      <c r="K176">
        <v>-73.455139000000003</v>
      </c>
      <c r="L176">
        <v>-64.180069000000003</v>
      </c>
    </row>
    <row r="177" spans="2:12" x14ac:dyDescent="0.25">
      <c r="B177">
        <v>11958857142.857</v>
      </c>
      <c r="C177">
        <v>-67.179893000000007</v>
      </c>
      <c r="D177">
        <v>-57.869571999999998</v>
      </c>
      <c r="J177">
        <v>11958857142.857</v>
      </c>
      <c r="K177">
        <v>-72.504615999999999</v>
      </c>
      <c r="L177">
        <v>-63.279468999999999</v>
      </c>
    </row>
    <row r="178" spans="2:12" x14ac:dyDescent="0.25">
      <c r="B178">
        <v>12101714285.714001</v>
      </c>
      <c r="C178">
        <v>-71.566779999999994</v>
      </c>
      <c r="D178">
        <v>-62.26276</v>
      </c>
      <c r="J178">
        <v>12101714285.714001</v>
      </c>
      <c r="K178">
        <v>-70.085021999999995</v>
      </c>
      <c r="L178">
        <v>-60.943226000000003</v>
      </c>
    </row>
    <row r="179" spans="2:12" x14ac:dyDescent="0.25">
      <c r="B179">
        <v>12244571428.570999</v>
      </c>
      <c r="C179">
        <v>-76.555176000000003</v>
      </c>
      <c r="D179">
        <v>-67.278487999999996</v>
      </c>
      <c r="J179">
        <v>12244571428.570999</v>
      </c>
      <c r="K179">
        <v>-64.563300999999996</v>
      </c>
      <c r="L179">
        <v>-55.484966</v>
      </c>
    </row>
    <row r="180" spans="2:12" x14ac:dyDescent="0.25">
      <c r="B180">
        <v>12387428571.429001</v>
      </c>
      <c r="C180">
        <v>-82.475746000000001</v>
      </c>
      <c r="D180">
        <v>-73.231910999999997</v>
      </c>
      <c r="J180">
        <v>12387428571.429001</v>
      </c>
      <c r="K180">
        <v>-61.524315000000001</v>
      </c>
      <c r="L180">
        <v>-52.463928000000003</v>
      </c>
    </row>
    <row r="181" spans="2:12" x14ac:dyDescent="0.25">
      <c r="B181">
        <v>12530285714.285999</v>
      </c>
      <c r="C181">
        <v>-87.530745999999994</v>
      </c>
      <c r="D181">
        <v>-78.305328000000003</v>
      </c>
      <c r="J181">
        <v>12530285714.285999</v>
      </c>
      <c r="K181">
        <v>-60.238692999999998</v>
      </c>
      <c r="L181">
        <v>-51.120570999999998</v>
      </c>
    </row>
    <row r="182" spans="2:12" x14ac:dyDescent="0.25">
      <c r="B182">
        <v>12673142857.143</v>
      </c>
      <c r="C182">
        <v>-88.544662000000002</v>
      </c>
      <c r="D182">
        <v>-79.338577000000001</v>
      </c>
      <c r="J182">
        <v>12673142857.143</v>
      </c>
      <c r="K182">
        <v>-59.965423999999999</v>
      </c>
      <c r="L182">
        <v>-50.757347000000003</v>
      </c>
    </row>
    <row r="183" spans="2:12" x14ac:dyDescent="0.25">
      <c r="B183">
        <v>12816000000</v>
      </c>
      <c r="C183">
        <v>-88.674232000000003</v>
      </c>
      <c r="D183">
        <v>-79.466285999999997</v>
      </c>
      <c r="J183">
        <v>12816000000</v>
      </c>
      <c r="K183">
        <v>-60.802245999999997</v>
      </c>
      <c r="L183">
        <v>-51.484546999999999</v>
      </c>
    </row>
    <row r="184" spans="2:12" x14ac:dyDescent="0.25">
      <c r="B184">
        <v>12958857142.857</v>
      </c>
      <c r="C184">
        <v>-82.840491999999998</v>
      </c>
      <c r="D184">
        <v>-73.625846999999993</v>
      </c>
      <c r="J184">
        <v>12958857142.857</v>
      </c>
      <c r="K184">
        <v>-61.980468999999999</v>
      </c>
      <c r="L184">
        <v>-52.590049999999998</v>
      </c>
    </row>
    <row r="185" spans="2:12" x14ac:dyDescent="0.25">
      <c r="B185">
        <v>13101714285.714001</v>
      </c>
      <c r="C185">
        <v>-77.087401999999997</v>
      </c>
      <c r="D185">
        <v>-67.853499999999997</v>
      </c>
      <c r="J185">
        <v>13101714285.714001</v>
      </c>
      <c r="K185">
        <v>-62.930340000000001</v>
      </c>
      <c r="L185">
        <v>-53.499523000000003</v>
      </c>
    </row>
    <row r="186" spans="2:12" x14ac:dyDescent="0.25">
      <c r="B186">
        <v>13244571428.570999</v>
      </c>
      <c r="C186">
        <v>-69.433434000000005</v>
      </c>
      <c r="D186">
        <v>-60.151496999999999</v>
      </c>
      <c r="J186">
        <v>13244571428.570999</v>
      </c>
      <c r="K186">
        <v>-63.902504</v>
      </c>
      <c r="L186">
        <v>-54.451568999999999</v>
      </c>
    </row>
    <row r="187" spans="2:12" x14ac:dyDescent="0.25">
      <c r="B187">
        <v>13387428571.429001</v>
      </c>
      <c r="C187">
        <v>-65.480507000000003</v>
      </c>
      <c r="D187">
        <v>-56.109687999999998</v>
      </c>
      <c r="J187">
        <v>13387428571.429001</v>
      </c>
      <c r="K187">
        <v>-64.499367000000007</v>
      </c>
      <c r="L187">
        <v>-55.014164000000001</v>
      </c>
    </row>
    <row r="188" spans="2:12" x14ac:dyDescent="0.25">
      <c r="B188">
        <v>13530285714.285999</v>
      </c>
      <c r="C188">
        <v>-64.116889999999998</v>
      </c>
      <c r="D188">
        <v>-54.607025</v>
      </c>
      <c r="J188">
        <v>13530285714.285999</v>
      </c>
      <c r="K188">
        <v>-65.745811000000003</v>
      </c>
      <c r="L188">
        <v>-56.214492999999997</v>
      </c>
    </row>
    <row r="189" spans="2:12" x14ac:dyDescent="0.25">
      <c r="B189">
        <v>13673142857.143</v>
      </c>
      <c r="C189">
        <v>-63.407944000000001</v>
      </c>
      <c r="D189">
        <v>-53.764831999999998</v>
      </c>
      <c r="J189">
        <v>13673142857.143</v>
      </c>
      <c r="K189">
        <v>-66.354125999999994</v>
      </c>
      <c r="L189">
        <v>-56.763579999999997</v>
      </c>
    </row>
    <row r="190" spans="2:12" x14ac:dyDescent="0.25">
      <c r="B190">
        <v>13816000000</v>
      </c>
      <c r="C190">
        <v>-63.278590999999999</v>
      </c>
      <c r="D190">
        <v>-53.496749999999999</v>
      </c>
      <c r="J190">
        <v>13816000000</v>
      </c>
      <c r="K190">
        <v>-66.805663999999993</v>
      </c>
      <c r="L190">
        <v>-57.131385999999999</v>
      </c>
    </row>
    <row r="191" spans="2:12" x14ac:dyDescent="0.25">
      <c r="B191">
        <v>13958857142.857</v>
      </c>
      <c r="C191">
        <v>-62.628101000000001</v>
      </c>
      <c r="D191">
        <v>-52.690970999999998</v>
      </c>
      <c r="J191">
        <v>13958857142.857</v>
      </c>
      <c r="K191">
        <v>-65.764374000000004</v>
      </c>
      <c r="L191">
        <v>-55.956893999999998</v>
      </c>
    </row>
    <row r="192" spans="2:12" x14ac:dyDescent="0.25">
      <c r="B192">
        <v>14101714285.714001</v>
      </c>
      <c r="C192">
        <v>-61.939754000000001</v>
      </c>
      <c r="D192">
        <v>-51.834538000000002</v>
      </c>
      <c r="J192">
        <v>14101714285.714001</v>
      </c>
      <c r="K192">
        <v>-64.732444999999998</v>
      </c>
      <c r="L192">
        <v>-54.762591999999998</v>
      </c>
    </row>
    <row r="193" spans="2:12" x14ac:dyDescent="0.25">
      <c r="B193">
        <v>14244571428.570999</v>
      </c>
      <c r="C193">
        <v>-60.930664</v>
      </c>
      <c r="D193">
        <v>-50.661076000000001</v>
      </c>
      <c r="J193">
        <v>14244571428.570999</v>
      </c>
      <c r="K193">
        <v>-63.338847999999999</v>
      </c>
      <c r="L193">
        <v>-53.202250999999997</v>
      </c>
    </row>
    <row r="194" spans="2:12" x14ac:dyDescent="0.25">
      <c r="B194">
        <v>14387428571.429001</v>
      </c>
      <c r="C194">
        <v>-60.635834000000003</v>
      </c>
      <c r="D194">
        <v>-50.213894000000003</v>
      </c>
      <c r="J194">
        <v>14387428571.429001</v>
      </c>
      <c r="K194">
        <v>-62.342982999999997</v>
      </c>
      <c r="L194">
        <v>-52.040233999999998</v>
      </c>
    </row>
    <row r="195" spans="2:12" x14ac:dyDescent="0.25">
      <c r="B195">
        <v>14530285714.285999</v>
      </c>
      <c r="C195">
        <v>-60.214764000000002</v>
      </c>
      <c r="D195">
        <v>-49.642730999999998</v>
      </c>
      <c r="J195">
        <v>14530285714.285999</v>
      </c>
      <c r="K195">
        <v>-61.577292999999997</v>
      </c>
      <c r="L195">
        <v>-51.099395999999999</v>
      </c>
    </row>
    <row r="196" spans="2:12" x14ac:dyDescent="0.25">
      <c r="B196">
        <v>14673142857.143</v>
      </c>
      <c r="C196">
        <v>-59.573013000000003</v>
      </c>
      <c r="D196">
        <v>-48.876648000000003</v>
      </c>
      <c r="J196">
        <v>14673142857.143</v>
      </c>
      <c r="K196">
        <v>-61.792586999999997</v>
      </c>
      <c r="L196">
        <v>-51.154274000000001</v>
      </c>
    </row>
    <row r="197" spans="2:12" x14ac:dyDescent="0.25">
      <c r="B197">
        <v>14816000000</v>
      </c>
      <c r="C197">
        <v>-58.518948000000002</v>
      </c>
      <c r="D197">
        <v>-47.700428000000002</v>
      </c>
      <c r="J197">
        <v>14816000000</v>
      </c>
      <c r="K197">
        <v>-61.970993</v>
      </c>
      <c r="L197">
        <v>-51.176276999999999</v>
      </c>
    </row>
    <row r="198" spans="2:12" x14ac:dyDescent="0.25">
      <c r="B198">
        <v>14958857142.857</v>
      </c>
      <c r="C198">
        <v>-57.272762</v>
      </c>
      <c r="D198">
        <v>-46.360686999999999</v>
      </c>
      <c r="J198">
        <v>14958857142.857</v>
      </c>
      <c r="K198">
        <v>-62.053291000000002</v>
      </c>
      <c r="L198">
        <v>-51.123077000000002</v>
      </c>
    </row>
    <row r="199" spans="2:12" x14ac:dyDescent="0.25">
      <c r="B199">
        <v>15101714285.714001</v>
      </c>
      <c r="C199">
        <v>-56.540737</v>
      </c>
      <c r="D199">
        <v>-45.532401999999998</v>
      </c>
      <c r="J199">
        <v>15101714285.714001</v>
      </c>
      <c r="K199">
        <v>-61.209567999999997</v>
      </c>
      <c r="L199">
        <v>-50.148411000000003</v>
      </c>
    </row>
    <row r="200" spans="2:12" x14ac:dyDescent="0.25">
      <c r="B200">
        <v>15244571428.570999</v>
      </c>
      <c r="C200">
        <v>-55.817988999999997</v>
      </c>
      <c r="D200">
        <v>-44.718474999999998</v>
      </c>
      <c r="J200">
        <v>15244571428.570999</v>
      </c>
      <c r="K200">
        <v>-60.322754000000003</v>
      </c>
      <c r="L200">
        <v>-49.140380999999998</v>
      </c>
    </row>
    <row r="201" spans="2:12" x14ac:dyDescent="0.25">
      <c r="B201">
        <v>15387428571.429001</v>
      </c>
      <c r="C201">
        <v>-55.58099</v>
      </c>
      <c r="D201">
        <v>-44.382129999999997</v>
      </c>
      <c r="J201">
        <v>15387428571.429001</v>
      </c>
      <c r="K201">
        <v>-59.368752000000001</v>
      </c>
      <c r="L201">
        <v>-48.075546000000003</v>
      </c>
    </row>
    <row r="202" spans="2:12" x14ac:dyDescent="0.25">
      <c r="B202">
        <v>15530285714.285999</v>
      </c>
      <c r="C202">
        <v>-54.586235000000002</v>
      </c>
      <c r="D202">
        <v>-43.254443999999999</v>
      </c>
      <c r="J202">
        <v>15530285714.285999</v>
      </c>
      <c r="K202">
        <v>-58.955447999999997</v>
      </c>
      <c r="L202">
        <v>-47.528744000000003</v>
      </c>
    </row>
    <row r="203" spans="2:12" x14ac:dyDescent="0.25">
      <c r="B203">
        <v>15673142857.143</v>
      </c>
      <c r="C203">
        <v>-53.317776000000002</v>
      </c>
      <c r="D203">
        <v>-41.864693000000003</v>
      </c>
      <c r="J203">
        <v>15673142857.143</v>
      </c>
      <c r="K203">
        <v>-58.765915</v>
      </c>
      <c r="L203">
        <v>-47.202773999999998</v>
      </c>
    </row>
    <row r="204" spans="2:12" x14ac:dyDescent="0.25">
      <c r="B204">
        <v>15816000000</v>
      </c>
      <c r="C204">
        <v>-52.027904999999997</v>
      </c>
      <c r="D204">
        <v>-40.427115999999998</v>
      </c>
      <c r="J204">
        <v>15816000000</v>
      </c>
      <c r="K204">
        <v>-58.534061000000001</v>
      </c>
      <c r="L204">
        <v>-46.813042000000003</v>
      </c>
    </row>
    <row r="205" spans="2:12" x14ac:dyDescent="0.25">
      <c r="B205">
        <v>15958857142.857</v>
      </c>
      <c r="C205">
        <v>-50.996834</v>
      </c>
      <c r="D205">
        <v>-39.269657000000002</v>
      </c>
      <c r="J205">
        <v>15958857142.857</v>
      </c>
      <c r="K205">
        <v>-58.538685000000001</v>
      </c>
      <c r="L205">
        <v>-46.659367000000003</v>
      </c>
    </row>
    <row r="206" spans="2:12" x14ac:dyDescent="0.25">
      <c r="B206">
        <v>16101714285.714001</v>
      </c>
      <c r="C206">
        <v>-49.929287000000002</v>
      </c>
      <c r="D206">
        <v>-38.085720000000002</v>
      </c>
      <c r="J206">
        <v>16101714285.714001</v>
      </c>
      <c r="K206">
        <v>-58.942669000000002</v>
      </c>
      <c r="L206">
        <v>-46.904636000000004</v>
      </c>
    </row>
    <row r="207" spans="2:12" x14ac:dyDescent="0.25">
      <c r="B207">
        <v>16244571428.570999</v>
      </c>
      <c r="C207">
        <v>-48.442390000000003</v>
      </c>
      <c r="D207">
        <v>-36.463664999999999</v>
      </c>
      <c r="J207">
        <v>16244571428.570999</v>
      </c>
      <c r="K207">
        <v>-59.709484000000003</v>
      </c>
      <c r="L207">
        <v>-47.463543000000001</v>
      </c>
    </row>
    <row r="208" spans="2:12" x14ac:dyDescent="0.25">
      <c r="B208">
        <v>16387428571.429001</v>
      </c>
      <c r="C208">
        <v>-47.192374999999998</v>
      </c>
      <c r="D208">
        <v>-35.064289000000002</v>
      </c>
      <c r="J208">
        <v>16387428571.429001</v>
      </c>
      <c r="K208">
        <v>-60.30471</v>
      </c>
      <c r="L208">
        <v>-47.812553000000001</v>
      </c>
    </row>
    <row r="209" spans="2:12" x14ac:dyDescent="0.25">
      <c r="B209">
        <v>16530285714.285999</v>
      </c>
      <c r="C209">
        <v>-46.576819999999998</v>
      </c>
      <c r="D209">
        <v>-34.281761000000003</v>
      </c>
      <c r="J209">
        <v>16530285714.285999</v>
      </c>
      <c r="K209">
        <v>-60.601723</v>
      </c>
      <c r="L209">
        <v>-47.835247000000003</v>
      </c>
    </row>
    <row r="210" spans="2:12" x14ac:dyDescent="0.25">
      <c r="B210">
        <v>16673142857.143</v>
      </c>
      <c r="C210">
        <v>-46.296214999999997</v>
      </c>
      <c r="D210">
        <v>-33.851005999999998</v>
      </c>
      <c r="J210">
        <v>16673142857.143</v>
      </c>
      <c r="K210">
        <v>-60.496391000000003</v>
      </c>
      <c r="L210">
        <v>-47.453654999999998</v>
      </c>
    </row>
    <row r="211" spans="2:12" x14ac:dyDescent="0.25">
      <c r="B211">
        <v>16816000000</v>
      </c>
      <c r="C211">
        <v>-46.198551000000002</v>
      </c>
      <c r="D211">
        <v>-33.654774000000003</v>
      </c>
      <c r="J211">
        <v>16816000000</v>
      </c>
      <c r="K211">
        <v>-60.348042</v>
      </c>
      <c r="L211">
        <v>-47.126286</v>
      </c>
    </row>
    <row r="212" spans="2:12" x14ac:dyDescent="0.25">
      <c r="B212" t="s">
        <v>25</v>
      </c>
      <c r="J212" t="s">
        <v>25</v>
      </c>
    </row>
  </sheetData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212"/>
  <sheetViews>
    <sheetView workbookViewId="0">
      <selection activeCell="G22" sqref="G22"/>
    </sheetView>
  </sheetViews>
  <sheetFormatPr defaultRowHeight="15" x14ac:dyDescent="0.25"/>
  <cols>
    <col min="1" max="1" width="13.7109375" style="40" customWidth="1"/>
    <col min="5" max="5" width="2.7109375" style="9" customWidth="1"/>
    <col min="6" max="6" width="12.85546875" style="83" customWidth="1"/>
    <col min="7" max="7" width="18.5703125" style="12" customWidth="1"/>
    <col min="8" max="8" width="20.5703125" style="12" customWidth="1"/>
    <col min="9" max="9" width="13.7109375" style="40" customWidth="1"/>
    <col min="13" max="13" width="2.7109375" style="9" customWidth="1"/>
    <col min="14" max="14" width="12.85546875" style="83" customWidth="1"/>
    <col min="15" max="15" width="18.5703125" style="12" customWidth="1"/>
    <col min="16" max="16" width="20.5703125" style="12" customWidth="1"/>
    <col min="17" max="17" width="2.7109375" style="9" customWidth="1"/>
  </cols>
  <sheetData>
    <row r="1" spans="1:17" x14ac:dyDescent="0.25">
      <c r="B1" t="s">
        <v>101</v>
      </c>
      <c r="F1" s="83" t="s">
        <v>2</v>
      </c>
      <c r="G1" s="13" t="s">
        <v>121</v>
      </c>
      <c r="H1" s="44" t="str">
        <f>D112</f>
        <v>2Ix1L dBc Log Mag(dB)</v>
      </c>
      <c r="J1" t="s">
        <v>101</v>
      </c>
      <c r="N1" s="83" t="s">
        <v>2</v>
      </c>
      <c r="O1" s="13" t="s">
        <v>121</v>
      </c>
      <c r="P1" s="44" t="str">
        <f>L112</f>
        <v>2Ix1L dBc Log Mag(dB)</v>
      </c>
    </row>
    <row r="2" spans="1:17" x14ac:dyDescent="0.25">
      <c r="A2" s="50" t="s">
        <v>120</v>
      </c>
      <c r="B2" t="s">
        <v>281</v>
      </c>
      <c r="C2" t="s">
        <v>282</v>
      </c>
      <c r="D2" t="s">
        <v>296</v>
      </c>
      <c r="H2" s="11"/>
      <c r="I2" s="50" t="s">
        <v>116</v>
      </c>
      <c r="J2" t="s">
        <v>281</v>
      </c>
      <c r="K2" t="s">
        <v>282</v>
      </c>
      <c r="L2" t="s">
        <v>296</v>
      </c>
      <c r="P2" s="11"/>
    </row>
    <row r="3" spans="1:17" s="15" customFormat="1" x14ac:dyDescent="0.25">
      <c r="A3" s="40"/>
      <c r="B3" t="s">
        <v>217</v>
      </c>
      <c r="C3" t="s">
        <v>337</v>
      </c>
      <c r="D3" t="s">
        <v>356</v>
      </c>
      <c r="E3" s="14"/>
      <c r="F3" s="13" t="s">
        <v>12</v>
      </c>
      <c r="G3" s="13">
        <f>ABS(AVERAGE(G5:G103))</f>
        <v>61.377575555555524</v>
      </c>
      <c r="H3" s="85" t="s">
        <v>255</v>
      </c>
      <c r="I3" s="40"/>
      <c r="J3" t="s">
        <v>217</v>
      </c>
      <c r="K3" t="s">
        <v>337</v>
      </c>
      <c r="L3" t="s">
        <v>357</v>
      </c>
      <c r="M3" s="14"/>
      <c r="N3" s="13" t="s">
        <v>12</v>
      </c>
      <c r="O3" s="13">
        <f>ABS(AVERAGE(O5:O103))</f>
        <v>60.995367171717177</v>
      </c>
      <c r="P3" s="85" t="s">
        <v>255</v>
      </c>
      <c r="Q3" s="14"/>
    </row>
    <row r="4" spans="1:17" x14ac:dyDescent="0.25">
      <c r="B4" t="s">
        <v>105</v>
      </c>
      <c r="G4" s="11"/>
      <c r="H4" s="11"/>
      <c r="J4" t="s">
        <v>105</v>
      </c>
      <c r="O4" s="11"/>
      <c r="P4" s="11"/>
    </row>
    <row r="5" spans="1:17" x14ac:dyDescent="0.25">
      <c r="F5" s="83">
        <f t="shared" ref="F5:F68" si="0">B113/1000000000</f>
        <v>2.8159999999999998</v>
      </c>
      <c r="G5" s="11">
        <f>H5-5</f>
        <v>-41.180549999999997</v>
      </c>
      <c r="H5" s="83">
        <f t="shared" ref="H5:H68" si="1">D113</f>
        <v>-36.180549999999997</v>
      </c>
      <c r="N5" s="83">
        <f t="shared" ref="N5:N68" si="2">J113/1000000000</f>
        <v>2.8159999999999998</v>
      </c>
      <c r="O5" s="11">
        <f>P5-5</f>
        <v>-59.375633000000001</v>
      </c>
      <c r="P5" s="83">
        <f t="shared" ref="P5:P68" si="3">L113</f>
        <v>-54.375633000000001</v>
      </c>
    </row>
    <row r="6" spans="1:17" x14ac:dyDescent="0.25">
      <c r="F6" s="83">
        <f t="shared" si="0"/>
        <v>2.9588571428571</v>
      </c>
      <c r="G6" s="11">
        <f t="shared" ref="G6:G69" si="4">H6-5</f>
        <v>-42.072127999999999</v>
      </c>
      <c r="H6" s="83">
        <f t="shared" si="1"/>
        <v>-37.072127999999999</v>
      </c>
      <c r="N6" s="83">
        <f t="shared" si="2"/>
        <v>2.9588571428571</v>
      </c>
      <c r="O6" s="11">
        <f t="shared" ref="O6:O69" si="5">P6-5</f>
        <v>-57.11412</v>
      </c>
      <c r="P6" s="83">
        <f t="shared" si="3"/>
        <v>-52.11412</v>
      </c>
    </row>
    <row r="7" spans="1:17" x14ac:dyDescent="0.25">
      <c r="B7" t="s">
        <v>106</v>
      </c>
      <c r="F7" s="83">
        <f t="shared" si="0"/>
        <v>3.1017142857143001</v>
      </c>
      <c r="G7" s="11">
        <f t="shared" si="4"/>
        <v>-43.419108999999999</v>
      </c>
      <c r="H7" s="83">
        <f t="shared" si="1"/>
        <v>-38.419108999999999</v>
      </c>
      <c r="J7" t="s">
        <v>106</v>
      </c>
      <c r="N7" s="83">
        <f t="shared" si="2"/>
        <v>3.1017142857143001</v>
      </c>
      <c r="O7" s="11">
        <f t="shared" si="5"/>
        <v>-54.316265000000001</v>
      </c>
      <c r="P7" s="83">
        <f t="shared" si="3"/>
        <v>-49.316265000000001</v>
      </c>
    </row>
    <row r="8" spans="1:17" x14ac:dyDescent="0.25">
      <c r="B8" t="s">
        <v>23</v>
      </c>
      <c r="C8" t="s">
        <v>125</v>
      </c>
      <c r="F8" s="83">
        <f t="shared" si="0"/>
        <v>3.2445714285714002</v>
      </c>
      <c r="G8" s="11">
        <f t="shared" si="4"/>
        <v>-43.249794000000001</v>
      </c>
      <c r="H8" s="83">
        <f t="shared" si="1"/>
        <v>-38.249794000000001</v>
      </c>
      <c r="J8" t="s">
        <v>23</v>
      </c>
      <c r="K8" t="s">
        <v>125</v>
      </c>
      <c r="N8" s="83">
        <f t="shared" si="2"/>
        <v>3.2445714285714002</v>
      </c>
      <c r="O8" s="11">
        <f t="shared" si="5"/>
        <v>-47.838734000000002</v>
      </c>
      <c r="P8" s="83">
        <f t="shared" si="3"/>
        <v>-42.838734000000002</v>
      </c>
    </row>
    <row r="9" spans="1:17" x14ac:dyDescent="0.25">
      <c r="B9">
        <v>1999000000</v>
      </c>
      <c r="C9">
        <v>-7.8401607999999996</v>
      </c>
      <c r="F9" s="83">
        <f t="shared" si="0"/>
        <v>3.3874285714285999</v>
      </c>
      <c r="G9" s="11">
        <f t="shared" si="4"/>
        <v>-45.212390999999997</v>
      </c>
      <c r="H9" s="83">
        <f t="shared" si="1"/>
        <v>-40.212390999999997</v>
      </c>
      <c r="J9">
        <v>1999000000</v>
      </c>
      <c r="K9">
        <v>-7.7595339000000001</v>
      </c>
      <c r="N9" s="83">
        <f t="shared" si="2"/>
        <v>3.3874285714285999</v>
      </c>
      <c r="O9" s="11">
        <f t="shared" si="5"/>
        <v>-49.098267</v>
      </c>
      <c r="P9" s="83">
        <f t="shared" si="3"/>
        <v>-44.098267</v>
      </c>
    </row>
    <row r="10" spans="1:17" x14ac:dyDescent="0.25">
      <c r="B10">
        <v>2131663265.3060999</v>
      </c>
      <c r="C10">
        <v>-7.7423219999999997</v>
      </c>
      <c r="F10" s="83">
        <f t="shared" si="0"/>
        <v>3.5302857142857</v>
      </c>
      <c r="G10" s="11">
        <f t="shared" si="4"/>
        <v>-47.114784</v>
      </c>
      <c r="H10" s="83">
        <f t="shared" si="1"/>
        <v>-42.114784</v>
      </c>
      <c r="J10">
        <v>2131663265.3060999</v>
      </c>
      <c r="K10">
        <v>-7.6245823000000001</v>
      </c>
      <c r="N10" s="83">
        <f t="shared" si="2"/>
        <v>3.5302857142857</v>
      </c>
      <c r="O10" s="11">
        <f t="shared" si="5"/>
        <v>-50.641601999999999</v>
      </c>
      <c r="P10" s="83">
        <f t="shared" si="3"/>
        <v>-45.641601999999999</v>
      </c>
    </row>
    <row r="11" spans="1:17" x14ac:dyDescent="0.25">
      <c r="B11">
        <v>2264326530.6121998</v>
      </c>
      <c r="C11">
        <v>-7.6207761999999999</v>
      </c>
      <c r="F11" s="83">
        <f t="shared" si="0"/>
        <v>3.6731428571429001</v>
      </c>
      <c r="G11" s="11">
        <f t="shared" si="4"/>
        <v>-50.531512999999997</v>
      </c>
      <c r="H11" s="83">
        <f t="shared" si="1"/>
        <v>-45.531512999999997</v>
      </c>
      <c r="J11">
        <v>2264326530.6121998</v>
      </c>
      <c r="K11">
        <v>-7.4387378999999996</v>
      </c>
      <c r="N11" s="83">
        <f t="shared" si="2"/>
        <v>3.6731428571429001</v>
      </c>
      <c r="O11" s="11">
        <f t="shared" si="5"/>
        <v>-52.505890000000001</v>
      </c>
      <c r="P11" s="83">
        <f t="shared" si="3"/>
        <v>-47.505890000000001</v>
      </c>
    </row>
    <row r="12" spans="1:17" x14ac:dyDescent="0.25">
      <c r="B12">
        <v>2396989795.9183998</v>
      </c>
      <c r="C12">
        <v>-7.4741774000000003</v>
      </c>
      <c r="F12" s="83">
        <f t="shared" si="0"/>
        <v>3.8159999999999998</v>
      </c>
      <c r="G12" s="11">
        <f t="shared" si="4"/>
        <v>-55.151665000000001</v>
      </c>
      <c r="H12" s="83">
        <f t="shared" si="1"/>
        <v>-50.151665000000001</v>
      </c>
      <c r="J12">
        <v>2396989795.9183998</v>
      </c>
      <c r="K12">
        <v>-7.2872538999999996</v>
      </c>
      <c r="N12" s="83">
        <f t="shared" si="2"/>
        <v>3.8159999999999998</v>
      </c>
      <c r="O12" s="11">
        <f t="shared" si="5"/>
        <v>-53.543216999999999</v>
      </c>
      <c r="P12" s="83">
        <f t="shared" si="3"/>
        <v>-48.543216999999999</v>
      </c>
    </row>
    <row r="13" spans="1:17" x14ac:dyDescent="0.25">
      <c r="B13">
        <v>2529653061.2245002</v>
      </c>
      <c r="C13">
        <v>-7.4354829999999996</v>
      </c>
      <c r="F13" s="83">
        <f t="shared" si="0"/>
        <v>3.9588571428571</v>
      </c>
      <c r="G13" s="11">
        <f t="shared" si="4"/>
        <v>-61.983929000000003</v>
      </c>
      <c r="H13" s="83">
        <f t="shared" si="1"/>
        <v>-56.983929000000003</v>
      </c>
      <c r="J13">
        <v>2529653061.2245002</v>
      </c>
      <c r="K13">
        <v>-7.2047458000000004</v>
      </c>
      <c r="N13" s="83">
        <f t="shared" si="2"/>
        <v>3.9588571428571</v>
      </c>
      <c r="O13" s="11">
        <f t="shared" si="5"/>
        <v>-56.335548000000003</v>
      </c>
      <c r="P13" s="83">
        <f t="shared" si="3"/>
        <v>-51.335548000000003</v>
      </c>
    </row>
    <row r="14" spans="1:17" x14ac:dyDescent="0.25">
      <c r="B14">
        <v>2662316326.5306001</v>
      </c>
      <c r="C14">
        <v>-7.4337282</v>
      </c>
      <c r="F14" s="83">
        <f t="shared" si="0"/>
        <v>4.1017142857143005</v>
      </c>
      <c r="G14" s="11">
        <f t="shared" si="4"/>
        <v>-63.071250999999997</v>
      </c>
      <c r="H14" s="83">
        <f t="shared" si="1"/>
        <v>-58.071250999999997</v>
      </c>
      <c r="J14">
        <v>2662316326.5306001</v>
      </c>
      <c r="K14">
        <v>-7.1780733999999997</v>
      </c>
      <c r="N14" s="83">
        <f t="shared" si="2"/>
        <v>4.1017142857143005</v>
      </c>
      <c r="O14" s="11">
        <f t="shared" si="5"/>
        <v>-59.217236</v>
      </c>
      <c r="P14" s="83">
        <f t="shared" si="3"/>
        <v>-54.217236</v>
      </c>
    </row>
    <row r="15" spans="1:17" x14ac:dyDescent="0.25">
      <c r="B15">
        <v>2794979591.8367</v>
      </c>
      <c r="C15">
        <v>-7.4855727999999999</v>
      </c>
      <c r="F15" s="83">
        <f t="shared" si="0"/>
        <v>4.2445714285714002</v>
      </c>
      <c r="G15" s="11">
        <f t="shared" si="4"/>
        <v>-67.22360599999999</v>
      </c>
      <c r="H15" s="83">
        <f t="shared" si="1"/>
        <v>-62.223605999999997</v>
      </c>
      <c r="J15">
        <v>2794979591.8367</v>
      </c>
      <c r="K15">
        <v>-7.1626200999999998</v>
      </c>
      <c r="N15" s="83">
        <f t="shared" si="2"/>
        <v>4.2445714285714002</v>
      </c>
      <c r="O15" s="11">
        <f t="shared" si="5"/>
        <v>-63.109794999999998</v>
      </c>
      <c r="P15" s="83">
        <f t="shared" si="3"/>
        <v>-58.109794999999998</v>
      </c>
    </row>
    <row r="16" spans="1:17" x14ac:dyDescent="0.25">
      <c r="B16">
        <v>2927642857.1429</v>
      </c>
      <c r="C16">
        <v>-7.5259403999999996</v>
      </c>
      <c r="F16" s="83">
        <f t="shared" si="0"/>
        <v>4.3874285714286003</v>
      </c>
      <c r="G16" s="11">
        <f t="shared" si="4"/>
        <v>-67.206760000000003</v>
      </c>
      <c r="H16" s="83">
        <f t="shared" si="1"/>
        <v>-62.206760000000003</v>
      </c>
      <c r="J16">
        <v>2927642857.1429</v>
      </c>
      <c r="K16">
        <v>-7.1549820999999998</v>
      </c>
      <c r="N16" s="83">
        <f t="shared" si="2"/>
        <v>4.3874285714286003</v>
      </c>
      <c r="O16" s="11">
        <f t="shared" si="5"/>
        <v>-67.209595000000007</v>
      </c>
      <c r="P16" s="83">
        <f t="shared" si="3"/>
        <v>-62.209595</v>
      </c>
    </row>
    <row r="17" spans="2:16" x14ac:dyDescent="0.25">
      <c r="B17">
        <v>3060306122.4489999</v>
      </c>
      <c r="C17">
        <v>-7.5640931</v>
      </c>
      <c r="F17" s="83">
        <f t="shared" si="0"/>
        <v>4.5302857142857</v>
      </c>
      <c r="G17" s="11">
        <f t="shared" si="4"/>
        <v>-73.285445999999993</v>
      </c>
      <c r="H17" s="83">
        <f t="shared" si="1"/>
        <v>-68.285445999999993</v>
      </c>
      <c r="J17">
        <v>3060306122.4489999</v>
      </c>
      <c r="K17">
        <v>-7.1508235999999998</v>
      </c>
      <c r="N17" s="83">
        <f t="shared" si="2"/>
        <v>4.5302857142857</v>
      </c>
      <c r="O17" s="11">
        <f t="shared" si="5"/>
        <v>-67.440235000000001</v>
      </c>
      <c r="P17" s="83">
        <f t="shared" si="3"/>
        <v>-62.440235000000001</v>
      </c>
    </row>
    <row r="18" spans="2:16" x14ac:dyDescent="0.25">
      <c r="B18">
        <v>3192969387.7550998</v>
      </c>
      <c r="C18">
        <v>-7.6055793999999999</v>
      </c>
      <c r="F18" s="83">
        <f t="shared" si="0"/>
        <v>4.6731428571429001</v>
      </c>
      <c r="G18" s="11">
        <f t="shared" si="4"/>
        <v>-70.550385000000006</v>
      </c>
      <c r="H18" s="83">
        <f t="shared" si="1"/>
        <v>-65.550385000000006</v>
      </c>
      <c r="J18">
        <v>3192969387.7550998</v>
      </c>
      <c r="K18">
        <v>-7.1773419000000001</v>
      </c>
      <c r="N18" s="83">
        <f t="shared" si="2"/>
        <v>4.6731428571429001</v>
      </c>
      <c r="O18" s="11">
        <f t="shared" si="5"/>
        <v>-66.719836999999998</v>
      </c>
      <c r="P18" s="83">
        <f t="shared" si="3"/>
        <v>-61.719836999999998</v>
      </c>
    </row>
    <row r="19" spans="2:16" x14ac:dyDescent="0.25">
      <c r="B19">
        <v>3325632653.0612001</v>
      </c>
      <c r="C19">
        <v>-7.6845222</v>
      </c>
      <c r="F19" s="83">
        <f t="shared" si="0"/>
        <v>4.8159999999999998</v>
      </c>
      <c r="G19" s="11">
        <f t="shared" si="4"/>
        <v>-67.979930999999993</v>
      </c>
      <c r="H19" s="83">
        <f t="shared" si="1"/>
        <v>-62.979931000000001</v>
      </c>
      <c r="J19">
        <v>3325632653.0612001</v>
      </c>
      <c r="K19">
        <v>-7.257422</v>
      </c>
      <c r="N19" s="83">
        <f t="shared" si="2"/>
        <v>4.8159999999999998</v>
      </c>
      <c r="O19" s="11">
        <f t="shared" si="5"/>
        <v>-66.280483000000004</v>
      </c>
      <c r="P19" s="83">
        <f t="shared" si="3"/>
        <v>-61.280482999999997</v>
      </c>
    </row>
    <row r="20" spans="2:16" x14ac:dyDescent="0.25">
      <c r="B20">
        <v>3458295918.3673</v>
      </c>
      <c r="C20">
        <v>-7.7964516000000001</v>
      </c>
      <c r="F20" s="83">
        <f t="shared" si="0"/>
        <v>4.9588571428570996</v>
      </c>
      <c r="G20" s="11">
        <f t="shared" si="4"/>
        <v>-63.139617999999999</v>
      </c>
      <c r="H20" s="83">
        <f t="shared" si="1"/>
        <v>-58.139617999999999</v>
      </c>
      <c r="J20">
        <v>3458295918.3673</v>
      </c>
      <c r="K20">
        <v>-7.3802209000000003</v>
      </c>
      <c r="N20" s="83">
        <f t="shared" si="2"/>
        <v>4.9588571428570996</v>
      </c>
      <c r="O20" s="11">
        <f t="shared" si="5"/>
        <v>-70.457245</v>
      </c>
      <c r="P20" s="83">
        <f t="shared" si="3"/>
        <v>-65.457245</v>
      </c>
    </row>
    <row r="21" spans="2:16" x14ac:dyDescent="0.25">
      <c r="B21">
        <v>3590959183.6735001</v>
      </c>
      <c r="C21">
        <v>-7.9388804000000004</v>
      </c>
      <c r="F21" s="83">
        <f t="shared" si="0"/>
        <v>5.1017142857143005</v>
      </c>
      <c r="G21" s="11">
        <f t="shared" si="4"/>
        <v>-58.847144999999998</v>
      </c>
      <c r="H21" s="83">
        <f t="shared" si="1"/>
        <v>-53.847144999999998</v>
      </c>
      <c r="J21">
        <v>3590959183.6735001</v>
      </c>
      <c r="K21">
        <v>-7.5324182999999998</v>
      </c>
      <c r="N21" s="83">
        <f t="shared" si="2"/>
        <v>5.1017142857143005</v>
      </c>
      <c r="O21" s="11">
        <f t="shared" si="5"/>
        <v>-72.498199</v>
      </c>
      <c r="P21" s="83">
        <f t="shared" si="3"/>
        <v>-67.498199</v>
      </c>
    </row>
    <row r="22" spans="2:16" x14ac:dyDescent="0.25">
      <c r="B22">
        <v>3723622448.9796</v>
      </c>
      <c r="C22">
        <v>-8.0622767999999994</v>
      </c>
      <c r="F22" s="83">
        <f t="shared" si="0"/>
        <v>5.2445714285713994</v>
      </c>
      <c r="G22" s="11">
        <f t="shared" si="4"/>
        <v>-62.174506999999998</v>
      </c>
      <c r="H22" s="83">
        <f t="shared" si="1"/>
        <v>-57.174506999999998</v>
      </c>
      <c r="J22">
        <v>3723622448.9796</v>
      </c>
      <c r="K22">
        <v>-7.6600546999999999</v>
      </c>
      <c r="N22" s="83">
        <f t="shared" si="2"/>
        <v>5.2445714285713994</v>
      </c>
      <c r="O22" s="11">
        <f t="shared" si="5"/>
        <v>-70.269844000000006</v>
      </c>
      <c r="P22" s="83">
        <f t="shared" si="3"/>
        <v>-65.269844000000006</v>
      </c>
    </row>
    <row r="23" spans="2:16" x14ac:dyDescent="0.25">
      <c r="B23">
        <v>3856285714.2856998</v>
      </c>
      <c r="C23">
        <v>-8.2065324999999998</v>
      </c>
      <c r="F23" s="83">
        <f t="shared" si="0"/>
        <v>5.3874285714286003</v>
      </c>
      <c r="G23" s="11">
        <f t="shared" si="4"/>
        <v>-65.715775000000008</v>
      </c>
      <c r="H23" s="83">
        <f t="shared" si="1"/>
        <v>-60.715775000000001</v>
      </c>
      <c r="J23">
        <v>3856285714.2856998</v>
      </c>
      <c r="K23">
        <v>-7.7910804999999996</v>
      </c>
      <c r="N23" s="83">
        <f t="shared" si="2"/>
        <v>5.3874285714286003</v>
      </c>
      <c r="O23" s="11">
        <f t="shared" si="5"/>
        <v>-67.033092000000011</v>
      </c>
      <c r="P23" s="83">
        <f t="shared" si="3"/>
        <v>-62.033092000000003</v>
      </c>
    </row>
    <row r="24" spans="2:16" x14ac:dyDescent="0.25">
      <c r="B24">
        <v>3988948979.5918002</v>
      </c>
      <c r="C24">
        <v>-8.3160219000000009</v>
      </c>
      <c r="F24" s="83">
        <f t="shared" si="0"/>
        <v>5.5302857142857</v>
      </c>
      <c r="G24" s="11">
        <f t="shared" si="4"/>
        <v>-71.114531999999997</v>
      </c>
      <c r="H24" s="83">
        <f t="shared" si="1"/>
        <v>-66.114531999999997</v>
      </c>
      <c r="J24">
        <v>3988948979.5918002</v>
      </c>
      <c r="K24">
        <v>-7.8864178999999996</v>
      </c>
      <c r="N24" s="83">
        <f t="shared" si="2"/>
        <v>5.5302857142857</v>
      </c>
      <c r="O24" s="11">
        <f t="shared" si="5"/>
        <v>-68.620871999999991</v>
      </c>
      <c r="P24" s="83">
        <f t="shared" si="3"/>
        <v>-63.620871999999999</v>
      </c>
    </row>
    <row r="25" spans="2:16" x14ac:dyDescent="0.25">
      <c r="B25">
        <v>4121612244.8979998</v>
      </c>
      <c r="C25">
        <v>-8.3932257000000003</v>
      </c>
      <c r="F25" s="83">
        <f t="shared" si="0"/>
        <v>5.6731428571429001</v>
      </c>
      <c r="G25" s="11">
        <f t="shared" si="4"/>
        <v>-69.627167</v>
      </c>
      <c r="H25" s="83">
        <f t="shared" si="1"/>
        <v>-64.627167</v>
      </c>
      <c r="J25">
        <v>4121612244.8979998</v>
      </c>
      <c r="K25">
        <v>-7.9695888000000004</v>
      </c>
      <c r="N25" s="83">
        <f t="shared" si="2"/>
        <v>5.6731428571429001</v>
      </c>
      <c r="O25" s="11">
        <f t="shared" si="5"/>
        <v>-69.795440999999997</v>
      </c>
      <c r="P25" s="83">
        <f t="shared" si="3"/>
        <v>-64.795440999999997</v>
      </c>
    </row>
    <row r="26" spans="2:16" x14ac:dyDescent="0.25">
      <c r="B26">
        <v>4254275510.2041001</v>
      </c>
      <c r="C26">
        <v>-8.3746194999999997</v>
      </c>
      <c r="F26" s="83">
        <f t="shared" si="0"/>
        <v>5.8159999999999998</v>
      </c>
      <c r="G26" s="11">
        <f t="shared" si="4"/>
        <v>-69.609558000000007</v>
      </c>
      <c r="H26" s="83">
        <f t="shared" si="1"/>
        <v>-64.609558000000007</v>
      </c>
      <c r="J26">
        <v>4254275510.2041001</v>
      </c>
      <c r="K26">
        <v>-8.0043916999999993</v>
      </c>
      <c r="N26" s="83">
        <f t="shared" si="2"/>
        <v>5.8159999999999998</v>
      </c>
      <c r="O26" s="11">
        <f t="shared" si="5"/>
        <v>-74.042366000000001</v>
      </c>
      <c r="P26" s="83">
        <f t="shared" si="3"/>
        <v>-69.042366000000001</v>
      </c>
    </row>
    <row r="27" spans="2:16" x14ac:dyDescent="0.25">
      <c r="B27">
        <v>4386938775.5101995</v>
      </c>
      <c r="C27">
        <v>-8.3299693999999995</v>
      </c>
      <c r="F27" s="83">
        <f t="shared" si="0"/>
        <v>5.9588571428570996</v>
      </c>
      <c r="G27" s="11">
        <f t="shared" si="4"/>
        <v>-71.630591999999993</v>
      </c>
      <c r="H27" s="83">
        <f t="shared" si="1"/>
        <v>-66.630591999999993</v>
      </c>
      <c r="J27">
        <v>4386938775.5101995</v>
      </c>
      <c r="K27">
        <v>-8.0323104999999995</v>
      </c>
      <c r="N27" s="83">
        <f t="shared" si="2"/>
        <v>5.9588571428570996</v>
      </c>
      <c r="O27" s="11">
        <f t="shared" si="5"/>
        <v>-72.168518000000006</v>
      </c>
      <c r="P27" s="83">
        <f t="shared" si="3"/>
        <v>-67.168518000000006</v>
      </c>
    </row>
    <row r="28" spans="2:16" x14ac:dyDescent="0.25">
      <c r="B28">
        <v>4519602040.8163004</v>
      </c>
      <c r="C28">
        <v>-8.2281350999999994</v>
      </c>
      <c r="F28" s="83">
        <f t="shared" si="0"/>
        <v>6.1017142857143005</v>
      </c>
      <c r="G28" s="11">
        <f t="shared" si="4"/>
        <v>-74.788382999999996</v>
      </c>
      <c r="H28" s="83">
        <f t="shared" si="1"/>
        <v>-69.788382999999996</v>
      </c>
      <c r="J28">
        <v>4519602040.8163004</v>
      </c>
      <c r="K28">
        <v>-7.9940901000000002</v>
      </c>
      <c r="N28" s="83">
        <f t="shared" si="2"/>
        <v>6.1017142857143005</v>
      </c>
      <c r="O28" s="11">
        <f t="shared" si="5"/>
        <v>-70.862846000000005</v>
      </c>
      <c r="P28" s="83">
        <f t="shared" si="3"/>
        <v>-65.862846000000005</v>
      </c>
    </row>
    <row r="29" spans="2:16" x14ac:dyDescent="0.25">
      <c r="B29">
        <v>4652265306.1224003</v>
      </c>
      <c r="C29">
        <v>-8.1224021999999998</v>
      </c>
      <c r="F29" s="83">
        <f t="shared" si="0"/>
        <v>6.2445714285713994</v>
      </c>
      <c r="G29" s="11">
        <f t="shared" si="4"/>
        <v>-74.397437999999994</v>
      </c>
      <c r="H29" s="83">
        <f t="shared" si="1"/>
        <v>-69.397437999999994</v>
      </c>
      <c r="J29">
        <v>4652265306.1224003</v>
      </c>
      <c r="K29">
        <v>-7.9283112999999998</v>
      </c>
      <c r="N29" s="83">
        <f t="shared" si="2"/>
        <v>6.2445714285713994</v>
      </c>
      <c r="O29" s="11">
        <f t="shared" si="5"/>
        <v>-65.378117000000003</v>
      </c>
      <c r="P29" s="83">
        <f t="shared" si="3"/>
        <v>-60.378117000000003</v>
      </c>
    </row>
    <row r="30" spans="2:16" x14ac:dyDescent="0.25">
      <c r="B30">
        <v>4784928571.4286003</v>
      </c>
      <c r="C30">
        <v>-7.9760885000000004</v>
      </c>
      <c r="F30" s="83">
        <f t="shared" si="0"/>
        <v>6.3874285714286003</v>
      </c>
      <c r="G30" s="11">
        <f t="shared" si="4"/>
        <v>-71.026978</v>
      </c>
      <c r="H30" s="83">
        <f t="shared" si="1"/>
        <v>-66.026978</v>
      </c>
      <c r="J30">
        <v>4784928571.4286003</v>
      </c>
      <c r="K30">
        <v>-7.8209023000000002</v>
      </c>
      <c r="N30" s="83">
        <f t="shared" si="2"/>
        <v>6.3874285714286003</v>
      </c>
      <c r="O30" s="11">
        <f t="shared" si="5"/>
        <v>-62.529713000000001</v>
      </c>
      <c r="P30" s="83">
        <f t="shared" si="3"/>
        <v>-57.529713000000001</v>
      </c>
    </row>
    <row r="31" spans="2:16" x14ac:dyDescent="0.25">
      <c r="B31">
        <v>4917591836.7347002</v>
      </c>
      <c r="C31">
        <v>-7.8803891999999998</v>
      </c>
      <c r="F31" s="83">
        <f t="shared" si="0"/>
        <v>6.5302857142857</v>
      </c>
      <c r="G31" s="11">
        <f t="shared" si="4"/>
        <v>-67.036602000000002</v>
      </c>
      <c r="H31" s="83">
        <f t="shared" si="1"/>
        <v>-62.036602000000002</v>
      </c>
      <c r="J31">
        <v>4917591836.7347002</v>
      </c>
      <c r="K31">
        <v>-7.7735380999999997</v>
      </c>
      <c r="N31" s="83">
        <f t="shared" si="2"/>
        <v>6.5302857142857</v>
      </c>
      <c r="O31" s="11">
        <f t="shared" si="5"/>
        <v>-61.809142999999999</v>
      </c>
      <c r="P31" s="83">
        <f t="shared" si="3"/>
        <v>-56.809142999999999</v>
      </c>
    </row>
    <row r="32" spans="2:16" x14ac:dyDescent="0.25">
      <c r="B32">
        <v>5050255102.0408001</v>
      </c>
      <c r="C32">
        <v>-7.7755704000000003</v>
      </c>
      <c r="F32" s="83">
        <f t="shared" si="0"/>
        <v>6.6731428571429001</v>
      </c>
      <c r="G32" s="11">
        <f t="shared" si="4"/>
        <v>-65.309337999999997</v>
      </c>
      <c r="H32" s="83">
        <f t="shared" si="1"/>
        <v>-60.309337999999997</v>
      </c>
      <c r="J32">
        <v>5050255102.0408001</v>
      </c>
      <c r="K32">
        <v>-7.7225175000000004</v>
      </c>
      <c r="N32" s="83">
        <f t="shared" si="2"/>
        <v>6.6731428571429001</v>
      </c>
      <c r="O32" s="11">
        <f t="shared" si="5"/>
        <v>-61.072600999999999</v>
      </c>
      <c r="P32" s="83">
        <f t="shared" si="3"/>
        <v>-56.072600999999999</v>
      </c>
    </row>
    <row r="33" spans="2:16" x14ac:dyDescent="0.25">
      <c r="B33">
        <v>5182918367.3469</v>
      </c>
      <c r="C33">
        <v>-7.7064785999999996</v>
      </c>
      <c r="F33" s="83">
        <f t="shared" si="0"/>
        <v>6.8159999999999998</v>
      </c>
      <c r="G33" s="11">
        <f t="shared" si="4"/>
        <v>-65.731098000000003</v>
      </c>
      <c r="H33" s="83">
        <f t="shared" si="1"/>
        <v>-60.731098000000003</v>
      </c>
      <c r="J33">
        <v>5182918367.3469</v>
      </c>
      <c r="K33">
        <v>-7.7086062000000002</v>
      </c>
      <c r="N33" s="83">
        <f t="shared" si="2"/>
        <v>6.8159999999999998</v>
      </c>
      <c r="O33" s="11">
        <f t="shared" si="5"/>
        <v>-60.205486000000001</v>
      </c>
      <c r="P33" s="83">
        <f t="shared" si="3"/>
        <v>-55.205486000000001</v>
      </c>
    </row>
    <row r="34" spans="2:16" x14ac:dyDescent="0.25">
      <c r="B34">
        <v>5315581632.6531</v>
      </c>
      <c r="C34">
        <v>-7.6485105000000004</v>
      </c>
      <c r="F34" s="83">
        <f t="shared" si="0"/>
        <v>6.9588571428570996</v>
      </c>
      <c r="G34" s="11">
        <f t="shared" si="4"/>
        <v>-65.02255199999999</v>
      </c>
      <c r="H34" s="83">
        <f t="shared" si="1"/>
        <v>-60.022551999999997</v>
      </c>
      <c r="J34">
        <v>5315581632.6531</v>
      </c>
      <c r="K34">
        <v>-7.6997457000000002</v>
      </c>
      <c r="N34" s="83">
        <f t="shared" si="2"/>
        <v>6.9588571428570996</v>
      </c>
      <c r="O34" s="11">
        <f t="shared" si="5"/>
        <v>-60.431548999999997</v>
      </c>
      <c r="P34" s="83">
        <f t="shared" si="3"/>
        <v>-55.431548999999997</v>
      </c>
    </row>
    <row r="35" spans="2:16" x14ac:dyDescent="0.25">
      <c r="B35">
        <v>5448244897.9591999</v>
      </c>
      <c r="C35">
        <v>-7.6763047999999996</v>
      </c>
      <c r="F35" s="83">
        <f t="shared" si="0"/>
        <v>7.1017142857143005</v>
      </c>
      <c r="G35" s="11">
        <f t="shared" si="4"/>
        <v>-62.796238000000002</v>
      </c>
      <c r="H35" s="83">
        <f t="shared" si="1"/>
        <v>-57.796238000000002</v>
      </c>
      <c r="J35">
        <v>5448244897.9591999</v>
      </c>
      <c r="K35">
        <v>-7.7571272999999996</v>
      </c>
      <c r="N35" s="83">
        <f t="shared" si="2"/>
        <v>7.1017142857143005</v>
      </c>
      <c r="O35" s="11">
        <f t="shared" si="5"/>
        <v>-63.249760000000002</v>
      </c>
      <c r="P35" s="83">
        <f t="shared" si="3"/>
        <v>-58.249760000000002</v>
      </c>
    </row>
    <row r="36" spans="2:16" x14ac:dyDescent="0.25">
      <c r="B36">
        <v>5580908163.2652998</v>
      </c>
      <c r="C36">
        <v>-7.7048215999999998</v>
      </c>
      <c r="F36" s="83">
        <f t="shared" si="0"/>
        <v>7.2445714285713994</v>
      </c>
      <c r="G36" s="11">
        <f t="shared" si="4"/>
        <v>-62.134186</v>
      </c>
      <c r="H36" s="83">
        <f t="shared" si="1"/>
        <v>-57.134186</v>
      </c>
      <c r="J36">
        <v>5580908163.2652998</v>
      </c>
      <c r="K36">
        <v>-7.8070307000000003</v>
      </c>
      <c r="N36" s="83">
        <f t="shared" si="2"/>
        <v>7.2445714285713994</v>
      </c>
      <c r="O36" s="11">
        <f t="shared" si="5"/>
        <v>-68.962569999999999</v>
      </c>
      <c r="P36" s="83">
        <f t="shared" si="3"/>
        <v>-63.962569999999999</v>
      </c>
    </row>
    <row r="37" spans="2:16" x14ac:dyDescent="0.25">
      <c r="B37">
        <v>5713571428.5713997</v>
      </c>
      <c r="C37">
        <v>-7.7279023999999996</v>
      </c>
      <c r="F37" s="83">
        <f t="shared" si="0"/>
        <v>7.3874285714286003</v>
      </c>
      <c r="G37" s="11">
        <f t="shared" si="4"/>
        <v>-62.960064000000003</v>
      </c>
      <c r="H37" s="83">
        <f t="shared" si="1"/>
        <v>-57.960064000000003</v>
      </c>
      <c r="J37">
        <v>5713571428.5713997</v>
      </c>
      <c r="K37">
        <v>-7.8343115000000001</v>
      </c>
      <c r="N37" s="83">
        <f t="shared" si="2"/>
        <v>7.3874285714286003</v>
      </c>
      <c r="O37" s="11">
        <f t="shared" si="5"/>
        <v>-70.715598999999997</v>
      </c>
      <c r="P37" s="83">
        <f t="shared" si="3"/>
        <v>-65.715598999999997</v>
      </c>
    </row>
    <row r="38" spans="2:16" x14ac:dyDescent="0.25">
      <c r="B38">
        <v>5846234693.8775997</v>
      </c>
      <c r="C38">
        <v>-7.7289643000000003</v>
      </c>
      <c r="F38" s="83">
        <f t="shared" si="0"/>
        <v>7.5302857142857</v>
      </c>
      <c r="G38" s="11">
        <f t="shared" si="4"/>
        <v>-65.214638000000008</v>
      </c>
      <c r="H38" s="83">
        <f t="shared" si="1"/>
        <v>-60.214638000000001</v>
      </c>
      <c r="J38">
        <v>5846234693.8775997</v>
      </c>
      <c r="K38">
        <v>-7.8442030000000003</v>
      </c>
      <c r="N38" s="83">
        <f t="shared" si="2"/>
        <v>7.5302857142857</v>
      </c>
      <c r="O38" s="11">
        <f t="shared" si="5"/>
        <v>-66.953193999999996</v>
      </c>
      <c r="P38" s="83">
        <f t="shared" si="3"/>
        <v>-61.953194000000003</v>
      </c>
    </row>
    <row r="39" spans="2:16" x14ac:dyDescent="0.25">
      <c r="B39">
        <v>5978897959.1836996</v>
      </c>
      <c r="C39">
        <v>-7.7515153999999997</v>
      </c>
      <c r="F39" s="83">
        <f t="shared" si="0"/>
        <v>7.6731428571429001</v>
      </c>
      <c r="G39" s="11">
        <f t="shared" si="4"/>
        <v>-66.358363999999995</v>
      </c>
      <c r="H39" s="83">
        <f t="shared" si="1"/>
        <v>-61.358364000000002</v>
      </c>
      <c r="J39">
        <v>5978897959.1836996</v>
      </c>
      <c r="K39">
        <v>-7.8687047999999997</v>
      </c>
      <c r="N39" s="83">
        <f t="shared" si="2"/>
        <v>7.6731428571429001</v>
      </c>
      <c r="O39" s="11">
        <f t="shared" si="5"/>
        <v>-59.008460999999997</v>
      </c>
      <c r="P39" s="83">
        <f t="shared" si="3"/>
        <v>-54.008460999999997</v>
      </c>
    </row>
    <row r="40" spans="2:16" x14ac:dyDescent="0.25">
      <c r="B40">
        <v>6111561224.4898005</v>
      </c>
      <c r="C40">
        <v>-7.7932734000000004</v>
      </c>
      <c r="F40" s="83">
        <f t="shared" si="0"/>
        <v>7.8159999999999998</v>
      </c>
      <c r="G40" s="11">
        <f t="shared" si="4"/>
        <v>-71.054389999999998</v>
      </c>
      <c r="H40" s="83">
        <f t="shared" si="1"/>
        <v>-66.054389999999998</v>
      </c>
      <c r="J40">
        <v>6111561224.4898005</v>
      </c>
      <c r="K40">
        <v>-7.8929076</v>
      </c>
      <c r="N40" s="83">
        <f t="shared" si="2"/>
        <v>7.8159999999999998</v>
      </c>
      <c r="O40" s="11">
        <f t="shared" si="5"/>
        <v>-54.344112000000003</v>
      </c>
      <c r="P40" s="83">
        <f t="shared" si="3"/>
        <v>-49.344112000000003</v>
      </c>
    </row>
    <row r="41" spans="2:16" x14ac:dyDescent="0.25">
      <c r="B41">
        <v>6244224489.7959003</v>
      </c>
      <c r="C41">
        <v>-7.8344779000000004</v>
      </c>
      <c r="F41" s="83">
        <f t="shared" si="0"/>
        <v>7.9588571428570996</v>
      </c>
      <c r="G41" s="11">
        <f t="shared" si="4"/>
        <v>-71.228233000000003</v>
      </c>
      <c r="H41" s="83">
        <f t="shared" si="1"/>
        <v>-66.228233000000003</v>
      </c>
      <c r="J41">
        <v>6244224489.7959003</v>
      </c>
      <c r="K41">
        <v>-7.8771886999999996</v>
      </c>
      <c r="N41" s="83">
        <f t="shared" si="2"/>
        <v>7.9588571428570996</v>
      </c>
      <c r="O41" s="11">
        <f t="shared" si="5"/>
        <v>-55.612521999999998</v>
      </c>
      <c r="P41" s="83">
        <f t="shared" si="3"/>
        <v>-50.612521999999998</v>
      </c>
    </row>
    <row r="42" spans="2:16" x14ac:dyDescent="0.25">
      <c r="B42">
        <v>6376887755.1020002</v>
      </c>
      <c r="C42">
        <v>-7.8787593999999999</v>
      </c>
      <c r="F42" s="83">
        <f t="shared" si="0"/>
        <v>8.1017142857142996</v>
      </c>
      <c r="G42" s="11">
        <f t="shared" si="4"/>
        <v>-69.582794000000007</v>
      </c>
      <c r="H42" s="83">
        <f t="shared" si="1"/>
        <v>-64.582794000000007</v>
      </c>
      <c r="J42">
        <v>6376887755.1020002</v>
      </c>
      <c r="K42">
        <v>-7.8369898999999998</v>
      </c>
      <c r="N42" s="83">
        <f t="shared" si="2"/>
        <v>8.1017142857142996</v>
      </c>
      <c r="O42" s="11">
        <f t="shared" si="5"/>
        <v>-58.979365999999999</v>
      </c>
      <c r="P42" s="83">
        <f t="shared" si="3"/>
        <v>-53.979365999999999</v>
      </c>
    </row>
    <row r="43" spans="2:16" x14ac:dyDescent="0.25">
      <c r="B43">
        <v>6509551020.4082003</v>
      </c>
      <c r="C43">
        <v>-7.9179725999999997</v>
      </c>
      <c r="F43" s="83">
        <f t="shared" si="0"/>
        <v>8.2445714285713994</v>
      </c>
      <c r="G43" s="11">
        <f t="shared" si="4"/>
        <v>-64.601582000000008</v>
      </c>
      <c r="H43" s="83">
        <f t="shared" si="1"/>
        <v>-59.601582000000001</v>
      </c>
      <c r="J43">
        <v>6509551020.4082003</v>
      </c>
      <c r="K43">
        <v>-7.8074117000000003</v>
      </c>
      <c r="N43" s="83">
        <f t="shared" si="2"/>
        <v>8.2445714285713994</v>
      </c>
      <c r="O43" s="11">
        <f t="shared" si="5"/>
        <v>-62.816639000000002</v>
      </c>
      <c r="P43" s="83">
        <f t="shared" si="3"/>
        <v>-57.816639000000002</v>
      </c>
    </row>
    <row r="44" spans="2:16" x14ac:dyDescent="0.25">
      <c r="B44">
        <v>6642214285.7143002</v>
      </c>
      <c r="C44">
        <v>-7.9567857000000002</v>
      </c>
      <c r="F44" s="83">
        <f t="shared" si="0"/>
        <v>8.3874285714286003</v>
      </c>
      <c r="G44" s="11">
        <f t="shared" si="4"/>
        <v>-64.274956000000003</v>
      </c>
      <c r="H44" s="83">
        <f t="shared" si="1"/>
        <v>-59.274956000000003</v>
      </c>
      <c r="J44">
        <v>6642214285.7143002</v>
      </c>
      <c r="K44">
        <v>-7.8035063999999998</v>
      </c>
      <c r="N44" s="83">
        <f t="shared" si="2"/>
        <v>8.3874285714286003</v>
      </c>
      <c r="O44" s="11">
        <f t="shared" si="5"/>
        <v>-64.867671999999999</v>
      </c>
      <c r="P44" s="83">
        <f t="shared" si="3"/>
        <v>-59.867671999999999</v>
      </c>
    </row>
    <row r="45" spans="2:16" x14ac:dyDescent="0.25">
      <c r="B45">
        <v>6774877551.0204</v>
      </c>
      <c r="C45">
        <v>-8.0091523999999996</v>
      </c>
      <c r="F45" s="83">
        <f t="shared" si="0"/>
        <v>8.5302857142857</v>
      </c>
      <c r="G45" s="11">
        <f t="shared" si="4"/>
        <v>-64.195662999999996</v>
      </c>
      <c r="H45" s="83">
        <f t="shared" si="1"/>
        <v>-59.195663000000003</v>
      </c>
      <c r="J45">
        <v>6774877551.0204</v>
      </c>
      <c r="K45">
        <v>-7.8367877000000004</v>
      </c>
      <c r="N45" s="83">
        <f t="shared" si="2"/>
        <v>8.5302857142857</v>
      </c>
      <c r="O45" s="11">
        <f t="shared" si="5"/>
        <v>-65.781589999999994</v>
      </c>
      <c r="P45" s="83">
        <f t="shared" si="3"/>
        <v>-60.781590000000001</v>
      </c>
    </row>
    <row r="46" spans="2:16" x14ac:dyDescent="0.25">
      <c r="B46">
        <v>6907540816.3264999</v>
      </c>
      <c r="C46">
        <v>-8.0532236000000008</v>
      </c>
      <c r="F46" s="83">
        <f t="shared" si="0"/>
        <v>8.673142857142901</v>
      </c>
      <c r="G46" s="11">
        <f t="shared" si="4"/>
        <v>-64.451183</v>
      </c>
      <c r="H46" s="83">
        <f t="shared" si="1"/>
        <v>-59.451183</v>
      </c>
      <c r="J46">
        <v>6907540816.3264999</v>
      </c>
      <c r="K46">
        <v>-7.9124416999999996</v>
      </c>
      <c r="N46" s="83">
        <f t="shared" si="2"/>
        <v>8.673142857142901</v>
      </c>
      <c r="O46" s="11">
        <f t="shared" si="5"/>
        <v>-65.711376000000001</v>
      </c>
      <c r="P46" s="83">
        <f t="shared" si="3"/>
        <v>-60.711376000000001</v>
      </c>
    </row>
    <row r="47" spans="2:16" x14ac:dyDescent="0.25">
      <c r="B47">
        <v>7040204081.6327</v>
      </c>
      <c r="C47">
        <v>-8.0945978000000007</v>
      </c>
      <c r="F47" s="83">
        <f t="shared" si="0"/>
        <v>8.8160000000000007</v>
      </c>
      <c r="G47" s="11">
        <f t="shared" si="4"/>
        <v>-66.761229999999998</v>
      </c>
      <c r="H47" s="83">
        <f t="shared" si="1"/>
        <v>-61.761229999999998</v>
      </c>
      <c r="J47">
        <v>7040204081.6327</v>
      </c>
      <c r="K47">
        <v>-8.0077228999999992</v>
      </c>
      <c r="N47" s="83">
        <f t="shared" si="2"/>
        <v>8.8160000000000007</v>
      </c>
      <c r="O47" s="11">
        <f t="shared" si="5"/>
        <v>-64.666743999999994</v>
      </c>
      <c r="P47" s="83">
        <f t="shared" si="3"/>
        <v>-59.666744000000001</v>
      </c>
    </row>
    <row r="48" spans="2:16" x14ac:dyDescent="0.25">
      <c r="B48">
        <v>7172867346.9387999</v>
      </c>
      <c r="C48">
        <v>-8.1218184999999998</v>
      </c>
      <c r="F48" s="83">
        <f t="shared" si="0"/>
        <v>8.9588571428570987</v>
      </c>
      <c r="G48" s="11">
        <f t="shared" si="4"/>
        <v>-68.486485000000002</v>
      </c>
      <c r="H48" s="83">
        <f t="shared" si="1"/>
        <v>-63.486485000000002</v>
      </c>
      <c r="J48">
        <v>7172867346.9387999</v>
      </c>
      <c r="K48">
        <v>-8.1280260000000002</v>
      </c>
      <c r="N48" s="83">
        <f t="shared" si="2"/>
        <v>8.9588571428570987</v>
      </c>
      <c r="O48" s="11">
        <f t="shared" si="5"/>
        <v>-64.210182000000003</v>
      </c>
      <c r="P48" s="83">
        <f t="shared" si="3"/>
        <v>-59.210182000000003</v>
      </c>
    </row>
    <row r="49" spans="2:16" x14ac:dyDescent="0.25">
      <c r="B49">
        <v>7305530612.2448997</v>
      </c>
      <c r="C49">
        <v>-8.1154422999999998</v>
      </c>
      <c r="F49" s="83">
        <f t="shared" si="0"/>
        <v>9.1017142857142996</v>
      </c>
      <c r="G49" s="11">
        <f t="shared" si="4"/>
        <v>-69.120407</v>
      </c>
      <c r="H49" s="83">
        <f t="shared" si="1"/>
        <v>-64.120407</v>
      </c>
      <c r="J49">
        <v>7305530612.2448997</v>
      </c>
      <c r="K49">
        <v>-8.1911153999999993</v>
      </c>
      <c r="N49" s="83">
        <f t="shared" si="2"/>
        <v>9.1017142857142996</v>
      </c>
      <c r="O49" s="11">
        <f t="shared" si="5"/>
        <v>-64.255427999999995</v>
      </c>
      <c r="P49" s="83">
        <f t="shared" si="3"/>
        <v>-59.255428000000002</v>
      </c>
    </row>
    <row r="50" spans="2:16" x14ac:dyDescent="0.25">
      <c r="B50">
        <v>7438193877.5509996</v>
      </c>
      <c r="C50">
        <v>-8.1030598000000005</v>
      </c>
      <c r="F50" s="83">
        <f t="shared" si="0"/>
        <v>9.2445714285713994</v>
      </c>
      <c r="G50" s="11">
        <f t="shared" si="4"/>
        <v>-67.617508000000001</v>
      </c>
      <c r="H50" s="83">
        <f t="shared" si="1"/>
        <v>-62.617508000000001</v>
      </c>
      <c r="J50">
        <v>7438193877.5509996</v>
      </c>
      <c r="K50">
        <v>-8.2276696999999999</v>
      </c>
      <c r="N50" s="83">
        <f t="shared" si="2"/>
        <v>9.2445714285713994</v>
      </c>
      <c r="O50" s="11">
        <f t="shared" si="5"/>
        <v>-64.780723999999992</v>
      </c>
      <c r="P50" s="83">
        <f t="shared" si="3"/>
        <v>-59.780723999999999</v>
      </c>
    </row>
    <row r="51" spans="2:16" x14ac:dyDescent="0.25">
      <c r="B51">
        <v>7570857142.8570995</v>
      </c>
      <c r="C51">
        <v>-8.1039838999999994</v>
      </c>
      <c r="F51" s="83">
        <f t="shared" si="0"/>
        <v>9.3874285714286003</v>
      </c>
      <c r="G51" s="11">
        <f t="shared" si="4"/>
        <v>-67.080994000000004</v>
      </c>
      <c r="H51" s="83">
        <f t="shared" si="1"/>
        <v>-62.080993999999997</v>
      </c>
      <c r="J51">
        <v>7570857142.8570995</v>
      </c>
      <c r="K51">
        <v>-8.2191620000000007</v>
      </c>
      <c r="N51" s="83">
        <f t="shared" si="2"/>
        <v>9.3874285714286003</v>
      </c>
      <c r="O51" s="11">
        <f t="shared" si="5"/>
        <v>-65.246139999999997</v>
      </c>
      <c r="P51" s="83">
        <f t="shared" si="3"/>
        <v>-60.246139999999997</v>
      </c>
    </row>
    <row r="52" spans="2:16" x14ac:dyDescent="0.25">
      <c r="B52">
        <v>7703520408.1632996</v>
      </c>
      <c r="C52">
        <v>-8.1838989000000009</v>
      </c>
      <c r="F52" s="83">
        <f t="shared" si="0"/>
        <v>9.5302857142857</v>
      </c>
      <c r="G52" s="11">
        <f t="shared" si="4"/>
        <v>-65.516204999999999</v>
      </c>
      <c r="H52" s="83">
        <f t="shared" si="1"/>
        <v>-60.516204999999999</v>
      </c>
      <c r="J52">
        <v>7703520408.1632996</v>
      </c>
      <c r="K52">
        <v>-8.2471446999999998</v>
      </c>
      <c r="N52" s="83">
        <f t="shared" si="2"/>
        <v>9.5302857142857</v>
      </c>
      <c r="O52" s="11">
        <f t="shared" si="5"/>
        <v>-65.40764999999999</v>
      </c>
      <c r="P52" s="83">
        <f t="shared" si="3"/>
        <v>-60.407649999999997</v>
      </c>
    </row>
    <row r="53" spans="2:16" x14ac:dyDescent="0.25">
      <c r="B53">
        <v>7836183673.4694004</v>
      </c>
      <c r="C53">
        <v>-8.2836437000000007</v>
      </c>
      <c r="F53" s="83">
        <f t="shared" si="0"/>
        <v>9.673142857142901</v>
      </c>
      <c r="G53" s="11">
        <f t="shared" si="4"/>
        <v>-63.562747999999999</v>
      </c>
      <c r="H53" s="83">
        <f t="shared" si="1"/>
        <v>-58.562747999999999</v>
      </c>
      <c r="J53">
        <v>7836183673.4694004</v>
      </c>
      <c r="K53">
        <v>-8.2847241999999994</v>
      </c>
      <c r="N53" s="83">
        <f t="shared" si="2"/>
        <v>9.673142857142901</v>
      </c>
      <c r="O53" s="11">
        <f t="shared" si="5"/>
        <v>-65.746971000000002</v>
      </c>
      <c r="P53" s="83">
        <f t="shared" si="3"/>
        <v>-60.746971000000002</v>
      </c>
    </row>
    <row r="54" spans="2:16" x14ac:dyDescent="0.25">
      <c r="B54">
        <v>7968846938.7755003</v>
      </c>
      <c r="C54">
        <v>-8.4229813</v>
      </c>
      <c r="F54" s="83">
        <f t="shared" si="0"/>
        <v>9.8160000000000007</v>
      </c>
      <c r="G54" s="11">
        <f t="shared" si="4"/>
        <v>-61.572555999999999</v>
      </c>
      <c r="H54" s="83">
        <f t="shared" si="1"/>
        <v>-56.572555999999999</v>
      </c>
      <c r="J54">
        <v>7968846938.7755003</v>
      </c>
      <c r="K54">
        <v>-8.3737744999999997</v>
      </c>
      <c r="N54" s="83">
        <f t="shared" si="2"/>
        <v>9.8160000000000007</v>
      </c>
      <c r="O54" s="11">
        <f t="shared" si="5"/>
        <v>-65.347121999999999</v>
      </c>
      <c r="P54" s="83">
        <f t="shared" si="3"/>
        <v>-60.347121999999999</v>
      </c>
    </row>
    <row r="55" spans="2:16" x14ac:dyDescent="0.25">
      <c r="B55">
        <v>8101510204.0816002</v>
      </c>
      <c r="C55">
        <v>-8.5477333000000009</v>
      </c>
      <c r="F55" s="83">
        <f t="shared" si="0"/>
        <v>9.9588571428570987</v>
      </c>
      <c r="G55" s="11">
        <f t="shared" si="4"/>
        <v>-61.377827000000003</v>
      </c>
      <c r="H55" s="83">
        <f t="shared" si="1"/>
        <v>-56.377827000000003</v>
      </c>
      <c r="J55">
        <v>8101510204.0816002</v>
      </c>
      <c r="K55">
        <v>-8.4790077000000004</v>
      </c>
      <c r="N55" s="83">
        <f t="shared" si="2"/>
        <v>9.9588571428570987</v>
      </c>
      <c r="O55" s="11">
        <f t="shared" si="5"/>
        <v>-64.108024999999998</v>
      </c>
      <c r="P55" s="83">
        <f t="shared" si="3"/>
        <v>-59.108024999999998</v>
      </c>
    </row>
    <row r="56" spans="2:16" x14ac:dyDescent="0.25">
      <c r="B56">
        <v>8234173469.3878002</v>
      </c>
      <c r="C56">
        <v>-8.6540108</v>
      </c>
      <c r="F56" s="83">
        <f t="shared" si="0"/>
        <v>10.101714285714001</v>
      </c>
      <c r="G56" s="11">
        <f t="shared" si="4"/>
        <v>-63.375484</v>
      </c>
      <c r="H56" s="83">
        <f t="shared" si="1"/>
        <v>-58.375484</v>
      </c>
      <c r="J56">
        <v>8234173469.3878002</v>
      </c>
      <c r="K56">
        <v>-8.5985221999999997</v>
      </c>
      <c r="N56" s="83">
        <f t="shared" si="2"/>
        <v>10.101714285714001</v>
      </c>
      <c r="O56" s="11">
        <f t="shared" si="5"/>
        <v>-62.261237999999999</v>
      </c>
      <c r="P56" s="83">
        <f t="shared" si="3"/>
        <v>-57.261237999999999</v>
      </c>
    </row>
    <row r="57" spans="2:16" x14ac:dyDescent="0.25">
      <c r="B57">
        <v>8366836734.6939001</v>
      </c>
      <c r="C57">
        <v>-8.7395315</v>
      </c>
      <c r="F57" s="83">
        <f t="shared" si="0"/>
        <v>10.244571428571</v>
      </c>
      <c r="G57" s="11">
        <f t="shared" si="4"/>
        <v>-67.411406999999997</v>
      </c>
      <c r="H57" s="83">
        <f t="shared" si="1"/>
        <v>-62.411406999999997</v>
      </c>
      <c r="J57">
        <v>8366836734.6939001</v>
      </c>
      <c r="K57">
        <v>-8.7122077999999998</v>
      </c>
      <c r="N57" s="83">
        <f t="shared" si="2"/>
        <v>10.244571428571</v>
      </c>
      <c r="O57" s="11">
        <f t="shared" si="5"/>
        <v>-61.943237000000003</v>
      </c>
      <c r="P57" s="83">
        <f t="shared" si="3"/>
        <v>-56.943237000000003</v>
      </c>
    </row>
    <row r="58" spans="2:16" x14ac:dyDescent="0.25">
      <c r="B58">
        <v>8499500000</v>
      </c>
      <c r="C58">
        <v>-8.8290606</v>
      </c>
      <c r="F58" s="83">
        <f t="shared" si="0"/>
        <v>10.387428571429</v>
      </c>
      <c r="G58" s="11">
        <f t="shared" si="4"/>
        <v>-69.010315000000006</v>
      </c>
      <c r="H58" s="83">
        <f t="shared" si="1"/>
        <v>-64.010315000000006</v>
      </c>
      <c r="J58">
        <v>8499500000</v>
      </c>
      <c r="K58">
        <v>-8.8201388999999999</v>
      </c>
      <c r="N58" s="83">
        <f t="shared" si="2"/>
        <v>10.387428571429</v>
      </c>
      <c r="O58" s="11">
        <f t="shared" si="5"/>
        <v>-64.273533</v>
      </c>
      <c r="P58" s="83">
        <f t="shared" si="3"/>
        <v>-59.273533</v>
      </c>
    </row>
    <row r="59" spans="2:16" x14ac:dyDescent="0.25">
      <c r="B59">
        <v>8632163265.3061008</v>
      </c>
      <c r="C59">
        <v>-8.9274883000000003</v>
      </c>
      <c r="F59" s="83">
        <f t="shared" si="0"/>
        <v>10.530285714285998</v>
      </c>
      <c r="G59" s="11">
        <f t="shared" si="4"/>
        <v>-67.91507</v>
      </c>
      <c r="H59" s="83">
        <f t="shared" si="1"/>
        <v>-62.91507</v>
      </c>
      <c r="J59">
        <v>8632163265.3061008</v>
      </c>
      <c r="K59">
        <v>-8.9212235999999994</v>
      </c>
      <c r="N59" s="83">
        <f t="shared" si="2"/>
        <v>10.530285714285998</v>
      </c>
      <c r="O59" s="11">
        <f t="shared" si="5"/>
        <v>-66.949024000000009</v>
      </c>
      <c r="P59" s="83">
        <f t="shared" si="3"/>
        <v>-61.949024000000001</v>
      </c>
    </row>
    <row r="60" spans="2:16" x14ac:dyDescent="0.25">
      <c r="B60">
        <v>8764826530.6121998</v>
      </c>
      <c r="C60">
        <v>-8.9942484</v>
      </c>
      <c r="F60" s="83">
        <f t="shared" si="0"/>
        <v>10.673142857143</v>
      </c>
      <c r="G60" s="11">
        <f t="shared" si="4"/>
        <v>-64.122985999999997</v>
      </c>
      <c r="H60" s="83">
        <f t="shared" si="1"/>
        <v>-59.122985999999997</v>
      </c>
      <c r="J60">
        <v>8764826530.6121998</v>
      </c>
      <c r="K60">
        <v>-8.9950656999999996</v>
      </c>
      <c r="N60" s="83">
        <f t="shared" si="2"/>
        <v>10.673142857143</v>
      </c>
      <c r="O60" s="11">
        <f t="shared" si="5"/>
        <v>-68.413563000000011</v>
      </c>
      <c r="P60" s="83">
        <f t="shared" si="3"/>
        <v>-63.413563000000003</v>
      </c>
    </row>
    <row r="61" spans="2:16" x14ac:dyDescent="0.25">
      <c r="B61">
        <v>8897489795.9183998</v>
      </c>
      <c r="C61">
        <v>-9.0422343999999999</v>
      </c>
      <c r="F61" s="83">
        <f t="shared" si="0"/>
        <v>10.816000000000001</v>
      </c>
      <c r="G61" s="11">
        <f t="shared" si="4"/>
        <v>-61.776127000000002</v>
      </c>
      <c r="H61" s="83">
        <f t="shared" si="1"/>
        <v>-56.776127000000002</v>
      </c>
      <c r="J61">
        <v>8897489795.9183998</v>
      </c>
      <c r="K61">
        <v>-9.0549049000000004</v>
      </c>
      <c r="N61" s="83">
        <f t="shared" si="2"/>
        <v>10.816000000000001</v>
      </c>
      <c r="O61" s="11">
        <f t="shared" si="5"/>
        <v>-69.515181999999996</v>
      </c>
      <c r="P61" s="83">
        <f t="shared" si="3"/>
        <v>-64.515181999999996</v>
      </c>
    </row>
    <row r="62" spans="2:16" x14ac:dyDescent="0.25">
      <c r="B62">
        <v>9030153061.2245007</v>
      </c>
      <c r="C62">
        <v>-9.0825747999999997</v>
      </c>
      <c r="F62" s="83">
        <f t="shared" si="0"/>
        <v>10.958857142857001</v>
      </c>
      <c r="G62" s="11">
        <f t="shared" si="4"/>
        <v>-60.396202000000002</v>
      </c>
      <c r="H62" s="83">
        <f t="shared" si="1"/>
        <v>-55.396202000000002</v>
      </c>
      <c r="J62">
        <v>9030153061.2245007</v>
      </c>
      <c r="K62">
        <v>-9.1141272000000004</v>
      </c>
      <c r="N62" s="83">
        <f t="shared" si="2"/>
        <v>10.958857142857001</v>
      </c>
      <c r="O62" s="11">
        <f t="shared" si="5"/>
        <v>-68.571101999999996</v>
      </c>
      <c r="P62" s="83">
        <f t="shared" si="3"/>
        <v>-63.571102000000003</v>
      </c>
    </row>
    <row r="63" spans="2:16" x14ac:dyDescent="0.25">
      <c r="B63">
        <v>9162816326.5305996</v>
      </c>
      <c r="C63">
        <v>-9.1209202000000005</v>
      </c>
      <c r="F63" s="83">
        <f t="shared" si="0"/>
        <v>11.101714285714001</v>
      </c>
      <c r="G63" s="11">
        <f t="shared" si="4"/>
        <v>-60.786746999999998</v>
      </c>
      <c r="H63" s="83">
        <f t="shared" si="1"/>
        <v>-55.786746999999998</v>
      </c>
      <c r="J63">
        <v>9162816326.5305996</v>
      </c>
      <c r="K63">
        <v>-9.1632566000000004</v>
      </c>
      <c r="N63" s="83">
        <f t="shared" si="2"/>
        <v>11.101714285714001</v>
      </c>
      <c r="O63" s="11">
        <f t="shared" si="5"/>
        <v>-68.412109000000001</v>
      </c>
      <c r="P63" s="83">
        <f t="shared" si="3"/>
        <v>-63.412109000000001</v>
      </c>
    </row>
    <row r="64" spans="2:16" x14ac:dyDescent="0.25">
      <c r="B64">
        <v>9295479591.8367004</v>
      </c>
      <c r="C64">
        <v>-9.1421690000000009</v>
      </c>
      <c r="F64" s="83">
        <f t="shared" si="0"/>
        <v>11.244571428571</v>
      </c>
      <c r="G64" s="11">
        <f t="shared" si="4"/>
        <v>-61.574058999999998</v>
      </c>
      <c r="H64" s="83">
        <f t="shared" si="1"/>
        <v>-56.574058999999998</v>
      </c>
      <c r="J64">
        <v>9295479591.8367004</v>
      </c>
      <c r="K64">
        <v>-9.2036914999999997</v>
      </c>
      <c r="N64" s="83">
        <f t="shared" si="2"/>
        <v>11.244571428571</v>
      </c>
      <c r="O64" s="11">
        <f t="shared" si="5"/>
        <v>-65.607497999999993</v>
      </c>
      <c r="P64" s="83">
        <f t="shared" si="3"/>
        <v>-60.607498</v>
      </c>
    </row>
    <row r="65" spans="2:16" x14ac:dyDescent="0.25">
      <c r="B65">
        <v>9428142857.1429005</v>
      </c>
      <c r="C65">
        <v>-9.1630459000000002</v>
      </c>
      <c r="F65" s="83">
        <f t="shared" si="0"/>
        <v>11.387428571429</v>
      </c>
      <c r="G65" s="11">
        <f t="shared" si="4"/>
        <v>-61.994968</v>
      </c>
      <c r="H65" s="83">
        <f t="shared" si="1"/>
        <v>-56.994968</v>
      </c>
      <c r="J65">
        <v>9428142857.1429005</v>
      </c>
      <c r="K65">
        <v>-9.2419510000000002</v>
      </c>
      <c r="N65" s="83">
        <f t="shared" si="2"/>
        <v>11.387428571429</v>
      </c>
      <c r="O65" s="11">
        <f t="shared" si="5"/>
        <v>-63.301124999999999</v>
      </c>
      <c r="P65" s="83">
        <f t="shared" si="3"/>
        <v>-58.301124999999999</v>
      </c>
    </row>
    <row r="66" spans="2:16" x14ac:dyDescent="0.25">
      <c r="B66">
        <v>9560806122.4489994</v>
      </c>
      <c r="C66">
        <v>-9.1849737000000005</v>
      </c>
      <c r="F66" s="83">
        <f t="shared" si="0"/>
        <v>11.530285714285998</v>
      </c>
      <c r="G66" s="11">
        <f t="shared" si="4"/>
        <v>-61.798374000000003</v>
      </c>
      <c r="H66" s="83">
        <f t="shared" si="1"/>
        <v>-56.798374000000003</v>
      </c>
      <c r="J66">
        <v>9560806122.4489994</v>
      </c>
      <c r="K66">
        <v>-9.2774257999999996</v>
      </c>
      <c r="N66" s="83">
        <f t="shared" si="2"/>
        <v>11.530285714285998</v>
      </c>
      <c r="O66" s="11">
        <f t="shared" si="5"/>
        <v>-59.73489</v>
      </c>
      <c r="P66" s="83">
        <f t="shared" si="3"/>
        <v>-54.73489</v>
      </c>
    </row>
    <row r="67" spans="2:16" x14ac:dyDescent="0.25">
      <c r="B67">
        <v>9693469387.7551003</v>
      </c>
      <c r="C67">
        <v>-9.2110319</v>
      </c>
      <c r="F67" s="83">
        <f t="shared" si="0"/>
        <v>11.673142857143</v>
      </c>
      <c r="G67" s="11">
        <f t="shared" si="4"/>
        <v>-62.226627000000001</v>
      </c>
      <c r="H67" s="83">
        <f t="shared" si="1"/>
        <v>-57.226627000000001</v>
      </c>
      <c r="J67">
        <v>9693469387.7551003</v>
      </c>
      <c r="K67">
        <v>-9.2895947000000003</v>
      </c>
      <c r="N67" s="83">
        <f t="shared" si="2"/>
        <v>11.673142857143</v>
      </c>
      <c r="O67" s="11">
        <f t="shared" si="5"/>
        <v>-57.695694000000003</v>
      </c>
      <c r="P67" s="83">
        <f t="shared" si="3"/>
        <v>-52.695694000000003</v>
      </c>
    </row>
    <row r="68" spans="2:16" x14ac:dyDescent="0.25">
      <c r="B68">
        <v>9826132653.0611992</v>
      </c>
      <c r="C68">
        <v>-9.2558527000000002</v>
      </c>
      <c r="F68" s="83">
        <f t="shared" si="0"/>
        <v>11.816000000000001</v>
      </c>
      <c r="G68" s="11">
        <f t="shared" si="4"/>
        <v>-65.001350000000002</v>
      </c>
      <c r="H68" s="83">
        <f t="shared" si="1"/>
        <v>-60.001350000000002</v>
      </c>
      <c r="J68">
        <v>9826132653.0611992</v>
      </c>
      <c r="K68">
        <v>-9.2978343999999993</v>
      </c>
      <c r="N68" s="83">
        <f t="shared" si="2"/>
        <v>11.816000000000001</v>
      </c>
      <c r="O68" s="11">
        <f t="shared" si="5"/>
        <v>-57.800980000000003</v>
      </c>
      <c r="P68" s="83">
        <f t="shared" si="3"/>
        <v>-52.800980000000003</v>
      </c>
    </row>
    <row r="69" spans="2:16" x14ac:dyDescent="0.25">
      <c r="B69">
        <v>9958795918.3673</v>
      </c>
      <c r="C69">
        <v>-9.2900057</v>
      </c>
      <c r="F69" s="83">
        <f t="shared" ref="F69:F100" si="6">B177/1000000000</f>
        <v>11.958857142857001</v>
      </c>
      <c r="G69" s="11">
        <f t="shared" si="4"/>
        <v>-68.755199000000005</v>
      </c>
      <c r="H69" s="83">
        <f t="shared" ref="H69:H100" si="7">D177</f>
        <v>-63.755198999999998</v>
      </c>
      <c r="J69">
        <v>9958795918.3673</v>
      </c>
      <c r="K69">
        <v>-9.3060101999999993</v>
      </c>
      <c r="N69" s="83">
        <f t="shared" ref="N69:N100" si="8">J177/1000000000</f>
        <v>11.958857142857001</v>
      </c>
      <c r="O69" s="11">
        <f t="shared" si="5"/>
        <v>-59.065272999999998</v>
      </c>
      <c r="P69" s="83">
        <f t="shared" ref="P69:P100" si="9">L177</f>
        <v>-54.065272999999998</v>
      </c>
    </row>
    <row r="70" spans="2:16" x14ac:dyDescent="0.25">
      <c r="B70">
        <v>10091459183.673</v>
      </c>
      <c r="C70">
        <v>-9.3517417999999992</v>
      </c>
      <c r="F70" s="83">
        <f t="shared" si="6"/>
        <v>12.101714285714001</v>
      </c>
      <c r="G70" s="11">
        <f t="shared" ref="G70:G103" si="10">H70-5</f>
        <v>-71.526077000000001</v>
      </c>
      <c r="H70" s="83">
        <f t="shared" si="7"/>
        <v>-66.526077000000001</v>
      </c>
      <c r="J70">
        <v>10091459183.673</v>
      </c>
      <c r="K70">
        <v>-9.3641538999999998</v>
      </c>
      <c r="N70" s="83">
        <f t="shared" si="8"/>
        <v>12.101714285714001</v>
      </c>
      <c r="O70" s="11">
        <f t="shared" ref="O70:O103" si="11">P70-5</f>
        <v>-59.601703999999998</v>
      </c>
      <c r="P70" s="83">
        <f t="shared" si="9"/>
        <v>-54.601703999999998</v>
      </c>
    </row>
    <row r="71" spans="2:16" x14ac:dyDescent="0.25">
      <c r="B71">
        <v>10224122448.98</v>
      </c>
      <c r="C71">
        <v>-9.4001283999999998</v>
      </c>
      <c r="F71" s="83">
        <f t="shared" si="6"/>
        <v>12.244571428571</v>
      </c>
      <c r="G71" s="11">
        <f t="shared" si="10"/>
        <v>-71.955185</v>
      </c>
      <c r="H71" s="83">
        <f t="shared" si="7"/>
        <v>-66.955185</v>
      </c>
      <c r="J71">
        <v>10224122448.98</v>
      </c>
      <c r="K71">
        <v>-9.4176149000000002</v>
      </c>
      <c r="N71" s="83">
        <f t="shared" si="8"/>
        <v>12.244571428571</v>
      </c>
      <c r="O71" s="11">
        <f t="shared" si="11"/>
        <v>-59.096221999999997</v>
      </c>
      <c r="P71" s="83">
        <f t="shared" si="9"/>
        <v>-54.096221999999997</v>
      </c>
    </row>
    <row r="72" spans="2:16" x14ac:dyDescent="0.25">
      <c r="B72">
        <v>10356785714.285999</v>
      </c>
      <c r="C72">
        <v>-9.4604254000000001</v>
      </c>
      <c r="F72" s="83">
        <f t="shared" si="6"/>
        <v>12.387428571429</v>
      </c>
      <c r="G72" s="11">
        <f t="shared" si="10"/>
        <v>-71.810112000000004</v>
      </c>
      <c r="H72" s="83">
        <f t="shared" si="7"/>
        <v>-66.810112000000004</v>
      </c>
      <c r="J72">
        <v>10356785714.285999</v>
      </c>
      <c r="K72">
        <v>-9.4366492999999991</v>
      </c>
      <c r="N72" s="83">
        <f t="shared" si="8"/>
        <v>12.387428571429</v>
      </c>
      <c r="O72" s="11">
        <f t="shared" si="11"/>
        <v>-57.893599999999999</v>
      </c>
      <c r="P72" s="83">
        <f t="shared" si="9"/>
        <v>-52.893599999999999</v>
      </c>
    </row>
    <row r="73" spans="2:16" x14ac:dyDescent="0.25">
      <c r="B73">
        <v>10489448979.591999</v>
      </c>
      <c r="C73">
        <v>-9.4809999000000005</v>
      </c>
      <c r="F73" s="83">
        <f t="shared" si="6"/>
        <v>12.530285714285998</v>
      </c>
      <c r="G73" s="11">
        <f t="shared" si="10"/>
        <v>-72.880875000000003</v>
      </c>
      <c r="H73" s="83">
        <f t="shared" si="7"/>
        <v>-67.880875000000003</v>
      </c>
      <c r="J73">
        <v>10489448979.591999</v>
      </c>
      <c r="K73">
        <v>-9.3766307999999992</v>
      </c>
      <c r="N73" s="83">
        <f t="shared" si="8"/>
        <v>12.530285714285998</v>
      </c>
      <c r="O73" s="11">
        <f t="shared" si="11"/>
        <v>-56.912201000000003</v>
      </c>
      <c r="P73" s="83">
        <f t="shared" si="9"/>
        <v>-51.912201000000003</v>
      </c>
    </row>
    <row r="74" spans="2:16" x14ac:dyDescent="0.25">
      <c r="B74">
        <v>10622112244.898001</v>
      </c>
      <c r="C74">
        <v>-9.4696350000000002</v>
      </c>
      <c r="F74" s="83">
        <f t="shared" si="6"/>
        <v>12.673142857143</v>
      </c>
      <c r="G74" s="11">
        <f t="shared" si="10"/>
        <v>-74.428032000000002</v>
      </c>
      <c r="H74" s="83">
        <f t="shared" si="7"/>
        <v>-69.428032000000002</v>
      </c>
      <c r="J74">
        <v>10622112244.898001</v>
      </c>
      <c r="K74">
        <v>-9.2819920000000007</v>
      </c>
      <c r="N74" s="83">
        <f t="shared" si="8"/>
        <v>12.673142857143</v>
      </c>
      <c r="O74" s="11">
        <f t="shared" si="11"/>
        <v>-56.991633999999998</v>
      </c>
      <c r="P74" s="83">
        <f t="shared" si="9"/>
        <v>-51.991633999999998</v>
      </c>
    </row>
    <row r="75" spans="2:16" x14ac:dyDescent="0.25">
      <c r="B75">
        <v>10754775510.204</v>
      </c>
      <c r="C75">
        <v>-9.4294405000000001</v>
      </c>
      <c r="F75" s="83">
        <f t="shared" si="6"/>
        <v>12.816000000000001</v>
      </c>
      <c r="G75" s="11">
        <f t="shared" si="10"/>
        <v>-76.400481999999997</v>
      </c>
      <c r="H75" s="83">
        <f t="shared" si="7"/>
        <v>-71.400481999999997</v>
      </c>
      <c r="J75">
        <v>10754775510.204</v>
      </c>
      <c r="K75">
        <v>-9.2075977000000009</v>
      </c>
      <c r="N75" s="83">
        <f t="shared" si="8"/>
        <v>12.816000000000001</v>
      </c>
      <c r="O75" s="11">
        <f t="shared" si="11"/>
        <v>-58.245995000000001</v>
      </c>
      <c r="P75" s="83">
        <f t="shared" si="9"/>
        <v>-53.245995000000001</v>
      </c>
    </row>
    <row r="76" spans="2:16" x14ac:dyDescent="0.25">
      <c r="B76">
        <v>10887438775.51</v>
      </c>
      <c r="C76">
        <v>-9.3831004999999994</v>
      </c>
      <c r="F76" s="83">
        <f t="shared" si="6"/>
        <v>12.958857142857001</v>
      </c>
      <c r="G76" s="11">
        <f t="shared" si="10"/>
        <v>-83.420212000000006</v>
      </c>
      <c r="H76" s="83">
        <f t="shared" si="7"/>
        <v>-78.420212000000006</v>
      </c>
      <c r="J76">
        <v>10887438775.51</v>
      </c>
      <c r="K76">
        <v>-9.1886053000000008</v>
      </c>
      <c r="N76" s="83">
        <f t="shared" si="8"/>
        <v>12.958857142857001</v>
      </c>
      <c r="O76" s="11">
        <f t="shared" si="11"/>
        <v>-59.769252999999999</v>
      </c>
      <c r="P76" s="83">
        <f t="shared" si="9"/>
        <v>-54.769252999999999</v>
      </c>
    </row>
    <row r="77" spans="2:16" x14ac:dyDescent="0.25">
      <c r="B77">
        <v>11020102040.816</v>
      </c>
      <c r="C77">
        <v>-9.3364592000000002</v>
      </c>
      <c r="F77" s="83">
        <f t="shared" si="6"/>
        <v>13.101714285714001</v>
      </c>
      <c r="G77" s="11">
        <f t="shared" si="10"/>
        <v>-81.212151000000006</v>
      </c>
      <c r="H77" s="83">
        <f t="shared" si="7"/>
        <v>-76.212151000000006</v>
      </c>
      <c r="J77">
        <v>11020102040.816</v>
      </c>
      <c r="K77">
        <v>-9.2314080999999995</v>
      </c>
      <c r="N77" s="83">
        <f t="shared" si="8"/>
        <v>13.101714285714001</v>
      </c>
      <c r="O77" s="11">
        <f t="shared" si="11"/>
        <v>-60.000393000000003</v>
      </c>
      <c r="P77" s="83">
        <f t="shared" si="9"/>
        <v>-55.000393000000003</v>
      </c>
    </row>
    <row r="78" spans="2:16" x14ac:dyDescent="0.25">
      <c r="B78">
        <v>11152765306.122</v>
      </c>
      <c r="C78">
        <v>-9.2871637000000007</v>
      </c>
      <c r="F78" s="83">
        <f t="shared" si="6"/>
        <v>13.244571428571</v>
      </c>
      <c r="G78" s="11">
        <f t="shared" si="10"/>
        <v>-76.402405000000002</v>
      </c>
      <c r="H78" s="83">
        <f t="shared" si="7"/>
        <v>-71.402405000000002</v>
      </c>
      <c r="J78">
        <v>11152765306.122</v>
      </c>
      <c r="K78">
        <v>-9.2900752999999998</v>
      </c>
      <c r="N78" s="83">
        <f t="shared" si="8"/>
        <v>13.244571428571</v>
      </c>
      <c r="O78" s="11">
        <f t="shared" si="11"/>
        <v>-59.495578999999999</v>
      </c>
      <c r="P78" s="83">
        <f t="shared" si="9"/>
        <v>-54.495578999999999</v>
      </c>
    </row>
    <row r="79" spans="2:16" x14ac:dyDescent="0.25">
      <c r="B79">
        <v>11285428571.429001</v>
      </c>
      <c r="C79">
        <v>-9.2499619000000006</v>
      </c>
      <c r="F79" s="83">
        <f t="shared" si="6"/>
        <v>13.387428571429</v>
      </c>
      <c r="G79" s="11">
        <f t="shared" si="10"/>
        <v>-64.534737000000007</v>
      </c>
      <c r="H79" s="83">
        <f t="shared" si="7"/>
        <v>-59.534737</v>
      </c>
      <c r="J79">
        <v>11285428571.429001</v>
      </c>
      <c r="K79">
        <v>-9.3493481000000003</v>
      </c>
      <c r="N79" s="83">
        <f t="shared" si="8"/>
        <v>13.387428571429</v>
      </c>
      <c r="O79" s="11">
        <f t="shared" si="11"/>
        <v>-58.784050000000001</v>
      </c>
      <c r="P79" s="83">
        <f t="shared" si="9"/>
        <v>-53.784050000000001</v>
      </c>
    </row>
    <row r="80" spans="2:16" x14ac:dyDescent="0.25">
      <c r="B80">
        <v>11418091836.735001</v>
      </c>
      <c r="C80">
        <v>-9.2192182999999996</v>
      </c>
      <c r="F80" s="83">
        <f t="shared" si="6"/>
        <v>13.530285714285998</v>
      </c>
      <c r="G80" s="11">
        <f t="shared" si="10"/>
        <v>-61.30106</v>
      </c>
      <c r="H80" s="83">
        <f t="shared" si="7"/>
        <v>-56.30106</v>
      </c>
      <c r="J80">
        <v>11418091836.735001</v>
      </c>
      <c r="K80">
        <v>-9.3672141999999994</v>
      </c>
      <c r="N80" s="83">
        <f t="shared" si="8"/>
        <v>13.530285714285998</v>
      </c>
      <c r="O80" s="11">
        <f t="shared" si="11"/>
        <v>-59.400387000000002</v>
      </c>
      <c r="P80" s="83">
        <f t="shared" si="9"/>
        <v>-54.400387000000002</v>
      </c>
    </row>
    <row r="81" spans="2:16" x14ac:dyDescent="0.25">
      <c r="B81">
        <v>11550755102.041</v>
      </c>
      <c r="C81">
        <v>-9.1943598000000009</v>
      </c>
      <c r="F81" s="83">
        <f t="shared" si="6"/>
        <v>13.673142857143</v>
      </c>
      <c r="G81" s="11">
        <f t="shared" si="10"/>
        <v>-59.887081000000002</v>
      </c>
      <c r="H81" s="83">
        <f t="shared" si="7"/>
        <v>-54.887081000000002</v>
      </c>
      <c r="J81">
        <v>11550755102.041</v>
      </c>
      <c r="K81">
        <v>-9.3585224</v>
      </c>
      <c r="N81" s="83">
        <f t="shared" si="8"/>
        <v>13.673142857143</v>
      </c>
      <c r="O81" s="11">
        <f t="shared" si="11"/>
        <v>-60.277743999999998</v>
      </c>
      <c r="P81" s="83">
        <f t="shared" si="9"/>
        <v>-55.277743999999998</v>
      </c>
    </row>
    <row r="82" spans="2:16" x14ac:dyDescent="0.25">
      <c r="B82">
        <v>11683418367.347</v>
      </c>
      <c r="C82">
        <v>-9.1944789999999994</v>
      </c>
      <c r="F82" s="83">
        <f t="shared" si="6"/>
        <v>13.816000000000001</v>
      </c>
      <c r="G82" s="11">
        <f t="shared" si="10"/>
        <v>-59.898083</v>
      </c>
      <c r="H82" s="83">
        <f t="shared" si="7"/>
        <v>-54.898083</v>
      </c>
      <c r="J82">
        <v>11683418367.347</v>
      </c>
      <c r="K82">
        <v>-9.3330412000000003</v>
      </c>
      <c r="N82" s="83">
        <f t="shared" si="8"/>
        <v>13.816000000000001</v>
      </c>
      <c r="O82" s="11">
        <f t="shared" si="11"/>
        <v>-61.079849000000003</v>
      </c>
      <c r="P82" s="83">
        <f t="shared" si="9"/>
        <v>-56.079849000000003</v>
      </c>
    </row>
    <row r="83" spans="2:16" x14ac:dyDescent="0.25">
      <c r="B83">
        <v>11816081632.653</v>
      </c>
      <c r="C83">
        <v>-9.2451992000000001</v>
      </c>
      <c r="F83" s="83">
        <f t="shared" si="6"/>
        <v>13.958857142857001</v>
      </c>
      <c r="G83" s="11">
        <f t="shared" si="10"/>
        <v>-59.585945000000002</v>
      </c>
      <c r="H83" s="83">
        <f t="shared" si="7"/>
        <v>-54.585945000000002</v>
      </c>
      <c r="J83">
        <v>11816081632.653</v>
      </c>
      <c r="K83">
        <v>-9.3300877</v>
      </c>
      <c r="N83" s="83">
        <f t="shared" si="8"/>
        <v>13.958857142857001</v>
      </c>
      <c r="O83" s="11">
        <f t="shared" si="11"/>
        <v>-60.801291999999997</v>
      </c>
      <c r="P83" s="83">
        <f t="shared" si="9"/>
        <v>-55.801291999999997</v>
      </c>
    </row>
    <row r="84" spans="2:16" x14ac:dyDescent="0.25">
      <c r="B84">
        <v>11948744897.959</v>
      </c>
      <c r="C84">
        <v>-9.3571453000000009</v>
      </c>
      <c r="F84" s="83">
        <f t="shared" si="6"/>
        <v>14.101714285714001</v>
      </c>
      <c r="G84" s="11">
        <f t="shared" si="10"/>
        <v>-59.083053999999997</v>
      </c>
      <c r="H84" s="83">
        <f t="shared" si="7"/>
        <v>-54.083053999999997</v>
      </c>
      <c r="J84">
        <v>11948744897.959</v>
      </c>
      <c r="K84">
        <v>-9.3501177000000002</v>
      </c>
      <c r="N84" s="83">
        <f t="shared" si="8"/>
        <v>14.101714285714001</v>
      </c>
      <c r="O84" s="11">
        <f t="shared" si="11"/>
        <v>-60.290970000000002</v>
      </c>
      <c r="P84" s="83">
        <f t="shared" si="9"/>
        <v>-55.290970000000002</v>
      </c>
    </row>
    <row r="85" spans="2:16" x14ac:dyDescent="0.25">
      <c r="B85">
        <v>12081408163.264999</v>
      </c>
      <c r="C85">
        <v>-9.4852103999999997</v>
      </c>
      <c r="F85" s="83">
        <f t="shared" si="6"/>
        <v>14.244571428571</v>
      </c>
      <c r="G85" s="11">
        <f t="shared" si="10"/>
        <v>-57.903686999999998</v>
      </c>
      <c r="H85" s="83">
        <f t="shared" si="7"/>
        <v>-52.903686999999998</v>
      </c>
      <c r="J85">
        <v>12081408163.264999</v>
      </c>
      <c r="K85">
        <v>-9.3919239000000001</v>
      </c>
      <c r="N85" s="83">
        <f t="shared" si="8"/>
        <v>14.244571428571</v>
      </c>
      <c r="O85" s="11">
        <f t="shared" si="11"/>
        <v>-59.592167000000003</v>
      </c>
      <c r="P85" s="83">
        <f t="shared" si="9"/>
        <v>-54.592167000000003</v>
      </c>
    </row>
    <row r="86" spans="2:16" x14ac:dyDescent="0.25">
      <c r="B86">
        <v>12214071428.570999</v>
      </c>
      <c r="C86">
        <v>-9.6199083000000005</v>
      </c>
      <c r="F86" s="83">
        <f t="shared" si="6"/>
        <v>14.387428571429</v>
      </c>
      <c r="G86" s="11">
        <f t="shared" si="10"/>
        <v>-56.837085999999999</v>
      </c>
      <c r="H86" s="83">
        <f t="shared" si="7"/>
        <v>-51.837085999999999</v>
      </c>
      <c r="J86">
        <v>12214071428.570999</v>
      </c>
      <c r="K86">
        <v>-9.4521531999999997</v>
      </c>
      <c r="N86" s="83">
        <f t="shared" si="8"/>
        <v>14.387428571429</v>
      </c>
      <c r="O86" s="11">
        <f t="shared" si="11"/>
        <v>-59.237526000000003</v>
      </c>
      <c r="P86" s="83">
        <f t="shared" si="9"/>
        <v>-54.237526000000003</v>
      </c>
    </row>
    <row r="87" spans="2:16" x14ac:dyDescent="0.25">
      <c r="B87">
        <v>12346734693.878</v>
      </c>
      <c r="C87">
        <v>-9.7525425000000006</v>
      </c>
      <c r="F87" s="83">
        <f t="shared" si="6"/>
        <v>14.530285714285998</v>
      </c>
      <c r="G87" s="11">
        <f t="shared" si="10"/>
        <v>-55.688152000000002</v>
      </c>
      <c r="H87" s="83">
        <f t="shared" si="7"/>
        <v>-50.688152000000002</v>
      </c>
      <c r="J87">
        <v>12346734693.878</v>
      </c>
      <c r="K87">
        <v>-9.5518426999999999</v>
      </c>
      <c r="N87" s="83">
        <f t="shared" si="8"/>
        <v>14.530285714285998</v>
      </c>
      <c r="O87" s="11">
        <f t="shared" si="11"/>
        <v>-58.581470000000003</v>
      </c>
      <c r="P87" s="83">
        <f t="shared" si="9"/>
        <v>-53.581470000000003</v>
      </c>
    </row>
    <row r="88" spans="2:16" x14ac:dyDescent="0.25">
      <c r="B88">
        <v>12479397959.184</v>
      </c>
      <c r="C88">
        <v>-9.8931378999999993</v>
      </c>
      <c r="F88" s="83">
        <f t="shared" si="6"/>
        <v>14.673142857143</v>
      </c>
      <c r="G88" s="11">
        <f t="shared" si="10"/>
        <v>-54.803173000000001</v>
      </c>
      <c r="H88" s="83">
        <f t="shared" si="7"/>
        <v>-49.803173000000001</v>
      </c>
      <c r="J88">
        <v>12479397959.184</v>
      </c>
      <c r="K88">
        <v>-9.6816616</v>
      </c>
      <c r="N88" s="83">
        <f t="shared" si="8"/>
        <v>14.673142857143</v>
      </c>
      <c r="O88" s="11">
        <f t="shared" si="11"/>
        <v>-58.295807000000003</v>
      </c>
      <c r="P88" s="83">
        <f t="shared" si="9"/>
        <v>-53.295807000000003</v>
      </c>
    </row>
    <row r="89" spans="2:16" x14ac:dyDescent="0.25">
      <c r="B89">
        <v>12612061224.49</v>
      </c>
      <c r="C89">
        <v>-10.027317999999999</v>
      </c>
      <c r="F89" s="83">
        <f t="shared" si="6"/>
        <v>14.816000000000001</v>
      </c>
      <c r="G89" s="11">
        <f t="shared" si="10"/>
        <v>-54.023277</v>
      </c>
      <c r="H89" s="83">
        <f t="shared" si="7"/>
        <v>-49.023277</v>
      </c>
      <c r="J89">
        <v>12612061224.49</v>
      </c>
      <c r="K89">
        <v>-9.8250855999999995</v>
      </c>
      <c r="N89" s="83">
        <f t="shared" si="8"/>
        <v>14.816000000000001</v>
      </c>
      <c r="O89" s="11">
        <f t="shared" si="11"/>
        <v>-57.729134000000002</v>
      </c>
      <c r="P89" s="83">
        <f t="shared" si="9"/>
        <v>-52.729134000000002</v>
      </c>
    </row>
    <row r="90" spans="2:16" x14ac:dyDescent="0.25">
      <c r="B90">
        <v>12744724489.796</v>
      </c>
      <c r="C90">
        <v>-10.16751</v>
      </c>
      <c r="F90" s="83">
        <f t="shared" si="6"/>
        <v>14.958857142857001</v>
      </c>
      <c r="G90" s="11">
        <f t="shared" si="10"/>
        <v>-52.662598000000003</v>
      </c>
      <c r="H90" s="83">
        <f t="shared" si="7"/>
        <v>-47.662598000000003</v>
      </c>
      <c r="J90">
        <v>12744724489.796</v>
      </c>
      <c r="K90">
        <v>-9.9853553999999995</v>
      </c>
      <c r="N90" s="83">
        <f t="shared" si="8"/>
        <v>14.958857142857001</v>
      </c>
      <c r="O90" s="11">
        <f t="shared" si="11"/>
        <v>-57.158206999999997</v>
      </c>
      <c r="P90" s="83">
        <f t="shared" si="9"/>
        <v>-52.158206999999997</v>
      </c>
    </row>
    <row r="91" spans="2:16" x14ac:dyDescent="0.25">
      <c r="B91">
        <v>12877387755.101999</v>
      </c>
      <c r="C91">
        <v>-10.304048</v>
      </c>
      <c r="F91" s="83">
        <f t="shared" si="6"/>
        <v>15.101714285714001</v>
      </c>
      <c r="G91" s="11">
        <f t="shared" si="10"/>
        <v>-51.446410999999998</v>
      </c>
      <c r="H91" s="83">
        <f t="shared" si="7"/>
        <v>-46.446410999999998</v>
      </c>
      <c r="J91">
        <v>12877387755.101999</v>
      </c>
      <c r="K91">
        <v>-10.155901</v>
      </c>
      <c r="N91" s="83">
        <f t="shared" si="8"/>
        <v>15.101714285714001</v>
      </c>
      <c r="O91" s="11">
        <f t="shared" si="11"/>
        <v>-56.181838999999997</v>
      </c>
      <c r="P91" s="83">
        <f t="shared" si="9"/>
        <v>-51.181838999999997</v>
      </c>
    </row>
    <row r="92" spans="2:16" x14ac:dyDescent="0.25">
      <c r="B92">
        <v>13010051020.408001</v>
      </c>
      <c r="C92">
        <v>-10.435245999999999</v>
      </c>
      <c r="F92" s="83">
        <f t="shared" si="6"/>
        <v>15.244571428571</v>
      </c>
      <c r="G92" s="11">
        <f t="shared" si="10"/>
        <v>-50.301738999999998</v>
      </c>
      <c r="H92" s="83">
        <f t="shared" si="7"/>
        <v>-45.301738999999998</v>
      </c>
      <c r="J92">
        <v>13010051020.408001</v>
      </c>
      <c r="K92">
        <v>-10.326708999999999</v>
      </c>
      <c r="N92" s="83">
        <f t="shared" si="8"/>
        <v>15.244571428571</v>
      </c>
      <c r="O92" s="11">
        <f t="shared" si="11"/>
        <v>-55.191647000000003</v>
      </c>
      <c r="P92" s="83">
        <f t="shared" si="9"/>
        <v>-50.191647000000003</v>
      </c>
    </row>
    <row r="93" spans="2:16" x14ac:dyDescent="0.25">
      <c r="B93">
        <v>13142714285.714001</v>
      </c>
      <c r="C93">
        <v>-10.553864000000001</v>
      </c>
      <c r="F93" s="83">
        <f t="shared" si="6"/>
        <v>15.387428571429</v>
      </c>
      <c r="G93" s="11">
        <f t="shared" si="10"/>
        <v>-49.740260999999997</v>
      </c>
      <c r="H93" s="83">
        <f t="shared" si="7"/>
        <v>-44.740260999999997</v>
      </c>
      <c r="J93">
        <v>13142714285.714001</v>
      </c>
      <c r="K93">
        <v>-10.490758</v>
      </c>
      <c r="N93" s="83">
        <f t="shared" si="8"/>
        <v>15.387428571429</v>
      </c>
      <c r="O93" s="11">
        <f t="shared" si="11"/>
        <v>-54.361629000000001</v>
      </c>
      <c r="P93" s="83">
        <f t="shared" si="9"/>
        <v>-49.361629000000001</v>
      </c>
    </row>
    <row r="94" spans="2:16" x14ac:dyDescent="0.25">
      <c r="B94">
        <v>13275377551.02</v>
      </c>
      <c r="C94">
        <v>-10.658763</v>
      </c>
      <c r="F94" s="83">
        <f t="shared" si="6"/>
        <v>15.530285714285998</v>
      </c>
      <c r="G94" s="11">
        <f t="shared" si="10"/>
        <v>-48.584201999999998</v>
      </c>
      <c r="H94" s="83">
        <f t="shared" si="7"/>
        <v>-43.584201999999998</v>
      </c>
      <c r="J94">
        <v>13275377551.02</v>
      </c>
      <c r="K94">
        <v>-10.647534</v>
      </c>
      <c r="N94" s="83">
        <f t="shared" si="8"/>
        <v>15.530285714285998</v>
      </c>
      <c r="O94" s="11">
        <f t="shared" si="11"/>
        <v>-53.530441000000003</v>
      </c>
      <c r="P94" s="83">
        <f t="shared" si="9"/>
        <v>-48.530441000000003</v>
      </c>
    </row>
    <row r="95" spans="2:16" x14ac:dyDescent="0.25">
      <c r="B95">
        <v>13408040816.327</v>
      </c>
      <c r="C95">
        <v>-10.753342</v>
      </c>
      <c r="F95" s="83">
        <f t="shared" si="6"/>
        <v>15.673142857143</v>
      </c>
      <c r="G95" s="11">
        <f t="shared" si="10"/>
        <v>-46.968071000000002</v>
      </c>
      <c r="H95" s="83">
        <f t="shared" si="7"/>
        <v>-41.968071000000002</v>
      </c>
      <c r="J95">
        <v>13408040816.327</v>
      </c>
      <c r="K95">
        <v>-10.804532999999999</v>
      </c>
      <c r="N95" s="83">
        <f t="shared" si="8"/>
        <v>15.673142857143</v>
      </c>
      <c r="O95" s="11">
        <f t="shared" si="11"/>
        <v>-52.848681999999997</v>
      </c>
      <c r="P95" s="83">
        <f t="shared" si="9"/>
        <v>-47.848681999999997</v>
      </c>
    </row>
    <row r="96" spans="2:16" x14ac:dyDescent="0.25">
      <c r="B96">
        <v>13540704081.632999</v>
      </c>
      <c r="C96">
        <v>-10.861124</v>
      </c>
      <c r="F96" s="83">
        <f t="shared" si="6"/>
        <v>15.816000000000001</v>
      </c>
      <c r="G96" s="11">
        <f t="shared" si="10"/>
        <v>-45.189419000000001</v>
      </c>
      <c r="H96" s="83">
        <f t="shared" si="7"/>
        <v>-40.189419000000001</v>
      </c>
      <c r="J96">
        <v>13540704081.632999</v>
      </c>
      <c r="K96">
        <v>-10.966894999999999</v>
      </c>
      <c r="N96" s="83">
        <f t="shared" si="8"/>
        <v>15.816000000000001</v>
      </c>
      <c r="O96" s="11">
        <f t="shared" si="11"/>
        <v>-52.392422000000003</v>
      </c>
      <c r="P96" s="83">
        <f t="shared" si="9"/>
        <v>-47.392422000000003</v>
      </c>
    </row>
    <row r="97" spans="2:16" x14ac:dyDescent="0.25">
      <c r="B97">
        <v>13673367346.938999</v>
      </c>
      <c r="C97">
        <v>-10.992006999999999</v>
      </c>
      <c r="F97" s="83">
        <f t="shared" si="6"/>
        <v>15.958857142857001</v>
      </c>
      <c r="G97" s="11">
        <f t="shared" si="10"/>
        <v>-43.713749</v>
      </c>
      <c r="H97" s="83">
        <f t="shared" si="7"/>
        <v>-38.713749</v>
      </c>
      <c r="J97">
        <v>13673367346.938999</v>
      </c>
      <c r="K97">
        <v>-11.146932</v>
      </c>
      <c r="N97" s="83">
        <f t="shared" si="8"/>
        <v>15.958857142857001</v>
      </c>
      <c r="O97" s="11">
        <f t="shared" si="11"/>
        <v>-52.339877999999999</v>
      </c>
      <c r="P97" s="83">
        <f t="shared" si="9"/>
        <v>-47.339877999999999</v>
      </c>
    </row>
    <row r="98" spans="2:16" x14ac:dyDescent="0.25">
      <c r="B98">
        <v>13806030612.245001</v>
      </c>
      <c r="C98">
        <v>-11.14715</v>
      </c>
      <c r="F98" s="83">
        <f t="shared" si="6"/>
        <v>16.101714285713999</v>
      </c>
      <c r="G98" s="11">
        <f t="shared" si="10"/>
        <v>-42.250979999999998</v>
      </c>
      <c r="H98" s="83">
        <f t="shared" si="7"/>
        <v>-37.250979999999998</v>
      </c>
      <c r="J98">
        <v>13806030612.245001</v>
      </c>
      <c r="K98">
        <v>-11.348668999999999</v>
      </c>
      <c r="N98" s="83">
        <f t="shared" si="8"/>
        <v>16.101714285713999</v>
      </c>
      <c r="O98" s="11">
        <f t="shared" si="11"/>
        <v>-52.719051</v>
      </c>
      <c r="P98" s="83">
        <f t="shared" si="9"/>
        <v>-47.719051</v>
      </c>
    </row>
    <row r="99" spans="2:16" x14ac:dyDescent="0.25">
      <c r="B99">
        <v>13938693877.551001</v>
      </c>
      <c r="C99">
        <v>-11.311840999999999</v>
      </c>
      <c r="F99" s="83">
        <f t="shared" si="6"/>
        <v>16.244571428571</v>
      </c>
      <c r="G99" s="11">
        <f t="shared" si="10"/>
        <v>-40.553393999999997</v>
      </c>
      <c r="H99" s="83">
        <f t="shared" si="7"/>
        <v>-35.553393999999997</v>
      </c>
      <c r="J99">
        <v>13938693877.551001</v>
      </c>
      <c r="K99">
        <v>-11.558488000000001</v>
      </c>
      <c r="N99" s="83">
        <f t="shared" si="8"/>
        <v>16.244571428571</v>
      </c>
      <c r="O99" s="11">
        <f t="shared" si="11"/>
        <v>-52.973351000000001</v>
      </c>
      <c r="P99" s="83">
        <f t="shared" si="9"/>
        <v>-47.973351000000001</v>
      </c>
    </row>
    <row r="100" spans="2:16" x14ac:dyDescent="0.25">
      <c r="B100">
        <v>14071357142.857</v>
      </c>
      <c r="C100">
        <v>-11.482343</v>
      </c>
      <c r="F100" s="83">
        <f t="shared" si="6"/>
        <v>16.387428571429002</v>
      </c>
      <c r="G100" s="11">
        <f t="shared" si="10"/>
        <v>-38.847625999999998</v>
      </c>
      <c r="H100" s="83">
        <f t="shared" si="7"/>
        <v>-33.847625999999998</v>
      </c>
      <c r="J100">
        <v>14071357142.857</v>
      </c>
      <c r="K100">
        <v>-11.774979999999999</v>
      </c>
      <c r="N100" s="83">
        <f t="shared" si="8"/>
        <v>16.387428571429002</v>
      </c>
      <c r="O100" s="11">
        <f t="shared" si="11"/>
        <v>-52.526043000000001</v>
      </c>
      <c r="P100" s="83">
        <f t="shared" si="9"/>
        <v>-47.526043000000001</v>
      </c>
    </row>
    <row r="101" spans="2:16" x14ac:dyDescent="0.25">
      <c r="B101">
        <v>14204020408.163</v>
      </c>
      <c r="C101">
        <v>-11.652461000000001</v>
      </c>
      <c r="F101" s="83">
        <f>B209/1000000000</f>
        <v>16.530285714285998</v>
      </c>
      <c r="G101" s="11">
        <f t="shared" si="10"/>
        <v>-37.801578999999997</v>
      </c>
      <c r="H101" s="83">
        <f>D209</f>
        <v>-32.801578999999997</v>
      </c>
      <c r="J101">
        <v>14204020408.163</v>
      </c>
      <c r="K101">
        <v>-12.001243000000001</v>
      </c>
      <c r="N101" s="83">
        <f>J209/1000000000</f>
        <v>16.530285714285998</v>
      </c>
      <c r="O101" s="11">
        <f t="shared" si="11"/>
        <v>-51.511921000000001</v>
      </c>
      <c r="P101" s="83">
        <f>L209</f>
        <v>-46.511921000000001</v>
      </c>
    </row>
    <row r="102" spans="2:16" x14ac:dyDescent="0.25">
      <c r="B102">
        <v>14336683673.469</v>
      </c>
      <c r="C102">
        <v>-11.831832</v>
      </c>
      <c r="F102" s="83">
        <f>B210/1000000000</f>
        <v>16.673142857142999</v>
      </c>
      <c r="G102" s="11">
        <f t="shared" si="10"/>
        <v>-37.207450999999999</v>
      </c>
      <c r="H102" s="83">
        <f>D210</f>
        <v>-32.207450999999999</v>
      </c>
      <c r="J102">
        <v>14336683673.469</v>
      </c>
      <c r="K102">
        <v>-12.270671</v>
      </c>
      <c r="N102" s="83">
        <f>J210/1000000000</f>
        <v>16.673142857142999</v>
      </c>
      <c r="O102" s="11">
        <f t="shared" si="11"/>
        <v>-50.463611999999998</v>
      </c>
      <c r="P102" s="83">
        <f>L210</f>
        <v>-45.463611999999998</v>
      </c>
    </row>
    <row r="103" spans="2:16" x14ac:dyDescent="0.25">
      <c r="B103">
        <v>14469346938.775999</v>
      </c>
      <c r="C103">
        <v>-12.051097</v>
      </c>
      <c r="F103" s="83">
        <f>B211/1000000000</f>
        <v>16.815999999999999</v>
      </c>
      <c r="G103" s="11">
        <f t="shared" si="10"/>
        <v>-37.033943000000001</v>
      </c>
      <c r="H103" s="83">
        <f>D211</f>
        <v>-32.033943000000001</v>
      </c>
      <c r="J103">
        <v>14469346938.775999</v>
      </c>
      <c r="K103">
        <v>-12.595055</v>
      </c>
      <c r="N103" s="83">
        <f>J211/1000000000</f>
        <v>16.815999999999999</v>
      </c>
      <c r="O103" s="11">
        <f t="shared" si="11"/>
        <v>-50.027866000000003</v>
      </c>
      <c r="P103" s="83">
        <f>L211</f>
        <v>-45.027866000000003</v>
      </c>
    </row>
    <row r="104" spans="2:16" x14ac:dyDescent="0.25">
      <c r="B104">
        <v>14602010204.082001</v>
      </c>
      <c r="C104">
        <v>-12.294136</v>
      </c>
      <c r="J104">
        <v>14602010204.082001</v>
      </c>
      <c r="K104">
        <v>-12.952132000000001</v>
      </c>
    </row>
    <row r="105" spans="2:16" x14ac:dyDescent="0.25">
      <c r="B105">
        <v>14734673469.388</v>
      </c>
      <c r="C105">
        <v>-12.521264</v>
      </c>
      <c r="J105">
        <v>14734673469.388</v>
      </c>
      <c r="K105">
        <v>-13.295615</v>
      </c>
    </row>
    <row r="106" spans="2:16" x14ac:dyDescent="0.25">
      <c r="B106">
        <v>14867336734.694</v>
      </c>
      <c r="C106">
        <v>-12.713443</v>
      </c>
      <c r="J106">
        <v>14867336734.694</v>
      </c>
      <c r="K106">
        <v>-13.627375000000001</v>
      </c>
    </row>
    <row r="107" spans="2:16" x14ac:dyDescent="0.25">
      <c r="B107">
        <v>15000000000</v>
      </c>
      <c r="C107">
        <v>-12.830819999999999</v>
      </c>
      <c r="J107">
        <v>15000000000</v>
      </c>
      <c r="K107">
        <v>-13.845893999999999</v>
      </c>
    </row>
    <row r="108" spans="2:16" x14ac:dyDescent="0.25">
      <c r="B108" t="s">
        <v>25</v>
      </c>
      <c r="J108" t="s">
        <v>25</v>
      </c>
    </row>
    <row r="111" spans="2:16" x14ac:dyDescent="0.25">
      <c r="B111" t="s">
        <v>29</v>
      </c>
      <c r="J111" t="s">
        <v>29</v>
      </c>
    </row>
    <row r="112" spans="2:16" x14ac:dyDescent="0.25">
      <c r="B112" t="s">
        <v>23</v>
      </c>
      <c r="C112" t="s">
        <v>239</v>
      </c>
      <c r="D112" t="s">
        <v>81</v>
      </c>
      <c r="J112" t="s">
        <v>23</v>
      </c>
      <c r="K112" t="s">
        <v>239</v>
      </c>
      <c r="L112" t="s">
        <v>81</v>
      </c>
    </row>
    <row r="113" spans="2:12" x14ac:dyDescent="0.25">
      <c r="B113">
        <v>2816000000</v>
      </c>
      <c r="C113">
        <v>-44.020710000000001</v>
      </c>
      <c r="D113">
        <v>-36.180549999999997</v>
      </c>
      <c r="J113">
        <v>2816000000</v>
      </c>
      <c r="K113">
        <v>-62.135165999999998</v>
      </c>
      <c r="L113">
        <v>-54.375633000000001</v>
      </c>
    </row>
    <row r="114" spans="2:12" x14ac:dyDescent="0.25">
      <c r="B114">
        <v>2958857142.8571</v>
      </c>
      <c r="C114">
        <v>-44.814453</v>
      </c>
      <c r="D114">
        <v>-37.072127999999999</v>
      </c>
      <c r="J114">
        <v>2958857142.8571</v>
      </c>
      <c r="K114">
        <v>-59.738700999999999</v>
      </c>
      <c r="L114">
        <v>-52.11412</v>
      </c>
    </row>
    <row r="115" spans="2:12" x14ac:dyDescent="0.25">
      <c r="B115">
        <v>3101714285.7143002</v>
      </c>
      <c r="C115">
        <v>-46.039886000000003</v>
      </c>
      <c r="D115">
        <v>-38.419108999999999</v>
      </c>
      <c r="J115">
        <v>3101714285.7143002</v>
      </c>
      <c r="K115">
        <v>-56.755004999999997</v>
      </c>
      <c r="L115">
        <v>-49.316265000000001</v>
      </c>
    </row>
    <row r="116" spans="2:12" x14ac:dyDescent="0.25">
      <c r="B116">
        <v>3244571428.5714002</v>
      </c>
      <c r="C116">
        <v>-45.723972000000003</v>
      </c>
      <c r="D116">
        <v>-38.249794000000001</v>
      </c>
      <c r="J116">
        <v>3244571428.5714002</v>
      </c>
      <c r="K116">
        <v>-50.125984000000003</v>
      </c>
      <c r="L116">
        <v>-42.838734000000002</v>
      </c>
    </row>
    <row r="117" spans="2:12" x14ac:dyDescent="0.25">
      <c r="B117">
        <v>3387428571.4285998</v>
      </c>
      <c r="C117">
        <v>-47.647877000000001</v>
      </c>
      <c r="D117">
        <v>-40.212390999999997</v>
      </c>
      <c r="J117">
        <v>3387428571.4285998</v>
      </c>
      <c r="K117">
        <v>-51.303009000000003</v>
      </c>
      <c r="L117">
        <v>-44.098267</v>
      </c>
    </row>
    <row r="118" spans="2:12" x14ac:dyDescent="0.25">
      <c r="B118">
        <v>3530285714.2856998</v>
      </c>
      <c r="C118">
        <v>-49.548515000000002</v>
      </c>
      <c r="D118">
        <v>-42.114784</v>
      </c>
      <c r="J118">
        <v>3530285714.2856998</v>
      </c>
      <c r="K118">
        <v>-52.819674999999997</v>
      </c>
      <c r="L118">
        <v>-45.641601999999999</v>
      </c>
    </row>
    <row r="119" spans="2:12" x14ac:dyDescent="0.25">
      <c r="B119">
        <v>3673142857.1429</v>
      </c>
      <c r="C119">
        <v>-53.017085999999999</v>
      </c>
      <c r="D119">
        <v>-45.531512999999997</v>
      </c>
      <c r="J119">
        <v>3673142857.1429</v>
      </c>
      <c r="K119">
        <v>-54.668509999999998</v>
      </c>
      <c r="L119">
        <v>-47.505890000000001</v>
      </c>
    </row>
    <row r="120" spans="2:12" x14ac:dyDescent="0.25">
      <c r="B120">
        <v>3816000000</v>
      </c>
      <c r="C120">
        <v>-57.677605</v>
      </c>
      <c r="D120">
        <v>-50.151665000000001</v>
      </c>
      <c r="J120">
        <v>3816000000</v>
      </c>
      <c r="K120">
        <v>-55.6982</v>
      </c>
      <c r="L120">
        <v>-48.543216999999999</v>
      </c>
    </row>
    <row r="121" spans="2:12" x14ac:dyDescent="0.25">
      <c r="B121">
        <v>3958857142.8571</v>
      </c>
      <c r="C121">
        <v>-64.548018999999996</v>
      </c>
      <c r="D121">
        <v>-56.983929000000003</v>
      </c>
      <c r="J121">
        <v>3958857142.8571</v>
      </c>
      <c r="K121">
        <v>-58.486370000000001</v>
      </c>
      <c r="L121">
        <v>-51.335548000000003</v>
      </c>
    </row>
    <row r="122" spans="2:12" x14ac:dyDescent="0.25">
      <c r="B122">
        <v>4101714285.7143002</v>
      </c>
      <c r="C122">
        <v>-65.676833999999999</v>
      </c>
      <c r="D122">
        <v>-58.071250999999997</v>
      </c>
      <c r="J122">
        <v>4101714285.7143002</v>
      </c>
      <c r="K122">
        <v>-61.394576999999998</v>
      </c>
      <c r="L122">
        <v>-54.217236</v>
      </c>
    </row>
    <row r="123" spans="2:12" x14ac:dyDescent="0.25">
      <c r="B123">
        <v>4244571428.5714002</v>
      </c>
      <c r="C123">
        <v>-69.908126999999993</v>
      </c>
      <c r="D123">
        <v>-62.223605999999997</v>
      </c>
      <c r="J123">
        <v>4244571428.5714002</v>
      </c>
      <c r="K123">
        <v>-65.367217999999994</v>
      </c>
      <c r="L123">
        <v>-58.109794999999998</v>
      </c>
    </row>
    <row r="124" spans="2:12" x14ac:dyDescent="0.25">
      <c r="B124">
        <v>4387428571.4286003</v>
      </c>
      <c r="C124">
        <v>-70.003212000000005</v>
      </c>
      <c r="D124">
        <v>-62.206760000000003</v>
      </c>
      <c r="J124">
        <v>4387428571.4286003</v>
      </c>
      <c r="K124">
        <v>-69.589813000000007</v>
      </c>
      <c r="L124">
        <v>-62.209595</v>
      </c>
    </row>
    <row r="125" spans="2:12" x14ac:dyDescent="0.25">
      <c r="B125">
        <v>4530285714.2856998</v>
      </c>
      <c r="C125">
        <v>-76.224327000000002</v>
      </c>
      <c r="D125">
        <v>-68.285445999999993</v>
      </c>
      <c r="J125">
        <v>4530285714.2856998</v>
      </c>
      <c r="K125">
        <v>-69.972656000000001</v>
      </c>
      <c r="L125">
        <v>-62.440235000000001</v>
      </c>
    </row>
    <row r="126" spans="2:12" x14ac:dyDescent="0.25">
      <c r="B126">
        <v>4673142857.1429005</v>
      </c>
      <c r="C126">
        <v>-73.612656000000001</v>
      </c>
      <c r="D126">
        <v>-65.550385000000006</v>
      </c>
      <c r="J126">
        <v>4673142857.1429005</v>
      </c>
      <c r="K126">
        <v>-69.379890000000003</v>
      </c>
      <c r="L126">
        <v>-61.719836999999998</v>
      </c>
    </row>
    <row r="127" spans="2:12" x14ac:dyDescent="0.25">
      <c r="B127">
        <v>4816000000</v>
      </c>
      <c r="C127">
        <v>-71.186462000000006</v>
      </c>
      <c r="D127">
        <v>-62.979931000000001</v>
      </c>
      <c r="J127">
        <v>4816000000</v>
      </c>
      <c r="K127">
        <v>-69.071563999999995</v>
      </c>
      <c r="L127">
        <v>-61.280482999999997</v>
      </c>
    </row>
    <row r="128" spans="2:12" x14ac:dyDescent="0.25">
      <c r="B128">
        <v>4958857142.8570995</v>
      </c>
      <c r="C128">
        <v>-66.455642999999995</v>
      </c>
      <c r="D128">
        <v>-58.139617999999999</v>
      </c>
      <c r="J128">
        <v>4958857142.8570995</v>
      </c>
      <c r="K128">
        <v>-73.343658000000005</v>
      </c>
      <c r="L128">
        <v>-65.457245</v>
      </c>
    </row>
    <row r="129" spans="2:12" x14ac:dyDescent="0.25">
      <c r="B129">
        <v>5101714285.7143002</v>
      </c>
      <c r="C129">
        <v>-62.240372000000001</v>
      </c>
      <c r="D129">
        <v>-53.847144999999998</v>
      </c>
      <c r="J129">
        <v>5101714285.7143002</v>
      </c>
      <c r="K129">
        <v>-75.467788999999996</v>
      </c>
      <c r="L129">
        <v>-67.498199</v>
      </c>
    </row>
    <row r="130" spans="2:12" x14ac:dyDescent="0.25">
      <c r="B130">
        <v>5244571428.5713997</v>
      </c>
      <c r="C130">
        <v>-65.549126000000001</v>
      </c>
      <c r="D130">
        <v>-57.174506999999998</v>
      </c>
      <c r="J130">
        <v>5244571428.5713997</v>
      </c>
      <c r="K130">
        <v>-73.274238999999994</v>
      </c>
      <c r="L130">
        <v>-65.269844000000006</v>
      </c>
    </row>
    <row r="131" spans="2:12" x14ac:dyDescent="0.25">
      <c r="B131">
        <v>5387428571.4286003</v>
      </c>
      <c r="C131">
        <v>-69.045745999999994</v>
      </c>
      <c r="D131">
        <v>-60.715775000000001</v>
      </c>
      <c r="J131">
        <v>5387428571.4286003</v>
      </c>
      <c r="K131">
        <v>-70.065406999999993</v>
      </c>
      <c r="L131">
        <v>-62.033092000000003</v>
      </c>
    </row>
    <row r="132" spans="2:12" x14ac:dyDescent="0.25">
      <c r="B132">
        <v>5530285714.2856998</v>
      </c>
      <c r="C132">
        <v>-74.342667000000006</v>
      </c>
      <c r="D132">
        <v>-66.114531999999997</v>
      </c>
      <c r="J132">
        <v>5530285714.2856998</v>
      </c>
      <c r="K132">
        <v>-71.614966999999993</v>
      </c>
      <c r="L132">
        <v>-63.620871999999999</v>
      </c>
    </row>
    <row r="133" spans="2:12" x14ac:dyDescent="0.25">
      <c r="B133">
        <v>5673142857.1429005</v>
      </c>
      <c r="C133">
        <v>-72.749565000000004</v>
      </c>
      <c r="D133">
        <v>-64.627167</v>
      </c>
      <c r="J133">
        <v>5673142857.1429005</v>
      </c>
      <c r="K133">
        <v>-72.723754999999997</v>
      </c>
      <c r="L133">
        <v>-64.795440999999997</v>
      </c>
    </row>
    <row r="134" spans="2:12" x14ac:dyDescent="0.25">
      <c r="B134">
        <v>5816000000</v>
      </c>
      <c r="C134">
        <v>-72.585639999999998</v>
      </c>
      <c r="D134">
        <v>-64.609558000000007</v>
      </c>
      <c r="J134">
        <v>5816000000</v>
      </c>
      <c r="K134">
        <v>-76.863274000000004</v>
      </c>
      <c r="L134">
        <v>-69.042366000000001</v>
      </c>
    </row>
    <row r="135" spans="2:12" x14ac:dyDescent="0.25">
      <c r="B135">
        <v>5958857142.8570995</v>
      </c>
      <c r="C135">
        <v>-74.510979000000006</v>
      </c>
      <c r="D135">
        <v>-66.630591999999993</v>
      </c>
      <c r="J135">
        <v>5958857142.8570995</v>
      </c>
      <c r="K135">
        <v>-74.942062000000007</v>
      </c>
      <c r="L135">
        <v>-67.168518000000006</v>
      </c>
    </row>
    <row r="136" spans="2:12" x14ac:dyDescent="0.25">
      <c r="B136">
        <v>6101714285.7143002</v>
      </c>
      <c r="C136">
        <v>-77.563950000000006</v>
      </c>
      <c r="D136">
        <v>-69.788382999999996</v>
      </c>
      <c r="J136">
        <v>6101714285.7143002</v>
      </c>
      <c r="K136">
        <v>-73.585364999999996</v>
      </c>
      <c r="L136">
        <v>-65.862846000000005</v>
      </c>
    </row>
    <row r="137" spans="2:12" x14ac:dyDescent="0.25">
      <c r="B137">
        <v>6244571428.5713997</v>
      </c>
      <c r="C137">
        <v>-77.103920000000002</v>
      </c>
      <c r="D137">
        <v>-69.397437999999994</v>
      </c>
      <c r="J137">
        <v>6244571428.5713997</v>
      </c>
      <c r="K137">
        <v>-68.086723000000006</v>
      </c>
      <c r="L137">
        <v>-60.378117000000003</v>
      </c>
    </row>
    <row r="138" spans="2:12" x14ac:dyDescent="0.25">
      <c r="B138">
        <v>6387428571.4286003</v>
      </c>
      <c r="C138">
        <v>-73.675483999999997</v>
      </c>
      <c r="D138">
        <v>-66.026978</v>
      </c>
      <c r="J138">
        <v>6387428571.4286003</v>
      </c>
      <c r="K138">
        <v>-65.229461999999998</v>
      </c>
      <c r="L138">
        <v>-57.529713000000001</v>
      </c>
    </row>
    <row r="139" spans="2:12" x14ac:dyDescent="0.25">
      <c r="B139">
        <v>6530285714.2856998</v>
      </c>
      <c r="C139">
        <v>-69.712906000000004</v>
      </c>
      <c r="D139">
        <v>-62.036602000000002</v>
      </c>
      <c r="J139">
        <v>6530285714.2856998</v>
      </c>
      <c r="K139">
        <v>-64.566276999999999</v>
      </c>
      <c r="L139">
        <v>-56.809142999999999</v>
      </c>
    </row>
    <row r="140" spans="2:12" x14ac:dyDescent="0.25">
      <c r="B140">
        <v>6673142857.1429005</v>
      </c>
      <c r="C140">
        <v>-68.014160000000004</v>
      </c>
      <c r="D140">
        <v>-60.309337999999997</v>
      </c>
      <c r="J140">
        <v>6673142857.1429005</v>
      </c>
      <c r="K140">
        <v>-63.879631000000003</v>
      </c>
      <c r="L140">
        <v>-56.072600999999999</v>
      </c>
    </row>
    <row r="141" spans="2:12" x14ac:dyDescent="0.25">
      <c r="B141">
        <v>6816000000</v>
      </c>
      <c r="C141">
        <v>-68.459000000000003</v>
      </c>
      <c r="D141">
        <v>-60.731098000000003</v>
      </c>
      <c r="J141">
        <v>6816000000</v>
      </c>
      <c r="K141">
        <v>-63.039799000000002</v>
      </c>
      <c r="L141">
        <v>-55.205486000000001</v>
      </c>
    </row>
    <row r="142" spans="2:12" x14ac:dyDescent="0.25">
      <c r="B142">
        <v>6958857142.8570995</v>
      </c>
      <c r="C142">
        <v>-67.751518000000004</v>
      </c>
      <c r="D142">
        <v>-60.022551999999997</v>
      </c>
      <c r="J142">
        <v>6958857142.8570995</v>
      </c>
      <c r="K142">
        <v>-63.275748999999998</v>
      </c>
      <c r="L142">
        <v>-55.431548999999997</v>
      </c>
    </row>
    <row r="143" spans="2:12" x14ac:dyDescent="0.25">
      <c r="B143">
        <v>7101714285.7143002</v>
      </c>
      <c r="C143">
        <v>-65.547752000000003</v>
      </c>
      <c r="D143">
        <v>-57.796238000000002</v>
      </c>
      <c r="J143">
        <v>7101714285.7143002</v>
      </c>
      <c r="K143">
        <v>-66.118469000000005</v>
      </c>
      <c r="L143">
        <v>-58.249760000000002</v>
      </c>
    </row>
    <row r="144" spans="2:12" x14ac:dyDescent="0.25">
      <c r="B144">
        <v>7244571428.5713997</v>
      </c>
      <c r="C144">
        <v>-64.927459999999996</v>
      </c>
      <c r="D144">
        <v>-57.134186</v>
      </c>
      <c r="J144">
        <v>7244571428.5713997</v>
      </c>
      <c r="K144">
        <v>-71.855475999999996</v>
      </c>
      <c r="L144">
        <v>-63.962569999999999</v>
      </c>
    </row>
    <row r="145" spans="2:12" x14ac:dyDescent="0.25">
      <c r="B145">
        <v>7387428571.4286003</v>
      </c>
      <c r="C145">
        <v>-65.794539999999998</v>
      </c>
      <c r="D145">
        <v>-57.960064000000003</v>
      </c>
      <c r="J145">
        <v>7387428571.4286003</v>
      </c>
      <c r="K145">
        <v>-73.592788999999996</v>
      </c>
      <c r="L145">
        <v>-65.715598999999997</v>
      </c>
    </row>
    <row r="146" spans="2:12" x14ac:dyDescent="0.25">
      <c r="B146">
        <v>7530285714.2856998</v>
      </c>
      <c r="C146">
        <v>-68.093399000000005</v>
      </c>
      <c r="D146">
        <v>-60.214638000000001</v>
      </c>
      <c r="J146">
        <v>7530285714.2856998</v>
      </c>
      <c r="K146">
        <v>-69.790183999999996</v>
      </c>
      <c r="L146">
        <v>-61.953194000000003</v>
      </c>
    </row>
    <row r="147" spans="2:12" x14ac:dyDescent="0.25">
      <c r="B147">
        <v>7673142857.1429005</v>
      </c>
      <c r="C147">
        <v>-69.276336999999998</v>
      </c>
      <c r="D147">
        <v>-61.358364000000002</v>
      </c>
      <c r="J147">
        <v>7673142857.1429005</v>
      </c>
      <c r="K147">
        <v>-61.815871999999999</v>
      </c>
      <c r="L147">
        <v>-54.008460999999997</v>
      </c>
    </row>
    <row r="148" spans="2:12" x14ac:dyDescent="0.25">
      <c r="B148">
        <v>7816000000</v>
      </c>
      <c r="C148">
        <v>-74.011168999999995</v>
      </c>
      <c r="D148">
        <v>-66.054389999999998</v>
      </c>
      <c r="J148">
        <v>7816000000</v>
      </c>
      <c r="K148">
        <v>-57.147621000000001</v>
      </c>
      <c r="L148">
        <v>-49.344112000000003</v>
      </c>
    </row>
    <row r="149" spans="2:12" x14ac:dyDescent="0.25">
      <c r="B149">
        <v>7958857142.8570995</v>
      </c>
      <c r="C149">
        <v>-74.237388999999993</v>
      </c>
      <c r="D149">
        <v>-66.228233000000003</v>
      </c>
      <c r="J149">
        <v>7958857142.8570995</v>
      </c>
      <c r="K149">
        <v>-58.449309999999997</v>
      </c>
      <c r="L149">
        <v>-50.612521999999998</v>
      </c>
    </row>
    <row r="150" spans="2:12" x14ac:dyDescent="0.25">
      <c r="B150">
        <v>8101714285.7143002</v>
      </c>
      <c r="C150">
        <v>-72.636016999999995</v>
      </c>
      <c r="D150">
        <v>-64.582794000000007</v>
      </c>
      <c r="J150">
        <v>8101714285.7143002</v>
      </c>
      <c r="K150">
        <v>-61.891807999999997</v>
      </c>
      <c r="L150">
        <v>-53.979365999999999</v>
      </c>
    </row>
    <row r="151" spans="2:12" x14ac:dyDescent="0.25">
      <c r="B151">
        <v>8244571428.5713997</v>
      </c>
      <c r="C151">
        <v>-67.696181999999993</v>
      </c>
      <c r="D151">
        <v>-59.601582000000001</v>
      </c>
      <c r="J151">
        <v>8244571428.5713997</v>
      </c>
      <c r="K151">
        <v>-65.824355999999995</v>
      </c>
      <c r="L151">
        <v>-57.816639000000002</v>
      </c>
    </row>
    <row r="152" spans="2:12" x14ac:dyDescent="0.25">
      <c r="B152">
        <v>8387428571.4286003</v>
      </c>
      <c r="C152">
        <v>-67.396773999999994</v>
      </c>
      <c r="D152">
        <v>-59.274956000000003</v>
      </c>
      <c r="J152">
        <v>8387428571.4286003</v>
      </c>
      <c r="K152">
        <v>-67.995697000000007</v>
      </c>
      <c r="L152">
        <v>-59.867671999999999</v>
      </c>
    </row>
    <row r="153" spans="2:12" x14ac:dyDescent="0.25">
      <c r="B153">
        <v>8530285714.2856998</v>
      </c>
      <c r="C153">
        <v>-67.311104</v>
      </c>
      <c r="D153">
        <v>-59.195663000000003</v>
      </c>
      <c r="J153">
        <v>8530285714.2856998</v>
      </c>
      <c r="K153">
        <v>-68.972701999999998</v>
      </c>
      <c r="L153">
        <v>-60.781590000000001</v>
      </c>
    </row>
    <row r="154" spans="2:12" x14ac:dyDescent="0.25">
      <c r="B154">
        <v>8673142857.1429005</v>
      </c>
      <c r="C154">
        <v>-67.554244999999995</v>
      </c>
      <c r="D154">
        <v>-59.451183</v>
      </c>
      <c r="J154">
        <v>8673142857.1429005</v>
      </c>
      <c r="K154">
        <v>-68.939041000000003</v>
      </c>
      <c r="L154">
        <v>-60.711376000000001</v>
      </c>
    </row>
    <row r="155" spans="2:12" x14ac:dyDescent="0.25">
      <c r="B155">
        <v>8816000000</v>
      </c>
      <c r="C155">
        <v>-69.865211000000002</v>
      </c>
      <c r="D155">
        <v>-61.761229999999998</v>
      </c>
      <c r="J155">
        <v>8816000000</v>
      </c>
      <c r="K155">
        <v>-67.885902000000002</v>
      </c>
      <c r="L155">
        <v>-59.666744000000001</v>
      </c>
    </row>
    <row r="156" spans="2:12" x14ac:dyDescent="0.25">
      <c r="B156">
        <v>8958857142.8570995</v>
      </c>
      <c r="C156">
        <v>-71.670379999999994</v>
      </c>
      <c r="D156">
        <v>-63.486485000000002</v>
      </c>
      <c r="J156">
        <v>8958857142.8570995</v>
      </c>
      <c r="K156">
        <v>-67.457329000000001</v>
      </c>
      <c r="L156">
        <v>-59.210182000000003</v>
      </c>
    </row>
    <row r="157" spans="2:12" x14ac:dyDescent="0.25">
      <c r="B157">
        <v>9101714285.7143002</v>
      </c>
      <c r="C157">
        <v>-72.404053000000005</v>
      </c>
      <c r="D157">
        <v>-64.120407</v>
      </c>
      <c r="J157">
        <v>9101714285.7143002</v>
      </c>
      <c r="K157">
        <v>-67.540154000000001</v>
      </c>
      <c r="L157">
        <v>-59.255428000000002</v>
      </c>
    </row>
    <row r="158" spans="2:12" x14ac:dyDescent="0.25">
      <c r="B158">
        <v>9244571428.5713997</v>
      </c>
      <c r="C158">
        <v>-71.040488999999994</v>
      </c>
      <c r="D158">
        <v>-62.617508000000001</v>
      </c>
      <c r="J158">
        <v>9244571428.5713997</v>
      </c>
      <c r="K158">
        <v>-68.154503000000005</v>
      </c>
      <c r="L158">
        <v>-59.780723999999999</v>
      </c>
    </row>
    <row r="159" spans="2:12" x14ac:dyDescent="0.25">
      <c r="B159">
        <v>9387428571.4286003</v>
      </c>
      <c r="C159">
        <v>-70.628722999999994</v>
      </c>
      <c r="D159">
        <v>-62.080993999999997</v>
      </c>
      <c r="J159">
        <v>9387428571.4286003</v>
      </c>
      <c r="K159">
        <v>-68.725143000000003</v>
      </c>
      <c r="L159">
        <v>-60.246139999999997</v>
      </c>
    </row>
    <row r="160" spans="2:12" x14ac:dyDescent="0.25">
      <c r="B160">
        <v>9530285714.2856998</v>
      </c>
      <c r="C160">
        <v>-69.170219000000003</v>
      </c>
      <c r="D160">
        <v>-60.516204999999999</v>
      </c>
      <c r="J160">
        <v>9530285714.2856998</v>
      </c>
      <c r="K160">
        <v>-69.006172000000007</v>
      </c>
      <c r="L160">
        <v>-60.407649999999997</v>
      </c>
    </row>
    <row r="161" spans="2:12" x14ac:dyDescent="0.25">
      <c r="B161">
        <v>9673142857.1429005</v>
      </c>
      <c r="C161">
        <v>-67.302284</v>
      </c>
      <c r="D161">
        <v>-58.562747999999999</v>
      </c>
      <c r="J161">
        <v>9673142857.1429005</v>
      </c>
      <c r="K161">
        <v>-69.459175000000002</v>
      </c>
      <c r="L161">
        <v>-60.746971000000002</v>
      </c>
    </row>
    <row r="162" spans="2:12" x14ac:dyDescent="0.25">
      <c r="B162">
        <v>9816000000</v>
      </c>
      <c r="C162">
        <v>-65.401618999999997</v>
      </c>
      <c r="D162">
        <v>-56.572555999999999</v>
      </c>
      <c r="J162">
        <v>9816000000</v>
      </c>
      <c r="K162">
        <v>-69.167259000000001</v>
      </c>
      <c r="L162">
        <v>-60.347121999999999</v>
      </c>
    </row>
    <row r="163" spans="2:12" x14ac:dyDescent="0.25">
      <c r="B163">
        <v>9958857142.8570995</v>
      </c>
      <c r="C163">
        <v>-65.305312999999998</v>
      </c>
      <c r="D163">
        <v>-56.377827000000003</v>
      </c>
      <c r="J163">
        <v>9958857142.8570995</v>
      </c>
      <c r="K163">
        <v>-68.029242999999994</v>
      </c>
      <c r="L163">
        <v>-59.108024999999998</v>
      </c>
    </row>
    <row r="164" spans="2:12" x14ac:dyDescent="0.25">
      <c r="B164">
        <v>10101714285.714001</v>
      </c>
      <c r="C164">
        <v>-67.369736000000003</v>
      </c>
      <c r="D164">
        <v>-58.375484</v>
      </c>
      <c r="J164">
        <v>10101714285.714001</v>
      </c>
      <c r="K164">
        <v>-66.256302000000005</v>
      </c>
      <c r="L164">
        <v>-57.261237999999999</v>
      </c>
    </row>
    <row r="165" spans="2:12" x14ac:dyDescent="0.25">
      <c r="B165">
        <v>10244571428.570999</v>
      </c>
      <c r="C165">
        <v>-71.453643999999997</v>
      </c>
      <c r="D165">
        <v>-62.411406999999997</v>
      </c>
      <c r="J165">
        <v>10244571428.570999</v>
      </c>
      <c r="K165">
        <v>-65.998146000000006</v>
      </c>
      <c r="L165">
        <v>-56.943237000000003</v>
      </c>
    </row>
    <row r="166" spans="2:12" x14ac:dyDescent="0.25">
      <c r="B166">
        <v>10387428571.429001</v>
      </c>
      <c r="C166">
        <v>-73.092888000000002</v>
      </c>
      <c r="D166">
        <v>-64.010315000000006</v>
      </c>
      <c r="J166">
        <v>10387428571.429001</v>
      </c>
      <c r="K166">
        <v>-68.387664999999998</v>
      </c>
      <c r="L166">
        <v>-59.273533</v>
      </c>
    </row>
    <row r="167" spans="2:12" x14ac:dyDescent="0.25">
      <c r="B167">
        <v>10530285714.285999</v>
      </c>
      <c r="C167">
        <v>-72.035988000000003</v>
      </c>
      <c r="D167">
        <v>-62.91507</v>
      </c>
      <c r="J167">
        <v>10530285714.285999</v>
      </c>
      <c r="K167">
        <v>-71.112281999999993</v>
      </c>
      <c r="L167">
        <v>-61.949024000000001</v>
      </c>
    </row>
    <row r="168" spans="2:12" x14ac:dyDescent="0.25">
      <c r="B168">
        <v>10673142857.143</v>
      </c>
      <c r="C168">
        <v>-68.265152</v>
      </c>
      <c r="D168">
        <v>-59.122985999999997</v>
      </c>
      <c r="J168">
        <v>10673142857.143</v>
      </c>
      <c r="K168">
        <v>-72.617255999999998</v>
      </c>
      <c r="L168">
        <v>-63.413563000000003</v>
      </c>
    </row>
    <row r="169" spans="2:12" x14ac:dyDescent="0.25">
      <c r="B169">
        <v>10816000000</v>
      </c>
      <c r="C169">
        <v>-65.939171000000002</v>
      </c>
      <c r="D169">
        <v>-56.776127000000002</v>
      </c>
      <c r="J169">
        <v>10816000000</v>
      </c>
      <c r="K169">
        <v>-73.757141000000004</v>
      </c>
      <c r="L169">
        <v>-64.515181999999996</v>
      </c>
    </row>
    <row r="170" spans="2:12" x14ac:dyDescent="0.25">
      <c r="B170">
        <v>10958857142.857</v>
      </c>
      <c r="C170">
        <v>-64.581169000000003</v>
      </c>
      <c r="D170">
        <v>-55.396202000000002</v>
      </c>
      <c r="J170">
        <v>10958857142.857</v>
      </c>
      <c r="K170">
        <v>-72.848534000000001</v>
      </c>
      <c r="L170">
        <v>-63.571102000000003</v>
      </c>
    </row>
    <row r="171" spans="2:12" x14ac:dyDescent="0.25">
      <c r="B171">
        <v>11101714285.714001</v>
      </c>
      <c r="C171">
        <v>-64.997780000000006</v>
      </c>
      <c r="D171">
        <v>-55.786746999999998</v>
      </c>
      <c r="J171">
        <v>11101714285.714001</v>
      </c>
      <c r="K171">
        <v>-72.701706000000001</v>
      </c>
      <c r="L171">
        <v>-63.412109000000001</v>
      </c>
    </row>
    <row r="172" spans="2:12" x14ac:dyDescent="0.25">
      <c r="B172">
        <v>11244571428.570999</v>
      </c>
      <c r="C172">
        <v>-65.829909999999998</v>
      </c>
      <c r="D172">
        <v>-56.574058999999998</v>
      </c>
      <c r="J172">
        <v>11244571428.570999</v>
      </c>
      <c r="K172">
        <v>-69.905333999999996</v>
      </c>
      <c r="L172">
        <v>-60.607498</v>
      </c>
    </row>
    <row r="173" spans="2:12" x14ac:dyDescent="0.25">
      <c r="B173">
        <v>11387428571.429001</v>
      </c>
      <c r="C173">
        <v>-66.284981000000002</v>
      </c>
      <c r="D173">
        <v>-56.994968</v>
      </c>
      <c r="J173">
        <v>11387428571.429001</v>
      </c>
      <c r="K173">
        <v>-67.607132000000007</v>
      </c>
      <c r="L173">
        <v>-58.301124999999999</v>
      </c>
    </row>
    <row r="174" spans="2:12" x14ac:dyDescent="0.25">
      <c r="B174">
        <v>11530285714.285999</v>
      </c>
      <c r="C174">
        <v>-66.150115999999997</v>
      </c>
      <c r="D174">
        <v>-56.798374000000003</v>
      </c>
      <c r="J174">
        <v>11530285714.285999</v>
      </c>
      <c r="K174">
        <v>-64.099045000000004</v>
      </c>
      <c r="L174">
        <v>-54.73489</v>
      </c>
    </row>
    <row r="175" spans="2:12" x14ac:dyDescent="0.25">
      <c r="B175">
        <v>11673142857.143</v>
      </c>
      <c r="C175">
        <v>-66.626761999999999</v>
      </c>
      <c r="D175">
        <v>-57.226627000000001</v>
      </c>
      <c r="J175">
        <v>11673142857.143</v>
      </c>
      <c r="K175">
        <v>-62.113308000000004</v>
      </c>
      <c r="L175">
        <v>-52.695694000000003</v>
      </c>
    </row>
    <row r="176" spans="2:12" x14ac:dyDescent="0.25">
      <c r="B176">
        <v>11816000000</v>
      </c>
      <c r="C176">
        <v>-69.461776999999998</v>
      </c>
      <c r="D176">
        <v>-60.001350000000002</v>
      </c>
      <c r="J176">
        <v>11816000000</v>
      </c>
      <c r="K176">
        <v>-62.237628999999998</v>
      </c>
      <c r="L176">
        <v>-52.800980000000003</v>
      </c>
    </row>
    <row r="177" spans="2:12" x14ac:dyDescent="0.25">
      <c r="B177">
        <v>11958857142.857</v>
      </c>
      <c r="C177">
        <v>-73.236198000000002</v>
      </c>
      <c r="D177">
        <v>-63.755198999999998</v>
      </c>
      <c r="J177">
        <v>11958857142.857</v>
      </c>
      <c r="K177">
        <v>-63.441906000000003</v>
      </c>
      <c r="L177">
        <v>-54.065272999999998</v>
      </c>
    </row>
    <row r="178" spans="2:12" x14ac:dyDescent="0.25">
      <c r="B178">
        <v>12101714285.714001</v>
      </c>
      <c r="C178">
        <v>-75.995705000000001</v>
      </c>
      <c r="D178">
        <v>-66.526077000000001</v>
      </c>
      <c r="J178">
        <v>12101714285.714001</v>
      </c>
      <c r="K178">
        <v>-63.883693999999998</v>
      </c>
      <c r="L178">
        <v>-54.601703999999998</v>
      </c>
    </row>
    <row r="179" spans="2:12" x14ac:dyDescent="0.25">
      <c r="B179">
        <v>12244571428.570999</v>
      </c>
      <c r="C179">
        <v>-76.384620999999996</v>
      </c>
      <c r="D179">
        <v>-66.955185</v>
      </c>
      <c r="J179">
        <v>12244571428.570999</v>
      </c>
      <c r="K179">
        <v>-63.303821999999997</v>
      </c>
      <c r="L179">
        <v>-54.096221999999997</v>
      </c>
    </row>
    <row r="180" spans="2:12" x14ac:dyDescent="0.25">
      <c r="B180">
        <v>12387428571.429001</v>
      </c>
      <c r="C180">
        <v>-76.193213999999998</v>
      </c>
      <c r="D180">
        <v>-66.810112000000004</v>
      </c>
      <c r="J180">
        <v>12387428571.429001</v>
      </c>
      <c r="K180">
        <v>-62.082203</v>
      </c>
      <c r="L180">
        <v>-52.893599999999999</v>
      </c>
    </row>
    <row r="181" spans="2:12" x14ac:dyDescent="0.25">
      <c r="B181">
        <v>12530285714.285999</v>
      </c>
      <c r="C181">
        <v>-77.217331000000001</v>
      </c>
      <c r="D181">
        <v>-67.880875000000003</v>
      </c>
      <c r="J181">
        <v>12530285714.285999</v>
      </c>
      <c r="K181">
        <v>-61.143608</v>
      </c>
      <c r="L181">
        <v>-51.912201000000003</v>
      </c>
    </row>
    <row r="182" spans="2:12" x14ac:dyDescent="0.25">
      <c r="B182">
        <v>12673142857.143</v>
      </c>
      <c r="C182">
        <v>-78.715194999999994</v>
      </c>
      <c r="D182">
        <v>-69.428032000000002</v>
      </c>
      <c r="J182">
        <v>12673142857.143</v>
      </c>
      <c r="K182">
        <v>-61.281711999999999</v>
      </c>
      <c r="L182">
        <v>-51.991633999999998</v>
      </c>
    </row>
    <row r="183" spans="2:12" x14ac:dyDescent="0.25">
      <c r="B183">
        <v>12816000000</v>
      </c>
      <c r="C183">
        <v>-80.650443999999993</v>
      </c>
      <c r="D183">
        <v>-71.400481999999997</v>
      </c>
      <c r="J183">
        <v>12816000000</v>
      </c>
      <c r="K183">
        <v>-62.595340999999998</v>
      </c>
      <c r="L183">
        <v>-53.245995000000001</v>
      </c>
    </row>
    <row r="184" spans="2:12" x14ac:dyDescent="0.25">
      <c r="B184">
        <v>12958857142.857</v>
      </c>
      <c r="C184">
        <v>-87.639426999999998</v>
      </c>
      <c r="D184">
        <v>-78.420212000000006</v>
      </c>
      <c r="J184">
        <v>12958857142.857</v>
      </c>
      <c r="K184">
        <v>-64.136459000000002</v>
      </c>
      <c r="L184">
        <v>-54.769252999999999</v>
      </c>
    </row>
    <row r="185" spans="2:12" x14ac:dyDescent="0.25">
      <c r="B185">
        <v>13101714285.714001</v>
      </c>
      <c r="C185">
        <v>-85.406509</v>
      </c>
      <c r="D185">
        <v>-76.212151000000006</v>
      </c>
      <c r="J185">
        <v>13101714285.714001</v>
      </c>
      <c r="K185">
        <v>-64.358909999999995</v>
      </c>
      <c r="L185">
        <v>-55.000393000000003</v>
      </c>
    </row>
    <row r="186" spans="2:12" x14ac:dyDescent="0.25">
      <c r="B186">
        <v>13244571428.570999</v>
      </c>
      <c r="C186">
        <v>-80.596885999999998</v>
      </c>
      <c r="D186">
        <v>-71.402405000000002</v>
      </c>
      <c r="J186">
        <v>13244571428.570999</v>
      </c>
      <c r="K186">
        <v>-63.828620999999998</v>
      </c>
      <c r="L186">
        <v>-54.495578999999999</v>
      </c>
    </row>
    <row r="187" spans="2:12" x14ac:dyDescent="0.25">
      <c r="B187">
        <v>13387428571.429001</v>
      </c>
      <c r="C187">
        <v>-68.779938000000001</v>
      </c>
      <c r="D187">
        <v>-59.534737</v>
      </c>
      <c r="J187">
        <v>13387428571.429001</v>
      </c>
      <c r="K187">
        <v>-63.114136000000002</v>
      </c>
      <c r="L187">
        <v>-53.784050000000001</v>
      </c>
    </row>
    <row r="188" spans="2:12" x14ac:dyDescent="0.25">
      <c r="B188">
        <v>13530285714.285999</v>
      </c>
      <c r="C188">
        <v>-65.658210999999994</v>
      </c>
      <c r="D188">
        <v>-56.30106</v>
      </c>
      <c r="J188">
        <v>13530285714.285999</v>
      </c>
      <c r="K188">
        <v>-63.750506999999999</v>
      </c>
      <c r="L188">
        <v>-54.400387000000002</v>
      </c>
    </row>
    <row r="189" spans="2:12" x14ac:dyDescent="0.25">
      <c r="B189">
        <v>13673142857.143</v>
      </c>
      <c r="C189">
        <v>-64.372292000000002</v>
      </c>
      <c r="D189">
        <v>-54.887081000000002</v>
      </c>
      <c r="J189">
        <v>13673142857.143</v>
      </c>
      <c r="K189">
        <v>-64.669669999999996</v>
      </c>
      <c r="L189">
        <v>-55.277743999999998</v>
      </c>
    </row>
    <row r="190" spans="2:12" x14ac:dyDescent="0.25">
      <c r="B190">
        <v>13816000000</v>
      </c>
      <c r="C190">
        <v>-64.517989999999998</v>
      </c>
      <c r="D190">
        <v>-54.898083</v>
      </c>
      <c r="J190">
        <v>13816000000</v>
      </c>
      <c r="K190">
        <v>-65.532004999999998</v>
      </c>
      <c r="L190">
        <v>-56.079849000000003</v>
      </c>
    </row>
    <row r="191" spans="2:12" x14ac:dyDescent="0.25">
      <c r="B191">
        <v>13958857142.857</v>
      </c>
      <c r="C191">
        <v>-64.338486000000003</v>
      </c>
      <c r="D191">
        <v>-54.585945000000002</v>
      </c>
      <c r="J191">
        <v>13958857142.857</v>
      </c>
      <c r="K191">
        <v>-65.353133999999997</v>
      </c>
      <c r="L191">
        <v>-55.801291999999997</v>
      </c>
    </row>
    <row r="192" spans="2:12" x14ac:dyDescent="0.25">
      <c r="B192">
        <v>14101714285.714001</v>
      </c>
      <c r="C192">
        <v>-63.976188999999998</v>
      </c>
      <c r="D192">
        <v>-54.083053999999997</v>
      </c>
      <c r="J192">
        <v>14101714285.714001</v>
      </c>
      <c r="K192">
        <v>-64.972633000000002</v>
      </c>
      <c r="L192">
        <v>-55.290970000000002</v>
      </c>
    </row>
    <row r="193" spans="2:12" x14ac:dyDescent="0.25">
      <c r="B193">
        <v>14244571428.570999</v>
      </c>
      <c r="C193">
        <v>-62.931007000000001</v>
      </c>
      <c r="D193">
        <v>-52.903686999999998</v>
      </c>
      <c r="J193">
        <v>14244571428.570999</v>
      </c>
      <c r="K193">
        <v>-64.417252000000005</v>
      </c>
      <c r="L193">
        <v>-54.592167000000003</v>
      </c>
    </row>
    <row r="194" spans="2:12" x14ac:dyDescent="0.25">
      <c r="B194">
        <v>14387428571.429001</v>
      </c>
      <c r="C194">
        <v>-62.004596999999997</v>
      </c>
      <c r="D194">
        <v>-51.837085999999999</v>
      </c>
      <c r="J194">
        <v>14387428571.429001</v>
      </c>
      <c r="K194">
        <v>-64.222885000000005</v>
      </c>
      <c r="L194">
        <v>-54.237526000000003</v>
      </c>
    </row>
    <row r="195" spans="2:12" x14ac:dyDescent="0.25">
      <c r="B195">
        <v>14530285714.285999</v>
      </c>
      <c r="C195">
        <v>-60.992198999999999</v>
      </c>
      <c r="D195">
        <v>-50.688152000000002</v>
      </c>
      <c r="J195">
        <v>14530285714.285999</v>
      </c>
      <c r="K195">
        <v>-63.737372999999998</v>
      </c>
      <c r="L195">
        <v>-53.581470000000003</v>
      </c>
    </row>
    <row r="196" spans="2:12" x14ac:dyDescent="0.25">
      <c r="B196">
        <v>14673142857.143</v>
      </c>
      <c r="C196">
        <v>-60.238419</v>
      </c>
      <c r="D196">
        <v>-49.803173000000001</v>
      </c>
      <c r="J196">
        <v>14673142857.143</v>
      </c>
      <c r="K196">
        <v>-63.622517000000002</v>
      </c>
      <c r="L196">
        <v>-53.295807000000003</v>
      </c>
    </row>
    <row r="197" spans="2:12" x14ac:dyDescent="0.25">
      <c r="B197">
        <v>14816000000</v>
      </c>
      <c r="C197">
        <v>-59.577140999999997</v>
      </c>
      <c r="D197">
        <v>-49.023277</v>
      </c>
      <c r="J197">
        <v>14816000000</v>
      </c>
      <c r="K197">
        <v>-63.219893999999996</v>
      </c>
      <c r="L197">
        <v>-52.729134000000002</v>
      </c>
    </row>
    <row r="198" spans="2:12" x14ac:dyDescent="0.25">
      <c r="B198">
        <v>14958857142.857</v>
      </c>
      <c r="C198">
        <v>-58.321362000000001</v>
      </c>
      <c r="D198">
        <v>-47.662598000000003</v>
      </c>
      <c r="J198">
        <v>14958857142.857</v>
      </c>
      <c r="K198">
        <v>-62.80574</v>
      </c>
      <c r="L198">
        <v>-52.158206999999997</v>
      </c>
    </row>
    <row r="199" spans="2:12" x14ac:dyDescent="0.25">
      <c r="B199">
        <v>15101714285.714001</v>
      </c>
      <c r="C199">
        <v>-57.199753000000001</v>
      </c>
      <c r="D199">
        <v>-46.446410999999998</v>
      </c>
      <c r="J199">
        <v>15101714285.714001</v>
      </c>
      <c r="K199">
        <v>-61.986370000000001</v>
      </c>
      <c r="L199">
        <v>-51.181838999999997</v>
      </c>
    </row>
    <row r="200" spans="2:12" x14ac:dyDescent="0.25">
      <c r="B200">
        <v>15244571428.570999</v>
      </c>
      <c r="C200">
        <v>-56.162860999999999</v>
      </c>
      <c r="D200">
        <v>-45.301738999999998</v>
      </c>
      <c r="J200">
        <v>15244571428.570999</v>
      </c>
      <c r="K200">
        <v>-61.158543000000002</v>
      </c>
      <c r="L200">
        <v>-50.191647000000003</v>
      </c>
    </row>
    <row r="201" spans="2:12" x14ac:dyDescent="0.25">
      <c r="B201">
        <v>15387428571.429001</v>
      </c>
      <c r="C201">
        <v>-55.732264999999998</v>
      </c>
      <c r="D201">
        <v>-44.740260999999997</v>
      </c>
      <c r="J201">
        <v>15387428571.429001</v>
      </c>
      <c r="K201">
        <v>-60.508560000000003</v>
      </c>
      <c r="L201">
        <v>-49.361629000000001</v>
      </c>
    </row>
    <row r="202" spans="2:12" x14ac:dyDescent="0.25">
      <c r="B202">
        <v>15530285714.285999</v>
      </c>
      <c r="C202">
        <v>-54.731349999999999</v>
      </c>
      <c r="D202">
        <v>-43.584201999999998</v>
      </c>
      <c r="J202">
        <v>15530285714.285999</v>
      </c>
      <c r="K202">
        <v>-59.879108000000002</v>
      </c>
      <c r="L202">
        <v>-48.530441000000003</v>
      </c>
    </row>
    <row r="203" spans="2:12" x14ac:dyDescent="0.25">
      <c r="B203">
        <v>15673142857.143</v>
      </c>
      <c r="C203">
        <v>-53.279910999999998</v>
      </c>
      <c r="D203">
        <v>-41.968071000000002</v>
      </c>
      <c r="J203">
        <v>15673142857.143</v>
      </c>
      <c r="K203">
        <v>-59.407165999999997</v>
      </c>
      <c r="L203">
        <v>-47.848681999999997</v>
      </c>
    </row>
    <row r="204" spans="2:12" x14ac:dyDescent="0.25">
      <c r="B204">
        <v>15816000000</v>
      </c>
      <c r="C204">
        <v>-51.671764000000003</v>
      </c>
      <c r="D204">
        <v>-40.189419000000001</v>
      </c>
      <c r="J204">
        <v>15816000000</v>
      </c>
      <c r="K204">
        <v>-59.167400000000001</v>
      </c>
      <c r="L204">
        <v>-47.392422000000003</v>
      </c>
    </row>
    <row r="205" spans="2:12" x14ac:dyDescent="0.25">
      <c r="B205">
        <v>15958857142.857</v>
      </c>
      <c r="C205">
        <v>-50.366211</v>
      </c>
      <c r="D205">
        <v>-38.713749</v>
      </c>
      <c r="J205">
        <v>15958857142.857</v>
      </c>
      <c r="K205">
        <v>-59.341118000000002</v>
      </c>
      <c r="L205">
        <v>-47.339877999999999</v>
      </c>
    </row>
    <row r="206" spans="2:12" x14ac:dyDescent="0.25">
      <c r="B206">
        <v>16101714285.714001</v>
      </c>
      <c r="C206">
        <v>-49.082813000000002</v>
      </c>
      <c r="D206">
        <v>-37.250979999999998</v>
      </c>
      <c r="J206">
        <v>16101714285.714001</v>
      </c>
      <c r="K206">
        <v>-59.989719000000001</v>
      </c>
      <c r="L206">
        <v>-47.719051</v>
      </c>
    </row>
    <row r="207" spans="2:12" x14ac:dyDescent="0.25">
      <c r="B207">
        <v>16244571428.570999</v>
      </c>
      <c r="C207">
        <v>-47.604492</v>
      </c>
      <c r="D207">
        <v>-35.553393999999997</v>
      </c>
      <c r="J207">
        <v>16244571428.570999</v>
      </c>
      <c r="K207">
        <v>-60.568404999999998</v>
      </c>
      <c r="L207">
        <v>-47.973351000000001</v>
      </c>
    </row>
    <row r="208" spans="2:12" x14ac:dyDescent="0.25">
      <c r="B208">
        <v>16387428571.429001</v>
      </c>
      <c r="C208">
        <v>-46.141762</v>
      </c>
      <c r="D208">
        <v>-33.847625999999998</v>
      </c>
      <c r="J208">
        <v>16387428571.429001</v>
      </c>
      <c r="K208">
        <v>-60.478175999999998</v>
      </c>
      <c r="L208">
        <v>-47.526043000000001</v>
      </c>
    </row>
    <row r="209" spans="2:12" x14ac:dyDescent="0.25">
      <c r="B209">
        <v>16530285714.285999</v>
      </c>
      <c r="C209">
        <v>-45.322845000000001</v>
      </c>
      <c r="D209">
        <v>-32.801578999999997</v>
      </c>
      <c r="J209">
        <v>16530285714.285999</v>
      </c>
      <c r="K209">
        <v>-59.807537000000004</v>
      </c>
      <c r="L209">
        <v>-46.511921000000001</v>
      </c>
    </row>
    <row r="210" spans="2:12" x14ac:dyDescent="0.25">
      <c r="B210">
        <v>16673142857.143</v>
      </c>
      <c r="C210">
        <v>-44.920890999999997</v>
      </c>
      <c r="D210">
        <v>-32.207450999999999</v>
      </c>
      <c r="J210">
        <v>16673142857.143</v>
      </c>
      <c r="K210">
        <v>-59.090988000000003</v>
      </c>
      <c r="L210">
        <v>-45.463611999999998</v>
      </c>
    </row>
    <row r="211" spans="2:12" x14ac:dyDescent="0.25">
      <c r="B211">
        <v>16816000000</v>
      </c>
      <c r="C211">
        <v>-44.864761000000001</v>
      </c>
      <c r="D211">
        <v>-32.033943000000001</v>
      </c>
      <c r="J211">
        <v>16816000000</v>
      </c>
      <c r="K211">
        <v>-58.873759999999997</v>
      </c>
      <c r="L211">
        <v>-45.027866000000003</v>
      </c>
    </row>
    <row r="212" spans="2:12" x14ac:dyDescent="0.25">
      <c r="B212" t="s">
        <v>25</v>
      </c>
      <c r="J212" t="s">
        <v>25</v>
      </c>
    </row>
  </sheetData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48"/>
  <sheetViews>
    <sheetView workbookViewId="0">
      <selection activeCell="G2" sqref="G2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bestFit="1" customWidth="1"/>
    <col min="9" max="9" width="13.7109375" style="40" customWidth="1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bestFit="1" customWidth="1"/>
    <col min="17" max="17" width="2" style="7" customWidth="1"/>
  </cols>
  <sheetData>
    <row r="1" spans="1:17" x14ac:dyDescent="0.25">
      <c r="B1" t="s">
        <v>101</v>
      </c>
      <c r="E1" s="10"/>
      <c r="G1" s="41" t="s">
        <v>16</v>
      </c>
      <c r="J1" t="s">
        <v>101</v>
      </c>
      <c r="M1" s="10"/>
      <c r="O1" s="41" t="s">
        <v>17</v>
      </c>
      <c r="Q1" s="10"/>
    </row>
    <row r="2" spans="1:17" x14ac:dyDescent="0.25">
      <c r="A2" s="50" t="s">
        <v>120</v>
      </c>
      <c r="B2" t="s">
        <v>102</v>
      </c>
      <c r="C2" t="s">
        <v>103</v>
      </c>
      <c r="D2" t="s">
        <v>104</v>
      </c>
      <c r="E2" s="10"/>
      <c r="G2" s="85" t="s">
        <v>341</v>
      </c>
      <c r="I2" s="50" t="s">
        <v>116</v>
      </c>
      <c r="J2" t="s">
        <v>281</v>
      </c>
      <c r="K2" t="s">
        <v>282</v>
      </c>
      <c r="L2" t="s">
        <v>296</v>
      </c>
      <c r="M2" s="10"/>
      <c r="O2" s="85" t="s">
        <v>341</v>
      </c>
      <c r="Q2" s="10"/>
    </row>
    <row r="3" spans="1:17" x14ac:dyDescent="0.25">
      <c r="B3" t="s">
        <v>213</v>
      </c>
      <c r="E3" s="10"/>
      <c r="G3" s="13"/>
      <c r="J3" t="s">
        <v>334</v>
      </c>
      <c r="K3" t="s">
        <v>335</v>
      </c>
      <c r="L3" t="s">
        <v>342</v>
      </c>
      <c r="M3" s="10"/>
      <c r="O3" s="13"/>
      <c r="Q3" s="10"/>
    </row>
    <row r="4" spans="1:17" x14ac:dyDescent="0.25">
      <c r="B4" t="s">
        <v>217</v>
      </c>
      <c r="C4" t="s">
        <v>245</v>
      </c>
      <c r="D4" t="s">
        <v>256</v>
      </c>
      <c r="E4" s="10"/>
      <c r="G4" s="41" t="s">
        <v>24</v>
      </c>
      <c r="J4" t="s">
        <v>105</v>
      </c>
      <c r="M4" s="10"/>
      <c r="O4" s="41" t="s">
        <v>24</v>
      </c>
      <c r="Q4" s="10"/>
    </row>
    <row r="5" spans="1:17" x14ac:dyDescent="0.25">
      <c r="B5" t="s">
        <v>105</v>
      </c>
      <c r="E5" s="10"/>
      <c r="F5" s="6" t="s">
        <v>22</v>
      </c>
      <c r="H5" s="6"/>
      <c r="M5" s="10"/>
      <c r="N5" s="6" t="s">
        <v>22</v>
      </c>
      <c r="P5" s="6"/>
      <c r="Q5" s="10"/>
    </row>
    <row r="6" spans="1:17" ht="15.75" x14ac:dyDescent="0.25">
      <c r="E6" s="10"/>
      <c r="F6" s="6" t="s">
        <v>23</v>
      </c>
      <c r="G6" s="6" t="str">
        <f t="shared" ref="G6:G25" si="0">D32</f>
        <v>1Rx0L dBc Log Mag(dB)</v>
      </c>
      <c r="H6" s="35">
        <v>1</v>
      </c>
      <c r="M6" s="10"/>
      <c r="N6" s="6" t="s">
        <v>23</v>
      </c>
      <c r="O6" s="6" t="str">
        <f t="shared" ref="O6:O25" si="1">L32</f>
        <v>1Rx0L dBc Log Mag(dB)</v>
      </c>
      <c r="P6" s="35">
        <v>1</v>
      </c>
      <c r="Q6" s="10"/>
    </row>
    <row r="7" spans="1:17" ht="15.75" x14ac:dyDescent="0.25">
      <c r="B7" t="s">
        <v>106</v>
      </c>
      <c r="E7" s="10"/>
      <c r="F7" s="6">
        <f t="shared" ref="F7:F25" si="2">B33/1000000000</f>
        <v>1</v>
      </c>
      <c r="G7" s="6">
        <f t="shared" si="0"/>
        <v>-10.302488</v>
      </c>
      <c r="H7" s="36">
        <f>ABS(AVERAGE(G7:G25)-(H6-1)*5)</f>
        <v>26.776526263157891</v>
      </c>
      <c r="J7" t="s">
        <v>106</v>
      </c>
      <c r="M7" s="10"/>
      <c r="N7" s="6">
        <f t="shared" ref="N7:N25" si="3">J33/1000000000</f>
        <v>1</v>
      </c>
      <c r="O7" s="6">
        <f t="shared" si="1"/>
        <v>-17.278492</v>
      </c>
      <c r="P7" s="36">
        <f>ABS(AVERAGE(O7:O25)-(P6-1)*5)</f>
        <v>32.710474842105256</v>
      </c>
      <c r="Q7" s="10"/>
    </row>
    <row r="8" spans="1:17" x14ac:dyDescent="0.25">
      <c r="B8" t="s">
        <v>23</v>
      </c>
      <c r="C8" t="s">
        <v>122</v>
      </c>
      <c r="E8" s="10"/>
      <c r="F8" s="6">
        <f t="shared" si="2"/>
        <v>1.6666666666666998</v>
      </c>
      <c r="G8" s="6">
        <f t="shared" si="0"/>
        <v>-16.197865</v>
      </c>
      <c r="H8" s="6"/>
      <c r="J8" t="s">
        <v>23</v>
      </c>
      <c r="K8" t="s">
        <v>122</v>
      </c>
      <c r="M8" s="10"/>
      <c r="N8" s="6">
        <f t="shared" si="3"/>
        <v>1.6666666666666998</v>
      </c>
      <c r="O8" s="6">
        <f t="shared" si="1"/>
        <v>-27.264906</v>
      </c>
      <c r="P8" s="6"/>
      <c r="Q8" s="10"/>
    </row>
    <row r="9" spans="1:17" x14ac:dyDescent="0.25">
      <c r="B9">
        <v>1000000000</v>
      </c>
      <c r="C9">
        <v>-11.195190999999999</v>
      </c>
      <c r="E9" s="10"/>
      <c r="F9" s="6">
        <f t="shared" si="2"/>
        <v>2.3333333333333002</v>
      </c>
      <c r="G9" s="6">
        <f t="shared" si="0"/>
        <v>-21.117846</v>
      </c>
      <c r="H9" s="6"/>
      <c r="J9">
        <v>1000000000</v>
      </c>
      <c r="K9">
        <v>-12.900703999999999</v>
      </c>
      <c r="M9" s="10"/>
      <c r="N9" s="6">
        <f t="shared" si="3"/>
        <v>2.3333333333333002</v>
      </c>
      <c r="O9" s="6">
        <f t="shared" si="1"/>
        <v>-31.645657</v>
      </c>
      <c r="P9" s="6"/>
      <c r="Q9" s="10"/>
    </row>
    <row r="10" spans="1:17" x14ac:dyDescent="0.25">
      <c r="B10">
        <v>1666666666.6666999</v>
      </c>
      <c r="C10">
        <v>-8.6496458000000001</v>
      </c>
      <c r="E10" s="10"/>
      <c r="F10" s="6">
        <f t="shared" si="2"/>
        <v>3</v>
      </c>
      <c r="G10" s="6">
        <f t="shared" si="0"/>
        <v>-25.12454</v>
      </c>
      <c r="H10" s="6"/>
      <c r="J10">
        <v>1666666666.6666999</v>
      </c>
      <c r="K10">
        <v>-8.9619064000000002</v>
      </c>
      <c r="M10" s="10"/>
      <c r="N10" s="6">
        <f t="shared" si="3"/>
        <v>3</v>
      </c>
      <c r="O10" s="6">
        <f t="shared" si="1"/>
        <v>-33.641044999999998</v>
      </c>
      <c r="P10" s="6"/>
      <c r="Q10" s="10"/>
    </row>
    <row r="11" spans="1:17" x14ac:dyDescent="0.25">
      <c r="B11">
        <v>2333333333.3333001</v>
      </c>
      <c r="C11">
        <v>-7.5809150000000001</v>
      </c>
      <c r="E11" s="10"/>
      <c r="F11" s="6">
        <f t="shared" si="2"/>
        <v>3.6666666666666998</v>
      </c>
      <c r="G11" s="6">
        <f t="shared" si="0"/>
        <v>-28.083418000000002</v>
      </c>
      <c r="H11" s="6"/>
      <c r="J11">
        <v>2333333333.3333001</v>
      </c>
      <c r="K11">
        <v>-8.0823631000000002</v>
      </c>
      <c r="M11" s="10"/>
      <c r="N11" s="6">
        <f t="shared" si="3"/>
        <v>3.6666666666666998</v>
      </c>
      <c r="O11" s="6">
        <f t="shared" si="1"/>
        <v>-34.720180999999997</v>
      </c>
      <c r="P11" s="6"/>
      <c r="Q11" s="10"/>
    </row>
    <row r="12" spans="1:17" x14ac:dyDescent="0.25">
      <c r="B12">
        <v>3000000000</v>
      </c>
      <c r="C12">
        <v>-7.4869947000000003</v>
      </c>
      <c r="E12" s="10"/>
      <c r="F12" s="6">
        <f t="shared" si="2"/>
        <v>4.3333333333332993</v>
      </c>
      <c r="G12" s="6">
        <f t="shared" si="0"/>
        <v>-29.941649999999999</v>
      </c>
      <c r="H12" s="6"/>
      <c r="J12">
        <v>3000000000</v>
      </c>
      <c r="K12">
        <v>-7.8578367</v>
      </c>
      <c r="M12" s="10"/>
      <c r="N12" s="6">
        <f t="shared" si="3"/>
        <v>4.3333333333332993</v>
      </c>
      <c r="O12" s="6">
        <f t="shared" si="1"/>
        <v>-35.321274000000003</v>
      </c>
      <c r="P12" s="6"/>
      <c r="Q12" s="10"/>
    </row>
    <row r="13" spans="1:17" x14ac:dyDescent="0.25">
      <c r="B13">
        <v>3666666666.6666999</v>
      </c>
      <c r="C13">
        <v>-8.0169143999999992</v>
      </c>
      <c r="E13" s="10"/>
      <c r="F13" s="6">
        <f t="shared" si="2"/>
        <v>5</v>
      </c>
      <c r="G13" s="6">
        <f t="shared" si="0"/>
        <v>-36.616711000000002</v>
      </c>
      <c r="H13" s="6"/>
      <c r="J13">
        <v>3666666666.6666999</v>
      </c>
      <c r="K13">
        <v>-7.6037226000000002</v>
      </c>
      <c r="M13" s="10"/>
      <c r="N13" s="6">
        <f t="shared" si="3"/>
        <v>5</v>
      </c>
      <c r="O13" s="6">
        <f t="shared" si="1"/>
        <v>-35.700561999999998</v>
      </c>
      <c r="P13" s="6"/>
      <c r="Q13" s="10"/>
    </row>
    <row r="14" spans="1:17" x14ac:dyDescent="0.25">
      <c r="B14">
        <v>4333333333.3332996</v>
      </c>
      <c r="C14">
        <v>-8.2990674999999996</v>
      </c>
      <c r="E14" s="10"/>
      <c r="F14" s="6">
        <f t="shared" si="2"/>
        <v>5.6666666666667007</v>
      </c>
      <c r="G14" s="6">
        <f t="shared" si="0"/>
        <v>-32.245106</v>
      </c>
      <c r="H14" s="6"/>
      <c r="J14">
        <v>4333333333.3332996</v>
      </c>
      <c r="K14">
        <v>-7.7266425999999999</v>
      </c>
      <c r="M14" s="10"/>
      <c r="N14" s="6">
        <f t="shared" si="3"/>
        <v>5.6666666666667007</v>
      </c>
      <c r="O14" s="6">
        <f t="shared" si="1"/>
        <v>-36.781455999999999</v>
      </c>
      <c r="P14" s="6"/>
      <c r="Q14" s="10"/>
    </row>
    <row r="15" spans="1:17" x14ac:dyDescent="0.25">
      <c r="B15">
        <v>5000000000</v>
      </c>
      <c r="C15">
        <v>-7.7964044000000001</v>
      </c>
      <c r="E15" s="10"/>
      <c r="F15" s="6">
        <f t="shared" si="2"/>
        <v>6.3333333333332993</v>
      </c>
      <c r="G15" s="6">
        <f t="shared" si="0"/>
        <v>-27.503613000000001</v>
      </c>
      <c r="H15" s="6"/>
      <c r="J15">
        <v>5000000000</v>
      </c>
      <c r="K15">
        <v>-8.0434599000000002</v>
      </c>
      <c r="M15" s="10"/>
      <c r="N15" s="6">
        <f t="shared" si="3"/>
        <v>6.3333333333332993</v>
      </c>
      <c r="O15" s="6">
        <f t="shared" si="1"/>
        <v>-39.955993999999997</v>
      </c>
      <c r="P15" s="6"/>
      <c r="Q15" s="10"/>
    </row>
    <row r="16" spans="1:17" x14ac:dyDescent="0.25">
      <c r="B16">
        <v>5666666666.6667004</v>
      </c>
      <c r="C16">
        <v>-7.9604496999999999</v>
      </c>
      <c r="E16" s="10"/>
      <c r="F16" s="6">
        <f t="shared" si="2"/>
        <v>7</v>
      </c>
      <c r="G16" s="6">
        <f t="shared" si="0"/>
        <v>-37.234836999999999</v>
      </c>
      <c r="H16" s="6"/>
      <c r="J16">
        <v>5666666666.6667004</v>
      </c>
      <c r="K16">
        <v>-7.9308348000000004</v>
      </c>
      <c r="M16" s="10"/>
      <c r="N16" s="6">
        <f t="shared" si="3"/>
        <v>7</v>
      </c>
      <c r="O16" s="6">
        <f t="shared" si="1"/>
        <v>-35.978867000000001</v>
      </c>
      <c r="P16" s="6"/>
      <c r="Q16" s="10"/>
    </row>
    <row r="17" spans="2:17" x14ac:dyDescent="0.25">
      <c r="B17">
        <v>6333333333.3332996</v>
      </c>
      <c r="C17">
        <v>-7.6451019999999996</v>
      </c>
      <c r="E17" s="10"/>
      <c r="F17" s="6">
        <f t="shared" si="2"/>
        <v>7.6666666666667007</v>
      </c>
      <c r="G17" s="6">
        <f t="shared" si="0"/>
        <v>-31.389551000000001</v>
      </c>
      <c r="H17" s="6"/>
      <c r="J17">
        <v>6333333333.3332996</v>
      </c>
      <c r="K17">
        <v>-7.8710069999999996</v>
      </c>
      <c r="M17" s="10"/>
      <c r="N17" s="6">
        <f t="shared" si="3"/>
        <v>7.6666666666667007</v>
      </c>
      <c r="O17" s="6">
        <f t="shared" si="1"/>
        <v>-34.814853999999997</v>
      </c>
      <c r="P17" s="6"/>
      <c r="Q17" s="10"/>
    </row>
    <row r="18" spans="2:17" x14ac:dyDescent="0.25">
      <c r="B18">
        <v>7000000000</v>
      </c>
      <c r="C18">
        <v>-7.8404645999999998</v>
      </c>
      <c r="E18" s="10"/>
      <c r="F18" s="6">
        <f t="shared" si="2"/>
        <v>8.3333333333333002</v>
      </c>
      <c r="G18" s="6">
        <f t="shared" si="0"/>
        <v>-27.095500999999999</v>
      </c>
      <c r="H18" s="6"/>
      <c r="J18">
        <v>7000000000</v>
      </c>
      <c r="K18">
        <v>-7.9228949999999996</v>
      </c>
      <c r="M18" s="10"/>
      <c r="N18" s="6">
        <f t="shared" si="3"/>
        <v>8.3333333333333002</v>
      </c>
      <c r="O18" s="6">
        <f t="shared" si="1"/>
        <v>-31.531969</v>
      </c>
      <c r="P18" s="6"/>
      <c r="Q18" s="10"/>
    </row>
    <row r="19" spans="2:17" x14ac:dyDescent="0.25">
      <c r="B19">
        <v>7666666666.6667004</v>
      </c>
      <c r="C19">
        <v>-8.1513863000000004</v>
      </c>
      <c r="E19" s="10"/>
      <c r="F19" s="6">
        <f t="shared" si="2"/>
        <v>9</v>
      </c>
      <c r="G19" s="6">
        <f t="shared" si="0"/>
        <v>-23.851599</v>
      </c>
      <c r="H19" s="6"/>
      <c r="J19">
        <v>7666666666.6667004</v>
      </c>
      <c r="K19">
        <v>-8.2220001000000007</v>
      </c>
      <c r="M19" s="10"/>
      <c r="N19" s="6">
        <f t="shared" si="3"/>
        <v>9</v>
      </c>
      <c r="O19" s="6">
        <f t="shared" si="1"/>
        <v>-29.884464000000001</v>
      </c>
      <c r="P19" s="6"/>
      <c r="Q19" s="10"/>
    </row>
    <row r="20" spans="2:17" x14ac:dyDescent="0.25">
      <c r="B20">
        <v>8333333333.3332996</v>
      </c>
      <c r="C20">
        <v>-8.0864334000000007</v>
      </c>
      <c r="E20" s="10"/>
      <c r="F20" s="6">
        <f t="shared" si="2"/>
        <v>9.6666666666666998</v>
      </c>
      <c r="G20" s="6">
        <f t="shared" si="0"/>
        <v>-23.557082999999999</v>
      </c>
      <c r="H20" s="6"/>
      <c r="J20">
        <v>8333333333.3332996</v>
      </c>
      <c r="K20">
        <v>-8.6315249999999999</v>
      </c>
      <c r="M20" s="10"/>
      <c r="N20" s="6">
        <f t="shared" si="3"/>
        <v>9.6666666666666998</v>
      </c>
      <c r="O20" s="6">
        <f t="shared" si="1"/>
        <v>-30.104445999999999</v>
      </c>
      <c r="P20" s="6"/>
      <c r="Q20" s="10"/>
    </row>
    <row r="21" spans="2:17" x14ac:dyDescent="0.25">
      <c r="B21">
        <v>9000000000</v>
      </c>
      <c r="C21">
        <v>-8.4803218999999999</v>
      </c>
      <c r="E21" s="10"/>
      <c r="F21" s="6">
        <f t="shared" si="2"/>
        <v>10.333333333333</v>
      </c>
      <c r="G21" s="6">
        <f t="shared" si="0"/>
        <v>-24.966528</v>
      </c>
      <c r="H21" s="6"/>
      <c r="J21">
        <v>9000000000</v>
      </c>
      <c r="K21">
        <v>-8.9260263000000002</v>
      </c>
      <c r="M21" s="10"/>
      <c r="N21" s="6">
        <f t="shared" si="3"/>
        <v>10.333333333333</v>
      </c>
      <c r="O21" s="6">
        <f t="shared" si="1"/>
        <v>-31.694213999999999</v>
      </c>
      <c r="P21" s="6"/>
      <c r="Q21" s="10"/>
    </row>
    <row r="22" spans="2:17" x14ac:dyDescent="0.25">
      <c r="B22">
        <v>9666666666.6667004</v>
      </c>
      <c r="C22">
        <v>-8.7736158</v>
      </c>
      <c r="E22" s="10"/>
      <c r="F22" s="6">
        <f t="shared" si="2"/>
        <v>11</v>
      </c>
      <c r="G22" s="6">
        <f t="shared" si="0"/>
        <v>-26.85211</v>
      </c>
      <c r="H22" s="6"/>
      <c r="J22">
        <v>9666666666.6667004</v>
      </c>
      <c r="K22">
        <v>-8.6937646999999991</v>
      </c>
      <c r="M22" s="10"/>
      <c r="N22" s="6">
        <f t="shared" si="3"/>
        <v>11</v>
      </c>
      <c r="O22" s="6">
        <f t="shared" si="1"/>
        <v>-32.276851999999998</v>
      </c>
      <c r="P22" s="6"/>
      <c r="Q22" s="10"/>
    </row>
    <row r="23" spans="2:17" x14ac:dyDescent="0.25">
      <c r="B23">
        <v>10333333333.333</v>
      </c>
      <c r="C23">
        <v>-8.5808801999999993</v>
      </c>
      <c r="E23" s="10"/>
      <c r="F23" s="6">
        <f t="shared" si="2"/>
        <v>11.666666666667</v>
      </c>
      <c r="G23" s="6">
        <f t="shared" si="0"/>
        <v>-27.813457</v>
      </c>
      <c r="H23" s="6"/>
      <c r="J23">
        <v>10333333333.333</v>
      </c>
      <c r="K23">
        <v>-8.8059586999999997</v>
      </c>
      <c r="M23" s="10"/>
      <c r="N23" s="6">
        <f t="shared" si="3"/>
        <v>11.666666666667</v>
      </c>
      <c r="O23" s="6">
        <f t="shared" si="1"/>
        <v>-32.336010000000002</v>
      </c>
      <c r="P23" s="6"/>
      <c r="Q23" s="10"/>
    </row>
    <row r="24" spans="2:17" x14ac:dyDescent="0.25">
      <c r="B24">
        <v>11000000000</v>
      </c>
      <c r="C24">
        <v>-8.5986499999999992</v>
      </c>
      <c r="E24" s="10"/>
      <c r="F24" s="6">
        <f t="shared" si="2"/>
        <v>12.333333333333</v>
      </c>
      <c r="G24" s="6">
        <f t="shared" si="0"/>
        <v>-29.210484000000001</v>
      </c>
      <c r="H24" s="6"/>
      <c r="J24">
        <v>11000000000</v>
      </c>
      <c r="K24">
        <v>-8.8378201000000001</v>
      </c>
      <c r="M24" s="10"/>
      <c r="N24" s="6">
        <f t="shared" si="3"/>
        <v>12.333333333333</v>
      </c>
      <c r="O24" s="6">
        <f t="shared" si="1"/>
        <v>-35.856079000000001</v>
      </c>
      <c r="P24" s="6"/>
      <c r="Q24" s="10"/>
    </row>
    <row r="25" spans="2:17" x14ac:dyDescent="0.25">
      <c r="B25">
        <v>11666666666.667</v>
      </c>
      <c r="C25">
        <v>-8.6794758000000005</v>
      </c>
      <c r="E25" s="10"/>
      <c r="F25" s="6">
        <f t="shared" si="2"/>
        <v>13</v>
      </c>
      <c r="G25" s="6">
        <f t="shared" si="0"/>
        <v>-29.649612000000001</v>
      </c>
      <c r="H25" s="6"/>
      <c r="J25">
        <v>11666666666.667</v>
      </c>
      <c r="K25">
        <v>-9.1953478000000004</v>
      </c>
      <c r="M25" s="10"/>
      <c r="N25" s="6">
        <f t="shared" si="3"/>
        <v>13</v>
      </c>
      <c r="O25" s="6">
        <f t="shared" si="1"/>
        <v>-34.7117</v>
      </c>
      <c r="P25" s="6"/>
      <c r="Q25" s="10"/>
    </row>
    <row r="26" spans="2:17" x14ac:dyDescent="0.25">
      <c r="B26">
        <v>12333333333.333</v>
      </c>
      <c r="C26">
        <v>-9.2173432999999996</v>
      </c>
      <c r="E26" s="10"/>
      <c r="F26" s="6" t="s">
        <v>25</v>
      </c>
      <c r="H26" s="6"/>
      <c r="J26">
        <v>12333333333.333</v>
      </c>
      <c r="K26">
        <v>-9.6703062000000006</v>
      </c>
      <c r="M26" s="10"/>
      <c r="N26" s="6" t="s">
        <v>25</v>
      </c>
      <c r="P26" s="6"/>
      <c r="Q26" s="10"/>
    </row>
    <row r="27" spans="2:17" x14ac:dyDescent="0.25">
      <c r="B27">
        <v>13000000000</v>
      </c>
      <c r="C27">
        <v>-10.215576</v>
      </c>
      <c r="E27" s="10"/>
      <c r="H27" s="6"/>
      <c r="J27">
        <v>13000000000</v>
      </c>
      <c r="K27">
        <v>-10.208337999999999</v>
      </c>
      <c r="M27" s="10"/>
      <c r="P27" s="6"/>
      <c r="Q27" s="10"/>
    </row>
    <row r="28" spans="2:17" x14ac:dyDescent="0.25">
      <c r="B28" t="s">
        <v>25</v>
      </c>
      <c r="E28" s="10"/>
      <c r="H28" s="6"/>
      <c r="J28" t="s">
        <v>25</v>
      </c>
      <c r="M28" s="10"/>
      <c r="P28" s="6"/>
      <c r="Q28" s="10"/>
    </row>
    <row r="29" spans="2:17" x14ac:dyDescent="0.25">
      <c r="E29" s="10"/>
      <c r="F29" s="6" t="s">
        <v>26</v>
      </c>
      <c r="H29" s="6"/>
      <c r="M29" s="10"/>
      <c r="N29" s="6" t="s">
        <v>26</v>
      </c>
      <c r="P29" s="6"/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2Rx0L dBc Log Mag(dB)</v>
      </c>
      <c r="H30" s="35">
        <v>2</v>
      </c>
      <c r="M30" s="10"/>
      <c r="N30" s="6" t="s">
        <v>23</v>
      </c>
      <c r="O30" s="6" t="str">
        <f t="shared" ref="O30:O49" si="5">L56</f>
        <v>2Rx0L dBc Log Mag(dB)</v>
      </c>
      <c r="P30" s="35">
        <v>2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2</v>
      </c>
      <c r="G31" s="6">
        <f t="shared" si="4"/>
        <v>-62.163753999999997</v>
      </c>
      <c r="H31" s="36">
        <f>ABS(AVERAGE(G31:G49)-(H30-1)*5)</f>
        <v>59.122113052631569</v>
      </c>
      <c r="J31" t="s">
        <v>22</v>
      </c>
      <c r="M31" s="10"/>
      <c r="N31" s="6">
        <f t="shared" ref="N31:N49" si="7">J57/1000000000</f>
        <v>2</v>
      </c>
      <c r="O31" s="6">
        <f t="shared" si="5"/>
        <v>-55.8703</v>
      </c>
      <c r="P31" s="36">
        <f>ABS(AVERAGE(O31:O49)-(P30-1)*5)</f>
        <v>55.827013473684204</v>
      </c>
      <c r="Q31" s="10"/>
    </row>
    <row r="32" spans="2:17" x14ac:dyDescent="0.25">
      <c r="B32" t="s">
        <v>23</v>
      </c>
      <c r="C32" t="s">
        <v>257</v>
      </c>
      <c r="D32" t="s">
        <v>258</v>
      </c>
      <c r="E32" s="10"/>
      <c r="F32" s="6">
        <f t="shared" si="6"/>
        <v>2.6111111111111001</v>
      </c>
      <c r="G32" s="6">
        <f t="shared" si="4"/>
        <v>-55.715614000000002</v>
      </c>
      <c r="H32" s="6"/>
      <c r="J32" t="s">
        <v>23</v>
      </c>
      <c r="K32" t="s">
        <v>257</v>
      </c>
      <c r="L32" t="s">
        <v>258</v>
      </c>
      <c r="M32" s="10"/>
      <c r="N32" s="6">
        <f t="shared" si="7"/>
        <v>2.6111111111111001</v>
      </c>
      <c r="O32" s="6">
        <f t="shared" si="5"/>
        <v>-60.651989</v>
      </c>
      <c r="P32" s="6"/>
      <c r="Q32" s="10"/>
    </row>
    <row r="33" spans="2:17" x14ac:dyDescent="0.25">
      <c r="B33">
        <v>1000000000</v>
      </c>
      <c r="C33">
        <v>-21.497679000000002</v>
      </c>
      <c r="D33">
        <v>-10.302488</v>
      </c>
      <c r="E33" s="10"/>
      <c r="F33" s="6">
        <f t="shared" si="6"/>
        <v>3.2222222222222001</v>
      </c>
      <c r="G33" s="6">
        <f t="shared" si="4"/>
        <v>-56.835994999999997</v>
      </c>
      <c r="H33" s="6"/>
      <c r="J33">
        <v>1000000000</v>
      </c>
      <c r="K33">
        <v>-30.179196999999998</v>
      </c>
      <c r="L33">
        <v>-17.278492</v>
      </c>
      <c r="M33" s="10"/>
      <c r="N33" s="6">
        <f t="shared" si="7"/>
        <v>3.2222222222222001</v>
      </c>
      <c r="O33" s="6">
        <f t="shared" si="5"/>
        <v>-57.609577000000002</v>
      </c>
      <c r="P33" s="6"/>
      <c r="Q33" s="10"/>
    </row>
    <row r="34" spans="2:17" x14ac:dyDescent="0.25">
      <c r="B34">
        <v>1666666666.6666999</v>
      </c>
      <c r="C34">
        <v>-24.847511000000001</v>
      </c>
      <c r="D34">
        <v>-16.197865</v>
      </c>
      <c r="E34" s="10"/>
      <c r="F34" s="6">
        <f t="shared" si="6"/>
        <v>3.8333333333333002</v>
      </c>
      <c r="G34" s="6">
        <f t="shared" si="4"/>
        <v>-57.892982000000003</v>
      </c>
      <c r="H34" s="6"/>
      <c r="J34">
        <v>1666666666.6666999</v>
      </c>
      <c r="K34">
        <v>-36.22681</v>
      </c>
      <c r="L34">
        <v>-27.264906</v>
      </c>
      <c r="M34" s="10"/>
      <c r="N34" s="6">
        <f t="shared" si="7"/>
        <v>3.8333333333333002</v>
      </c>
      <c r="O34" s="6">
        <f t="shared" si="5"/>
        <v>-64.919837999999999</v>
      </c>
      <c r="P34" s="6"/>
      <c r="Q34" s="10"/>
    </row>
    <row r="35" spans="2:17" x14ac:dyDescent="0.25">
      <c r="B35">
        <v>2333333333.3333001</v>
      </c>
      <c r="C35">
        <v>-28.698761000000001</v>
      </c>
      <c r="D35">
        <v>-21.117846</v>
      </c>
      <c r="E35" s="10"/>
      <c r="F35" s="6">
        <f t="shared" si="6"/>
        <v>4.4444444444444002</v>
      </c>
      <c r="G35" s="6">
        <f t="shared" si="4"/>
        <v>-62.061442999999997</v>
      </c>
      <c r="H35" s="6"/>
      <c r="J35">
        <v>2333333333.3333001</v>
      </c>
      <c r="K35">
        <v>-39.728020000000001</v>
      </c>
      <c r="L35">
        <v>-31.645657</v>
      </c>
      <c r="M35" s="10"/>
      <c r="N35" s="6">
        <f t="shared" si="7"/>
        <v>4.4444444444444002</v>
      </c>
      <c r="O35" s="6">
        <f t="shared" si="5"/>
        <v>-54.845306000000001</v>
      </c>
      <c r="P35" s="6"/>
      <c r="Q35" s="10"/>
    </row>
    <row r="36" spans="2:17" x14ac:dyDescent="0.25">
      <c r="B36">
        <v>3000000000</v>
      </c>
      <c r="C36">
        <v>-32.611533999999999</v>
      </c>
      <c r="D36">
        <v>-25.12454</v>
      </c>
      <c r="E36" s="10"/>
      <c r="F36" s="6">
        <f t="shared" si="6"/>
        <v>5.0555555555555998</v>
      </c>
      <c r="G36" s="6">
        <f t="shared" si="4"/>
        <v>-58.978382000000003</v>
      </c>
      <c r="H36" s="6"/>
      <c r="J36">
        <v>3000000000</v>
      </c>
      <c r="K36">
        <v>-41.498882000000002</v>
      </c>
      <c r="L36">
        <v>-33.641044999999998</v>
      </c>
      <c r="M36" s="10"/>
      <c r="N36" s="6">
        <f t="shared" si="7"/>
        <v>5.0555555555555998</v>
      </c>
      <c r="O36" s="6">
        <f t="shared" si="5"/>
        <v>-52.317329000000001</v>
      </c>
      <c r="P36" s="6"/>
      <c r="Q36" s="10"/>
    </row>
    <row r="37" spans="2:17" x14ac:dyDescent="0.25">
      <c r="B37">
        <v>3666666666.6666999</v>
      </c>
      <c r="C37">
        <v>-36.100333999999997</v>
      </c>
      <c r="D37">
        <v>-28.083418000000002</v>
      </c>
      <c r="E37" s="10"/>
      <c r="F37" s="6">
        <f t="shared" si="6"/>
        <v>5.6666666666667007</v>
      </c>
      <c r="G37" s="6">
        <f t="shared" si="4"/>
        <v>-59.218719</v>
      </c>
      <c r="H37" s="6"/>
      <c r="J37">
        <v>3666666666.6666999</v>
      </c>
      <c r="K37">
        <v>-42.323906000000001</v>
      </c>
      <c r="L37">
        <v>-34.720180999999997</v>
      </c>
      <c r="M37" s="10"/>
      <c r="N37" s="6">
        <f t="shared" si="7"/>
        <v>5.6666666666667007</v>
      </c>
      <c r="O37" s="6">
        <f t="shared" si="5"/>
        <v>-50.347752</v>
      </c>
      <c r="P37" s="6"/>
      <c r="Q37" s="10"/>
    </row>
    <row r="38" spans="2:17" x14ac:dyDescent="0.25">
      <c r="B38">
        <v>4333333333.3332996</v>
      </c>
      <c r="C38">
        <v>-38.240715000000002</v>
      </c>
      <c r="D38">
        <v>-29.941649999999999</v>
      </c>
      <c r="E38" s="10"/>
      <c r="F38" s="6">
        <f t="shared" si="6"/>
        <v>6.2777777777777999</v>
      </c>
      <c r="G38" s="6">
        <f t="shared" si="4"/>
        <v>-55.599204999999998</v>
      </c>
      <c r="H38" s="6"/>
      <c r="J38">
        <v>4333333333.3332996</v>
      </c>
      <c r="K38">
        <v>-43.047916000000001</v>
      </c>
      <c r="L38">
        <v>-35.321274000000003</v>
      </c>
      <c r="M38" s="10"/>
      <c r="N38" s="6">
        <f t="shared" si="7"/>
        <v>6.2777777777777999</v>
      </c>
      <c r="O38" s="6">
        <f t="shared" si="5"/>
        <v>-55.952334999999998</v>
      </c>
      <c r="P38" s="6"/>
      <c r="Q38" s="10"/>
    </row>
    <row r="39" spans="2:17" x14ac:dyDescent="0.25">
      <c r="B39">
        <v>5000000000</v>
      </c>
      <c r="C39">
        <v>-44.413113000000003</v>
      </c>
      <c r="D39">
        <v>-36.616711000000002</v>
      </c>
      <c r="E39" s="10"/>
      <c r="F39" s="6">
        <f t="shared" si="6"/>
        <v>6.8888888888888999</v>
      </c>
      <c r="G39" s="6">
        <f t="shared" si="4"/>
        <v>-53.020012000000001</v>
      </c>
      <c r="H39" s="6"/>
      <c r="J39">
        <v>5000000000</v>
      </c>
      <c r="K39">
        <v>-43.744022000000001</v>
      </c>
      <c r="L39">
        <v>-35.700561999999998</v>
      </c>
      <c r="M39" s="10"/>
      <c r="N39" s="6">
        <f t="shared" si="7"/>
        <v>6.8888888888888999</v>
      </c>
      <c r="O39" s="6">
        <f t="shared" si="5"/>
        <v>-52.421432000000003</v>
      </c>
      <c r="P39" s="6"/>
      <c r="Q39" s="10"/>
    </row>
    <row r="40" spans="2:17" x14ac:dyDescent="0.25">
      <c r="B40">
        <v>5666666666.6667004</v>
      </c>
      <c r="C40">
        <v>-40.205554999999997</v>
      </c>
      <c r="D40">
        <v>-32.245106</v>
      </c>
      <c r="E40" s="10"/>
      <c r="F40" s="6">
        <f t="shared" si="6"/>
        <v>7.5</v>
      </c>
      <c r="G40" s="6">
        <f t="shared" si="4"/>
        <v>-51.029919</v>
      </c>
      <c r="H40" s="6"/>
      <c r="J40">
        <v>5666666666.6667004</v>
      </c>
      <c r="K40">
        <v>-44.712291999999998</v>
      </c>
      <c r="L40">
        <v>-36.781455999999999</v>
      </c>
      <c r="M40" s="10"/>
      <c r="N40" s="6">
        <f t="shared" si="7"/>
        <v>7.5</v>
      </c>
      <c r="O40" s="6">
        <f t="shared" si="5"/>
        <v>-49.656711999999999</v>
      </c>
      <c r="P40" s="6"/>
      <c r="Q40" s="10"/>
    </row>
    <row r="41" spans="2:17" x14ac:dyDescent="0.25">
      <c r="B41">
        <v>6333333333.3332996</v>
      </c>
      <c r="C41">
        <v>-35.148712000000003</v>
      </c>
      <c r="D41">
        <v>-27.503613000000001</v>
      </c>
      <c r="E41" s="10"/>
      <c r="F41" s="6">
        <f t="shared" si="6"/>
        <v>8.1111111111111001</v>
      </c>
      <c r="G41" s="6">
        <f t="shared" si="4"/>
        <v>-48.090651999999999</v>
      </c>
      <c r="H41" s="6"/>
      <c r="J41">
        <v>6333333333.3332996</v>
      </c>
      <c r="K41">
        <v>-47.826999999999998</v>
      </c>
      <c r="L41">
        <v>-39.955993999999997</v>
      </c>
      <c r="M41" s="10"/>
      <c r="N41" s="6">
        <f t="shared" si="7"/>
        <v>8.1111111111111001</v>
      </c>
      <c r="O41" s="6">
        <f t="shared" si="5"/>
        <v>-46.610686999999999</v>
      </c>
      <c r="P41" s="6"/>
      <c r="Q41" s="10"/>
    </row>
    <row r="42" spans="2:17" x14ac:dyDescent="0.25">
      <c r="B42">
        <v>7000000000</v>
      </c>
      <c r="C42">
        <v>-45.075302000000001</v>
      </c>
      <c r="D42">
        <v>-37.234836999999999</v>
      </c>
      <c r="E42" s="10"/>
      <c r="F42" s="6">
        <f t="shared" si="6"/>
        <v>8.7222222222222001</v>
      </c>
      <c r="G42" s="6">
        <f t="shared" si="4"/>
        <v>-47.520935000000001</v>
      </c>
      <c r="H42" s="6"/>
      <c r="J42">
        <v>7000000000</v>
      </c>
      <c r="K42">
        <v>-43.901760000000003</v>
      </c>
      <c r="L42">
        <v>-35.978867000000001</v>
      </c>
      <c r="M42" s="10"/>
      <c r="N42" s="6">
        <f t="shared" si="7"/>
        <v>8.7222222222222001</v>
      </c>
      <c r="O42" s="6">
        <f t="shared" si="5"/>
        <v>-45.375889000000001</v>
      </c>
      <c r="P42" s="6"/>
      <c r="Q42" s="10"/>
    </row>
    <row r="43" spans="2:17" x14ac:dyDescent="0.25">
      <c r="B43">
        <v>7666666666.6667004</v>
      </c>
      <c r="C43">
        <v>-39.540939000000002</v>
      </c>
      <c r="D43">
        <v>-31.389551000000001</v>
      </c>
      <c r="E43" s="10"/>
      <c r="F43" s="6">
        <f t="shared" si="6"/>
        <v>9.3333333333333002</v>
      </c>
      <c r="G43" s="6">
        <f t="shared" si="4"/>
        <v>-46.672356000000001</v>
      </c>
      <c r="H43" s="6"/>
      <c r="J43">
        <v>7666666666.6667004</v>
      </c>
      <c r="K43">
        <v>-43.036853999999998</v>
      </c>
      <c r="L43">
        <v>-34.814853999999997</v>
      </c>
      <c r="M43" s="10"/>
      <c r="N43" s="6">
        <f t="shared" si="7"/>
        <v>9.3333333333333002</v>
      </c>
      <c r="O43" s="6">
        <f t="shared" si="5"/>
        <v>-45.397846000000001</v>
      </c>
      <c r="P43" s="6"/>
      <c r="Q43" s="10"/>
    </row>
    <row r="44" spans="2:17" x14ac:dyDescent="0.25">
      <c r="B44">
        <v>8333333333.3332996</v>
      </c>
      <c r="C44">
        <v>-35.181933999999998</v>
      </c>
      <c r="D44">
        <v>-27.095500999999999</v>
      </c>
      <c r="E44" s="10"/>
      <c r="F44" s="6">
        <f t="shared" si="6"/>
        <v>9.9444444444444002</v>
      </c>
      <c r="G44" s="6">
        <f t="shared" si="4"/>
        <v>-45.271712999999998</v>
      </c>
      <c r="H44" s="6"/>
      <c r="J44">
        <v>8333333333.3332996</v>
      </c>
      <c r="K44">
        <v>-40.163494</v>
      </c>
      <c r="L44">
        <v>-31.531969</v>
      </c>
      <c r="M44" s="10"/>
      <c r="N44" s="6">
        <f t="shared" si="7"/>
        <v>9.9444444444444002</v>
      </c>
      <c r="O44" s="6">
        <f t="shared" si="5"/>
        <v>-45.774948000000002</v>
      </c>
      <c r="P44" s="6"/>
      <c r="Q44" s="10"/>
    </row>
    <row r="45" spans="2:17" x14ac:dyDescent="0.25">
      <c r="B45">
        <v>9000000000</v>
      </c>
      <c r="C45">
        <v>-32.331921000000001</v>
      </c>
      <c r="D45">
        <v>-23.851599</v>
      </c>
      <c r="E45" s="10"/>
      <c r="F45" s="6">
        <f t="shared" si="6"/>
        <v>10.555555555555999</v>
      </c>
      <c r="G45" s="6">
        <f t="shared" si="4"/>
        <v>-46.334601999999997</v>
      </c>
      <c r="H45" s="6"/>
      <c r="J45">
        <v>9000000000</v>
      </c>
      <c r="K45">
        <v>-38.810490000000001</v>
      </c>
      <c r="L45">
        <v>-29.884464000000001</v>
      </c>
      <c r="M45" s="10"/>
      <c r="N45" s="6">
        <f t="shared" si="7"/>
        <v>10.555555555555999</v>
      </c>
      <c r="O45" s="6">
        <f t="shared" si="5"/>
        <v>-48.001545</v>
      </c>
      <c r="P45" s="6"/>
      <c r="Q45" s="10"/>
    </row>
    <row r="46" spans="2:17" x14ac:dyDescent="0.25">
      <c r="B46">
        <v>9666666666.6667004</v>
      </c>
      <c r="C46">
        <v>-32.3307</v>
      </c>
      <c r="D46">
        <v>-23.557082999999999</v>
      </c>
      <c r="E46" s="10"/>
      <c r="F46" s="6">
        <f t="shared" si="6"/>
        <v>11.166666666667</v>
      </c>
      <c r="G46" s="6">
        <f t="shared" si="4"/>
        <v>-47.062241</v>
      </c>
      <c r="H46" s="6"/>
      <c r="J46">
        <v>9666666666.6667004</v>
      </c>
      <c r="K46">
        <v>-38.798209999999997</v>
      </c>
      <c r="L46">
        <v>-30.104445999999999</v>
      </c>
      <c r="M46" s="10"/>
      <c r="N46" s="6">
        <f t="shared" si="7"/>
        <v>11.166666666667</v>
      </c>
      <c r="O46" s="6">
        <f t="shared" si="5"/>
        <v>-46.610202999999998</v>
      </c>
      <c r="P46" s="6"/>
      <c r="Q46" s="10"/>
    </row>
    <row r="47" spans="2:17" x14ac:dyDescent="0.25">
      <c r="B47">
        <v>10333333333.333</v>
      </c>
      <c r="C47">
        <v>-33.547409000000002</v>
      </c>
      <c r="D47">
        <v>-24.966528</v>
      </c>
      <c r="E47" s="10"/>
      <c r="F47" s="6">
        <f t="shared" si="6"/>
        <v>11.777777777778001</v>
      </c>
      <c r="G47" s="6">
        <f t="shared" si="4"/>
        <v>-50.726685000000003</v>
      </c>
      <c r="H47" s="6"/>
      <c r="J47">
        <v>10333333333.333</v>
      </c>
      <c r="K47">
        <v>-40.500171999999999</v>
      </c>
      <c r="L47">
        <v>-31.694213999999999</v>
      </c>
      <c r="M47" s="10"/>
      <c r="N47" s="6">
        <f t="shared" si="7"/>
        <v>11.777777777778001</v>
      </c>
      <c r="O47" s="6">
        <f t="shared" si="5"/>
        <v>-43.738346</v>
      </c>
      <c r="P47" s="6"/>
      <c r="Q47" s="10"/>
    </row>
    <row r="48" spans="2:17" x14ac:dyDescent="0.25">
      <c r="B48">
        <v>11000000000</v>
      </c>
      <c r="C48">
        <v>-35.450760000000002</v>
      </c>
      <c r="D48">
        <v>-26.85211</v>
      </c>
      <c r="E48" s="10"/>
      <c r="F48" s="6">
        <f t="shared" si="6"/>
        <v>12.388888888888999</v>
      </c>
      <c r="G48" s="6">
        <f t="shared" si="4"/>
        <v>-63.432944999999997</v>
      </c>
      <c r="H48" s="6"/>
      <c r="J48">
        <v>11000000000</v>
      </c>
      <c r="K48">
        <v>-41.114669999999997</v>
      </c>
      <c r="L48">
        <v>-32.276851999999998</v>
      </c>
      <c r="M48" s="10"/>
      <c r="N48" s="6">
        <f t="shared" si="7"/>
        <v>12.388888888888999</v>
      </c>
      <c r="O48" s="6">
        <f t="shared" si="5"/>
        <v>-42.826957999999998</v>
      </c>
      <c r="P48" s="6"/>
      <c r="Q48" s="10"/>
    </row>
    <row r="49" spans="2:17" x14ac:dyDescent="0.25">
      <c r="B49">
        <v>11666666666.667</v>
      </c>
      <c r="C49">
        <v>-36.492930999999999</v>
      </c>
      <c r="D49">
        <v>-27.813457</v>
      </c>
      <c r="E49" s="10"/>
      <c r="F49" s="6">
        <f t="shared" si="6"/>
        <v>13</v>
      </c>
      <c r="G49" s="6">
        <f t="shared" si="4"/>
        <v>-60.691994000000001</v>
      </c>
      <c r="H49" s="6"/>
      <c r="J49">
        <v>11666666666.667</v>
      </c>
      <c r="K49">
        <v>-41.531360999999997</v>
      </c>
      <c r="L49">
        <v>-32.336010000000002</v>
      </c>
      <c r="M49" s="10"/>
      <c r="N49" s="6">
        <f t="shared" si="7"/>
        <v>13</v>
      </c>
      <c r="O49" s="6">
        <f t="shared" si="5"/>
        <v>-46.784264</v>
      </c>
      <c r="P49" s="6"/>
      <c r="Q49" s="10"/>
    </row>
    <row r="50" spans="2:17" x14ac:dyDescent="0.25">
      <c r="B50">
        <v>12333333333.333</v>
      </c>
      <c r="C50">
        <v>-38.427826000000003</v>
      </c>
      <c r="D50">
        <v>-29.210484000000001</v>
      </c>
      <c r="E50" s="10"/>
      <c r="F50" s="6" t="s">
        <v>25</v>
      </c>
      <c r="H50" s="6"/>
      <c r="J50">
        <v>12333333333.333</v>
      </c>
      <c r="K50">
        <v>-45.526381999999998</v>
      </c>
      <c r="L50">
        <v>-35.856079000000001</v>
      </c>
      <c r="M50" s="10"/>
      <c r="N50" s="6" t="s">
        <v>25</v>
      </c>
      <c r="P50" s="6"/>
      <c r="Q50" s="10"/>
    </row>
    <row r="51" spans="2:17" x14ac:dyDescent="0.25">
      <c r="B51">
        <v>13000000000</v>
      </c>
      <c r="C51">
        <v>-39.865189000000001</v>
      </c>
      <c r="D51">
        <v>-29.649612000000001</v>
      </c>
      <c r="E51" s="10"/>
      <c r="H51" s="6"/>
      <c r="J51">
        <v>13000000000</v>
      </c>
      <c r="K51">
        <v>-44.920036000000003</v>
      </c>
      <c r="L51">
        <v>-34.7117</v>
      </c>
      <c r="M51" s="10"/>
      <c r="P51" s="6"/>
      <c r="Q51" s="10"/>
    </row>
    <row r="52" spans="2:17" x14ac:dyDescent="0.25">
      <c r="B52" t="s">
        <v>25</v>
      </c>
      <c r="E52" s="8"/>
      <c r="H52" s="6"/>
      <c r="J52" t="s">
        <v>25</v>
      </c>
      <c r="M52" s="8"/>
      <c r="P52" s="6"/>
      <c r="Q52" s="8"/>
    </row>
    <row r="53" spans="2:17" x14ac:dyDescent="0.25">
      <c r="E53" s="8"/>
      <c r="F53" s="6" t="s">
        <v>27</v>
      </c>
      <c r="H53" s="6"/>
      <c r="M53" s="8"/>
      <c r="N53" s="6" t="s">
        <v>27</v>
      </c>
      <c r="P53" s="6"/>
      <c r="Q53" s="8"/>
    </row>
    <row r="54" spans="2:17" ht="15.75" x14ac:dyDescent="0.25">
      <c r="E54" s="8"/>
      <c r="F54" s="6" t="s">
        <v>23</v>
      </c>
      <c r="G54" s="6" t="str">
        <f>D80</f>
        <v>3Rx0L dBc Log Mag(dB)</v>
      </c>
      <c r="H54" s="35">
        <v>3</v>
      </c>
      <c r="M54" s="8"/>
      <c r="N54" s="6" t="s">
        <v>23</v>
      </c>
      <c r="O54" s="6" t="str">
        <f>L80</f>
        <v>3Rx0L dBc Log Mag(dB)</v>
      </c>
      <c r="P54" s="35">
        <v>3</v>
      </c>
      <c r="Q54" s="8"/>
    </row>
    <row r="55" spans="2:17" ht="15.75" x14ac:dyDescent="0.25">
      <c r="B55" t="s">
        <v>26</v>
      </c>
      <c r="E55" s="8"/>
      <c r="F55" s="6">
        <f>B81/1000000000</f>
        <v>3</v>
      </c>
      <c r="G55" s="6">
        <f>D81</f>
        <v>-74.993088</v>
      </c>
      <c r="H55" s="36">
        <f>ABS(AVERAGE(G55:G73)-(H54-1)*10)</f>
        <v>96.084463842105265</v>
      </c>
      <c r="J55" t="s">
        <v>26</v>
      </c>
      <c r="M55" s="8"/>
      <c r="N55" s="6">
        <f>J81/1000000000</f>
        <v>3</v>
      </c>
      <c r="O55" s="6">
        <f>L81</f>
        <v>-73.212799000000004</v>
      </c>
      <c r="P55" s="36">
        <f>ABS(AVERAGE(O55:O73)-(P54-1)*10)</f>
        <v>91.477856736842099</v>
      </c>
      <c r="Q55" s="8"/>
    </row>
    <row r="56" spans="2:17" x14ac:dyDescent="0.25">
      <c r="B56" t="s">
        <v>23</v>
      </c>
      <c r="C56" t="s">
        <v>259</v>
      </c>
      <c r="D56" t="s">
        <v>260</v>
      </c>
      <c r="E56" s="8"/>
      <c r="F56" s="6">
        <v>19805555555.556</v>
      </c>
      <c r="G56" s="82">
        <f t="shared" ref="G56:G73" si="8">D82</f>
        <v>-75.553871000000001</v>
      </c>
      <c r="H56" s="6"/>
      <c r="J56" t="s">
        <v>23</v>
      </c>
      <c r="K56" t="s">
        <v>259</v>
      </c>
      <c r="L56" t="s">
        <v>260</v>
      </c>
      <c r="M56" s="8"/>
      <c r="N56" s="6">
        <v>19805555555.556</v>
      </c>
      <c r="O56" s="82">
        <f t="shared" ref="O56:O73" si="9">L82</f>
        <v>-75.279838999999996</v>
      </c>
      <c r="P56" s="6"/>
      <c r="Q56" s="8"/>
    </row>
    <row r="57" spans="2:17" x14ac:dyDescent="0.25">
      <c r="B57">
        <v>2000000000</v>
      </c>
      <c r="C57">
        <v>-73.358947999999998</v>
      </c>
      <c r="D57">
        <v>-62.163753999999997</v>
      </c>
      <c r="E57" s="8"/>
      <c r="F57" s="6">
        <v>20111111111.111</v>
      </c>
      <c r="G57" s="82">
        <f t="shared" si="8"/>
        <v>-76.099297000000007</v>
      </c>
      <c r="H57" s="6"/>
      <c r="J57">
        <v>2000000000</v>
      </c>
      <c r="K57">
        <v>-68.771004000000005</v>
      </c>
      <c r="L57">
        <v>-55.8703</v>
      </c>
      <c r="M57" s="8"/>
      <c r="N57" s="6">
        <v>20111111111.111</v>
      </c>
      <c r="O57" s="82">
        <f t="shared" si="9"/>
        <v>-72.715782000000004</v>
      </c>
      <c r="P57" s="6"/>
      <c r="Q57" s="8"/>
    </row>
    <row r="58" spans="2:17" x14ac:dyDescent="0.25">
      <c r="B58">
        <v>2611111111.1111002</v>
      </c>
      <c r="C58">
        <v>-64.365257</v>
      </c>
      <c r="D58">
        <v>-55.715614000000002</v>
      </c>
      <c r="E58" s="8"/>
      <c r="F58" s="6">
        <v>20416666666.667</v>
      </c>
      <c r="G58" s="82">
        <f t="shared" si="8"/>
        <v>-74.319480999999996</v>
      </c>
      <c r="H58" s="6"/>
      <c r="J58">
        <v>2611111111.1111002</v>
      </c>
      <c r="K58">
        <v>-69.613892000000007</v>
      </c>
      <c r="L58">
        <v>-60.651989</v>
      </c>
      <c r="M58" s="8"/>
      <c r="N58" s="6">
        <v>20416666666.667</v>
      </c>
      <c r="O58" s="82">
        <f t="shared" si="9"/>
        <v>-71.831901999999999</v>
      </c>
      <c r="P58" s="6"/>
      <c r="Q58" s="8"/>
    </row>
    <row r="59" spans="2:17" x14ac:dyDescent="0.25">
      <c r="B59">
        <v>3222222222.2221999</v>
      </c>
      <c r="C59">
        <v>-64.416908000000006</v>
      </c>
      <c r="D59">
        <v>-56.835994999999997</v>
      </c>
      <c r="E59" s="8"/>
      <c r="F59" s="6">
        <v>20722222222.222</v>
      </c>
      <c r="G59" s="82">
        <f t="shared" si="8"/>
        <v>-73.4375</v>
      </c>
      <c r="H59" s="6"/>
      <c r="J59">
        <v>3222222222.2221999</v>
      </c>
      <c r="K59">
        <v>-65.691940000000002</v>
      </c>
      <c r="L59">
        <v>-57.609577000000002</v>
      </c>
      <c r="M59" s="8"/>
      <c r="N59" s="6">
        <v>20722222222.222</v>
      </c>
      <c r="O59" s="82">
        <f t="shared" si="9"/>
        <v>-67.774795999999995</v>
      </c>
      <c r="P59" s="6"/>
      <c r="Q59" s="8"/>
    </row>
    <row r="60" spans="2:17" x14ac:dyDescent="0.25">
      <c r="B60">
        <v>3833333333.3333001</v>
      </c>
      <c r="C60">
        <v>-65.379974000000004</v>
      </c>
      <c r="D60">
        <v>-57.892982000000003</v>
      </c>
      <c r="E60" s="8"/>
      <c r="F60" s="6">
        <v>21027777777.778</v>
      </c>
      <c r="G60" s="82">
        <f t="shared" si="8"/>
        <v>-80.721519000000001</v>
      </c>
      <c r="H60" s="6"/>
      <c r="J60">
        <v>3833333333.3333001</v>
      </c>
      <c r="K60">
        <v>-72.777679000000006</v>
      </c>
      <c r="L60">
        <v>-64.919837999999999</v>
      </c>
      <c r="M60" s="8"/>
      <c r="N60" s="6">
        <v>21027777777.778</v>
      </c>
      <c r="O60" s="82">
        <f t="shared" si="9"/>
        <v>-65.867348000000007</v>
      </c>
      <c r="P60" s="6"/>
      <c r="Q60" s="8"/>
    </row>
    <row r="61" spans="2:17" x14ac:dyDescent="0.25">
      <c r="B61">
        <v>4444444444.4443998</v>
      </c>
      <c r="C61">
        <v>-70.078361999999998</v>
      </c>
      <c r="D61">
        <v>-62.061442999999997</v>
      </c>
      <c r="E61" s="8"/>
      <c r="F61" s="6">
        <v>21333333333.333</v>
      </c>
      <c r="G61" s="82">
        <f t="shared" si="8"/>
        <v>-89.762848000000005</v>
      </c>
      <c r="H61" s="6"/>
      <c r="J61">
        <v>4444444444.4443998</v>
      </c>
      <c r="K61">
        <v>-62.449027999999998</v>
      </c>
      <c r="L61">
        <v>-54.845306000000001</v>
      </c>
      <c r="M61" s="8"/>
      <c r="N61" s="6">
        <v>21333333333.333</v>
      </c>
      <c r="O61" s="82">
        <f t="shared" si="9"/>
        <v>-66.425842000000003</v>
      </c>
      <c r="P61" s="6"/>
      <c r="Q61" s="8"/>
    </row>
    <row r="62" spans="2:17" x14ac:dyDescent="0.25">
      <c r="B62">
        <v>5055555555.5556002</v>
      </c>
      <c r="C62">
        <v>-67.277450999999999</v>
      </c>
      <c r="D62">
        <v>-58.978382000000003</v>
      </c>
      <c r="E62" s="8"/>
      <c r="F62" s="6">
        <v>21638888888.889</v>
      </c>
      <c r="G62" s="82">
        <f t="shared" si="8"/>
        <v>-71.693984999999998</v>
      </c>
      <c r="H62" s="6"/>
      <c r="J62">
        <v>5055555555.5556002</v>
      </c>
      <c r="K62">
        <v>-60.043971999999997</v>
      </c>
      <c r="L62">
        <v>-52.317329000000001</v>
      </c>
      <c r="M62" s="8"/>
      <c r="N62" s="6">
        <v>21638888888.889</v>
      </c>
      <c r="O62" s="82">
        <f t="shared" si="9"/>
        <v>-66.935683999999995</v>
      </c>
      <c r="P62" s="6"/>
      <c r="Q62" s="8"/>
    </row>
    <row r="63" spans="2:17" x14ac:dyDescent="0.25">
      <c r="B63">
        <v>5666666666.6667004</v>
      </c>
      <c r="C63">
        <v>-67.015120999999994</v>
      </c>
      <c r="D63">
        <v>-59.218719</v>
      </c>
      <c r="E63" s="8"/>
      <c r="F63" s="6">
        <v>21944444444.444</v>
      </c>
      <c r="G63" s="82">
        <f t="shared" si="8"/>
        <v>-73.975539999999995</v>
      </c>
      <c r="H63" s="6"/>
      <c r="J63">
        <v>5666666666.6667004</v>
      </c>
      <c r="K63">
        <v>-58.391212000000003</v>
      </c>
      <c r="L63">
        <v>-50.347752</v>
      </c>
      <c r="M63" s="8"/>
      <c r="N63" s="6">
        <v>21944444444.444</v>
      </c>
      <c r="O63" s="82">
        <f t="shared" si="9"/>
        <v>-68.287696999999994</v>
      </c>
      <c r="P63" s="6"/>
      <c r="Q63" s="8"/>
    </row>
    <row r="64" spans="2:17" x14ac:dyDescent="0.25">
      <c r="B64">
        <v>6277777777.7777996</v>
      </c>
      <c r="C64">
        <v>-63.559657999999999</v>
      </c>
      <c r="D64">
        <v>-55.599204999999998</v>
      </c>
      <c r="E64" s="8"/>
      <c r="F64" s="6">
        <v>22250000000</v>
      </c>
      <c r="G64" s="82">
        <f t="shared" si="8"/>
        <v>-74.940414000000004</v>
      </c>
      <c r="H64" s="6"/>
      <c r="J64">
        <v>6277777777.7777996</v>
      </c>
      <c r="K64">
        <v>-63.883167</v>
      </c>
      <c r="L64">
        <v>-55.952334999999998</v>
      </c>
      <c r="M64" s="8"/>
      <c r="N64" s="6">
        <v>22250000000</v>
      </c>
      <c r="O64" s="82">
        <f t="shared" si="9"/>
        <v>-69.916259999999994</v>
      </c>
      <c r="P64" s="6"/>
      <c r="Q64" s="8"/>
    </row>
    <row r="65" spans="2:17" x14ac:dyDescent="0.25">
      <c r="B65">
        <v>6888888888.8888998</v>
      </c>
      <c r="C65">
        <v>-60.665115</v>
      </c>
      <c r="D65">
        <v>-53.020012000000001</v>
      </c>
      <c r="E65" s="8"/>
      <c r="F65" s="6">
        <v>22555555555.556</v>
      </c>
      <c r="G65" s="82">
        <f t="shared" si="8"/>
        <v>-77.489861000000005</v>
      </c>
      <c r="H65" s="6"/>
      <c r="J65">
        <v>6888888888.8888998</v>
      </c>
      <c r="K65">
        <v>-60.292439000000002</v>
      </c>
      <c r="L65">
        <v>-52.421432000000003</v>
      </c>
      <c r="M65" s="8"/>
      <c r="N65" s="6">
        <v>22555555555.556</v>
      </c>
      <c r="O65" s="82">
        <f t="shared" si="9"/>
        <v>-71.224082999999993</v>
      </c>
      <c r="P65" s="6"/>
      <c r="Q65" s="8"/>
    </row>
    <row r="66" spans="2:17" x14ac:dyDescent="0.25">
      <c r="B66">
        <v>7500000000</v>
      </c>
      <c r="C66">
        <v>-58.870384000000001</v>
      </c>
      <c r="D66">
        <v>-51.029919</v>
      </c>
      <c r="E66" s="8"/>
      <c r="F66" s="6">
        <v>22861111111.111</v>
      </c>
      <c r="G66" s="82">
        <f t="shared" si="8"/>
        <v>-77.890724000000006</v>
      </c>
      <c r="H66" s="6"/>
      <c r="J66">
        <v>7500000000</v>
      </c>
      <c r="K66">
        <v>-57.579608999999998</v>
      </c>
      <c r="L66">
        <v>-49.656711999999999</v>
      </c>
      <c r="M66" s="8"/>
      <c r="N66" s="6">
        <v>22861111111.111</v>
      </c>
      <c r="O66" s="82">
        <f t="shared" si="9"/>
        <v>-72.210937999999999</v>
      </c>
      <c r="P66" s="6"/>
      <c r="Q66" s="8"/>
    </row>
    <row r="67" spans="2:17" x14ac:dyDescent="0.25">
      <c r="B67">
        <v>8111111111.1111002</v>
      </c>
      <c r="C67">
        <v>-56.242043000000002</v>
      </c>
      <c r="D67">
        <v>-48.090651999999999</v>
      </c>
      <c r="E67" s="8"/>
      <c r="F67" s="6">
        <v>23166666666.667</v>
      </c>
      <c r="G67" s="82">
        <f t="shared" si="8"/>
        <v>-71.988960000000006</v>
      </c>
      <c r="H67" s="6"/>
      <c r="J67">
        <v>8111111111.1111002</v>
      </c>
      <c r="K67">
        <v>-54.832687</v>
      </c>
      <c r="L67">
        <v>-46.610686999999999</v>
      </c>
      <c r="M67" s="8"/>
      <c r="N67" s="6">
        <v>23166666666.667</v>
      </c>
      <c r="O67" s="82">
        <f t="shared" si="9"/>
        <v>-71.269217999999995</v>
      </c>
      <c r="P67" s="6"/>
      <c r="Q67" s="8"/>
    </row>
    <row r="68" spans="2:17" x14ac:dyDescent="0.25">
      <c r="B68">
        <v>8722222222.2222004</v>
      </c>
      <c r="C68">
        <v>-55.607368000000001</v>
      </c>
      <c r="D68">
        <v>-47.520935000000001</v>
      </c>
      <c r="E68" s="8"/>
      <c r="F68" s="6">
        <v>23472222222.222</v>
      </c>
      <c r="G68" s="82">
        <f t="shared" si="8"/>
        <v>-74.451256000000001</v>
      </c>
      <c r="H68" s="6"/>
      <c r="J68">
        <v>8722222222.2222004</v>
      </c>
      <c r="K68">
        <v>-54.007415999999999</v>
      </c>
      <c r="L68">
        <v>-45.375889000000001</v>
      </c>
      <c r="M68" s="8"/>
      <c r="N68" s="6">
        <v>23472222222.222</v>
      </c>
      <c r="O68" s="82">
        <f t="shared" si="9"/>
        <v>-72.140929999999997</v>
      </c>
      <c r="P68" s="6"/>
      <c r="Q68" s="8"/>
    </row>
    <row r="69" spans="2:17" x14ac:dyDescent="0.25">
      <c r="B69">
        <v>9333333333.3332996</v>
      </c>
      <c r="C69">
        <v>-55.152676</v>
      </c>
      <c r="D69">
        <v>-46.672356000000001</v>
      </c>
      <c r="E69" s="8"/>
      <c r="F69" s="6">
        <v>23777777777.778</v>
      </c>
      <c r="G69" s="82">
        <f t="shared" si="8"/>
        <v>-76.049362000000002</v>
      </c>
      <c r="H69" s="6"/>
      <c r="J69">
        <v>9333333333.3332996</v>
      </c>
      <c r="K69">
        <v>-54.323872000000001</v>
      </c>
      <c r="L69">
        <v>-45.397846000000001</v>
      </c>
      <c r="M69" s="8"/>
      <c r="N69" s="6">
        <v>23777777777.778</v>
      </c>
      <c r="O69" s="82">
        <f t="shared" si="9"/>
        <v>-70.818893000000003</v>
      </c>
      <c r="P69" s="6"/>
      <c r="Q69" s="8"/>
    </row>
    <row r="70" spans="2:17" x14ac:dyDescent="0.25">
      <c r="B70">
        <v>9944444444.4444008</v>
      </c>
      <c r="C70">
        <v>-54.045326000000003</v>
      </c>
      <c r="D70">
        <v>-45.271712999999998</v>
      </c>
      <c r="E70" s="8"/>
      <c r="F70" s="6">
        <v>24083333333.333</v>
      </c>
      <c r="G70" s="82">
        <f t="shared" si="8"/>
        <v>-80.776298999999995</v>
      </c>
      <c r="H70" s="6"/>
      <c r="J70">
        <v>9944444444.4444008</v>
      </c>
      <c r="K70">
        <v>-54.468711999999996</v>
      </c>
      <c r="L70">
        <v>-45.774948000000002</v>
      </c>
      <c r="M70" s="8"/>
      <c r="N70" s="6">
        <v>24083333333.333</v>
      </c>
      <c r="O70" s="82">
        <f t="shared" si="9"/>
        <v>-72.509772999999996</v>
      </c>
      <c r="P70" s="6"/>
      <c r="Q70" s="8"/>
    </row>
    <row r="71" spans="2:17" x14ac:dyDescent="0.25">
      <c r="B71">
        <v>10555555555.556</v>
      </c>
      <c r="C71">
        <v>-54.915484999999997</v>
      </c>
      <c r="D71">
        <v>-46.334601999999997</v>
      </c>
      <c r="E71" s="8"/>
      <c r="F71" s="6">
        <v>24388888888.889</v>
      </c>
      <c r="G71" s="82">
        <f t="shared" si="8"/>
        <v>-70.852874999999997</v>
      </c>
      <c r="H71" s="6"/>
      <c r="J71">
        <v>10555555555.556</v>
      </c>
      <c r="K71">
        <v>-56.807502999999997</v>
      </c>
      <c r="L71">
        <v>-48.001545</v>
      </c>
      <c r="M71" s="8"/>
      <c r="N71" s="6">
        <v>24388888888.889</v>
      </c>
      <c r="O71" s="82">
        <f t="shared" si="9"/>
        <v>-74.993911999999995</v>
      </c>
      <c r="P71" s="6"/>
      <c r="Q71" s="8"/>
    </row>
    <row r="72" spans="2:17" x14ac:dyDescent="0.25">
      <c r="B72">
        <v>11166666666.667</v>
      </c>
      <c r="C72">
        <v>-55.660888999999997</v>
      </c>
      <c r="D72">
        <v>-47.062241</v>
      </c>
      <c r="E72" s="8"/>
      <c r="F72" s="6">
        <v>24694444444.444</v>
      </c>
      <c r="G72" s="82">
        <f t="shared" si="8"/>
        <v>-75.247817999999995</v>
      </c>
      <c r="H72" s="6"/>
      <c r="J72">
        <v>11166666666.667</v>
      </c>
      <c r="K72">
        <v>-55.448020999999997</v>
      </c>
      <c r="L72">
        <v>-46.610202999999998</v>
      </c>
      <c r="M72" s="8"/>
      <c r="N72" s="6">
        <v>24694444444.444</v>
      </c>
      <c r="O72" s="82">
        <f t="shared" si="9"/>
        <v>-77.451644999999999</v>
      </c>
      <c r="P72" s="6"/>
      <c r="Q72" s="8"/>
    </row>
    <row r="73" spans="2:17" x14ac:dyDescent="0.25">
      <c r="B73">
        <v>11777777777.778</v>
      </c>
      <c r="C73">
        <v>-59.406162000000002</v>
      </c>
      <c r="D73">
        <v>-50.726685000000003</v>
      </c>
      <c r="E73" s="8"/>
      <c r="F73" s="6">
        <v>25000000000</v>
      </c>
      <c r="G73" s="82">
        <f t="shared" si="8"/>
        <v>-75.360114999999993</v>
      </c>
      <c r="H73" s="6"/>
      <c r="J73">
        <v>11777777777.778</v>
      </c>
      <c r="K73">
        <v>-52.933692999999998</v>
      </c>
      <c r="L73">
        <v>-43.738346</v>
      </c>
      <c r="M73" s="8"/>
      <c r="N73" s="6">
        <v>25000000000</v>
      </c>
      <c r="O73" s="82">
        <f t="shared" si="9"/>
        <v>-77.211937000000006</v>
      </c>
      <c r="P73" s="6"/>
      <c r="Q73" s="8"/>
    </row>
    <row r="74" spans="2:17" x14ac:dyDescent="0.25">
      <c r="B74">
        <v>12388888888.889</v>
      </c>
      <c r="C74">
        <v>-72.650290999999996</v>
      </c>
      <c r="D74">
        <v>-63.432944999999997</v>
      </c>
      <c r="E74" s="8"/>
      <c r="F74" s="6" t="s">
        <v>25</v>
      </c>
      <c r="H74" s="6"/>
      <c r="J74">
        <v>12388888888.889</v>
      </c>
      <c r="K74">
        <v>-52.497264999999999</v>
      </c>
      <c r="L74">
        <v>-42.826957999999998</v>
      </c>
      <c r="M74" s="8"/>
      <c r="N74" s="6" t="s">
        <v>25</v>
      </c>
      <c r="P74" s="6"/>
      <c r="Q74" s="8"/>
    </row>
    <row r="75" spans="2:17" x14ac:dyDescent="0.25">
      <c r="B75">
        <v>13000000000</v>
      </c>
      <c r="C75">
        <v>-70.907570000000007</v>
      </c>
      <c r="D75">
        <v>-60.691994000000001</v>
      </c>
      <c r="H75" s="6"/>
      <c r="J75">
        <v>13000000000</v>
      </c>
      <c r="K75">
        <v>-56.992603000000003</v>
      </c>
      <c r="L75">
        <v>-46.784264</v>
      </c>
      <c r="P75" s="6"/>
    </row>
    <row r="76" spans="2:17" x14ac:dyDescent="0.25">
      <c r="B76" t="s">
        <v>25</v>
      </c>
      <c r="H76" s="6"/>
      <c r="J76" t="s">
        <v>25</v>
      </c>
      <c r="P76" s="6"/>
    </row>
    <row r="77" spans="2:17" x14ac:dyDescent="0.25">
      <c r="F77" s="6" t="s">
        <v>28</v>
      </c>
      <c r="H77" s="6"/>
      <c r="N77" s="6" t="s">
        <v>28</v>
      </c>
      <c r="P77" s="6"/>
    </row>
    <row r="78" spans="2:17" ht="15.75" x14ac:dyDescent="0.25">
      <c r="F78" s="6" t="s">
        <v>23</v>
      </c>
      <c r="G78" s="6" t="str">
        <f t="shared" ref="G78:G97" si="10">D104</f>
        <v>4Rx0L dBc Log Mag(dB)</v>
      </c>
      <c r="H78" s="35">
        <v>4</v>
      </c>
      <c r="N78" s="6" t="s">
        <v>23</v>
      </c>
      <c r="O78" s="6" t="str">
        <f t="shared" ref="O78:O97" si="11">L104</f>
        <v>4Rx0L dBc Log Mag(dB)</v>
      </c>
      <c r="P78" s="35">
        <v>4</v>
      </c>
    </row>
    <row r="79" spans="2:17" ht="15.75" x14ac:dyDescent="0.25">
      <c r="B79" t="s">
        <v>27</v>
      </c>
      <c r="F79" s="6">
        <f t="shared" ref="F79:F97" si="12">B105/1000000000</f>
        <v>4</v>
      </c>
      <c r="G79" s="6">
        <f t="shared" si="10"/>
        <v>-84.115714999999994</v>
      </c>
      <c r="H79" s="36">
        <f>ABS(AVERAGE(G79:G97)-(H78-1)*15)</f>
        <v>119.461294</v>
      </c>
      <c r="J79" t="s">
        <v>27</v>
      </c>
      <c r="N79" s="6">
        <f t="shared" ref="N79:N97" si="13">J105/1000000000</f>
        <v>4</v>
      </c>
      <c r="O79" s="6">
        <f t="shared" si="11"/>
        <v>-71.126616999999996</v>
      </c>
      <c r="P79" s="36">
        <f>ABS(AVERAGE(O79:O97)-(P78-1)*15)</f>
        <v>114.39157484210526</v>
      </c>
    </row>
    <row r="80" spans="2:17" x14ac:dyDescent="0.25">
      <c r="B80" t="s">
        <v>23</v>
      </c>
      <c r="C80" t="s">
        <v>261</v>
      </c>
      <c r="D80" t="s">
        <v>262</v>
      </c>
      <c r="F80" s="6">
        <f t="shared" si="12"/>
        <v>4.5</v>
      </c>
      <c r="G80" s="6">
        <f t="shared" si="10"/>
        <v>-87.881546</v>
      </c>
      <c r="H80" s="6"/>
      <c r="J80" t="s">
        <v>23</v>
      </c>
      <c r="K80" t="s">
        <v>261</v>
      </c>
      <c r="L80" t="s">
        <v>262</v>
      </c>
      <c r="N80" s="6">
        <f t="shared" si="13"/>
        <v>4.5</v>
      </c>
      <c r="O80" s="6">
        <f t="shared" si="11"/>
        <v>-71.378547999999995</v>
      </c>
      <c r="P80" s="6"/>
    </row>
    <row r="81" spans="2:16" x14ac:dyDescent="0.25">
      <c r="B81">
        <v>3000000000</v>
      </c>
      <c r="C81">
        <v>-86.188286000000005</v>
      </c>
      <c r="D81">
        <v>-74.993088</v>
      </c>
      <c r="F81" s="6">
        <f t="shared" si="12"/>
        <v>5</v>
      </c>
      <c r="G81" s="6">
        <f t="shared" si="10"/>
        <v>-84.509003000000007</v>
      </c>
      <c r="H81" s="6"/>
      <c r="J81">
        <v>3000000000</v>
      </c>
      <c r="K81">
        <v>-86.113502999999994</v>
      </c>
      <c r="L81">
        <v>-73.212799000000004</v>
      </c>
      <c r="N81" s="6">
        <f t="shared" si="13"/>
        <v>5</v>
      </c>
      <c r="O81" s="6">
        <f t="shared" si="11"/>
        <v>-69.783805999999998</v>
      </c>
      <c r="P81" s="6"/>
    </row>
    <row r="82" spans="2:16" x14ac:dyDescent="0.25">
      <c r="B82">
        <v>3555555500</v>
      </c>
      <c r="C82">
        <v>-84.203513999999998</v>
      </c>
      <c r="D82">
        <v>-75.553871000000001</v>
      </c>
      <c r="F82" s="6">
        <f t="shared" si="12"/>
        <v>5.5</v>
      </c>
      <c r="G82" s="6">
        <f t="shared" si="10"/>
        <v>-82.307502999999997</v>
      </c>
      <c r="H82" s="6"/>
      <c r="J82">
        <v>3555555500</v>
      </c>
      <c r="K82">
        <v>-84.241744999999995</v>
      </c>
      <c r="L82">
        <v>-75.279838999999996</v>
      </c>
      <c r="N82" s="6">
        <f t="shared" si="13"/>
        <v>5.5</v>
      </c>
      <c r="O82" s="6">
        <f t="shared" si="11"/>
        <v>-69.105652000000006</v>
      </c>
      <c r="P82" s="6"/>
    </row>
    <row r="83" spans="2:16" x14ac:dyDescent="0.25">
      <c r="B83">
        <v>4111111000</v>
      </c>
      <c r="C83">
        <v>-83.680214000000007</v>
      </c>
      <c r="D83">
        <v>-76.099297000000007</v>
      </c>
      <c r="F83" s="6">
        <f t="shared" si="12"/>
        <v>6</v>
      </c>
      <c r="G83" s="6">
        <f t="shared" si="10"/>
        <v>-82.524344999999997</v>
      </c>
      <c r="H83" s="6"/>
      <c r="J83">
        <v>4111111000</v>
      </c>
      <c r="K83">
        <v>-80.798148999999995</v>
      </c>
      <c r="L83">
        <v>-72.715782000000004</v>
      </c>
      <c r="N83" s="6">
        <f t="shared" si="13"/>
        <v>6</v>
      </c>
      <c r="O83" s="6">
        <f t="shared" si="11"/>
        <v>-67.513069000000002</v>
      </c>
      <c r="P83" s="6"/>
    </row>
    <row r="84" spans="2:16" x14ac:dyDescent="0.25">
      <c r="B84">
        <v>4666666500</v>
      </c>
      <c r="C84">
        <v>-81.806472999999997</v>
      </c>
      <c r="D84">
        <v>-74.319480999999996</v>
      </c>
      <c r="F84" s="6">
        <f t="shared" si="12"/>
        <v>6.5</v>
      </c>
      <c r="G84" s="6">
        <f t="shared" si="10"/>
        <v>-72.809562999999997</v>
      </c>
      <c r="H84" s="6"/>
      <c r="J84">
        <v>4666666500</v>
      </c>
      <c r="K84">
        <v>-79.689734999999999</v>
      </c>
      <c r="L84">
        <v>-71.831901999999999</v>
      </c>
      <c r="N84" s="6">
        <f t="shared" si="13"/>
        <v>6.5</v>
      </c>
      <c r="O84" s="6">
        <f t="shared" si="11"/>
        <v>-67.939673999999997</v>
      </c>
      <c r="P84" s="6"/>
    </row>
    <row r="85" spans="2:16" x14ac:dyDescent="0.25">
      <c r="B85">
        <v>5222222000</v>
      </c>
      <c r="C85">
        <v>-81.454414</v>
      </c>
      <c r="D85">
        <v>-73.4375</v>
      </c>
      <c r="F85" s="6">
        <f t="shared" si="12"/>
        <v>7</v>
      </c>
      <c r="G85" s="6">
        <f t="shared" si="10"/>
        <v>-72.911697000000004</v>
      </c>
      <c r="H85" s="6"/>
      <c r="J85">
        <v>5222222000</v>
      </c>
      <c r="K85">
        <v>-75.378524999999996</v>
      </c>
      <c r="L85">
        <v>-67.774795999999995</v>
      </c>
      <c r="N85" s="6">
        <f t="shared" si="13"/>
        <v>7</v>
      </c>
      <c r="O85" s="6">
        <f t="shared" si="11"/>
        <v>-66.021416000000002</v>
      </c>
      <c r="P85" s="6"/>
    </row>
    <row r="86" spans="2:16" x14ac:dyDescent="0.25">
      <c r="B86">
        <v>5777777500</v>
      </c>
      <c r="C86">
        <v>-89.020583999999999</v>
      </c>
      <c r="D86">
        <v>-80.721519000000001</v>
      </c>
      <c r="F86" s="6">
        <f t="shared" si="12"/>
        <v>7.5</v>
      </c>
      <c r="G86" s="6">
        <f t="shared" si="10"/>
        <v>-71.295783999999998</v>
      </c>
      <c r="H86" s="6"/>
      <c r="J86">
        <v>5777777500</v>
      </c>
      <c r="K86">
        <v>-73.593993999999995</v>
      </c>
      <c r="L86">
        <v>-65.867348000000007</v>
      </c>
      <c r="N86" s="6">
        <f t="shared" si="13"/>
        <v>7.5</v>
      </c>
      <c r="O86" s="6">
        <f t="shared" si="11"/>
        <v>-66.063957000000002</v>
      </c>
      <c r="P86" s="6"/>
    </row>
    <row r="87" spans="2:16" x14ac:dyDescent="0.25">
      <c r="B87">
        <v>6333333000</v>
      </c>
      <c r="C87">
        <v>-97.559250000000006</v>
      </c>
      <c r="D87">
        <v>-89.762848000000005</v>
      </c>
      <c r="F87" s="6">
        <f t="shared" si="12"/>
        <v>8</v>
      </c>
      <c r="G87" s="6">
        <f t="shared" si="10"/>
        <v>-71.255431999999999</v>
      </c>
      <c r="H87" s="6"/>
      <c r="J87">
        <v>6333333000</v>
      </c>
      <c r="K87">
        <v>-74.469299000000007</v>
      </c>
      <c r="L87">
        <v>-66.425842000000003</v>
      </c>
      <c r="N87" s="6">
        <f t="shared" si="13"/>
        <v>8</v>
      </c>
      <c r="O87" s="6">
        <f t="shared" si="11"/>
        <v>-66.334586999999999</v>
      </c>
      <c r="P87" s="6"/>
    </row>
    <row r="88" spans="2:16" x14ac:dyDescent="0.25">
      <c r="B88">
        <v>6888888500</v>
      </c>
      <c r="C88">
        <v>-79.654433999999995</v>
      </c>
      <c r="D88">
        <v>-71.693984999999998</v>
      </c>
      <c r="F88" s="6">
        <f t="shared" si="12"/>
        <v>8.5</v>
      </c>
      <c r="G88" s="6">
        <f t="shared" si="10"/>
        <v>-71.585609000000005</v>
      </c>
      <c r="H88" s="6"/>
      <c r="J88">
        <v>6888888500</v>
      </c>
      <c r="K88">
        <v>-74.866516000000004</v>
      </c>
      <c r="L88">
        <v>-66.935683999999995</v>
      </c>
      <c r="N88" s="6">
        <f t="shared" si="13"/>
        <v>8.5</v>
      </c>
      <c r="O88" s="6">
        <f t="shared" si="11"/>
        <v>-64.088714999999993</v>
      </c>
      <c r="P88" s="6"/>
    </row>
    <row r="89" spans="2:16" x14ac:dyDescent="0.25">
      <c r="B89">
        <v>7444444000</v>
      </c>
      <c r="C89">
        <v>-81.620643999999999</v>
      </c>
      <c r="D89">
        <v>-73.975539999999995</v>
      </c>
      <c r="F89" s="6">
        <f t="shared" si="12"/>
        <v>9</v>
      </c>
      <c r="G89" s="6">
        <f t="shared" si="10"/>
        <v>-69.805717000000001</v>
      </c>
      <c r="H89" s="6"/>
      <c r="J89">
        <v>7444444000</v>
      </c>
      <c r="K89">
        <v>-76.158698999999999</v>
      </c>
      <c r="L89">
        <v>-68.287696999999994</v>
      </c>
      <c r="N89" s="6">
        <f t="shared" si="13"/>
        <v>9</v>
      </c>
      <c r="O89" s="6">
        <f t="shared" si="11"/>
        <v>-63.483790999999997</v>
      </c>
      <c r="P89" s="6"/>
    </row>
    <row r="90" spans="2:16" x14ac:dyDescent="0.25">
      <c r="B90">
        <v>7999999500</v>
      </c>
      <c r="C90">
        <v>-82.780876000000006</v>
      </c>
      <c r="D90">
        <v>-74.940414000000004</v>
      </c>
      <c r="F90" s="6">
        <f t="shared" si="12"/>
        <v>9.5</v>
      </c>
      <c r="G90" s="6">
        <f t="shared" si="10"/>
        <v>-67.700485</v>
      </c>
      <c r="H90" s="6"/>
      <c r="J90">
        <v>7999999500</v>
      </c>
      <c r="K90">
        <v>-77.839157</v>
      </c>
      <c r="L90">
        <v>-69.916259999999994</v>
      </c>
      <c r="N90" s="6">
        <f t="shared" si="13"/>
        <v>9.5</v>
      </c>
      <c r="O90" s="6">
        <f t="shared" si="11"/>
        <v>-63.526511999999997</v>
      </c>
      <c r="P90" s="6"/>
    </row>
    <row r="91" spans="2:16" x14ac:dyDescent="0.25">
      <c r="B91">
        <v>8555555000</v>
      </c>
      <c r="C91">
        <v>-85.641250999999997</v>
      </c>
      <c r="D91">
        <v>-77.489861000000005</v>
      </c>
      <c r="F91" s="6">
        <f t="shared" si="12"/>
        <v>10</v>
      </c>
      <c r="G91" s="6">
        <f t="shared" si="10"/>
        <v>-67.029358000000002</v>
      </c>
      <c r="H91" s="6"/>
      <c r="J91">
        <v>8555555000</v>
      </c>
      <c r="K91">
        <v>-79.446083000000002</v>
      </c>
      <c r="L91">
        <v>-71.224082999999993</v>
      </c>
      <c r="N91" s="6">
        <f t="shared" si="13"/>
        <v>10</v>
      </c>
      <c r="O91" s="6">
        <f t="shared" si="11"/>
        <v>-65.571517999999998</v>
      </c>
      <c r="P91" s="6"/>
    </row>
    <row r="92" spans="2:16" x14ac:dyDescent="0.25">
      <c r="B92">
        <v>9111110500</v>
      </c>
      <c r="C92">
        <v>-85.977158000000003</v>
      </c>
      <c r="D92">
        <v>-77.890724000000006</v>
      </c>
      <c r="F92" s="6">
        <f t="shared" si="12"/>
        <v>10.5</v>
      </c>
      <c r="G92" s="6">
        <f t="shared" si="10"/>
        <v>-65.407295000000005</v>
      </c>
      <c r="H92" s="6"/>
      <c r="J92">
        <v>9111110500</v>
      </c>
      <c r="K92">
        <v>-80.842461</v>
      </c>
      <c r="L92">
        <v>-72.210937999999999</v>
      </c>
      <c r="N92" s="6">
        <f t="shared" si="13"/>
        <v>10.5</v>
      </c>
      <c r="O92" s="6">
        <f t="shared" si="11"/>
        <v>-69.329459999999997</v>
      </c>
      <c r="P92" s="6"/>
    </row>
    <row r="93" spans="2:16" x14ac:dyDescent="0.25">
      <c r="B93">
        <v>9666666000</v>
      </c>
      <c r="C93">
        <v>-80.469284000000002</v>
      </c>
      <c r="D93">
        <v>-71.988960000000006</v>
      </c>
      <c r="F93" s="6">
        <f t="shared" si="12"/>
        <v>11</v>
      </c>
      <c r="G93" s="6">
        <f t="shared" si="10"/>
        <v>-70.504097000000002</v>
      </c>
      <c r="H93" s="6"/>
      <c r="J93">
        <v>9666666000</v>
      </c>
      <c r="K93">
        <v>-80.195244000000002</v>
      </c>
      <c r="L93">
        <v>-71.269217999999995</v>
      </c>
      <c r="N93" s="6">
        <f t="shared" si="13"/>
        <v>11</v>
      </c>
      <c r="O93" s="6">
        <f t="shared" si="11"/>
        <v>-70.569626</v>
      </c>
      <c r="P93" s="6"/>
    </row>
    <row r="94" spans="2:16" x14ac:dyDescent="0.25">
      <c r="B94">
        <v>10222221500</v>
      </c>
      <c r="C94">
        <v>-83.224868999999998</v>
      </c>
      <c r="D94">
        <v>-74.451256000000001</v>
      </c>
      <c r="F94" s="6">
        <f t="shared" si="12"/>
        <v>11.5</v>
      </c>
      <c r="G94" s="6">
        <f t="shared" si="10"/>
        <v>-78.715721000000002</v>
      </c>
      <c r="H94" s="6"/>
      <c r="J94">
        <v>10222221500</v>
      </c>
      <c r="K94">
        <v>-80.834693999999999</v>
      </c>
      <c r="L94">
        <v>-72.140929999999997</v>
      </c>
      <c r="N94" s="6">
        <f t="shared" si="13"/>
        <v>11.5</v>
      </c>
      <c r="O94" s="6">
        <f t="shared" si="11"/>
        <v>-73.815360999999996</v>
      </c>
      <c r="P94" s="6"/>
    </row>
    <row r="95" spans="2:16" x14ac:dyDescent="0.25">
      <c r="B95">
        <v>10777777000</v>
      </c>
      <c r="C95">
        <v>-84.630240999999998</v>
      </c>
      <c r="D95">
        <v>-76.049362000000002</v>
      </c>
      <c r="F95" s="6">
        <f t="shared" si="12"/>
        <v>12</v>
      </c>
      <c r="G95" s="6">
        <f t="shared" si="10"/>
        <v>-76.074523999999997</v>
      </c>
      <c r="H95" s="6"/>
      <c r="J95">
        <v>10777777000</v>
      </c>
      <c r="K95">
        <v>-79.624854999999997</v>
      </c>
      <c r="L95">
        <v>-70.818893000000003</v>
      </c>
      <c r="N95" s="6">
        <f t="shared" si="13"/>
        <v>12</v>
      </c>
      <c r="O95" s="6">
        <f t="shared" si="11"/>
        <v>-86.335662999999997</v>
      </c>
      <c r="P95" s="6"/>
    </row>
    <row r="96" spans="2:16" x14ac:dyDescent="0.25">
      <c r="B96">
        <v>11333332500</v>
      </c>
      <c r="C96">
        <v>-89.374947000000006</v>
      </c>
      <c r="D96">
        <v>-80.776298999999995</v>
      </c>
      <c r="F96" s="6">
        <f t="shared" si="12"/>
        <v>12.5</v>
      </c>
      <c r="G96" s="6">
        <f t="shared" si="10"/>
        <v>-70.823752999999996</v>
      </c>
      <c r="H96" s="6"/>
      <c r="J96">
        <v>11333332500</v>
      </c>
      <c r="K96">
        <v>-81.347588000000002</v>
      </c>
      <c r="L96">
        <v>-72.509772999999996</v>
      </c>
      <c r="N96" s="6">
        <f t="shared" si="13"/>
        <v>12.5</v>
      </c>
      <c r="O96" s="6">
        <f t="shared" si="11"/>
        <v>-75.603226000000006</v>
      </c>
      <c r="P96" s="6"/>
    </row>
    <row r="97" spans="2:16" x14ac:dyDescent="0.25">
      <c r="B97">
        <v>11888888000</v>
      </c>
      <c r="C97">
        <v>-79.532348999999996</v>
      </c>
      <c r="D97">
        <v>-70.852874999999997</v>
      </c>
      <c r="F97" s="6">
        <f t="shared" si="12"/>
        <v>13</v>
      </c>
      <c r="G97" s="6">
        <f t="shared" si="10"/>
        <v>-67.507439000000005</v>
      </c>
      <c r="H97" s="6"/>
      <c r="J97">
        <v>11888888000</v>
      </c>
      <c r="K97">
        <v>-84.189261999999999</v>
      </c>
      <c r="L97">
        <v>-74.993911999999995</v>
      </c>
      <c r="N97" s="6">
        <f t="shared" si="13"/>
        <v>13</v>
      </c>
      <c r="O97" s="6">
        <f t="shared" si="11"/>
        <v>-70.848724000000004</v>
      </c>
      <c r="P97" s="6"/>
    </row>
    <row r="98" spans="2:16" x14ac:dyDescent="0.25">
      <c r="B98">
        <v>12444443500</v>
      </c>
      <c r="C98">
        <v>-84.465157000000005</v>
      </c>
      <c r="D98">
        <v>-75.247817999999995</v>
      </c>
      <c r="F98" s="6" t="s">
        <v>25</v>
      </c>
      <c r="H98" s="6"/>
      <c r="J98">
        <v>12444443500</v>
      </c>
      <c r="K98">
        <v>-87.121948000000003</v>
      </c>
      <c r="L98">
        <v>-77.451644999999999</v>
      </c>
      <c r="N98" s="6" t="s">
        <v>25</v>
      </c>
      <c r="P98" s="6"/>
    </row>
    <row r="99" spans="2:16" x14ac:dyDescent="0.25">
      <c r="B99">
        <v>12999999000</v>
      </c>
      <c r="C99">
        <v>-85.575691000000006</v>
      </c>
      <c r="D99">
        <v>-75.360114999999993</v>
      </c>
      <c r="H99" s="6"/>
      <c r="J99">
        <v>12999999000</v>
      </c>
      <c r="K99">
        <v>-87.420280000000005</v>
      </c>
      <c r="L99">
        <v>-77.211937000000006</v>
      </c>
      <c r="P99" s="6"/>
    </row>
    <row r="100" spans="2:16" x14ac:dyDescent="0.25">
      <c r="B100" t="s">
        <v>25</v>
      </c>
      <c r="H100" s="6"/>
      <c r="J100" t="s">
        <v>25</v>
      </c>
      <c r="P100" s="6"/>
    </row>
    <row r="101" spans="2:16" x14ac:dyDescent="0.25">
      <c r="F101" s="6" t="s">
        <v>29</v>
      </c>
      <c r="H101" s="6"/>
      <c r="N101" s="6" t="s">
        <v>29</v>
      </c>
      <c r="P101" s="6"/>
    </row>
    <row r="102" spans="2:16" ht="15.75" x14ac:dyDescent="0.25">
      <c r="F102" s="6" t="s">
        <v>23</v>
      </c>
      <c r="G102" s="6" t="str">
        <f t="shared" ref="G102:G121" si="14">D128</f>
        <v>N/A Log Mag(dB)</v>
      </c>
      <c r="H102" s="35">
        <v>5</v>
      </c>
      <c r="N102" s="6" t="s">
        <v>23</v>
      </c>
      <c r="O102" s="6" t="str">
        <f t="shared" ref="O102:O121" si="15">L128</f>
        <v>N/A Log Mag(dB)</v>
      </c>
      <c r="P102" s="35">
        <v>5</v>
      </c>
    </row>
    <row r="103" spans="2:16" ht="15.75" x14ac:dyDescent="0.25">
      <c r="B103" t="s">
        <v>28</v>
      </c>
      <c r="F103" s="6">
        <f t="shared" ref="F103:F121" si="16">B129/1000000000</f>
        <v>5</v>
      </c>
      <c r="G103" s="6">
        <f t="shared" si="14"/>
        <v>-86.240570000000005</v>
      </c>
      <c r="H103" s="36">
        <f>ABS(AVERAGE(G103:G121)-(H102-1)*15)</f>
        <v>143.39507942105263</v>
      </c>
      <c r="J103" t="s">
        <v>28</v>
      </c>
      <c r="N103" s="6">
        <f t="shared" ref="N103:N121" si="17">J129/1000000000</f>
        <v>5</v>
      </c>
      <c r="O103" s="6">
        <f t="shared" si="15"/>
        <v>-98.957863000000003</v>
      </c>
      <c r="P103" s="36">
        <f>ABS(AVERAGE(O103:O121)-(P102-1)*10)</f>
        <v>125.82681457894736</v>
      </c>
    </row>
    <row r="104" spans="2:16" x14ac:dyDescent="0.25">
      <c r="B104" t="s">
        <v>23</v>
      </c>
      <c r="C104" t="s">
        <v>263</v>
      </c>
      <c r="D104" t="s">
        <v>264</v>
      </c>
      <c r="F104" s="6">
        <f t="shared" si="16"/>
        <v>5.4444444444444002</v>
      </c>
      <c r="G104" s="6">
        <f t="shared" si="14"/>
        <v>-86.928368000000006</v>
      </c>
      <c r="J104" t="s">
        <v>23</v>
      </c>
      <c r="K104" t="s">
        <v>263</v>
      </c>
      <c r="L104" t="s">
        <v>264</v>
      </c>
      <c r="N104" s="6">
        <f t="shared" si="17"/>
        <v>5.4444444444444002</v>
      </c>
      <c r="O104" s="6">
        <f t="shared" si="15"/>
        <v>-94.673523000000003</v>
      </c>
    </row>
    <row r="105" spans="2:16" x14ac:dyDescent="0.25">
      <c r="B105">
        <v>4000000000</v>
      </c>
      <c r="C105">
        <v>-95.310905000000005</v>
      </c>
      <c r="D105">
        <v>-84.115714999999994</v>
      </c>
      <c r="F105" s="6">
        <f t="shared" si="16"/>
        <v>5.8888888888888999</v>
      </c>
      <c r="G105" s="6">
        <f t="shared" si="14"/>
        <v>-85.823402000000002</v>
      </c>
      <c r="J105">
        <v>4000000000</v>
      </c>
      <c r="K105">
        <v>-84.027321000000001</v>
      </c>
      <c r="L105">
        <v>-71.126616999999996</v>
      </c>
      <c r="N105" s="6">
        <f t="shared" si="17"/>
        <v>5.8888888888888999</v>
      </c>
      <c r="O105" s="6">
        <f t="shared" si="15"/>
        <v>-99.370582999999996</v>
      </c>
    </row>
    <row r="106" spans="2:16" x14ac:dyDescent="0.25">
      <c r="B106">
        <v>4500000000</v>
      </c>
      <c r="C106">
        <v>-96.531188999999998</v>
      </c>
      <c r="D106">
        <v>-87.881546</v>
      </c>
      <c r="F106" s="6">
        <f t="shared" si="16"/>
        <v>6.3333333333332993</v>
      </c>
      <c r="G106" s="6">
        <f t="shared" si="14"/>
        <v>-83.187279000000004</v>
      </c>
      <c r="J106">
        <v>4500000000</v>
      </c>
      <c r="K106">
        <v>-80.340453999999994</v>
      </c>
      <c r="L106">
        <v>-71.378547999999995</v>
      </c>
      <c r="N106" s="6">
        <f t="shared" si="17"/>
        <v>6.3333333333332993</v>
      </c>
      <c r="O106" s="6">
        <f t="shared" si="15"/>
        <v>-100.21996</v>
      </c>
    </row>
    <row r="107" spans="2:16" x14ac:dyDescent="0.25">
      <c r="B107">
        <v>5000000000</v>
      </c>
      <c r="C107">
        <v>-92.089911999999998</v>
      </c>
      <c r="D107">
        <v>-84.509003000000007</v>
      </c>
      <c r="F107" s="6">
        <f t="shared" si="16"/>
        <v>6.7777777777777999</v>
      </c>
      <c r="G107" s="6">
        <f t="shared" si="14"/>
        <v>-83.129035999999999</v>
      </c>
      <c r="J107">
        <v>5000000000</v>
      </c>
      <c r="K107">
        <v>-77.866173000000003</v>
      </c>
      <c r="L107">
        <v>-69.783805999999998</v>
      </c>
      <c r="N107" s="6">
        <f t="shared" si="17"/>
        <v>6.7777777777777999</v>
      </c>
      <c r="O107" s="6">
        <f t="shared" si="15"/>
        <v>-98.221603000000002</v>
      </c>
    </row>
    <row r="108" spans="2:16" x14ac:dyDescent="0.25">
      <c r="B108">
        <v>5500000000</v>
      </c>
      <c r="C108">
        <v>-89.794494999999998</v>
      </c>
      <c r="D108">
        <v>-82.307502999999997</v>
      </c>
      <c r="F108" s="6">
        <f t="shared" si="16"/>
        <v>7.2222222222222001</v>
      </c>
      <c r="G108" s="6">
        <f t="shared" si="14"/>
        <v>-84.354491999999993</v>
      </c>
      <c r="J108">
        <v>5500000000</v>
      </c>
      <c r="K108">
        <v>-76.963493</v>
      </c>
      <c r="L108">
        <v>-69.105652000000006</v>
      </c>
      <c r="N108" s="6">
        <f t="shared" si="17"/>
        <v>7.2222222222222001</v>
      </c>
      <c r="O108" s="6">
        <f t="shared" si="15"/>
        <v>-94.227149999999995</v>
      </c>
    </row>
    <row r="109" spans="2:16" x14ac:dyDescent="0.25">
      <c r="B109">
        <v>6000000000</v>
      </c>
      <c r="C109">
        <v>-90.541259999999994</v>
      </c>
      <c r="D109">
        <v>-82.524344999999997</v>
      </c>
      <c r="F109" s="6">
        <f t="shared" si="16"/>
        <v>7.6666666666667007</v>
      </c>
      <c r="G109" s="6">
        <f t="shared" si="14"/>
        <v>-85.881409000000005</v>
      </c>
      <c r="J109">
        <v>6000000000</v>
      </c>
      <c r="K109">
        <v>-75.116791000000006</v>
      </c>
      <c r="L109">
        <v>-67.513069000000002</v>
      </c>
      <c r="N109" s="6">
        <f t="shared" si="17"/>
        <v>7.6666666666667007</v>
      </c>
      <c r="O109" s="6">
        <f t="shared" si="15"/>
        <v>-88.301376000000005</v>
      </c>
    </row>
    <row r="110" spans="2:16" x14ac:dyDescent="0.25">
      <c r="B110">
        <v>6500000000</v>
      </c>
      <c r="C110">
        <v>-81.108626999999998</v>
      </c>
      <c r="D110">
        <v>-72.809562999999997</v>
      </c>
      <c r="F110" s="6">
        <f t="shared" si="16"/>
        <v>8.1111111111111001</v>
      </c>
      <c r="G110" s="6">
        <f t="shared" si="14"/>
        <v>-86.267623999999998</v>
      </c>
      <c r="J110">
        <v>6500000000</v>
      </c>
      <c r="K110">
        <v>-75.666320999999996</v>
      </c>
      <c r="L110">
        <v>-67.939673999999997</v>
      </c>
      <c r="N110" s="6">
        <f t="shared" si="17"/>
        <v>8.1111111111111001</v>
      </c>
      <c r="O110" s="6">
        <f t="shared" si="15"/>
        <v>-87.820601999999994</v>
      </c>
    </row>
    <row r="111" spans="2:16" x14ac:dyDescent="0.25">
      <c r="B111">
        <v>7000000000</v>
      </c>
      <c r="C111">
        <v>-80.708099000000004</v>
      </c>
      <c r="D111">
        <v>-72.911697000000004</v>
      </c>
      <c r="F111" s="6">
        <f t="shared" si="16"/>
        <v>8.5555555555555998</v>
      </c>
      <c r="G111" s="6">
        <f t="shared" si="14"/>
        <v>-88.262214999999998</v>
      </c>
      <c r="J111">
        <v>7000000000</v>
      </c>
      <c r="K111">
        <v>-74.064873000000006</v>
      </c>
      <c r="L111">
        <v>-66.021416000000002</v>
      </c>
      <c r="N111" s="6">
        <f t="shared" si="17"/>
        <v>8.5555555555555998</v>
      </c>
      <c r="O111" s="6">
        <f t="shared" si="15"/>
        <v>-84.971740999999994</v>
      </c>
    </row>
    <row r="112" spans="2:16" x14ac:dyDescent="0.25">
      <c r="B112">
        <v>7500000000</v>
      </c>
      <c r="C112">
        <v>-79.256232999999995</v>
      </c>
      <c r="D112">
        <v>-71.295783999999998</v>
      </c>
      <c r="F112" s="6">
        <f t="shared" si="16"/>
        <v>9</v>
      </c>
      <c r="G112" s="6">
        <f t="shared" si="14"/>
        <v>-88.088341</v>
      </c>
      <c r="J112">
        <v>7500000000</v>
      </c>
      <c r="K112">
        <v>-73.994788999999997</v>
      </c>
      <c r="L112">
        <v>-66.063957000000002</v>
      </c>
      <c r="N112" s="6">
        <f t="shared" si="17"/>
        <v>9</v>
      </c>
      <c r="O112" s="6">
        <f t="shared" si="15"/>
        <v>-82.550933999999998</v>
      </c>
    </row>
    <row r="113" spans="2:15" x14ac:dyDescent="0.25">
      <c r="B113">
        <v>8000000000</v>
      </c>
      <c r="C113">
        <v>-78.900536000000002</v>
      </c>
      <c r="D113">
        <v>-71.255431999999999</v>
      </c>
      <c r="F113" s="6">
        <f t="shared" si="16"/>
        <v>9.4444444444444002</v>
      </c>
      <c r="G113" s="6">
        <f t="shared" si="14"/>
        <v>-87.749488999999997</v>
      </c>
      <c r="J113">
        <v>8000000000</v>
      </c>
      <c r="K113">
        <v>-74.205596999999997</v>
      </c>
      <c r="L113">
        <v>-66.334586999999999</v>
      </c>
      <c r="N113" s="6">
        <f t="shared" si="17"/>
        <v>9.4444444444444002</v>
      </c>
      <c r="O113" s="6">
        <f t="shared" si="15"/>
        <v>-82.039612000000005</v>
      </c>
    </row>
    <row r="114" spans="2:15" x14ac:dyDescent="0.25">
      <c r="B114">
        <v>8500000000</v>
      </c>
      <c r="C114">
        <v>-79.426070999999993</v>
      </c>
      <c r="D114">
        <v>-71.585609000000005</v>
      </c>
      <c r="F114" s="6">
        <f t="shared" si="16"/>
        <v>9.8888888888888999</v>
      </c>
      <c r="G114" s="6">
        <f t="shared" si="14"/>
        <v>-84.004104999999996</v>
      </c>
      <c r="J114">
        <v>8500000000</v>
      </c>
      <c r="K114">
        <v>-72.011612</v>
      </c>
      <c r="L114">
        <v>-64.088714999999993</v>
      </c>
      <c r="N114" s="6">
        <f t="shared" si="17"/>
        <v>9.8888888888888999</v>
      </c>
      <c r="O114" s="6">
        <f t="shared" si="15"/>
        <v>-81.239318999999995</v>
      </c>
    </row>
    <row r="115" spans="2:15" x14ac:dyDescent="0.25">
      <c r="B115">
        <v>9000000000</v>
      </c>
      <c r="C115">
        <v>-77.957099999999997</v>
      </c>
      <c r="D115">
        <v>-69.805717000000001</v>
      </c>
      <c r="F115" s="6">
        <f t="shared" si="16"/>
        <v>10.333333333333</v>
      </c>
      <c r="G115" s="6">
        <f t="shared" si="14"/>
        <v>-80.407180999999994</v>
      </c>
      <c r="J115">
        <v>9000000000</v>
      </c>
      <c r="K115">
        <v>-71.705794999999995</v>
      </c>
      <c r="L115">
        <v>-63.483790999999997</v>
      </c>
      <c r="N115" s="6">
        <f t="shared" si="17"/>
        <v>10.333333333333</v>
      </c>
      <c r="O115" s="6">
        <f t="shared" si="15"/>
        <v>-79.488449000000003</v>
      </c>
    </row>
    <row r="116" spans="2:15" x14ac:dyDescent="0.25">
      <c r="B116">
        <v>9500000000</v>
      </c>
      <c r="C116">
        <v>-75.786918999999997</v>
      </c>
      <c r="D116">
        <v>-67.700485</v>
      </c>
      <c r="F116" s="6">
        <f t="shared" si="16"/>
        <v>10.777777777778001</v>
      </c>
      <c r="G116" s="6">
        <f t="shared" si="14"/>
        <v>-78.875670999999997</v>
      </c>
      <c r="J116">
        <v>9500000000</v>
      </c>
      <c r="K116">
        <v>-72.158034999999998</v>
      </c>
      <c r="L116">
        <v>-63.526511999999997</v>
      </c>
      <c r="N116" s="6">
        <f t="shared" si="17"/>
        <v>10.777777777778001</v>
      </c>
      <c r="O116" s="6">
        <f t="shared" si="15"/>
        <v>-78.543357999999998</v>
      </c>
    </row>
    <row r="117" spans="2:15" x14ac:dyDescent="0.25">
      <c r="B117">
        <v>10000000000</v>
      </c>
      <c r="C117">
        <v>-75.509681999999998</v>
      </c>
      <c r="D117">
        <v>-67.029358000000002</v>
      </c>
      <c r="F117" s="6">
        <f t="shared" si="16"/>
        <v>11.222222222221999</v>
      </c>
      <c r="G117" s="6">
        <f t="shared" si="14"/>
        <v>-78.186583999999996</v>
      </c>
      <c r="J117">
        <v>10000000000</v>
      </c>
      <c r="K117">
        <v>-74.497542999999993</v>
      </c>
      <c r="L117">
        <v>-65.571517999999998</v>
      </c>
      <c r="N117" s="6">
        <f t="shared" si="17"/>
        <v>11.222222222221999</v>
      </c>
      <c r="O117" s="6">
        <f t="shared" si="15"/>
        <v>-78.267798999999997</v>
      </c>
    </row>
    <row r="118" spans="2:15" x14ac:dyDescent="0.25">
      <c r="B118">
        <v>10500000000</v>
      </c>
      <c r="C118">
        <v>-74.180908000000002</v>
      </c>
      <c r="D118">
        <v>-65.407295000000005</v>
      </c>
      <c r="F118" s="6">
        <f t="shared" si="16"/>
        <v>11.666666666667</v>
      </c>
      <c r="G118" s="6">
        <f t="shared" si="14"/>
        <v>-79.779578999999998</v>
      </c>
      <c r="J118">
        <v>10500000000</v>
      </c>
      <c r="K118">
        <v>-78.023223999999999</v>
      </c>
      <c r="L118">
        <v>-69.329459999999997</v>
      </c>
      <c r="N118" s="6">
        <f t="shared" si="17"/>
        <v>11.666666666667</v>
      </c>
      <c r="O118" s="6">
        <f t="shared" si="15"/>
        <v>-77.358597000000003</v>
      </c>
    </row>
    <row r="119" spans="2:15" x14ac:dyDescent="0.25">
      <c r="B119">
        <v>11000000000</v>
      </c>
      <c r="C119">
        <v>-79.084975999999997</v>
      </c>
      <c r="D119">
        <v>-70.504097000000002</v>
      </c>
      <c r="F119" s="6">
        <f t="shared" si="16"/>
        <v>12.111111111111001</v>
      </c>
      <c r="G119" s="6">
        <f t="shared" si="14"/>
        <v>-79.868958000000006</v>
      </c>
      <c r="J119">
        <v>11000000000</v>
      </c>
      <c r="K119">
        <v>-79.375586999999996</v>
      </c>
      <c r="L119">
        <v>-70.569626</v>
      </c>
      <c r="N119" s="6">
        <f t="shared" si="17"/>
        <v>12.111111111111001</v>
      </c>
      <c r="O119" s="6">
        <f t="shared" si="15"/>
        <v>-75.412925999999999</v>
      </c>
    </row>
    <row r="120" spans="2:15" x14ac:dyDescent="0.25">
      <c r="B120">
        <v>11500000000</v>
      </c>
      <c r="C120">
        <v>-87.314376999999993</v>
      </c>
      <c r="D120">
        <v>-78.715721000000002</v>
      </c>
      <c r="F120" s="6">
        <f t="shared" si="16"/>
        <v>12.555555555555999</v>
      </c>
      <c r="G120" s="6">
        <f t="shared" si="14"/>
        <v>-79.307509999999994</v>
      </c>
      <c r="J120">
        <v>11500000000</v>
      </c>
      <c r="K120">
        <v>-82.653175000000005</v>
      </c>
      <c r="L120">
        <v>-73.815360999999996</v>
      </c>
      <c r="N120" s="6">
        <f t="shared" si="17"/>
        <v>12.555555555555999</v>
      </c>
      <c r="O120" s="6">
        <f t="shared" si="15"/>
        <v>-74.102164999999999</v>
      </c>
    </row>
    <row r="121" spans="2:15" x14ac:dyDescent="0.25">
      <c r="B121">
        <v>12000000000</v>
      </c>
      <c r="C121">
        <v>-84.754005000000006</v>
      </c>
      <c r="D121">
        <v>-76.074523999999997</v>
      </c>
      <c r="F121" s="6">
        <f t="shared" si="16"/>
        <v>13</v>
      </c>
      <c r="G121" s="6">
        <f t="shared" si="14"/>
        <v>-78.164696000000006</v>
      </c>
      <c r="J121">
        <v>12000000000</v>
      </c>
      <c r="K121">
        <v>-95.531013000000002</v>
      </c>
      <c r="L121">
        <v>-86.335662999999997</v>
      </c>
      <c r="N121" s="6">
        <f t="shared" si="17"/>
        <v>13</v>
      </c>
      <c r="O121" s="6">
        <f t="shared" si="15"/>
        <v>-74.941917000000004</v>
      </c>
    </row>
    <row r="122" spans="2:15" x14ac:dyDescent="0.25">
      <c r="B122">
        <v>12500000000</v>
      </c>
      <c r="C122">
        <v>-80.0411</v>
      </c>
      <c r="D122">
        <v>-70.823752999999996</v>
      </c>
      <c r="F122" s="6" t="s">
        <v>25</v>
      </c>
      <c r="J122">
        <v>12500000000</v>
      </c>
      <c r="K122">
        <v>-85.273537000000005</v>
      </c>
      <c r="L122">
        <v>-75.603226000000006</v>
      </c>
      <c r="N122" s="6" t="s">
        <v>25</v>
      </c>
    </row>
    <row r="123" spans="2:15" x14ac:dyDescent="0.25">
      <c r="B123">
        <v>13000000000</v>
      </c>
      <c r="C123">
        <v>-77.723006999999996</v>
      </c>
      <c r="D123">
        <v>-67.507439000000005</v>
      </c>
      <c r="J123">
        <v>13000000000</v>
      </c>
      <c r="K123">
        <v>-81.057060000000007</v>
      </c>
      <c r="L123">
        <v>-70.848724000000004</v>
      </c>
    </row>
    <row r="124" spans="2:15" x14ac:dyDescent="0.25">
      <c r="B124" t="s">
        <v>25</v>
      </c>
      <c r="J124" t="s">
        <v>25</v>
      </c>
    </row>
    <row r="127" spans="2:15" x14ac:dyDescent="0.25">
      <c r="B127" t="s">
        <v>29</v>
      </c>
      <c r="J127" t="s">
        <v>29</v>
      </c>
    </row>
    <row r="128" spans="2:15" x14ac:dyDescent="0.25">
      <c r="B128" t="s">
        <v>23</v>
      </c>
      <c r="C128" t="s">
        <v>265</v>
      </c>
      <c r="D128" t="s">
        <v>266</v>
      </c>
      <c r="J128" t="s">
        <v>23</v>
      </c>
      <c r="K128" t="s">
        <v>265</v>
      </c>
      <c r="L128" t="s">
        <v>266</v>
      </c>
    </row>
    <row r="129" spans="2:12" x14ac:dyDescent="0.25">
      <c r="B129">
        <v>5000000000</v>
      </c>
      <c r="C129">
        <v>-97.435760000000002</v>
      </c>
      <c r="D129">
        <v>-86.240570000000005</v>
      </c>
      <c r="J129">
        <v>5000000000</v>
      </c>
      <c r="K129">
        <v>-111.85857</v>
      </c>
      <c r="L129">
        <v>-98.957863000000003</v>
      </c>
    </row>
    <row r="130" spans="2:12" x14ac:dyDescent="0.25">
      <c r="B130">
        <v>5444444444.4443998</v>
      </c>
      <c r="C130">
        <v>-95.578018</v>
      </c>
      <c r="D130">
        <v>-86.928368000000006</v>
      </c>
      <c r="J130">
        <v>5444444444.4443998</v>
      </c>
      <c r="K130">
        <v>-103.63543</v>
      </c>
      <c r="L130">
        <v>-94.673523000000003</v>
      </c>
    </row>
    <row r="131" spans="2:12" x14ac:dyDescent="0.25">
      <c r="B131">
        <v>5888888888.8888998</v>
      </c>
      <c r="C131">
        <v>-93.404312000000004</v>
      </c>
      <c r="D131">
        <v>-85.823402000000002</v>
      </c>
      <c r="J131">
        <v>5888888888.8888998</v>
      </c>
      <c r="K131">
        <v>-107.45295</v>
      </c>
      <c r="L131">
        <v>-99.370582999999996</v>
      </c>
    </row>
    <row r="132" spans="2:12" x14ac:dyDescent="0.25">
      <c r="B132">
        <v>6333333333.3332996</v>
      </c>
      <c r="C132">
        <v>-90.674271000000005</v>
      </c>
      <c r="D132">
        <v>-83.187279000000004</v>
      </c>
      <c r="J132">
        <v>6333333333.3332996</v>
      </c>
      <c r="K132">
        <v>-108.07778999999999</v>
      </c>
      <c r="L132">
        <v>-100.21996</v>
      </c>
    </row>
    <row r="133" spans="2:12" x14ac:dyDescent="0.25">
      <c r="B133">
        <v>6777777777.7777996</v>
      </c>
      <c r="C133">
        <v>-91.145949999999999</v>
      </c>
      <c r="D133">
        <v>-83.129035999999999</v>
      </c>
      <c r="J133">
        <v>6777777777.7777996</v>
      </c>
      <c r="K133">
        <v>-105.82532999999999</v>
      </c>
      <c r="L133">
        <v>-98.221603000000002</v>
      </c>
    </row>
    <row r="134" spans="2:12" x14ac:dyDescent="0.25">
      <c r="B134">
        <v>7222222222.2222004</v>
      </c>
      <c r="C134">
        <v>-92.653557000000006</v>
      </c>
      <c r="D134">
        <v>-84.354491999999993</v>
      </c>
      <c r="J134">
        <v>7222222222.2222004</v>
      </c>
      <c r="K134">
        <v>-101.9538</v>
      </c>
      <c r="L134">
        <v>-94.227149999999995</v>
      </c>
    </row>
    <row r="135" spans="2:12" x14ac:dyDescent="0.25">
      <c r="B135">
        <v>7666666666.6667004</v>
      </c>
      <c r="C135">
        <v>-93.677818000000002</v>
      </c>
      <c r="D135">
        <v>-85.881409000000005</v>
      </c>
      <c r="J135">
        <v>7666666666.6667004</v>
      </c>
      <c r="K135">
        <v>-96.344841000000002</v>
      </c>
      <c r="L135">
        <v>-88.301376000000005</v>
      </c>
    </row>
    <row r="136" spans="2:12" x14ac:dyDescent="0.25">
      <c r="B136">
        <v>8111111111.1111002</v>
      </c>
      <c r="C136">
        <v>-94.228072999999995</v>
      </c>
      <c r="D136">
        <v>-86.267623999999998</v>
      </c>
      <c r="J136">
        <v>8111111111.1111002</v>
      </c>
      <c r="K136">
        <v>-95.751441999999997</v>
      </c>
      <c r="L136">
        <v>-87.820601999999994</v>
      </c>
    </row>
    <row r="137" spans="2:12" x14ac:dyDescent="0.25">
      <c r="B137">
        <v>8555555555.5556002</v>
      </c>
      <c r="C137">
        <v>-95.907318000000004</v>
      </c>
      <c r="D137">
        <v>-88.262214999999998</v>
      </c>
      <c r="J137">
        <v>8555555555.5556002</v>
      </c>
      <c r="K137">
        <v>-92.842742999999999</v>
      </c>
      <c r="L137">
        <v>-84.971740999999994</v>
      </c>
    </row>
    <row r="138" spans="2:12" x14ac:dyDescent="0.25">
      <c r="B138">
        <v>9000000000</v>
      </c>
      <c r="C138">
        <v>-95.928809999999999</v>
      </c>
      <c r="D138">
        <v>-88.088341</v>
      </c>
      <c r="J138">
        <v>9000000000</v>
      </c>
      <c r="K138">
        <v>-90.473831000000004</v>
      </c>
      <c r="L138">
        <v>-82.550933999999998</v>
      </c>
    </row>
    <row r="139" spans="2:12" x14ac:dyDescent="0.25">
      <c r="B139">
        <v>9444444444.4444008</v>
      </c>
      <c r="C139">
        <v>-95.900870999999995</v>
      </c>
      <c r="D139">
        <v>-87.749488999999997</v>
      </c>
      <c r="J139">
        <v>9444444444.4444008</v>
      </c>
      <c r="K139">
        <v>-90.261612</v>
      </c>
      <c r="L139">
        <v>-82.039612000000005</v>
      </c>
    </row>
    <row r="140" spans="2:12" x14ac:dyDescent="0.25">
      <c r="B140">
        <v>9888888888.8889008</v>
      </c>
      <c r="C140">
        <v>-92.090537999999995</v>
      </c>
      <c r="D140">
        <v>-84.004104999999996</v>
      </c>
      <c r="J140">
        <v>9888888888.8889008</v>
      </c>
      <c r="K140">
        <v>-89.870841999999996</v>
      </c>
      <c r="L140">
        <v>-81.239318999999995</v>
      </c>
    </row>
    <row r="141" spans="2:12" x14ac:dyDescent="0.25">
      <c r="B141">
        <v>10333333333.333</v>
      </c>
      <c r="C141">
        <v>-88.887496999999996</v>
      </c>
      <c r="D141">
        <v>-80.407180999999994</v>
      </c>
      <c r="J141">
        <v>10333333333.333</v>
      </c>
      <c r="K141">
        <v>-88.414473999999998</v>
      </c>
      <c r="L141">
        <v>-79.488449000000003</v>
      </c>
    </row>
    <row r="142" spans="2:12" x14ac:dyDescent="0.25">
      <c r="B142">
        <v>10777777777.778</v>
      </c>
      <c r="C142">
        <v>-87.649283999999994</v>
      </c>
      <c r="D142">
        <v>-78.875670999999997</v>
      </c>
      <c r="J142">
        <v>10777777777.778</v>
      </c>
      <c r="K142">
        <v>-87.237121999999999</v>
      </c>
      <c r="L142">
        <v>-78.543357999999998</v>
      </c>
    </row>
    <row r="143" spans="2:12" x14ac:dyDescent="0.25">
      <c r="B143">
        <v>11222222222.222</v>
      </c>
      <c r="C143">
        <v>-86.767464000000004</v>
      </c>
      <c r="D143">
        <v>-78.186583999999996</v>
      </c>
      <c r="J143">
        <v>11222222222.222</v>
      </c>
      <c r="K143">
        <v>-87.073761000000005</v>
      </c>
      <c r="L143">
        <v>-78.267798999999997</v>
      </c>
    </row>
    <row r="144" spans="2:12" x14ac:dyDescent="0.25">
      <c r="B144">
        <v>11666666666.667</v>
      </c>
      <c r="C144">
        <v>-88.378235000000004</v>
      </c>
      <c r="D144">
        <v>-79.779578999999998</v>
      </c>
      <c r="J144">
        <v>11666666666.667</v>
      </c>
      <c r="K144">
        <v>-86.196410999999998</v>
      </c>
      <c r="L144">
        <v>-77.358597000000003</v>
      </c>
    </row>
    <row r="145" spans="2:12" x14ac:dyDescent="0.25">
      <c r="B145">
        <v>12111111111.111</v>
      </c>
      <c r="C145">
        <v>-88.548430999999994</v>
      </c>
      <c r="D145">
        <v>-79.868958000000006</v>
      </c>
      <c r="J145">
        <v>12111111111.111</v>
      </c>
      <c r="K145">
        <v>-84.608276000000004</v>
      </c>
      <c r="L145">
        <v>-75.412925999999999</v>
      </c>
    </row>
    <row r="146" spans="2:12" x14ac:dyDescent="0.25">
      <c r="B146">
        <v>12555555555.556</v>
      </c>
      <c r="C146">
        <v>-88.524849000000003</v>
      </c>
      <c r="D146">
        <v>-79.307509999999994</v>
      </c>
      <c r="J146">
        <v>12555555555.556</v>
      </c>
      <c r="K146">
        <v>-83.772469000000001</v>
      </c>
      <c r="L146">
        <v>-74.102164999999999</v>
      </c>
    </row>
    <row r="147" spans="2:12" x14ac:dyDescent="0.25">
      <c r="B147">
        <v>13000000000</v>
      </c>
      <c r="C147">
        <v>-88.380272000000005</v>
      </c>
      <c r="D147">
        <v>-78.164696000000006</v>
      </c>
      <c r="J147">
        <v>13000000000</v>
      </c>
      <c r="K147">
        <v>-85.150261</v>
      </c>
      <c r="L147">
        <v>-74.941917000000004</v>
      </c>
    </row>
    <row r="148" spans="2:12" x14ac:dyDescent="0.25">
      <c r="B148" t="s">
        <v>25</v>
      </c>
      <c r="J148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148"/>
  <sheetViews>
    <sheetView workbookViewId="0">
      <selection activeCell="H1" sqref="H1:H1048576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86" customWidth="1"/>
    <col min="7" max="7" width="25.28515625" style="86" customWidth="1"/>
    <col min="8" max="8" width="9.28515625" customWidth="1"/>
    <col min="9" max="9" width="13.7109375" style="40" customWidth="1"/>
    <col min="13" max="13" width="2" style="7" customWidth="1"/>
    <col min="14" max="14" width="16.28515625" style="86" customWidth="1"/>
    <col min="15" max="15" width="25.28515625" style="86" customWidth="1"/>
    <col min="16" max="16" width="9.28515625" customWidth="1"/>
    <col min="17" max="17" width="2" style="7" customWidth="1"/>
  </cols>
  <sheetData>
    <row r="1" spans="1:17" x14ac:dyDescent="0.25">
      <c r="B1" t="s">
        <v>101</v>
      </c>
      <c r="E1" s="10"/>
      <c r="G1" s="41" t="s">
        <v>16</v>
      </c>
      <c r="J1" t="s">
        <v>101</v>
      </c>
      <c r="M1" s="10"/>
      <c r="O1" s="41" t="s">
        <v>17</v>
      </c>
      <c r="Q1" s="10"/>
    </row>
    <row r="2" spans="1:17" x14ac:dyDescent="0.25">
      <c r="A2" s="50" t="s">
        <v>120</v>
      </c>
      <c r="B2" t="s">
        <v>281</v>
      </c>
      <c r="C2" t="s">
        <v>282</v>
      </c>
      <c r="D2" t="s">
        <v>296</v>
      </c>
      <c r="E2" s="10"/>
      <c r="G2" s="85" t="s">
        <v>341</v>
      </c>
      <c r="I2" s="50" t="s">
        <v>116</v>
      </c>
      <c r="J2" t="s">
        <v>281</v>
      </c>
      <c r="K2" t="s">
        <v>282</v>
      </c>
      <c r="L2" t="s">
        <v>296</v>
      </c>
      <c r="M2" s="10"/>
      <c r="O2" s="85" t="s">
        <v>341</v>
      </c>
      <c r="Q2" s="10"/>
    </row>
    <row r="3" spans="1:17" x14ac:dyDescent="0.25">
      <c r="B3" t="s">
        <v>334</v>
      </c>
      <c r="C3" t="s">
        <v>335</v>
      </c>
      <c r="D3" t="s">
        <v>343</v>
      </c>
      <c r="E3" s="10"/>
      <c r="G3" s="13"/>
      <c r="J3" t="s">
        <v>334</v>
      </c>
      <c r="K3" t="s">
        <v>335</v>
      </c>
      <c r="L3" t="s">
        <v>344</v>
      </c>
      <c r="M3" s="10"/>
      <c r="O3" s="13"/>
      <c r="Q3" s="10"/>
    </row>
    <row r="4" spans="1:17" x14ac:dyDescent="0.25">
      <c r="B4" t="s">
        <v>105</v>
      </c>
      <c r="E4" s="10"/>
      <c r="G4" s="41" t="s">
        <v>24</v>
      </c>
      <c r="J4" t="s">
        <v>105</v>
      </c>
      <c r="M4" s="10"/>
      <c r="O4" s="41" t="s">
        <v>24</v>
      </c>
      <c r="Q4" s="10"/>
    </row>
    <row r="5" spans="1:17" x14ac:dyDescent="0.25">
      <c r="E5" s="10"/>
      <c r="F5" s="86" t="s">
        <v>22</v>
      </c>
      <c r="H5" s="86"/>
      <c r="M5" s="10"/>
      <c r="N5" s="86" t="s">
        <v>22</v>
      </c>
      <c r="P5" s="86"/>
      <c r="Q5" s="10"/>
    </row>
    <row r="6" spans="1:17" ht="15.75" x14ac:dyDescent="0.25">
      <c r="E6" s="10"/>
      <c r="F6" s="86" t="s">
        <v>23</v>
      </c>
      <c r="G6" s="86" t="str">
        <f t="shared" ref="G6:G25" si="0">D32</f>
        <v>1Rx0L dBc Log Mag(dB)</v>
      </c>
      <c r="H6" s="35">
        <v>1</v>
      </c>
      <c r="J6" t="s">
        <v>106</v>
      </c>
      <c r="M6" s="10"/>
      <c r="N6" s="86" t="s">
        <v>23</v>
      </c>
      <c r="O6" s="86">
        <f t="shared" ref="O6:O25" si="1">L32</f>
        <v>-22.232073</v>
      </c>
      <c r="P6" s="35">
        <v>1</v>
      </c>
      <c r="Q6" s="10"/>
    </row>
    <row r="7" spans="1:17" ht="15.75" x14ac:dyDescent="0.25">
      <c r="B7" t="s">
        <v>106</v>
      </c>
      <c r="E7" s="10"/>
      <c r="F7" s="86">
        <f t="shared" ref="F7:F25" si="2">B33/1000000000</f>
        <v>1</v>
      </c>
      <c r="G7" s="86">
        <f t="shared" si="0"/>
        <v>-10.966787999999999</v>
      </c>
      <c r="H7" s="36">
        <f>ABS(AVERAGE(G7:G25)-(H6-1)*5)</f>
        <v>26.091283368421053</v>
      </c>
      <c r="J7" t="s">
        <v>23</v>
      </c>
      <c r="K7" t="s">
        <v>122</v>
      </c>
      <c r="M7" s="10"/>
      <c r="N7" s="86">
        <f t="shared" ref="N7:N25" si="3">J33/1000000000</f>
        <v>1.6666666666666998</v>
      </c>
      <c r="O7" s="86">
        <f t="shared" si="1"/>
        <v>-25.470516</v>
      </c>
      <c r="P7" s="36">
        <f>ABS(AVERAGE(O7:O25)-(P6-1)*5)</f>
        <v>29.35908594736842</v>
      </c>
      <c r="Q7" s="10"/>
    </row>
    <row r="8" spans="1:17" x14ac:dyDescent="0.25">
      <c r="B8" t="s">
        <v>23</v>
      </c>
      <c r="C8" t="s">
        <v>122</v>
      </c>
      <c r="E8" s="10"/>
      <c r="F8" s="86">
        <f t="shared" si="2"/>
        <v>1.6666666666666998</v>
      </c>
      <c r="G8" s="86">
        <f t="shared" si="0"/>
        <v>-16.084026000000001</v>
      </c>
      <c r="H8" s="86"/>
      <c r="J8">
        <v>1000000000</v>
      </c>
      <c r="K8">
        <v>-12.200542</v>
      </c>
      <c r="M8" s="10"/>
      <c r="N8" s="86">
        <f t="shared" si="3"/>
        <v>2.3333333333333002</v>
      </c>
      <c r="O8" s="86">
        <f t="shared" si="1"/>
        <v>-25.182742999999999</v>
      </c>
      <c r="P8" s="86"/>
      <c r="Q8" s="10"/>
    </row>
    <row r="9" spans="1:17" x14ac:dyDescent="0.25">
      <c r="B9">
        <v>1000000000</v>
      </c>
      <c r="C9">
        <v>-10.733086999999999</v>
      </c>
      <c r="E9" s="10"/>
      <c r="F9" s="86">
        <f t="shared" si="2"/>
        <v>2.3333333333333002</v>
      </c>
      <c r="G9" s="86">
        <f t="shared" si="0"/>
        <v>-18.998170999999999</v>
      </c>
      <c r="H9" s="86"/>
      <c r="J9">
        <v>1666666666.6666999</v>
      </c>
      <c r="K9">
        <v>-8.5926074999999997</v>
      </c>
      <c r="M9" s="10"/>
      <c r="N9" s="86">
        <f t="shared" si="3"/>
        <v>3</v>
      </c>
      <c r="O9" s="86">
        <f t="shared" si="1"/>
        <v>-25.751674999999999</v>
      </c>
      <c r="P9" s="86"/>
      <c r="Q9" s="10"/>
    </row>
    <row r="10" spans="1:17" x14ac:dyDescent="0.25">
      <c r="B10">
        <v>1666666666.6666999</v>
      </c>
      <c r="C10">
        <v>-7.7746487000000002</v>
      </c>
      <c r="E10" s="10"/>
      <c r="F10" s="86">
        <f t="shared" si="2"/>
        <v>3</v>
      </c>
      <c r="G10" s="86">
        <f t="shared" si="0"/>
        <v>-21.615839000000001</v>
      </c>
      <c r="H10" s="86"/>
      <c r="J10">
        <v>2333333333.3333001</v>
      </c>
      <c r="K10">
        <v>-7.6226459000000002</v>
      </c>
      <c r="M10" s="10"/>
      <c r="N10" s="86">
        <f t="shared" si="3"/>
        <v>3.6666666666666998</v>
      </c>
      <c r="O10" s="86">
        <f t="shared" si="1"/>
        <v>-26.775573999999999</v>
      </c>
      <c r="P10" s="86"/>
      <c r="Q10" s="10"/>
    </row>
    <row r="11" spans="1:17" x14ac:dyDescent="0.25">
      <c r="B11">
        <v>2333333333.3333001</v>
      </c>
      <c r="C11">
        <v>-7.4482083000000001</v>
      </c>
      <c r="E11" s="10"/>
      <c r="F11" s="86">
        <f t="shared" si="2"/>
        <v>3.6666666666666998</v>
      </c>
      <c r="G11" s="86">
        <f t="shared" si="0"/>
        <v>-23.514386999999999</v>
      </c>
      <c r="H11" s="86"/>
      <c r="J11">
        <v>3000000000</v>
      </c>
      <c r="K11">
        <v>-7.2388624999999998</v>
      </c>
      <c r="M11" s="10"/>
      <c r="N11" s="86">
        <f t="shared" si="3"/>
        <v>4.3333333333332993</v>
      </c>
      <c r="O11" s="86">
        <f t="shared" si="1"/>
        <v>-27.512674000000001</v>
      </c>
      <c r="P11" s="86"/>
      <c r="Q11" s="10"/>
    </row>
    <row r="12" spans="1:17" x14ac:dyDescent="0.25">
      <c r="B12">
        <v>3000000000</v>
      </c>
      <c r="C12">
        <v>-7.4683380000000001</v>
      </c>
      <c r="E12" s="10"/>
      <c r="F12" s="86">
        <f t="shared" si="2"/>
        <v>4.3333333333332993</v>
      </c>
      <c r="G12" s="86">
        <f t="shared" si="0"/>
        <v>-25.041661999999999</v>
      </c>
      <c r="H12" s="86"/>
      <c r="J12">
        <v>3666666666.6666999</v>
      </c>
      <c r="K12">
        <v>-7.0763268000000004</v>
      </c>
      <c r="M12" s="10"/>
      <c r="N12" s="86">
        <f t="shared" si="3"/>
        <v>5</v>
      </c>
      <c r="O12" s="86">
        <f t="shared" si="1"/>
        <v>-29.138876</v>
      </c>
      <c r="P12" s="86"/>
      <c r="Q12" s="10"/>
    </row>
    <row r="13" spans="1:17" x14ac:dyDescent="0.25">
      <c r="B13">
        <v>3666666666.6666999</v>
      </c>
      <c r="C13">
        <v>-7.6483116000000004</v>
      </c>
      <c r="E13" s="10"/>
      <c r="F13" s="86">
        <f t="shared" si="2"/>
        <v>5</v>
      </c>
      <c r="G13" s="86">
        <f t="shared" si="0"/>
        <v>-28.270254000000001</v>
      </c>
      <c r="H13" s="86"/>
      <c r="J13">
        <v>4333333333.3332996</v>
      </c>
      <c r="K13">
        <v>-7.0680861000000004</v>
      </c>
      <c r="M13" s="10"/>
      <c r="N13" s="86">
        <f t="shared" si="3"/>
        <v>5.6666666666667007</v>
      </c>
      <c r="O13" s="86">
        <f t="shared" si="1"/>
        <v>-31.233999000000001</v>
      </c>
      <c r="P13" s="86"/>
      <c r="Q13" s="10"/>
    </row>
    <row r="14" spans="1:17" x14ac:dyDescent="0.25">
      <c r="B14">
        <v>4333333333.3332996</v>
      </c>
      <c r="C14">
        <v>-8.1424655999999995</v>
      </c>
      <c r="E14" s="10"/>
      <c r="F14" s="86">
        <f t="shared" si="2"/>
        <v>5.6666666666667007</v>
      </c>
      <c r="G14" s="86">
        <f t="shared" si="0"/>
        <v>-26.524180999999999</v>
      </c>
      <c r="H14" s="86"/>
      <c r="J14">
        <v>5000000000</v>
      </c>
      <c r="K14">
        <v>-7.5773697000000002</v>
      </c>
      <c r="M14" s="10"/>
      <c r="N14" s="86">
        <f t="shared" si="3"/>
        <v>6.3333333333332993</v>
      </c>
      <c r="O14" s="86">
        <f t="shared" si="1"/>
        <v>-27.053039999999999</v>
      </c>
      <c r="P14" s="86"/>
      <c r="Q14" s="10"/>
    </row>
    <row r="15" spans="1:17" x14ac:dyDescent="0.25">
      <c r="B15">
        <v>5000000000</v>
      </c>
      <c r="C15">
        <v>-7.8083625000000003</v>
      </c>
      <c r="E15" s="10"/>
      <c r="F15" s="86">
        <f t="shared" si="2"/>
        <v>6.3333333333332993</v>
      </c>
      <c r="G15" s="86">
        <f t="shared" si="0"/>
        <v>-31.346561000000001</v>
      </c>
      <c r="H15" s="86"/>
      <c r="J15">
        <v>5666666666.6667004</v>
      </c>
      <c r="K15">
        <v>-7.4907575</v>
      </c>
      <c r="M15" s="10"/>
      <c r="N15" s="86">
        <f t="shared" si="3"/>
        <v>7</v>
      </c>
      <c r="O15" s="86">
        <f t="shared" si="1"/>
        <v>-30.383901999999999</v>
      </c>
      <c r="P15" s="86"/>
      <c r="Q15" s="10"/>
    </row>
    <row r="16" spans="1:17" x14ac:dyDescent="0.25">
      <c r="B16">
        <v>5666666666.6667004</v>
      </c>
      <c r="C16">
        <v>-8.0082568999999992</v>
      </c>
      <c r="E16" s="10"/>
      <c r="F16" s="86">
        <f t="shared" si="2"/>
        <v>7</v>
      </c>
      <c r="G16" s="86">
        <f t="shared" si="0"/>
        <v>-33.287754</v>
      </c>
      <c r="H16" s="86"/>
      <c r="J16">
        <v>6333333333.3332996</v>
      </c>
      <c r="K16">
        <v>-7.5338063000000002</v>
      </c>
      <c r="M16" s="10"/>
      <c r="N16" s="86">
        <f t="shared" si="3"/>
        <v>7.6666666666667007</v>
      </c>
      <c r="O16" s="86">
        <f t="shared" si="1"/>
        <v>-33.315170000000002</v>
      </c>
      <c r="P16" s="86"/>
      <c r="Q16" s="10"/>
    </row>
    <row r="17" spans="2:17" x14ac:dyDescent="0.25">
      <c r="B17">
        <v>6333333333.3332996</v>
      </c>
      <c r="C17">
        <v>-7.6749473000000004</v>
      </c>
      <c r="E17" s="10"/>
      <c r="F17" s="86">
        <f t="shared" si="2"/>
        <v>7.6666666666667007</v>
      </c>
      <c r="G17" s="86">
        <f t="shared" si="0"/>
        <v>-38.395603000000001</v>
      </c>
      <c r="H17" s="86"/>
      <c r="J17">
        <v>7000000000</v>
      </c>
      <c r="K17">
        <v>-7.5638560999999997</v>
      </c>
      <c r="M17" s="10"/>
      <c r="N17" s="86">
        <f t="shared" si="3"/>
        <v>8.3333333333333002</v>
      </c>
      <c r="O17" s="86">
        <f t="shared" si="1"/>
        <v>-34.453487000000003</v>
      </c>
      <c r="P17" s="86"/>
      <c r="Q17" s="10"/>
    </row>
    <row r="18" spans="2:17" x14ac:dyDescent="0.25">
      <c r="B18">
        <v>7000000000</v>
      </c>
      <c r="C18">
        <v>-7.9583782999999997</v>
      </c>
      <c r="E18" s="10"/>
      <c r="F18" s="86">
        <f t="shared" si="2"/>
        <v>8.3333333333333002</v>
      </c>
      <c r="G18" s="86">
        <f t="shared" si="0"/>
        <v>-28.894093999999999</v>
      </c>
      <c r="H18" s="86"/>
      <c r="J18">
        <v>7666666666.6667004</v>
      </c>
      <c r="K18">
        <v>-7.7903017999999999</v>
      </c>
      <c r="M18" s="10"/>
      <c r="N18" s="86">
        <f t="shared" si="3"/>
        <v>9</v>
      </c>
      <c r="O18" s="86">
        <f t="shared" si="1"/>
        <v>-33.179423999999997</v>
      </c>
      <c r="P18" s="86"/>
      <c r="Q18" s="10"/>
    </row>
    <row r="19" spans="2:17" x14ac:dyDescent="0.25">
      <c r="B19">
        <v>7666666666.6667004</v>
      </c>
      <c r="C19">
        <v>-8.3328437999999991</v>
      </c>
      <c r="E19" s="10"/>
      <c r="F19" s="86">
        <f t="shared" si="2"/>
        <v>9</v>
      </c>
      <c r="G19" s="86">
        <f t="shared" si="0"/>
        <v>-25.390689999999999</v>
      </c>
      <c r="H19" s="86"/>
      <c r="J19">
        <v>8333333333.3332996</v>
      </c>
      <c r="K19">
        <v>-8.2044373000000004</v>
      </c>
      <c r="M19" s="10"/>
      <c r="N19" s="86">
        <f t="shared" si="3"/>
        <v>9.6666666666666998</v>
      </c>
      <c r="O19" s="86">
        <f t="shared" si="1"/>
        <v>-31.506516999999999</v>
      </c>
      <c r="P19" s="86"/>
      <c r="Q19" s="10"/>
    </row>
    <row r="20" spans="2:17" x14ac:dyDescent="0.25">
      <c r="B20">
        <v>8333333333.3332996</v>
      </c>
      <c r="C20">
        <v>-8.4504670999999991</v>
      </c>
      <c r="E20" s="10"/>
      <c r="F20" s="86">
        <f t="shared" si="2"/>
        <v>9.6666666666666998</v>
      </c>
      <c r="G20" s="86">
        <f t="shared" si="0"/>
        <v>-24.082225999999999</v>
      </c>
      <c r="H20" s="86"/>
      <c r="J20">
        <v>9000000000</v>
      </c>
      <c r="K20">
        <v>-8.6815309999999997</v>
      </c>
      <c r="M20" s="10"/>
      <c r="N20" s="86">
        <f t="shared" si="3"/>
        <v>10.333333333333</v>
      </c>
      <c r="O20" s="86">
        <f t="shared" si="1"/>
        <v>-34.414248999999998</v>
      </c>
      <c r="P20" s="86"/>
      <c r="Q20" s="10"/>
    </row>
    <row r="21" spans="2:17" x14ac:dyDescent="0.25">
      <c r="B21">
        <v>9000000000</v>
      </c>
      <c r="C21">
        <v>-8.5878048000000007</v>
      </c>
      <c r="E21" s="10"/>
      <c r="F21" s="86">
        <f t="shared" si="2"/>
        <v>10.333333333333</v>
      </c>
      <c r="G21" s="86">
        <f t="shared" si="0"/>
        <v>-24.862309</v>
      </c>
      <c r="H21" s="86"/>
      <c r="J21">
        <v>9666666666.6667004</v>
      </c>
      <c r="K21">
        <v>-8.2849932000000006</v>
      </c>
      <c r="M21" s="10"/>
      <c r="N21" s="86">
        <f t="shared" si="3"/>
        <v>11</v>
      </c>
      <c r="O21" s="86">
        <f t="shared" si="1"/>
        <v>-36.796157999999998</v>
      </c>
      <c r="P21" s="86"/>
      <c r="Q21" s="10"/>
    </row>
    <row r="22" spans="2:17" x14ac:dyDescent="0.25">
      <c r="B22">
        <v>9666666666.6667004</v>
      </c>
      <c r="C22">
        <v>-8.7896079999999994</v>
      </c>
      <c r="E22" s="10"/>
      <c r="F22" s="86">
        <f t="shared" si="2"/>
        <v>11</v>
      </c>
      <c r="G22" s="86">
        <f t="shared" si="0"/>
        <v>-26.843422</v>
      </c>
      <c r="H22" s="86"/>
      <c r="J22">
        <v>10333333333.333</v>
      </c>
      <c r="K22">
        <v>-8.5454129999999999</v>
      </c>
      <c r="M22" s="10"/>
      <c r="N22" s="86">
        <f t="shared" si="3"/>
        <v>11.666666666667</v>
      </c>
      <c r="O22" s="86">
        <f t="shared" si="1"/>
        <v>-36.415889999999997</v>
      </c>
      <c r="P22" s="86"/>
      <c r="Q22" s="10"/>
    </row>
    <row r="23" spans="2:17" x14ac:dyDescent="0.25">
      <c r="B23">
        <v>10333333333.333</v>
      </c>
      <c r="C23">
        <v>-8.7215939000000002</v>
      </c>
      <c r="E23" s="10"/>
      <c r="F23" s="86">
        <f t="shared" si="2"/>
        <v>11.666666666667</v>
      </c>
      <c r="G23" s="86">
        <f t="shared" si="0"/>
        <v>-28.972992000000001</v>
      </c>
      <c r="H23" s="86"/>
      <c r="J23">
        <v>11000000000</v>
      </c>
      <c r="K23">
        <v>-8.4569606999999998</v>
      </c>
      <c r="M23" s="10"/>
      <c r="N23" s="86">
        <f t="shared" si="3"/>
        <v>12.333333333333</v>
      </c>
      <c r="O23" s="86">
        <f t="shared" si="1"/>
        <v>-36.908695000000002</v>
      </c>
      <c r="P23" s="86"/>
      <c r="Q23" s="10"/>
    </row>
    <row r="24" spans="2:17" x14ac:dyDescent="0.25">
      <c r="B24">
        <v>11000000000</v>
      </c>
      <c r="C24">
        <v>-8.8069009999999999</v>
      </c>
      <c r="E24" s="10"/>
      <c r="F24" s="86">
        <f t="shared" si="2"/>
        <v>12.333333333333</v>
      </c>
      <c r="G24" s="86">
        <f t="shared" si="0"/>
        <v>-30.016026</v>
      </c>
      <c r="H24" s="86"/>
      <c r="J24">
        <v>11666666666.667</v>
      </c>
      <c r="K24">
        <v>-8.6386280000000006</v>
      </c>
      <c r="M24" s="10"/>
      <c r="N24" s="86">
        <f t="shared" si="3"/>
        <v>13</v>
      </c>
      <c r="O24" s="86">
        <f t="shared" si="1"/>
        <v>-32.330044000000001</v>
      </c>
      <c r="P24" s="86"/>
      <c r="Q24" s="10"/>
    </row>
    <row r="25" spans="2:17" x14ac:dyDescent="0.25">
      <c r="B25">
        <v>11666666666.667</v>
      </c>
      <c r="C25">
        <v>-9.1284770999999996</v>
      </c>
      <c r="E25" s="10"/>
      <c r="F25" s="86">
        <f t="shared" si="2"/>
        <v>13</v>
      </c>
      <c r="G25" s="86">
        <f t="shared" si="0"/>
        <v>-32.627398999999997</v>
      </c>
      <c r="H25" s="86"/>
      <c r="J25">
        <v>12333333333.333</v>
      </c>
      <c r="K25">
        <v>-9.2717810000000007</v>
      </c>
      <c r="M25" s="10"/>
      <c r="N25" s="86" t="e">
        <f t="shared" si="3"/>
        <v>#VALUE!</v>
      </c>
      <c r="O25" s="86">
        <f t="shared" si="1"/>
        <v>0</v>
      </c>
      <c r="P25" s="86"/>
      <c r="Q25" s="10"/>
    </row>
    <row r="26" spans="2:17" x14ac:dyDescent="0.25">
      <c r="B26">
        <v>12333333333.333</v>
      </c>
      <c r="C26">
        <v>-9.6600474999999992</v>
      </c>
      <c r="E26" s="10"/>
      <c r="F26" s="86" t="s">
        <v>25</v>
      </c>
      <c r="H26" s="86"/>
      <c r="J26">
        <v>13000000000</v>
      </c>
      <c r="K26">
        <v>-9.8333768999999993</v>
      </c>
      <c r="M26" s="10"/>
      <c r="N26" s="86" t="s">
        <v>25</v>
      </c>
      <c r="P26" s="86"/>
      <c r="Q26" s="10"/>
    </row>
    <row r="27" spans="2:17" x14ac:dyDescent="0.25">
      <c r="B27">
        <v>13000000000</v>
      </c>
      <c r="C27">
        <v>-10.507313999999999</v>
      </c>
      <c r="E27" s="10"/>
      <c r="H27" s="86"/>
      <c r="J27" t="s">
        <v>25</v>
      </c>
      <c r="M27" s="10"/>
      <c r="P27" s="86"/>
      <c r="Q27" s="10"/>
    </row>
    <row r="28" spans="2:17" x14ac:dyDescent="0.25">
      <c r="B28" t="s">
        <v>25</v>
      </c>
      <c r="E28" s="10"/>
      <c r="H28" s="86"/>
      <c r="M28" s="10"/>
      <c r="P28" s="86"/>
      <c r="Q28" s="10"/>
    </row>
    <row r="29" spans="2:17" x14ac:dyDescent="0.25">
      <c r="E29" s="10"/>
      <c r="F29" s="86" t="s">
        <v>26</v>
      </c>
      <c r="H29" s="86"/>
      <c r="M29" s="10"/>
      <c r="N29" s="86" t="s">
        <v>26</v>
      </c>
      <c r="P29" s="86"/>
      <c r="Q29" s="10"/>
    </row>
    <row r="30" spans="2:17" ht="15.75" x14ac:dyDescent="0.25">
      <c r="E30" s="10"/>
      <c r="F30" s="86" t="s">
        <v>23</v>
      </c>
      <c r="G30" s="86" t="str">
        <f t="shared" ref="G30:G49" si="4">D56</f>
        <v>2Rx0L dBc Log Mag(dB)</v>
      </c>
      <c r="H30" s="35">
        <v>2</v>
      </c>
      <c r="J30" t="s">
        <v>22</v>
      </c>
      <c r="M30" s="10"/>
      <c r="N30" s="86" t="s">
        <v>23</v>
      </c>
      <c r="O30" s="86">
        <f t="shared" ref="O30:O49" si="5">L56</f>
        <v>-63.045315000000002</v>
      </c>
      <c r="P30" s="35">
        <v>2</v>
      </c>
      <c r="Q30" s="10"/>
    </row>
    <row r="31" spans="2:17" ht="15.75" x14ac:dyDescent="0.25">
      <c r="B31" t="s">
        <v>22</v>
      </c>
      <c r="E31" s="10"/>
      <c r="F31" s="86">
        <f t="shared" ref="F31:F49" si="6">B57/1000000000</f>
        <v>2</v>
      </c>
      <c r="G31" s="86">
        <f t="shared" si="4"/>
        <v>-55.312317</v>
      </c>
      <c r="H31" s="36">
        <f>ABS(AVERAGE(G31:G49)-(H30-1)*5)</f>
        <v>61.483821947368419</v>
      </c>
      <c r="J31" t="s">
        <v>23</v>
      </c>
      <c r="K31" t="s">
        <v>257</v>
      </c>
      <c r="L31" t="s">
        <v>258</v>
      </c>
      <c r="M31" s="10"/>
      <c r="N31" s="86">
        <f t="shared" ref="N31:N49" si="7">J57/1000000000</f>
        <v>2.6111111111111001</v>
      </c>
      <c r="O31" s="86">
        <f t="shared" si="5"/>
        <v>-70.858192000000003</v>
      </c>
      <c r="P31" s="36">
        <f>ABS(AVERAGE(O31:O49)-(P30-1)*5)</f>
        <v>61.991248947368426</v>
      </c>
      <c r="Q31" s="10"/>
    </row>
    <row r="32" spans="2:17" x14ac:dyDescent="0.25">
      <c r="B32" t="s">
        <v>23</v>
      </c>
      <c r="C32" t="s">
        <v>257</v>
      </c>
      <c r="D32" t="s">
        <v>258</v>
      </c>
      <c r="E32" s="10"/>
      <c r="F32" s="86">
        <f t="shared" si="6"/>
        <v>2.6111111111111001</v>
      </c>
      <c r="G32" s="86">
        <f t="shared" si="4"/>
        <v>-61.647491000000002</v>
      </c>
      <c r="H32" s="86"/>
      <c r="J32">
        <v>1000000000</v>
      </c>
      <c r="K32">
        <v>-34.432613000000003</v>
      </c>
      <c r="L32">
        <v>-22.232073</v>
      </c>
      <c r="M32" s="10"/>
      <c r="N32" s="86">
        <f t="shared" si="7"/>
        <v>3.2222222222222001</v>
      </c>
      <c r="O32" s="86">
        <f t="shared" si="5"/>
        <v>-79.956078000000005</v>
      </c>
      <c r="P32" s="86"/>
      <c r="Q32" s="10"/>
    </row>
    <row r="33" spans="2:17" x14ac:dyDescent="0.25">
      <c r="B33">
        <v>1000000000</v>
      </c>
      <c r="C33">
        <v>-21.699874999999999</v>
      </c>
      <c r="D33">
        <v>-10.966787999999999</v>
      </c>
      <c r="E33" s="10"/>
      <c r="F33" s="86">
        <f t="shared" si="6"/>
        <v>3.2222222222222001</v>
      </c>
      <c r="G33" s="86">
        <f t="shared" si="4"/>
        <v>-58.592571</v>
      </c>
      <c r="H33" s="86"/>
      <c r="J33">
        <v>1666666666.6666999</v>
      </c>
      <c r="K33">
        <v>-34.063122</v>
      </c>
      <c r="L33">
        <v>-25.470516</v>
      </c>
      <c r="M33" s="10"/>
      <c r="N33" s="86">
        <f t="shared" si="7"/>
        <v>3.8333333333333002</v>
      </c>
      <c r="O33" s="86">
        <f t="shared" si="5"/>
        <v>-68.123360000000005</v>
      </c>
      <c r="P33" s="86"/>
      <c r="Q33" s="10"/>
    </row>
    <row r="34" spans="2:17" x14ac:dyDescent="0.25">
      <c r="B34">
        <v>1666666666.6666999</v>
      </c>
      <c r="C34">
        <v>-23.858675000000002</v>
      </c>
      <c r="D34">
        <v>-16.084026000000001</v>
      </c>
      <c r="E34" s="10"/>
      <c r="F34" s="86">
        <f t="shared" si="6"/>
        <v>3.8333333333333002</v>
      </c>
      <c r="G34" s="86">
        <f t="shared" si="4"/>
        <v>-60.132083999999999</v>
      </c>
      <c r="H34" s="86"/>
      <c r="J34">
        <v>2333333333.3333001</v>
      </c>
      <c r="K34">
        <v>-32.805388999999998</v>
      </c>
      <c r="L34">
        <v>-25.182742999999999</v>
      </c>
      <c r="M34" s="10"/>
      <c r="N34" s="86">
        <f t="shared" si="7"/>
        <v>4.4444444444444002</v>
      </c>
      <c r="O34" s="86">
        <f t="shared" si="5"/>
        <v>-66.824928</v>
      </c>
      <c r="P34" s="86"/>
      <c r="Q34" s="10"/>
    </row>
    <row r="35" spans="2:17" x14ac:dyDescent="0.25">
      <c r="B35">
        <v>2333333333.3333001</v>
      </c>
      <c r="C35">
        <v>-26.446380999999999</v>
      </c>
      <c r="D35">
        <v>-18.998170999999999</v>
      </c>
      <c r="E35" s="10"/>
      <c r="F35" s="86">
        <f t="shared" si="6"/>
        <v>4.4444444444444002</v>
      </c>
      <c r="G35" s="86">
        <f t="shared" si="4"/>
        <v>-63.192455000000002</v>
      </c>
      <c r="H35" s="86"/>
      <c r="J35">
        <v>3000000000</v>
      </c>
      <c r="K35">
        <v>-32.990535999999999</v>
      </c>
      <c r="L35">
        <v>-25.751674999999999</v>
      </c>
      <c r="M35" s="10"/>
      <c r="N35" s="86">
        <f t="shared" si="7"/>
        <v>5.0555555555555998</v>
      </c>
      <c r="O35" s="86">
        <f t="shared" si="5"/>
        <v>-65.745811000000003</v>
      </c>
      <c r="P35" s="86"/>
      <c r="Q35" s="10"/>
    </row>
    <row r="36" spans="2:17" x14ac:dyDescent="0.25">
      <c r="B36">
        <v>3000000000</v>
      </c>
      <c r="C36">
        <v>-29.084177</v>
      </c>
      <c r="D36">
        <v>-21.615839000000001</v>
      </c>
      <c r="E36" s="10"/>
      <c r="F36" s="86">
        <f t="shared" si="6"/>
        <v>5.0555555555555998</v>
      </c>
      <c r="G36" s="86">
        <f t="shared" si="4"/>
        <v>-61.601692</v>
      </c>
      <c r="H36" s="86"/>
      <c r="J36">
        <v>3666666666.6666999</v>
      </c>
      <c r="K36">
        <v>-33.851902000000003</v>
      </c>
      <c r="L36">
        <v>-26.775573999999999</v>
      </c>
      <c r="M36" s="10"/>
      <c r="N36" s="86">
        <f t="shared" si="7"/>
        <v>5.6666666666667007</v>
      </c>
      <c r="O36" s="86">
        <f t="shared" si="5"/>
        <v>-60.431919000000001</v>
      </c>
      <c r="P36" s="86"/>
      <c r="Q36" s="10"/>
    </row>
    <row r="37" spans="2:17" x14ac:dyDescent="0.25">
      <c r="B37">
        <v>3666666666.6666999</v>
      </c>
      <c r="C37">
        <v>-31.162697000000001</v>
      </c>
      <c r="D37">
        <v>-23.514386999999999</v>
      </c>
      <c r="E37" s="10"/>
      <c r="F37" s="86">
        <f t="shared" si="6"/>
        <v>5.6666666666667007</v>
      </c>
      <c r="G37" s="86">
        <f t="shared" si="4"/>
        <v>-55.884101999999999</v>
      </c>
      <c r="H37" s="86"/>
      <c r="J37">
        <v>4333333333.3332996</v>
      </c>
      <c r="K37">
        <v>-34.580761000000003</v>
      </c>
      <c r="L37">
        <v>-27.512674000000001</v>
      </c>
      <c r="M37" s="10"/>
      <c r="N37" s="86">
        <f t="shared" si="7"/>
        <v>6.2777777777777999</v>
      </c>
      <c r="O37" s="86">
        <f t="shared" si="5"/>
        <v>-59.398701000000003</v>
      </c>
      <c r="P37" s="86"/>
      <c r="Q37" s="10"/>
    </row>
    <row r="38" spans="2:17" x14ac:dyDescent="0.25">
      <c r="B38">
        <v>4333333333.3332996</v>
      </c>
      <c r="C38">
        <v>-33.184128000000001</v>
      </c>
      <c r="D38">
        <v>-25.041661999999999</v>
      </c>
      <c r="E38" s="10"/>
      <c r="F38" s="86">
        <f t="shared" si="6"/>
        <v>6.2777777777777999</v>
      </c>
      <c r="G38" s="86">
        <f t="shared" si="4"/>
        <v>-58.738261999999999</v>
      </c>
      <c r="H38" s="86"/>
      <c r="J38">
        <v>5000000000</v>
      </c>
      <c r="K38">
        <v>-36.716248</v>
      </c>
      <c r="L38">
        <v>-29.138876</v>
      </c>
      <c r="M38" s="10"/>
      <c r="N38" s="86">
        <f t="shared" si="7"/>
        <v>6.8888888888888999</v>
      </c>
      <c r="O38" s="86">
        <f t="shared" si="5"/>
        <v>-58.603447000000003</v>
      </c>
      <c r="P38" s="86"/>
      <c r="Q38" s="10"/>
    </row>
    <row r="39" spans="2:17" x14ac:dyDescent="0.25">
      <c r="B39">
        <v>5000000000</v>
      </c>
      <c r="C39">
        <v>-36.078617000000001</v>
      </c>
      <c r="D39">
        <v>-28.270254000000001</v>
      </c>
      <c r="E39" s="10"/>
      <c r="F39" s="86">
        <f t="shared" si="6"/>
        <v>6.8888888888888999</v>
      </c>
      <c r="G39" s="86">
        <f t="shared" si="4"/>
        <v>-59.655951999999999</v>
      </c>
      <c r="H39" s="86"/>
      <c r="J39">
        <v>5666666666.6667004</v>
      </c>
      <c r="K39">
        <v>-38.724758000000001</v>
      </c>
      <c r="L39">
        <v>-31.233999000000001</v>
      </c>
      <c r="M39" s="10"/>
      <c r="N39" s="86">
        <f t="shared" si="7"/>
        <v>7.5</v>
      </c>
      <c r="O39" s="86">
        <f t="shared" si="5"/>
        <v>-56.567551000000002</v>
      </c>
      <c r="P39" s="86"/>
      <c r="Q39" s="10"/>
    </row>
    <row r="40" spans="2:17" x14ac:dyDescent="0.25">
      <c r="B40">
        <v>5666666666.6667004</v>
      </c>
      <c r="C40">
        <v>-34.532435999999997</v>
      </c>
      <c r="D40">
        <v>-26.524180999999999</v>
      </c>
      <c r="E40" s="10"/>
      <c r="F40" s="86">
        <f t="shared" si="6"/>
        <v>7.5</v>
      </c>
      <c r="G40" s="86">
        <f t="shared" si="4"/>
        <v>-56.480727999999999</v>
      </c>
      <c r="H40" s="86"/>
      <c r="J40">
        <v>6333333333.3332996</v>
      </c>
      <c r="K40">
        <v>-34.586844999999997</v>
      </c>
      <c r="L40">
        <v>-27.053039999999999</v>
      </c>
      <c r="M40" s="10"/>
      <c r="N40" s="86">
        <f t="shared" si="7"/>
        <v>8.1111111111111001</v>
      </c>
      <c r="O40" s="86">
        <f t="shared" si="5"/>
        <v>-55.501072000000001</v>
      </c>
      <c r="P40" s="86"/>
      <c r="Q40" s="10"/>
    </row>
    <row r="41" spans="2:17" x14ac:dyDescent="0.25">
      <c r="B41">
        <v>6333333333.3332996</v>
      </c>
      <c r="C41">
        <v>-39.021507</v>
      </c>
      <c r="D41">
        <v>-31.346561000000001</v>
      </c>
      <c r="E41" s="10"/>
      <c r="F41" s="86">
        <f t="shared" si="6"/>
        <v>8.1111111111111001</v>
      </c>
      <c r="G41" s="86">
        <f t="shared" si="4"/>
        <v>-54.150894000000001</v>
      </c>
      <c r="H41" s="86"/>
      <c r="J41">
        <v>7000000000</v>
      </c>
      <c r="K41">
        <v>-37.947758</v>
      </c>
      <c r="L41">
        <v>-30.383901999999999</v>
      </c>
      <c r="M41" s="10"/>
      <c r="N41" s="86">
        <f t="shared" si="7"/>
        <v>8.7222222222222001</v>
      </c>
      <c r="O41" s="86">
        <f t="shared" si="5"/>
        <v>-55.665581000000003</v>
      </c>
      <c r="P41" s="86"/>
      <c r="Q41" s="10"/>
    </row>
    <row r="42" spans="2:17" x14ac:dyDescent="0.25">
      <c r="B42">
        <v>7000000000</v>
      </c>
      <c r="C42">
        <v>-41.246132000000003</v>
      </c>
      <c r="D42">
        <v>-33.287754</v>
      </c>
      <c r="E42" s="10"/>
      <c r="F42" s="86">
        <f t="shared" si="6"/>
        <v>8.7222222222222001</v>
      </c>
      <c r="G42" s="86">
        <f t="shared" si="4"/>
        <v>-52.563889000000003</v>
      </c>
      <c r="H42" s="86"/>
      <c r="J42">
        <v>7666666666.6667004</v>
      </c>
      <c r="K42">
        <v>-41.105468999999999</v>
      </c>
      <c r="L42">
        <v>-33.315170000000002</v>
      </c>
      <c r="M42" s="10"/>
      <c r="N42" s="86">
        <f t="shared" si="7"/>
        <v>9.3333333333333002</v>
      </c>
      <c r="O42" s="86">
        <f t="shared" si="5"/>
        <v>-56.817532</v>
      </c>
      <c r="P42" s="86"/>
      <c r="Q42" s="10"/>
    </row>
    <row r="43" spans="2:17" x14ac:dyDescent="0.25">
      <c r="B43">
        <v>7666666666.6667004</v>
      </c>
      <c r="C43">
        <v>-46.728447000000003</v>
      </c>
      <c r="D43">
        <v>-38.395603000000001</v>
      </c>
      <c r="E43" s="10"/>
      <c r="F43" s="86">
        <f t="shared" si="6"/>
        <v>9.3333333333333002</v>
      </c>
      <c r="G43" s="86">
        <f t="shared" si="4"/>
        <v>-50.876373000000001</v>
      </c>
      <c r="H43" s="86"/>
      <c r="J43">
        <v>8333333333.3332996</v>
      </c>
      <c r="K43">
        <v>-42.657924999999999</v>
      </c>
      <c r="L43">
        <v>-34.453487000000003</v>
      </c>
      <c r="M43" s="10"/>
      <c r="N43" s="86">
        <f t="shared" si="7"/>
        <v>9.9444444444444002</v>
      </c>
      <c r="O43" s="86">
        <f t="shared" si="5"/>
        <v>-55.859741</v>
      </c>
      <c r="P43" s="86"/>
      <c r="Q43" s="10"/>
    </row>
    <row r="44" spans="2:17" x14ac:dyDescent="0.25">
      <c r="B44">
        <v>8333333333.3332996</v>
      </c>
      <c r="C44">
        <v>-37.344563000000001</v>
      </c>
      <c r="D44">
        <v>-28.894093999999999</v>
      </c>
      <c r="E44" s="10"/>
      <c r="F44" s="86">
        <f t="shared" si="6"/>
        <v>9.9444444444444002</v>
      </c>
      <c r="G44" s="86">
        <f t="shared" si="4"/>
        <v>-49.226646000000002</v>
      </c>
      <c r="H44" s="86"/>
      <c r="J44">
        <v>9000000000</v>
      </c>
      <c r="K44">
        <v>-41.860954</v>
      </c>
      <c r="L44">
        <v>-33.179423999999997</v>
      </c>
      <c r="M44" s="10"/>
      <c r="N44" s="86">
        <f t="shared" si="7"/>
        <v>10.555555555555999</v>
      </c>
      <c r="O44" s="86">
        <f t="shared" si="5"/>
        <v>-57.428714999999997</v>
      </c>
      <c r="P44" s="86"/>
      <c r="Q44" s="10"/>
    </row>
    <row r="45" spans="2:17" x14ac:dyDescent="0.25">
      <c r="B45">
        <v>9000000000</v>
      </c>
      <c r="C45">
        <v>-33.978496999999997</v>
      </c>
      <c r="D45">
        <v>-25.390689999999999</v>
      </c>
      <c r="E45" s="10"/>
      <c r="F45" s="86">
        <f t="shared" si="6"/>
        <v>10.555555555555999</v>
      </c>
      <c r="G45" s="86">
        <f t="shared" si="4"/>
        <v>-48.121174000000003</v>
      </c>
      <c r="H45" s="86"/>
      <c r="J45">
        <v>9666666666.6667004</v>
      </c>
      <c r="K45">
        <v>-39.791511999999997</v>
      </c>
      <c r="L45">
        <v>-31.506516999999999</v>
      </c>
      <c r="M45" s="10"/>
      <c r="N45" s="86">
        <f t="shared" si="7"/>
        <v>11.166666666667</v>
      </c>
      <c r="O45" s="86">
        <f t="shared" si="5"/>
        <v>-56.982365000000001</v>
      </c>
      <c r="P45" s="86"/>
      <c r="Q45" s="10"/>
    </row>
    <row r="46" spans="2:17" x14ac:dyDescent="0.25">
      <c r="B46">
        <v>9666666666.6667004</v>
      </c>
      <c r="C46">
        <v>-32.871834</v>
      </c>
      <c r="D46">
        <v>-24.082225999999999</v>
      </c>
      <c r="E46" s="10"/>
      <c r="F46" s="86">
        <f t="shared" si="6"/>
        <v>11.166666666667</v>
      </c>
      <c r="G46" s="86">
        <f t="shared" si="4"/>
        <v>-47.552238000000003</v>
      </c>
      <c r="H46" s="86"/>
      <c r="J46">
        <v>10333333333.333</v>
      </c>
      <c r="K46">
        <v>-42.959662999999999</v>
      </c>
      <c r="L46">
        <v>-34.414248999999998</v>
      </c>
      <c r="M46" s="10"/>
      <c r="N46" s="86">
        <f t="shared" si="7"/>
        <v>11.777777777778001</v>
      </c>
      <c r="O46" s="86">
        <f t="shared" si="5"/>
        <v>-54.045681000000002</v>
      </c>
      <c r="P46" s="86"/>
      <c r="Q46" s="10"/>
    </row>
    <row r="47" spans="2:17" x14ac:dyDescent="0.25">
      <c r="B47">
        <v>10333333333.333</v>
      </c>
      <c r="C47">
        <v>-33.5839</v>
      </c>
      <c r="D47">
        <v>-24.862309</v>
      </c>
      <c r="E47" s="10"/>
      <c r="F47" s="86">
        <f t="shared" si="6"/>
        <v>11.777777777778001</v>
      </c>
      <c r="G47" s="86">
        <f t="shared" si="4"/>
        <v>-50.361687000000003</v>
      </c>
      <c r="H47" s="86"/>
      <c r="J47">
        <v>11000000000</v>
      </c>
      <c r="K47">
        <v>-45.253120000000003</v>
      </c>
      <c r="L47">
        <v>-36.796157999999998</v>
      </c>
      <c r="M47" s="10"/>
      <c r="N47" s="86">
        <f t="shared" si="7"/>
        <v>12.388888888888999</v>
      </c>
      <c r="O47" s="86">
        <f t="shared" si="5"/>
        <v>-50.263451000000003</v>
      </c>
      <c r="P47" s="86"/>
      <c r="Q47" s="10"/>
    </row>
    <row r="48" spans="2:17" x14ac:dyDescent="0.25">
      <c r="B48">
        <v>11000000000</v>
      </c>
      <c r="C48">
        <v>-35.650322000000003</v>
      </c>
      <c r="D48">
        <v>-26.843422</v>
      </c>
      <c r="E48" s="10"/>
      <c r="F48" s="86">
        <f t="shared" si="6"/>
        <v>12.388888888888999</v>
      </c>
      <c r="G48" s="86">
        <f t="shared" si="4"/>
        <v>-60.599445000000003</v>
      </c>
      <c r="H48" s="86"/>
      <c r="J48">
        <v>11666666666.667</v>
      </c>
      <c r="K48">
        <v>-45.054519999999997</v>
      </c>
      <c r="L48">
        <v>-36.415889999999997</v>
      </c>
      <c r="M48" s="10"/>
      <c r="N48" s="86">
        <f t="shared" si="7"/>
        <v>13</v>
      </c>
      <c r="O48" s="86">
        <f t="shared" si="5"/>
        <v>-53.759605000000001</v>
      </c>
      <c r="P48" s="86"/>
      <c r="Q48" s="10"/>
    </row>
    <row r="49" spans="2:17" x14ac:dyDescent="0.25">
      <c r="B49">
        <v>11666666666.667</v>
      </c>
      <c r="C49">
        <v>-38.101467</v>
      </c>
      <c r="D49">
        <v>-28.972992000000001</v>
      </c>
      <c r="E49" s="10"/>
      <c r="F49" s="86">
        <f t="shared" si="6"/>
        <v>13</v>
      </c>
      <c r="G49" s="86">
        <f t="shared" si="4"/>
        <v>-68.502617000000001</v>
      </c>
      <c r="H49" s="86"/>
      <c r="J49">
        <v>12333333333.333</v>
      </c>
      <c r="K49">
        <v>-46.180477000000003</v>
      </c>
      <c r="L49">
        <v>-36.908695000000002</v>
      </c>
      <c r="M49" s="10"/>
      <c r="N49" s="86" t="e">
        <f t="shared" si="7"/>
        <v>#VALUE!</v>
      </c>
      <c r="O49" s="86">
        <f t="shared" si="5"/>
        <v>0</v>
      </c>
      <c r="P49" s="86"/>
      <c r="Q49" s="10"/>
    </row>
    <row r="50" spans="2:17" x14ac:dyDescent="0.25">
      <c r="B50">
        <v>12333333333.333</v>
      </c>
      <c r="C50">
        <v>-39.676071</v>
      </c>
      <c r="D50">
        <v>-30.016026</v>
      </c>
      <c r="E50" s="10"/>
      <c r="F50" s="86" t="s">
        <v>25</v>
      </c>
      <c r="H50" s="86"/>
      <c r="J50">
        <v>13000000000</v>
      </c>
      <c r="K50">
        <v>-42.163421999999997</v>
      </c>
      <c r="L50">
        <v>-32.330044000000001</v>
      </c>
      <c r="M50" s="10"/>
      <c r="N50" s="86" t="s">
        <v>25</v>
      </c>
      <c r="P50" s="86"/>
      <c r="Q50" s="10"/>
    </row>
    <row r="51" spans="2:17" x14ac:dyDescent="0.25">
      <c r="B51">
        <v>13000000000</v>
      </c>
      <c r="C51">
        <v>-43.134712</v>
      </c>
      <c r="D51">
        <v>-32.627398999999997</v>
      </c>
      <c r="E51" s="10"/>
      <c r="H51" s="86"/>
      <c r="J51" t="s">
        <v>25</v>
      </c>
      <c r="M51" s="10"/>
      <c r="P51" s="86"/>
      <c r="Q51" s="10"/>
    </row>
    <row r="52" spans="2:17" x14ac:dyDescent="0.25">
      <c r="B52" t="s">
        <v>25</v>
      </c>
      <c r="E52" s="8"/>
      <c r="H52" s="86"/>
      <c r="M52" s="8"/>
      <c r="P52" s="86"/>
      <c r="Q52" s="8"/>
    </row>
    <row r="53" spans="2:17" x14ac:dyDescent="0.25">
      <c r="E53" s="8"/>
      <c r="F53" s="86" t="s">
        <v>27</v>
      </c>
      <c r="H53" s="86"/>
      <c r="M53" s="8"/>
      <c r="N53" s="86" t="s">
        <v>27</v>
      </c>
      <c r="P53" s="86"/>
      <c r="Q53" s="8"/>
    </row>
    <row r="54" spans="2:17" ht="15.75" x14ac:dyDescent="0.25">
      <c r="E54" s="8"/>
      <c r="F54" s="86" t="s">
        <v>23</v>
      </c>
      <c r="G54" s="86" t="str">
        <f>D80</f>
        <v>3Rx0L dBc Log Mag(dB)</v>
      </c>
      <c r="H54" s="35">
        <v>3</v>
      </c>
      <c r="J54" t="s">
        <v>26</v>
      </c>
      <c r="M54" s="8"/>
      <c r="N54" s="86" t="s">
        <v>23</v>
      </c>
      <c r="O54" s="86">
        <f>L80</f>
        <v>-88.173882000000006</v>
      </c>
      <c r="P54" s="35">
        <v>3</v>
      </c>
      <c r="Q54" s="8"/>
    </row>
    <row r="55" spans="2:17" ht="15.75" x14ac:dyDescent="0.25">
      <c r="B55" t="s">
        <v>26</v>
      </c>
      <c r="E55" s="8"/>
      <c r="F55" s="86">
        <f>B81/1000000000</f>
        <v>3</v>
      </c>
      <c r="G55" s="86">
        <f>D81</f>
        <v>-65.679824999999994</v>
      </c>
      <c r="H55" s="36">
        <f>ABS(AVERAGE(G55:G73)-(H54-1)*10)</f>
        <v>94.284432947368416</v>
      </c>
      <c r="J55" t="s">
        <v>23</v>
      </c>
      <c r="K55" t="s">
        <v>259</v>
      </c>
      <c r="L55" t="s">
        <v>260</v>
      </c>
      <c r="M55" s="8"/>
      <c r="N55" s="86">
        <f>J81/1000000000</f>
        <v>3.5555555000000001</v>
      </c>
      <c r="O55" s="86">
        <f>L81</f>
        <v>-88.962508999999997</v>
      </c>
      <c r="P55" s="36">
        <f>ABS(AVERAGE(O55:O73)-(P54-1)*10)</f>
        <v>99.510321736842101</v>
      </c>
      <c r="Q55" s="8"/>
    </row>
    <row r="56" spans="2:17" x14ac:dyDescent="0.25">
      <c r="B56" t="s">
        <v>23</v>
      </c>
      <c r="C56" t="s">
        <v>259</v>
      </c>
      <c r="D56" t="s">
        <v>260</v>
      </c>
      <c r="E56" s="8"/>
      <c r="F56" s="86">
        <v>19805555555.556</v>
      </c>
      <c r="G56" s="86">
        <f t="shared" ref="G56:G73" si="8">D82</f>
        <v>-68.351425000000006</v>
      </c>
      <c r="H56" s="86"/>
      <c r="J56">
        <v>2000000000</v>
      </c>
      <c r="K56">
        <v>-75.245857000000001</v>
      </c>
      <c r="L56">
        <v>-63.045315000000002</v>
      </c>
      <c r="M56" s="8"/>
      <c r="N56" s="86">
        <v>19805555555.556</v>
      </c>
      <c r="O56" s="86">
        <f t="shared" ref="O56:O73" si="9">L82</f>
        <v>-87.229111000000003</v>
      </c>
      <c r="P56" s="86"/>
      <c r="Q56" s="8"/>
    </row>
    <row r="57" spans="2:17" x14ac:dyDescent="0.25">
      <c r="B57">
        <v>2000000000</v>
      </c>
      <c r="C57">
        <v>-66.045402999999993</v>
      </c>
      <c r="D57">
        <v>-55.312317</v>
      </c>
      <c r="E57" s="8"/>
      <c r="F57" s="86">
        <v>20111111111.111</v>
      </c>
      <c r="G57" s="86">
        <f t="shared" si="8"/>
        <v>-67.803443999999999</v>
      </c>
      <c r="H57" s="86"/>
      <c r="J57">
        <v>2611111111.1111002</v>
      </c>
      <c r="K57">
        <v>-79.450806</v>
      </c>
      <c r="L57">
        <v>-70.858192000000003</v>
      </c>
      <c r="M57" s="8"/>
      <c r="N57" s="86">
        <v>20111111111.111</v>
      </c>
      <c r="O57" s="86">
        <f t="shared" si="9"/>
        <v>-85.897896000000003</v>
      </c>
      <c r="P57" s="86"/>
      <c r="Q57" s="8"/>
    </row>
    <row r="58" spans="2:17" x14ac:dyDescent="0.25">
      <c r="B58">
        <v>2611111111.1111002</v>
      </c>
      <c r="C58">
        <v>-69.422141999999994</v>
      </c>
      <c r="D58">
        <v>-61.647491000000002</v>
      </c>
      <c r="E58" s="8"/>
      <c r="F58" s="86">
        <v>20416666666.667</v>
      </c>
      <c r="G58" s="86">
        <f t="shared" si="8"/>
        <v>-69.496634999999998</v>
      </c>
      <c r="H58" s="86"/>
      <c r="J58">
        <v>3222222222.2221999</v>
      </c>
      <c r="K58">
        <v>-87.578727999999998</v>
      </c>
      <c r="L58">
        <v>-79.956078000000005</v>
      </c>
      <c r="M58" s="8"/>
      <c r="N58" s="86">
        <v>20416666666.667</v>
      </c>
      <c r="O58" s="86">
        <f t="shared" si="9"/>
        <v>-82.0047</v>
      </c>
      <c r="P58" s="86"/>
      <c r="Q58" s="8"/>
    </row>
    <row r="59" spans="2:17" x14ac:dyDescent="0.25">
      <c r="B59">
        <v>3222222222.2221999</v>
      </c>
      <c r="C59">
        <v>-66.040779000000001</v>
      </c>
      <c r="D59">
        <v>-58.592571</v>
      </c>
      <c r="E59" s="8"/>
      <c r="F59" s="86">
        <v>20722222222.222</v>
      </c>
      <c r="G59" s="86">
        <f t="shared" si="8"/>
        <v>-70.062866</v>
      </c>
      <c r="H59" s="86"/>
      <c r="J59">
        <v>3833333333.3333001</v>
      </c>
      <c r="K59">
        <v>-75.362221000000005</v>
      </c>
      <c r="L59">
        <v>-68.123360000000005</v>
      </c>
      <c r="M59" s="8"/>
      <c r="N59" s="86">
        <v>20722222222.222</v>
      </c>
      <c r="O59" s="86">
        <f t="shared" si="9"/>
        <v>-83.735695000000007</v>
      </c>
      <c r="P59" s="86"/>
      <c r="Q59" s="8"/>
    </row>
    <row r="60" spans="2:17" x14ac:dyDescent="0.25">
      <c r="B60">
        <v>3833333333.3333001</v>
      </c>
      <c r="C60">
        <v>-67.600425999999999</v>
      </c>
      <c r="D60">
        <v>-60.132083999999999</v>
      </c>
      <c r="E60" s="8"/>
      <c r="F60" s="86">
        <v>21027777777.778</v>
      </c>
      <c r="G60" s="86">
        <f t="shared" si="8"/>
        <v>-68.631873999999996</v>
      </c>
      <c r="H60" s="86"/>
      <c r="J60">
        <v>4444444444.4443998</v>
      </c>
      <c r="K60">
        <v>-73.901252999999997</v>
      </c>
      <c r="L60">
        <v>-66.824928</v>
      </c>
      <c r="M60" s="8"/>
      <c r="N60" s="86">
        <v>21027777777.778</v>
      </c>
      <c r="O60" s="86">
        <f t="shared" si="9"/>
        <v>-80.758651999999998</v>
      </c>
      <c r="P60" s="86"/>
      <c r="Q60" s="8"/>
    </row>
    <row r="61" spans="2:17" x14ac:dyDescent="0.25">
      <c r="B61">
        <v>4444444444.4443998</v>
      </c>
      <c r="C61">
        <v>-70.840767</v>
      </c>
      <c r="D61">
        <v>-63.192455000000002</v>
      </c>
      <c r="E61" s="8"/>
      <c r="F61" s="86">
        <v>21333333333.333</v>
      </c>
      <c r="G61" s="86">
        <f t="shared" si="8"/>
        <v>-70.804564999999997</v>
      </c>
      <c r="H61" s="86"/>
      <c r="J61">
        <v>5055555555.5556002</v>
      </c>
      <c r="K61">
        <v>-72.813896</v>
      </c>
      <c r="L61">
        <v>-65.745811000000003</v>
      </c>
      <c r="M61" s="8"/>
      <c r="N61" s="86">
        <v>21333333333.333</v>
      </c>
      <c r="O61" s="86">
        <f t="shared" si="9"/>
        <v>-86.306533999999999</v>
      </c>
      <c r="P61" s="86"/>
      <c r="Q61" s="8"/>
    </row>
    <row r="62" spans="2:17" x14ac:dyDescent="0.25">
      <c r="B62">
        <v>5055555555.5556002</v>
      </c>
      <c r="C62">
        <v>-69.744156000000004</v>
      </c>
      <c r="D62">
        <v>-61.601692</v>
      </c>
      <c r="E62" s="8"/>
      <c r="F62" s="86">
        <v>21638888888.889</v>
      </c>
      <c r="G62" s="86">
        <f t="shared" si="8"/>
        <v>-82.013358999999994</v>
      </c>
      <c r="H62" s="86"/>
      <c r="J62">
        <v>5666666666.6667004</v>
      </c>
      <c r="K62">
        <v>-68.009285000000006</v>
      </c>
      <c r="L62">
        <v>-60.431919000000001</v>
      </c>
      <c r="M62" s="8"/>
      <c r="N62" s="86">
        <v>21638888888.889</v>
      </c>
      <c r="O62" s="86">
        <f t="shared" si="9"/>
        <v>-90.671576999999999</v>
      </c>
      <c r="P62" s="86"/>
      <c r="Q62" s="8"/>
    </row>
    <row r="63" spans="2:17" x14ac:dyDescent="0.25">
      <c r="B63">
        <v>5666666666.6667004</v>
      </c>
      <c r="C63">
        <v>-63.692462999999996</v>
      </c>
      <c r="D63">
        <v>-55.884101999999999</v>
      </c>
      <c r="E63" s="8"/>
      <c r="F63" s="86">
        <v>21944444444.444</v>
      </c>
      <c r="G63" s="86">
        <f t="shared" si="8"/>
        <v>-86.335257999999996</v>
      </c>
      <c r="H63" s="86"/>
      <c r="J63">
        <v>6277777777.7777996</v>
      </c>
      <c r="K63">
        <v>-66.889458000000005</v>
      </c>
      <c r="L63">
        <v>-59.398701000000003</v>
      </c>
      <c r="M63" s="8"/>
      <c r="N63" s="86">
        <v>21944444444.444</v>
      </c>
      <c r="O63" s="86">
        <f t="shared" si="9"/>
        <v>-89.601303000000001</v>
      </c>
      <c r="P63" s="86"/>
      <c r="Q63" s="8"/>
    </row>
    <row r="64" spans="2:17" x14ac:dyDescent="0.25">
      <c r="B64">
        <v>6277777777.7777996</v>
      </c>
      <c r="C64">
        <v>-66.746521000000001</v>
      </c>
      <c r="D64">
        <v>-58.738261999999999</v>
      </c>
      <c r="E64" s="8"/>
      <c r="F64" s="86">
        <v>22250000000</v>
      </c>
      <c r="G64" s="86">
        <f t="shared" si="8"/>
        <v>-83.120941000000002</v>
      </c>
      <c r="H64" s="86"/>
      <c r="J64">
        <v>6888888888.8888998</v>
      </c>
      <c r="K64">
        <v>-66.137253000000001</v>
      </c>
      <c r="L64">
        <v>-58.603447000000003</v>
      </c>
      <c r="M64" s="8"/>
      <c r="N64" s="86">
        <v>22250000000</v>
      </c>
      <c r="O64" s="86">
        <f t="shared" si="9"/>
        <v>-88.913741999999999</v>
      </c>
      <c r="P64" s="86"/>
      <c r="Q64" s="8"/>
    </row>
    <row r="65" spans="2:17" x14ac:dyDescent="0.25">
      <c r="B65">
        <v>6888888888.8888998</v>
      </c>
      <c r="C65">
        <v>-67.330901999999995</v>
      </c>
      <c r="D65">
        <v>-59.655951999999999</v>
      </c>
      <c r="E65" s="8"/>
      <c r="F65" s="86">
        <v>22555555555.556</v>
      </c>
      <c r="G65" s="86">
        <f t="shared" si="8"/>
        <v>-81.567108000000005</v>
      </c>
      <c r="H65" s="86"/>
      <c r="J65">
        <v>7500000000</v>
      </c>
      <c r="K65">
        <v>-64.131409000000005</v>
      </c>
      <c r="L65">
        <v>-56.567551000000002</v>
      </c>
      <c r="M65" s="8"/>
      <c r="N65" s="86">
        <v>22555555555.556</v>
      </c>
      <c r="O65" s="86">
        <f t="shared" si="9"/>
        <v>-80.367569000000003</v>
      </c>
      <c r="P65" s="86"/>
      <c r="Q65" s="8"/>
    </row>
    <row r="66" spans="2:17" x14ac:dyDescent="0.25">
      <c r="B66">
        <v>7500000000</v>
      </c>
      <c r="C66">
        <v>-64.439102000000005</v>
      </c>
      <c r="D66">
        <v>-56.480727999999999</v>
      </c>
      <c r="E66" s="8"/>
      <c r="F66" s="86">
        <v>22861111111.111</v>
      </c>
      <c r="G66" s="86">
        <f t="shared" si="8"/>
        <v>-81.066399000000004</v>
      </c>
      <c r="H66" s="86"/>
      <c r="J66">
        <v>8111111111.1111002</v>
      </c>
      <c r="K66">
        <v>-63.291373999999998</v>
      </c>
      <c r="L66">
        <v>-55.501072000000001</v>
      </c>
      <c r="M66" s="8"/>
      <c r="N66" s="86">
        <v>22861111111.111</v>
      </c>
      <c r="O66" s="86">
        <f t="shared" si="9"/>
        <v>-84.843558999999999</v>
      </c>
      <c r="P66" s="86"/>
      <c r="Q66" s="8"/>
    </row>
    <row r="67" spans="2:17" x14ac:dyDescent="0.25">
      <c r="B67">
        <v>8111111111.1111002</v>
      </c>
      <c r="C67">
        <v>-62.483738000000002</v>
      </c>
      <c r="D67">
        <v>-54.150894000000001</v>
      </c>
      <c r="E67" s="8"/>
      <c r="F67" s="86">
        <v>23166666666.667</v>
      </c>
      <c r="G67" s="86">
        <f t="shared" si="8"/>
        <v>-84.821762000000007</v>
      </c>
      <c r="H67" s="86"/>
      <c r="J67">
        <v>8722222222.2222004</v>
      </c>
      <c r="K67">
        <v>-63.870018000000002</v>
      </c>
      <c r="L67">
        <v>-55.665581000000003</v>
      </c>
      <c r="M67" s="8"/>
      <c r="N67" s="86">
        <v>23166666666.667</v>
      </c>
      <c r="O67" s="86">
        <f t="shared" si="9"/>
        <v>-82.314696999999995</v>
      </c>
      <c r="P67" s="86"/>
      <c r="Q67" s="8"/>
    </row>
    <row r="68" spans="2:17" x14ac:dyDescent="0.25">
      <c r="B68">
        <v>8722222222.2222004</v>
      </c>
      <c r="C68">
        <v>-61.014355000000002</v>
      </c>
      <c r="D68">
        <v>-52.563889000000003</v>
      </c>
      <c r="E68" s="8"/>
      <c r="F68" s="86">
        <v>23472222222.222</v>
      </c>
      <c r="G68" s="86">
        <f t="shared" si="8"/>
        <v>-77.762259999999998</v>
      </c>
      <c r="H68" s="86"/>
      <c r="J68">
        <v>9333333333.3332996</v>
      </c>
      <c r="K68">
        <v>-65.499061999999995</v>
      </c>
      <c r="L68">
        <v>-56.817532</v>
      </c>
      <c r="M68" s="8"/>
      <c r="N68" s="86">
        <v>23472222222.222</v>
      </c>
      <c r="O68" s="86">
        <f t="shared" si="9"/>
        <v>-85.152045999999999</v>
      </c>
      <c r="P68" s="86"/>
      <c r="Q68" s="8"/>
    </row>
    <row r="69" spans="2:17" x14ac:dyDescent="0.25">
      <c r="B69">
        <v>9333333333.3332996</v>
      </c>
      <c r="C69">
        <v>-59.464179999999999</v>
      </c>
      <c r="D69">
        <v>-50.876373000000001</v>
      </c>
      <c r="E69" s="8"/>
      <c r="F69" s="86">
        <v>23777777777.778</v>
      </c>
      <c r="G69" s="86">
        <f t="shared" si="8"/>
        <v>-73.835335000000001</v>
      </c>
      <c r="H69" s="86"/>
      <c r="J69">
        <v>9944444444.4444008</v>
      </c>
      <c r="K69">
        <v>-64.144737000000006</v>
      </c>
      <c r="L69">
        <v>-55.859741</v>
      </c>
      <c r="M69" s="8"/>
      <c r="N69" s="86">
        <v>23777777777.778</v>
      </c>
      <c r="O69" s="86">
        <f t="shared" si="9"/>
        <v>-79.631538000000006</v>
      </c>
      <c r="P69" s="86"/>
      <c r="Q69" s="8"/>
    </row>
    <row r="70" spans="2:17" x14ac:dyDescent="0.25">
      <c r="B70">
        <v>9944444444.4444008</v>
      </c>
      <c r="C70">
        <v>-58.016254000000004</v>
      </c>
      <c r="D70">
        <v>-49.226646000000002</v>
      </c>
      <c r="E70" s="8"/>
      <c r="F70" s="86">
        <v>24083333333.333</v>
      </c>
      <c r="G70" s="86">
        <f t="shared" si="8"/>
        <v>-71.638664000000006</v>
      </c>
      <c r="H70" s="86"/>
      <c r="J70">
        <v>10555555555.556</v>
      </c>
      <c r="K70">
        <v>-65.974129000000005</v>
      </c>
      <c r="L70">
        <v>-57.428714999999997</v>
      </c>
      <c r="M70" s="8"/>
      <c r="N70" s="86">
        <v>24083333333.333</v>
      </c>
      <c r="O70" s="86">
        <f t="shared" si="9"/>
        <v>-78.015784999999994</v>
      </c>
      <c r="P70" s="86"/>
      <c r="Q70" s="8"/>
    </row>
    <row r="71" spans="2:17" x14ac:dyDescent="0.25">
      <c r="B71">
        <v>10555555555.556</v>
      </c>
      <c r="C71">
        <v>-56.842770000000002</v>
      </c>
      <c r="D71">
        <v>-48.121174000000003</v>
      </c>
      <c r="E71" s="8"/>
      <c r="F71" s="86">
        <v>24388888888.889</v>
      </c>
      <c r="G71" s="86">
        <f t="shared" si="8"/>
        <v>-69.708259999999996</v>
      </c>
      <c r="H71" s="86"/>
      <c r="J71">
        <v>11166666666.667</v>
      </c>
      <c r="K71">
        <v>-65.439323000000002</v>
      </c>
      <c r="L71">
        <v>-56.982365000000001</v>
      </c>
      <c r="M71" s="8"/>
      <c r="N71" s="86">
        <v>24388888888.889</v>
      </c>
      <c r="O71" s="86">
        <f t="shared" si="9"/>
        <v>-77.769180000000006</v>
      </c>
      <c r="P71" s="86"/>
      <c r="Q71" s="8"/>
    </row>
    <row r="72" spans="2:17" x14ac:dyDescent="0.25">
      <c r="B72">
        <v>11166666666.667</v>
      </c>
      <c r="C72">
        <v>-56.359141999999999</v>
      </c>
      <c r="D72">
        <v>-47.552238000000003</v>
      </c>
      <c r="E72" s="8"/>
      <c r="F72" s="86">
        <v>24694444444.444</v>
      </c>
      <c r="G72" s="86">
        <f t="shared" si="8"/>
        <v>-70.244308000000004</v>
      </c>
      <c r="H72" s="86"/>
      <c r="J72">
        <v>11777777777.778</v>
      </c>
      <c r="K72">
        <v>-62.684306999999997</v>
      </c>
      <c r="L72">
        <v>-54.045681000000002</v>
      </c>
      <c r="M72" s="8"/>
      <c r="N72" s="86">
        <v>24694444444.444</v>
      </c>
      <c r="O72" s="86">
        <f t="shared" si="9"/>
        <v>-78.520020000000002</v>
      </c>
      <c r="P72" s="86"/>
      <c r="Q72" s="8"/>
    </row>
    <row r="73" spans="2:17" x14ac:dyDescent="0.25">
      <c r="B73">
        <v>11777777777.778</v>
      </c>
      <c r="C73">
        <v>-59.490166000000002</v>
      </c>
      <c r="D73">
        <v>-50.361687000000003</v>
      </c>
      <c r="E73" s="8"/>
      <c r="F73" s="86">
        <v>25000000000</v>
      </c>
      <c r="G73" s="86">
        <f t="shared" si="8"/>
        <v>-68.459937999999994</v>
      </c>
      <c r="H73" s="86"/>
      <c r="J73">
        <v>12388888888.889</v>
      </c>
      <c r="K73">
        <v>-59.535232999999998</v>
      </c>
      <c r="L73">
        <v>-50.263451000000003</v>
      </c>
      <c r="M73" s="8"/>
      <c r="N73" s="86">
        <v>25000000000</v>
      </c>
      <c r="O73" s="86">
        <f t="shared" si="9"/>
        <v>0</v>
      </c>
      <c r="P73" s="86"/>
      <c r="Q73" s="8"/>
    </row>
    <row r="74" spans="2:17" x14ac:dyDescent="0.25">
      <c r="B74">
        <v>12388888888.889</v>
      </c>
      <c r="C74">
        <v>-70.259490999999997</v>
      </c>
      <c r="D74">
        <v>-60.599445000000003</v>
      </c>
      <c r="E74" s="8"/>
      <c r="F74" s="86" t="s">
        <v>25</v>
      </c>
      <c r="H74" s="86"/>
      <c r="J74">
        <v>13000000000</v>
      </c>
      <c r="K74">
        <v>-63.592982999999997</v>
      </c>
      <c r="L74">
        <v>-53.759605000000001</v>
      </c>
      <c r="M74" s="8"/>
      <c r="N74" s="86" t="s">
        <v>25</v>
      </c>
      <c r="P74" s="86"/>
      <c r="Q74" s="8"/>
    </row>
    <row r="75" spans="2:17" x14ac:dyDescent="0.25">
      <c r="B75">
        <v>13000000000</v>
      </c>
      <c r="C75">
        <v>-79.009933000000004</v>
      </c>
      <c r="D75">
        <v>-68.502617000000001</v>
      </c>
      <c r="H75" s="86"/>
      <c r="J75" t="s">
        <v>25</v>
      </c>
      <c r="P75" s="86"/>
    </row>
    <row r="76" spans="2:17" x14ac:dyDescent="0.25">
      <c r="B76" t="s">
        <v>25</v>
      </c>
      <c r="H76" s="86"/>
      <c r="P76" s="86"/>
    </row>
    <row r="77" spans="2:17" x14ac:dyDescent="0.25">
      <c r="F77" s="86" t="s">
        <v>28</v>
      </c>
      <c r="H77" s="86"/>
      <c r="N77" s="86" t="s">
        <v>28</v>
      </c>
      <c r="P77" s="86"/>
    </row>
    <row r="78" spans="2:17" ht="15.75" x14ac:dyDescent="0.25">
      <c r="F78" s="86" t="s">
        <v>23</v>
      </c>
      <c r="G78" s="86" t="str">
        <f t="shared" ref="G78:G97" si="10">D104</f>
        <v>4Rx0L dBc Log Mag(dB)</v>
      </c>
      <c r="H78" s="35">
        <v>4</v>
      </c>
      <c r="J78" t="s">
        <v>27</v>
      </c>
      <c r="N78" s="86" t="s">
        <v>23</v>
      </c>
      <c r="O78" s="86">
        <f t="shared" ref="O78:O97" si="11">L104</f>
        <v>-102.92904</v>
      </c>
      <c r="P78" s="35">
        <v>4</v>
      </c>
    </row>
    <row r="79" spans="2:17" ht="15.75" x14ac:dyDescent="0.25">
      <c r="B79" t="s">
        <v>27</v>
      </c>
      <c r="F79" s="86">
        <f t="shared" ref="F79:F97" si="12">B105/1000000000</f>
        <v>4</v>
      </c>
      <c r="G79" s="86">
        <f t="shared" si="10"/>
        <v>-105.00901</v>
      </c>
      <c r="H79" s="36">
        <f>ABS(AVERAGE(G79:G97)-(H78-1)*15)</f>
        <v>124.39364221052631</v>
      </c>
      <c r="J79" t="s">
        <v>23</v>
      </c>
      <c r="K79" t="s">
        <v>261</v>
      </c>
      <c r="L79" t="s">
        <v>262</v>
      </c>
      <c r="N79" s="86">
        <f t="shared" ref="N79:N97" si="13">J105/1000000000</f>
        <v>4.5</v>
      </c>
      <c r="O79" s="86">
        <f t="shared" si="11"/>
        <v>-100.69981</v>
      </c>
      <c r="P79" s="36">
        <f>ABS(AVERAGE(O79:O97)-(P78-1)*15)</f>
        <v>130.31356263157895</v>
      </c>
    </row>
    <row r="80" spans="2:17" x14ac:dyDescent="0.25">
      <c r="B80" t="s">
        <v>23</v>
      </c>
      <c r="C80" t="s">
        <v>261</v>
      </c>
      <c r="D80" t="s">
        <v>262</v>
      </c>
      <c r="F80" s="86">
        <f t="shared" si="12"/>
        <v>4.5</v>
      </c>
      <c r="G80" s="86">
        <f t="shared" si="10"/>
        <v>-90.386382999999995</v>
      </c>
      <c r="H80" s="86"/>
      <c r="J80">
        <v>3000000000</v>
      </c>
      <c r="K80">
        <v>-100.37443</v>
      </c>
      <c r="L80">
        <v>-88.173882000000006</v>
      </c>
      <c r="N80" s="86">
        <f t="shared" si="13"/>
        <v>5</v>
      </c>
      <c r="O80" s="86">
        <f t="shared" si="11"/>
        <v>-98.993599000000003</v>
      </c>
      <c r="P80" s="86"/>
    </row>
    <row r="81" spans="2:16" x14ac:dyDescent="0.25">
      <c r="B81">
        <v>3000000000</v>
      </c>
      <c r="C81">
        <v>-76.412909999999997</v>
      </c>
      <c r="D81">
        <v>-65.679824999999994</v>
      </c>
      <c r="F81" s="86">
        <f t="shared" si="12"/>
        <v>5</v>
      </c>
      <c r="G81" s="86">
        <f t="shared" si="10"/>
        <v>-87.585532999999998</v>
      </c>
      <c r="H81" s="86"/>
      <c r="J81">
        <v>3555555500</v>
      </c>
      <c r="K81">
        <v>-97.555115000000001</v>
      </c>
      <c r="L81">
        <v>-88.962508999999997</v>
      </c>
      <c r="N81" s="86">
        <f t="shared" si="13"/>
        <v>5.5</v>
      </c>
      <c r="O81" s="86">
        <f t="shared" si="11"/>
        <v>-96.397537</v>
      </c>
      <c r="P81" s="86"/>
    </row>
    <row r="82" spans="2:16" x14ac:dyDescent="0.25">
      <c r="B82">
        <v>3555555500</v>
      </c>
      <c r="C82">
        <v>-76.126075999999998</v>
      </c>
      <c r="D82">
        <v>-68.351425000000006</v>
      </c>
      <c r="F82" s="86">
        <f t="shared" si="12"/>
        <v>5.5</v>
      </c>
      <c r="G82" s="86">
        <f t="shared" si="10"/>
        <v>-80.969566</v>
      </c>
      <c r="H82" s="86"/>
      <c r="J82">
        <v>4111111000</v>
      </c>
      <c r="K82">
        <v>-94.851760999999996</v>
      </c>
      <c r="L82">
        <v>-87.229111000000003</v>
      </c>
      <c r="N82" s="86">
        <f t="shared" si="13"/>
        <v>6</v>
      </c>
      <c r="O82" s="86">
        <f t="shared" si="11"/>
        <v>-92.153869999999998</v>
      </c>
      <c r="P82" s="86"/>
    </row>
    <row r="83" spans="2:16" x14ac:dyDescent="0.25">
      <c r="B83">
        <v>4111111000</v>
      </c>
      <c r="C83">
        <v>-75.251648000000003</v>
      </c>
      <c r="D83">
        <v>-67.803443999999999</v>
      </c>
      <c r="F83" s="86">
        <f t="shared" si="12"/>
        <v>6</v>
      </c>
      <c r="G83" s="86">
        <f t="shared" si="10"/>
        <v>-78.520568999999995</v>
      </c>
      <c r="H83" s="86"/>
      <c r="J83">
        <v>4666666500</v>
      </c>
      <c r="K83">
        <v>-93.136764999999997</v>
      </c>
      <c r="L83">
        <v>-85.897896000000003</v>
      </c>
      <c r="N83" s="86">
        <f t="shared" si="13"/>
        <v>6.5</v>
      </c>
      <c r="O83" s="86">
        <f t="shared" si="11"/>
        <v>-93.919548000000006</v>
      </c>
      <c r="P83" s="86"/>
    </row>
    <row r="84" spans="2:16" x14ac:dyDescent="0.25">
      <c r="B84">
        <v>4666666500</v>
      </c>
      <c r="C84">
        <v>-76.964973000000001</v>
      </c>
      <c r="D84">
        <v>-69.496634999999998</v>
      </c>
      <c r="F84" s="86">
        <f t="shared" si="12"/>
        <v>6.5</v>
      </c>
      <c r="G84" s="86">
        <f t="shared" si="10"/>
        <v>-76.896079999999998</v>
      </c>
      <c r="H84" s="86"/>
      <c r="J84">
        <v>5222222000</v>
      </c>
      <c r="K84">
        <v>-89.081023999999999</v>
      </c>
      <c r="L84">
        <v>-82.0047</v>
      </c>
      <c r="N84" s="86">
        <f t="shared" si="13"/>
        <v>7</v>
      </c>
      <c r="O84" s="86">
        <f t="shared" si="11"/>
        <v>-90.740448000000001</v>
      </c>
      <c r="P84" s="86"/>
    </row>
    <row r="85" spans="2:16" x14ac:dyDescent="0.25">
      <c r="B85">
        <v>5222222000</v>
      </c>
      <c r="C85">
        <v>-77.711181999999994</v>
      </c>
      <c r="D85">
        <v>-70.062866</v>
      </c>
      <c r="F85" s="86">
        <f t="shared" si="12"/>
        <v>7</v>
      </c>
      <c r="G85" s="86">
        <f t="shared" si="10"/>
        <v>-78.370270000000005</v>
      </c>
      <c r="H85" s="86"/>
      <c r="J85">
        <v>5777777500</v>
      </c>
      <c r="K85">
        <v>-90.803780000000003</v>
      </c>
      <c r="L85">
        <v>-83.735695000000007</v>
      </c>
      <c r="N85" s="86">
        <f t="shared" si="13"/>
        <v>7.5</v>
      </c>
      <c r="O85" s="86">
        <f t="shared" si="11"/>
        <v>-87.998420999999993</v>
      </c>
      <c r="P85" s="86"/>
    </row>
    <row r="86" spans="2:16" x14ac:dyDescent="0.25">
      <c r="B86">
        <v>5777777500</v>
      </c>
      <c r="C86">
        <v>-76.774338</v>
      </c>
      <c r="D86">
        <v>-68.631873999999996</v>
      </c>
      <c r="F86" s="86">
        <f t="shared" si="12"/>
        <v>7.5</v>
      </c>
      <c r="G86" s="86">
        <f t="shared" si="10"/>
        <v>-77.013480999999999</v>
      </c>
      <c r="H86" s="86"/>
      <c r="J86">
        <v>6333333000</v>
      </c>
      <c r="K86">
        <v>-88.336021000000002</v>
      </c>
      <c r="L86">
        <v>-80.758651999999998</v>
      </c>
      <c r="N86" s="86">
        <f t="shared" si="13"/>
        <v>8</v>
      </c>
      <c r="O86" s="86">
        <f t="shared" si="11"/>
        <v>-87.925819000000004</v>
      </c>
      <c r="P86" s="86"/>
    </row>
    <row r="87" spans="2:16" x14ac:dyDescent="0.25">
      <c r="B87">
        <v>6333333000</v>
      </c>
      <c r="C87">
        <v>-78.612930000000006</v>
      </c>
      <c r="D87">
        <v>-70.804564999999997</v>
      </c>
      <c r="F87" s="86">
        <f t="shared" si="12"/>
        <v>8</v>
      </c>
      <c r="G87" s="86">
        <f t="shared" si="10"/>
        <v>-76.643234000000007</v>
      </c>
      <c r="H87" s="86"/>
      <c r="J87">
        <v>6888888500</v>
      </c>
      <c r="K87">
        <v>-93.797295000000005</v>
      </c>
      <c r="L87">
        <v>-86.306533999999999</v>
      </c>
      <c r="N87" s="86">
        <f t="shared" si="13"/>
        <v>8.5</v>
      </c>
      <c r="O87" s="86">
        <f t="shared" si="11"/>
        <v>-87.518332999999998</v>
      </c>
      <c r="P87" s="86"/>
    </row>
    <row r="88" spans="2:16" x14ac:dyDescent="0.25">
      <c r="B88">
        <v>6888888500</v>
      </c>
      <c r="C88">
        <v>-90.021621999999994</v>
      </c>
      <c r="D88">
        <v>-82.013358999999994</v>
      </c>
      <c r="F88" s="86">
        <f t="shared" si="12"/>
        <v>8.5</v>
      </c>
      <c r="G88" s="86">
        <f t="shared" si="10"/>
        <v>-75.855796999999995</v>
      </c>
      <c r="H88" s="86"/>
      <c r="J88">
        <v>7444444000</v>
      </c>
      <c r="K88">
        <v>-98.205382999999998</v>
      </c>
      <c r="L88">
        <v>-90.671576999999999</v>
      </c>
      <c r="N88" s="86">
        <f t="shared" si="13"/>
        <v>9</v>
      </c>
      <c r="O88" s="86">
        <f t="shared" si="11"/>
        <v>-88.718863999999996</v>
      </c>
      <c r="P88" s="86"/>
    </row>
    <row r="89" spans="2:16" x14ac:dyDescent="0.25">
      <c r="B89">
        <v>7444444000</v>
      </c>
      <c r="C89">
        <v>-94.010208000000006</v>
      </c>
      <c r="D89">
        <v>-86.335257999999996</v>
      </c>
      <c r="F89" s="86">
        <f t="shared" si="12"/>
        <v>9</v>
      </c>
      <c r="G89" s="86">
        <f t="shared" si="10"/>
        <v>-76.211799999999997</v>
      </c>
      <c r="H89" s="86"/>
      <c r="J89">
        <v>7999999500</v>
      </c>
      <c r="K89">
        <v>-97.165154000000001</v>
      </c>
      <c r="L89">
        <v>-89.601303000000001</v>
      </c>
      <c r="N89" s="86">
        <f t="shared" si="13"/>
        <v>9.5</v>
      </c>
      <c r="O89" s="86">
        <f t="shared" si="11"/>
        <v>-86.723892000000006</v>
      </c>
      <c r="P89" s="86"/>
    </row>
    <row r="90" spans="2:16" x14ac:dyDescent="0.25">
      <c r="B90">
        <v>7999999500</v>
      </c>
      <c r="C90">
        <v>-91.079314999999994</v>
      </c>
      <c r="D90">
        <v>-83.120941000000002</v>
      </c>
      <c r="F90" s="86">
        <f t="shared" si="12"/>
        <v>9.5</v>
      </c>
      <c r="G90" s="86">
        <f t="shared" si="10"/>
        <v>-76.223800999999995</v>
      </c>
      <c r="H90" s="86"/>
      <c r="J90">
        <v>8555555000</v>
      </c>
      <c r="K90">
        <v>-96.704048</v>
      </c>
      <c r="L90">
        <v>-88.913741999999999</v>
      </c>
      <c r="N90" s="86">
        <f t="shared" si="13"/>
        <v>10</v>
      </c>
      <c r="O90" s="86">
        <f t="shared" si="11"/>
        <v>-84.599013999999997</v>
      </c>
      <c r="P90" s="86"/>
    </row>
    <row r="91" spans="2:16" x14ac:dyDescent="0.25">
      <c r="B91">
        <v>8555555000</v>
      </c>
      <c r="C91">
        <v>-89.899947999999995</v>
      </c>
      <c r="D91">
        <v>-81.567108000000005</v>
      </c>
      <c r="F91" s="86">
        <f t="shared" si="12"/>
        <v>10</v>
      </c>
      <c r="G91" s="86">
        <f t="shared" si="10"/>
        <v>-73.208015000000003</v>
      </c>
      <c r="H91" s="86"/>
      <c r="J91">
        <v>9111110500</v>
      </c>
      <c r="K91">
        <v>-88.572006000000002</v>
      </c>
      <c r="L91">
        <v>-80.367569000000003</v>
      </c>
      <c r="N91" s="86">
        <f t="shared" si="13"/>
        <v>10.5</v>
      </c>
      <c r="O91" s="86">
        <f t="shared" si="11"/>
        <v>-87.502990999999994</v>
      </c>
      <c r="P91" s="86"/>
    </row>
    <row r="92" spans="2:16" x14ac:dyDescent="0.25">
      <c r="B92">
        <v>9111110500</v>
      </c>
      <c r="C92">
        <v>-89.516861000000006</v>
      </c>
      <c r="D92">
        <v>-81.066399000000004</v>
      </c>
      <c r="F92" s="86">
        <f t="shared" si="12"/>
        <v>10.5</v>
      </c>
      <c r="G92" s="86">
        <f t="shared" si="10"/>
        <v>-74.231323000000003</v>
      </c>
      <c r="H92" s="86"/>
      <c r="J92">
        <v>9666666000</v>
      </c>
      <c r="K92">
        <v>-93.525092999999998</v>
      </c>
      <c r="L92">
        <v>-84.843558999999999</v>
      </c>
      <c r="N92" s="86">
        <f t="shared" si="13"/>
        <v>11</v>
      </c>
      <c r="O92" s="86">
        <f t="shared" si="11"/>
        <v>-84.739929000000004</v>
      </c>
      <c r="P92" s="86"/>
    </row>
    <row r="93" spans="2:16" x14ac:dyDescent="0.25">
      <c r="B93">
        <v>9666666000</v>
      </c>
      <c r="C93">
        <v>-93.409569000000005</v>
      </c>
      <c r="D93">
        <v>-84.821762000000007</v>
      </c>
      <c r="F93" s="86">
        <f t="shared" si="12"/>
        <v>11</v>
      </c>
      <c r="G93" s="86">
        <f t="shared" si="10"/>
        <v>-81.173041999999995</v>
      </c>
      <c r="H93" s="86"/>
      <c r="J93">
        <v>10222221500</v>
      </c>
      <c r="K93">
        <v>-90.599693000000002</v>
      </c>
      <c r="L93">
        <v>-82.314696999999995</v>
      </c>
      <c r="N93" s="86">
        <f t="shared" si="13"/>
        <v>11.5</v>
      </c>
      <c r="O93" s="86">
        <f t="shared" si="11"/>
        <v>-88.842224000000002</v>
      </c>
      <c r="P93" s="86"/>
    </row>
    <row r="94" spans="2:16" x14ac:dyDescent="0.25">
      <c r="B94">
        <v>10222221500</v>
      </c>
      <c r="C94">
        <v>-86.551865000000006</v>
      </c>
      <c r="D94">
        <v>-77.762259999999998</v>
      </c>
      <c r="F94" s="86">
        <f t="shared" si="12"/>
        <v>11.5</v>
      </c>
      <c r="G94" s="86">
        <f t="shared" si="10"/>
        <v>-84.683846000000003</v>
      </c>
      <c r="H94" s="86"/>
      <c r="J94">
        <v>10777777000</v>
      </c>
      <c r="K94">
        <v>-93.697463999999997</v>
      </c>
      <c r="L94">
        <v>-85.152045999999999</v>
      </c>
      <c r="N94" s="86">
        <f t="shared" si="13"/>
        <v>12</v>
      </c>
      <c r="O94" s="86">
        <f t="shared" si="11"/>
        <v>-89.686629999999994</v>
      </c>
      <c r="P94" s="86"/>
    </row>
    <row r="95" spans="2:16" x14ac:dyDescent="0.25">
      <c r="B95">
        <v>10777777000</v>
      </c>
      <c r="C95">
        <v>-82.556931000000006</v>
      </c>
      <c r="D95">
        <v>-73.835335000000001</v>
      </c>
      <c r="F95" s="86">
        <f t="shared" si="12"/>
        <v>12</v>
      </c>
      <c r="G95" s="86">
        <f t="shared" si="10"/>
        <v>-76.740325999999996</v>
      </c>
      <c r="H95" s="86"/>
      <c r="J95">
        <v>11333332500</v>
      </c>
      <c r="K95">
        <v>-88.088500999999994</v>
      </c>
      <c r="L95">
        <v>-79.631538000000006</v>
      </c>
      <c r="N95" s="86">
        <f t="shared" si="13"/>
        <v>12.5</v>
      </c>
      <c r="O95" s="86">
        <f t="shared" si="11"/>
        <v>-87.501037999999994</v>
      </c>
      <c r="P95" s="86"/>
    </row>
    <row r="96" spans="2:16" x14ac:dyDescent="0.25">
      <c r="B96">
        <v>11333332500</v>
      </c>
      <c r="C96">
        <v>-80.445564000000005</v>
      </c>
      <c r="D96">
        <v>-71.638664000000006</v>
      </c>
      <c r="F96" s="86">
        <f t="shared" si="12"/>
        <v>12.5</v>
      </c>
      <c r="G96" s="86">
        <f t="shared" si="10"/>
        <v>-71.278075999999999</v>
      </c>
      <c r="H96" s="86"/>
      <c r="J96">
        <v>11888888000</v>
      </c>
      <c r="K96">
        <v>-86.654410999999996</v>
      </c>
      <c r="L96">
        <v>-78.015784999999994</v>
      </c>
      <c r="N96" s="86">
        <f t="shared" si="13"/>
        <v>13</v>
      </c>
      <c r="O96" s="86">
        <f t="shared" si="11"/>
        <v>-86.295722999999995</v>
      </c>
      <c r="P96" s="86"/>
    </row>
    <row r="97" spans="2:16" x14ac:dyDescent="0.25">
      <c r="B97">
        <v>11888888000</v>
      </c>
      <c r="C97">
        <v>-78.836738999999994</v>
      </c>
      <c r="D97">
        <v>-69.708259999999996</v>
      </c>
      <c r="F97" s="86">
        <f t="shared" si="12"/>
        <v>13</v>
      </c>
      <c r="G97" s="86">
        <f t="shared" si="10"/>
        <v>-67.479050000000001</v>
      </c>
      <c r="H97" s="86"/>
      <c r="J97">
        <v>12444443500</v>
      </c>
      <c r="K97">
        <v>-87.040961999999993</v>
      </c>
      <c r="L97">
        <v>-77.769180000000006</v>
      </c>
      <c r="N97" s="86" t="e">
        <f t="shared" si="13"/>
        <v>#VALUE!</v>
      </c>
      <c r="O97" s="86">
        <f t="shared" si="11"/>
        <v>0</v>
      </c>
      <c r="P97" s="86"/>
    </row>
    <row r="98" spans="2:16" x14ac:dyDescent="0.25">
      <c r="B98">
        <v>12444443500</v>
      </c>
      <c r="C98">
        <v>-79.904358000000002</v>
      </c>
      <c r="D98">
        <v>-70.244308000000004</v>
      </c>
      <c r="F98" s="86" t="s">
        <v>25</v>
      </c>
      <c r="H98" s="86"/>
      <c r="J98">
        <v>12999999000</v>
      </c>
      <c r="K98">
        <v>-88.353401000000005</v>
      </c>
      <c r="L98">
        <v>-78.520020000000002</v>
      </c>
      <c r="N98" s="86" t="s">
        <v>25</v>
      </c>
      <c r="P98" s="86"/>
    </row>
    <row r="99" spans="2:16" x14ac:dyDescent="0.25">
      <c r="B99">
        <v>12999999000</v>
      </c>
      <c r="C99">
        <v>-78.967254999999994</v>
      </c>
      <c r="D99">
        <v>-68.459937999999994</v>
      </c>
      <c r="H99" s="86"/>
      <c r="J99" t="s">
        <v>25</v>
      </c>
      <c r="P99" s="86"/>
    </row>
    <row r="100" spans="2:16" x14ac:dyDescent="0.25">
      <c r="B100" t="s">
        <v>25</v>
      </c>
      <c r="H100" s="86"/>
      <c r="P100" s="86"/>
    </row>
    <row r="101" spans="2:16" x14ac:dyDescent="0.25">
      <c r="F101" s="86" t="s">
        <v>29</v>
      </c>
      <c r="H101" s="86"/>
      <c r="N101" s="86" t="s">
        <v>29</v>
      </c>
      <c r="P101" s="86"/>
    </row>
    <row r="102" spans="2:16" ht="15.75" x14ac:dyDescent="0.25">
      <c r="F102" s="86" t="s">
        <v>23</v>
      </c>
      <c r="G102" s="86" t="str">
        <f t="shared" ref="G102:G121" si="14">D128</f>
        <v>N/A Log Mag(dB)</v>
      </c>
      <c r="H102" s="35">
        <v>5</v>
      </c>
      <c r="J102" t="s">
        <v>28</v>
      </c>
      <c r="N102" s="86" t="s">
        <v>23</v>
      </c>
      <c r="O102" s="86">
        <f t="shared" ref="O102:O121" si="15">L128</f>
        <v>-94.591804999999994</v>
      </c>
      <c r="P102" s="35">
        <v>5</v>
      </c>
    </row>
    <row r="103" spans="2:16" ht="15.75" x14ac:dyDescent="0.25">
      <c r="B103" t="s">
        <v>28</v>
      </c>
      <c r="F103" s="86">
        <f t="shared" ref="F103:F121" si="16">B129/1000000000</f>
        <v>5</v>
      </c>
      <c r="G103" s="86">
        <f t="shared" si="14"/>
        <v>-83.613022000000001</v>
      </c>
      <c r="H103" s="36">
        <f>ABS(AVERAGE(G103:G121)-(H102-1)*15)</f>
        <v>143.95893542105262</v>
      </c>
      <c r="J103" t="s">
        <v>23</v>
      </c>
      <c r="K103" t="s">
        <v>263</v>
      </c>
      <c r="L103" t="s">
        <v>264</v>
      </c>
      <c r="N103" s="86">
        <f t="shared" ref="N103:N121" si="17">J129/1000000000</f>
        <v>5.4444444444444002</v>
      </c>
      <c r="O103" s="86">
        <f t="shared" si="15"/>
        <v>-102.42164</v>
      </c>
      <c r="P103" s="36">
        <f>ABS(AVERAGE(O103:O121)-(P102-1)*15)</f>
        <v>150.79341742105265</v>
      </c>
    </row>
    <row r="104" spans="2:16" x14ac:dyDescent="0.25">
      <c r="B104" t="s">
        <v>23</v>
      </c>
      <c r="C104" t="s">
        <v>263</v>
      </c>
      <c r="D104" t="s">
        <v>264</v>
      </c>
      <c r="F104" s="86">
        <f t="shared" si="16"/>
        <v>5.4444444444444002</v>
      </c>
      <c r="G104" s="86">
        <f t="shared" si="14"/>
        <v>-83.442161999999996</v>
      </c>
      <c r="J104">
        <v>4000000000</v>
      </c>
      <c r="K104">
        <v>-115.12958</v>
      </c>
      <c r="L104">
        <v>-102.92904</v>
      </c>
      <c r="N104" s="86">
        <f t="shared" si="17"/>
        <v>5.8888888888888999</v>
      </c>
      <c r="O104" s="86">
        <f t="shared" si="15"/>
        <v>-98.651015999999998</v>
      </c>
    </row>
    <row r="105" spans="2:16" x14ac:dyDescent="0.25">
      <c r="B105">
        <v>4000000000</v>
      </c>
      <c r="C105">
        <v>-115.74209999999999</v>
      </c>
      <c r="D105">
        <v>-105.00901</v>
      </c>
      <c r="F105" s="86">
        <f t="shared" si="16"/>
        <v>5.8888888888888999</v>
      </c>
      <c r="G105" s="86">
        <f t="shared" si="14"/>
        <v>-82.370407</v>
      </c>
      <c r="J105">
        <v>4500000000</v>
      </c>
      <c r="K105">
        <v>-109.29242000000001</v>
      </c>
      <c r="L105">
        <v>-100.69981</v>
      </c>
      <c r="N105" s="86">
        <f t="shared" si="17"/>
        <v>6.3333333333332993</v>
      </c>
      <c r="O105" s="86">
        <f t="shared" si="15"/>
        <v>-99.868645000000001</v>
      </c>
    </row>
    <row r="106" spans="2:16" x14ac:dyDescent="0.25">
      <c r="B106">
        <v>4500000000</v>
      </c>
      <c r="C106">
        <v>-98.161034000000001</v>
      </c>
      <c r="D106">
        <v>-90.386382999999995</v>
      </c>
      <c r="F106" s="86">
        <f t="shared" si="16"/>
        <v>6.3333333333332993</v>
      </c>
      <c r="G106" s="86">
        <f t="shared" si="14"/>
        <v>-84.290572999999995</v>
      </c>
      <c r="J106">
        <v>5000000000</v>
      </c>
      <c r="K106">
        <v>-106.61624</v>
      </c>
      <c r="L106">
        <v>-98.993599000000003</v>
      </c>
      <c r="N106" s="86">
        <f t="shared" si="17"/>
        <v>6.7777777777777999</v>
      </c>
      <c r="O106" s="86">
        <f t="shared" si="15"/>
        <v>-98.621834000000007</v>
      </c>
    </row>
    <row r="107" spans="2:16" x14ac:dyDescent="0.25">
      <c r="B107">
        <v>5000000000</v>
      </c>
      <c r="C107">
        <v>-95.033744999999996</v>
      </c>
      <c r="D107">
        <v>-87.585532999999998</v>
      </c>
      <c r="F107" s="86">
        <f t="shared" si="16"/>
        <v>6.7777777777777999</v>
      </c>
      <c r="G107" s="86">
        <f t="shared" si="14"/>
        <v>-87.054871000000006</v>
      </c>
      <c r="J107">
        <v>5500000000</v>
      </c>
      <c r="K107">
        <v>-103.63639999999999</v>
      </c>
      <c r="L107">
        <v>-96.397537</v>
      </c>
      <c r="N107" s="86">
        <f t="shared" si="17"/>
        <v>7.2222222222222001</v>
      </c>
      <c r="O107" s="86">
        <f t="shared" si="15"/>
        <v>-101.41682</v>
      </c>
    </row>
    <row r="108" spans="2:16" x14ac:dyDescent="0.25">
      <c r="B108">
        <v>5500000000</v>
      </c>
      <c r="C108">
        <v>-88.437904000000003</v>
      </c>
      <c r="D108">
        <v>-80.969566</v>
      </c>
      <c r="F108" s="86">
        <f t="shared" si="16"/>
        <v>7.2222222222222001</v>
      </c>
      <c r="G108" s="86">
        <f t="shared" si="14"/>
        <v>-91.432998999999995</v>
      </c>
      <c r="J108">
        <v>6000000000</v>
      </c>
      <c r="K108">
        <v>-99.230202000000006</v>
      </c>
      <c r="L108">
        <v>-92.153869999999998</v>
      </c>
      <c r="N108" s="86">
        <f t="shared" si="17"/>
        <v>7.6666666666667007</v>
      </c>
      <c r="O108" s="86">
        <f t="shared" si="15"/>
        <v>-103.20846</v>
      </c>
    </row>
    <row r="109" spans="2:16" x14ac:dyDescent="0.25">
      <c r="B109">
        <v>6000000000</v>
      </c>
      <c r="C109">
        <v>-86.168884000000006</v>
      </c>
      <c r="D109">
        <v>-78.520568999999995</v>
      </c>
      <c r="F109" s="86">
        <f t="shared" si="16"/>
        <v>7.6666666666667007</v>
      </c>
      <c r="G109" s="86">
        <f t="shared" si="14"/>
        <v>-95.985916000000003</v>
      </c>
      <c r="J109">
        <v>6500000000</v>
      </c>
      <c r="K109">
        <v>-100.98763</v>
      </c>
      <c r="L109">
        <v>-93.919548000000006</v>
      </c>
      <c r="N109" s="86">
        <f t="shared" si="17"/>
        <v>8.1111111111111001</v>
      </c>
      <c r="O109" s="86">
        <f t="shared" si="15"/>
        <v>-100.55824</v>
      </c>
    </row>
    <row r="110" spans="2:16" x14ac:dyDescent="0.25">
      <c r="B110">
        <v>6500000000</v>
      </c>
      <c r="C110">
        <v>-85.038544000000002</v>
      </c>
      <c r="D110">
        <v>-76.896079999999998</v>
      </c>
      <c r="F110" s="86">
        <f t="shared" si="16"/>
        <v>8.1111111111111001</v>
      </c>
      <c r="G110" s="86">
        <f t="shared" si="14"/>
        <v>-92.401566000000003</v>
      </c>
      <c r="J110">
        <v>7000000000</v>
      </c>
      <c r="K110">
        <v>-98.317818000000003</v>
      </c>
      <c r="L110">
        <v>-90.740448000000001</v>
      </c>
      <c r="N110" s="86">
        <f t="shared" si="17"/>
        <v>8.5555555555555998</v>
      </c>
      <c r="O110" s="86">
        <f t="shared" si="15"/>
        <v>-100.11279</v>
      </c>
    </row>
    <row r="111" spans="2:16" x14ac:dyDescent="0.25">
      <c r="B111">
        <v>7000000000</v>
      </c>
      <c r="C111">
        <v>-86.178635</v>
      </c>
      <c r="D111">
        <v>-78.370270000000005</v>
      </c>
      <c r="F111" s="86">
        <f t="shared" si="16"/>
        <v>8.5555555555555998</v>
      </c>
      <c r="G111" s="86">
        <f t="shared" si="14"/>
        <v>-87.533812999999995</v>
      </c>
      <c r="J111">
        <v>7500000000</v>
      </c>
      <c r="K111">
        <v>-95.489182</v>
      </c>
      <c r="L111">
        <v>-87.998420999999993</v>
      </c>
      <c r="N111" s="86">
        <f t="shared" si="17"/>
        <v>9</v>
      </c>
      <c r="O111" s="86">
        <f t="shared" si="15"/>
        <v>-100.44829</v>
      </c>
    </row>
    <row r="112" spans="2:16" x14ac:dyDescent="0.25">
      <c r="B112">
        <v>7500000000</v>
      </c>
      <c r="C112">
        <v>-85.021736000000004</v>
      </c>
      <c r="D112">
        <v>-77.013480999999999</v>
      </c>
      <c r="F112" s="86">
        <f t="shared" si="16"/>
        <v>9</v>
      </c>
      <c r="G112" s="86">
        <f t="shared" si="14"/>
        <v>-84.872069999999994</v>
      </c>
      <c r="J112">
        <v>8000000000</v>
      </c>
      <c r="K112">
        <v>-95.459625000000003</v>
      </c>
      <c r="L112">
        <v>-87.925819000000004</v>
      </c>
      <c r="N112" s="86">
        <f t="shared" si="17"/>
        <v>9.4444444444444002</v>
      </c>
      <c r="O112" s="86">
        <f t="shared" si="15"/>
        <v>-96.566604999999996</v>
      </c>
    </row>
    <row r="113" spans="2:15" x14ac:dyDescent="0.25">
      <c r="B113">
        <v>8000000000</v>
      </c>
      <c r="C113">
        <v>-84.318184000000002</v>
      </c>
      <c r="D113">
        <v>-76.643234000000007</v>
      </c>
      <c r="F113" s="86">
        <f t="shared" si="16"/>
        <v>9.4444444444444002</v>
      </c>
      <c r="G113" s="86">
        <f t="shared" si="14"/>
        <v>-82.037766000000005</v>
      </c>
      <c r="J113">
        <v>8500000000</v>
      </c>
      <c r="K113">
        <v>-95.082190999999995</v>
      </c>
      <c r="L113">
        <v>-87.518332999999998</v>
      </c>
      <c r="N113" s="86">
        <f t="shared" si="17"/>
        <v>9.8888888888888999</v>
      </c>
      <c r="O113" s="86">
        <f t="shared" si="15"/>
        <v>-96.991675999999998</v>
      </c>
    </row>
    <row r="114" spans="2:15" x14ac:dyDescent="0.25">
      <c r="B114">
        <v>8500000000</v>
      </c>
      <c r="C114">
        <v>-83.814171000000002</v>
      </c>
      <c r="D114">
        <v>-75.855796999999995</v>
      </c>
      <c r="F114" s="86">
        <f t="shared" si="16"/>
        <v>9.8888888888888999</v>
      </c>
      <c r="G114" s="86">
        <f t="shared" si="14"/>
        <v>-81.542496</v>
      </c>
      <c r="J114">
        <v>9000000000</v>
      </c>
      <c r="K114">
        <v>-96.509163000000001</v>
      </c>
      <c r="L114">
        <v>-88.718863999999996</v>
      </c>
      <c r="N114" s="86">
        <f t="shared" si="17"/>
        <v>10.333333333333</v>
      </c>
      <c r="O114" s="86">
        <f t="shared" si="15"/>
        <v>-90.207954000000001</v>
      </c>
    </row>
    <row r="115" spans="2:15" x14ac:dyDescent="0.25">
      <c r="B115">
        <v>9000000000</v>
      </c>
      <c r="C115">
        <v>-84.544640000000001</v>
      </c>
      <c r="D115">
        <v>-76.211799999999997</v>
      </c>
      <c r="F115" s="86">
        <f t="shared" si="16"/>
        <v>10.333333333333</v>
      </c>
      <c r="G115" s="86">
        <f t="shared" si="14"/>
        <v>-81.995811000000003</v>
      </c>
      <c r="J115">
        <v>9500000000</v>
      </c>
      <c r="K115">
        <v>-94.928329000000005</v>
      </c>
      <c r="L115">
        <v>-86.723892000000006</v>
      </c>
      <c r="N115" s="86">
        <f t="shared" si="17"/>
        <v>10.777777777778001</v>
      </c>
      <c r="O115" s="86">
        <f t="shared" si="15"/>
        <v>-90.244217000000006</v>
      </c>
    </row>
    <row r="116" spans="2:15" x14ac:dyDescent="0.25">
      <c r="B116">
        <v>9500000000</v>
      </c>
      <c r="C116">
        <v>-84.674262999999996</v>
      </c>
      <c r="D116">
        <v>-76.223800999999995</v>
      </c>
      <c r="F116" s="86">
        <f t="shared" si="16"/>
        <v>10.777777777778001</v>
      </c>
      <c r="G116" s="86">
        <f t="shared" si="14"/>
        <v>-83.951508000000004</v>
      </c>
      <c r="J116">
        <v>10000000000</v>
      </c>
      <c r="K116">
        <v>-93.280547999999996</v>
      </c>
      <c r="L116">
        <v>-84.599013999999997</v>
      </c>
      <c r="N116" s="86">
        <f t="shared" si="17"/>
        <v>11.222222222221999</v>
      </c>
      <c r="O116" s="86">
        <f t="shared" si="15"/>
        <v>-88.547340000000005</v>
      </c>
    </row>
    <row r="117" spans="2:15" x14ac:dyDescent="0.25">
      <c r="B117">
        <v>10000000000</v>
      </c>
      <c r="C117">
        <v>-81.795822000000001</v>
      </c>
      <c r="D117">
        <v>-73.208015000000003</v>
      </c>
      <c r="F117" s="86">
        <f t="shared" si="16"/>
        <v>11.222222222221999</v>
      </c>
      <c r="G117" s="86">
        <f t="shared" si="14"/>
        <v>-82.127692999999994</v>
      </c>
      <c r="J117">
        <v>10500000000</v>
      </c>
      <c r="K117">
        <v>-95.787987000000001</v>
      </c>
      <c r="L117">
        <v>-87.502990999999994</v>
      </c>
      <c r="N117" s="86">
        <f t="shared" si="17"/>
        <v>11.666666666667</v>
      </c>
      <c r="O117" s="86">
        <f t="shared" si="15"/>
        <v>-89.220680000000002</v>
      </c>
    </row>
    <row r="118" spans="2:15" x14ac:dyDescent="0.25">
      <c r="B118">
        <v>10500000000</v>
      </c>
      <c r="C118">
        <v>-83.020927</v>
      </c>
      <c r="D118">
        <v>-74.231323000000003</v>
      </c>
      <c r="F118" s="86">
        <f t="shared" si="16"/>
        <v>11.666666666667</v>
      </c>
      <c r="G118" s="86">
        <f t="shared" si="14"/>
        <v>-80.460678000000001</v>
      </c>
      <c r="J118">
        <v>11000000000</v>
      </c>
      <c r="K118">
        <v>-93.285338999999993</v>
      </c>
      <c r="L118">
        <v>-84.739929000000004</v>
      </c>
      <c r="N118" s="86">
        <f t="shared" si="17"/>
        <v>12.111111111111001</v>
      </c>
      <c r="O118" s="86">
        <f t="shared" si="15"/>
        <v>-90.394142000000002</v>
      </c>
    </row>
    <row r="119" spans="2:15" x14ac:dyDescent="0.25">
      <c r="B119">
        <v>11000000000</v>
      </c>
      <c r="C119">
        <v>-89.894638</v>
      </c>
      <c r="D119">
        <v>-81.173041999999995</v>
      </c>
      <c r="F119" s="86">
        <f t="shared" si="16"/>
        <v>12.111111111111001</v>
      </c>
      <c r="G119" s="86">
        <f t="shared" si="14"/>
        <v>-79.326408000000001</v>
      </c>
      <c r="J119">
        <v>11500000000</v>
      </c>
      <c r="K119">
        <v>-97.299178999999995</v>
      </c>
      <c r="L119">
        <v>-88.842224000000002</v>
      </c>
      <c r="N119" s="86">
        <f t="shared" si="17"/>
        <v>12.555555555555999</v>
      </c>
      <c r="O119" s="86">
        <f t="shared" si="15"/>
        <v>-90.107581999999994</v>
      </c>
    </row>
    <row r="120" spans="2:15" x14ac:dyDescent="0.25">
      <c r="B120">
        <v>11500000000</v>
      </c>
      <c r="C120">
        <v>-93.490746000000001</v>
      </c>
      <c r="D120">
        <v>-84.683846000000003</v>
      </c>
      <c r="F120" s="86">
        <f t="shared" si="16"/>
        <v>12.555555555555999</v>
      </c>
      <c r="G120" s="86">
        <f t="shared" si="14"/>
        <v>-76.242546000000004</v>
      </c>
      <c r="J120">
        <v>12000000000</v>
      </c>
      <c r="K120">
        <v>-98.325264000000004</v>
      </c>
      <c r="L120">
        <v>-89.686629999999994</v>
      </c>
      <c r="N120" s="86">
        <f t="shared" si="17"/>
        <v>13</v>
      </c>
      <c r="O120" s="86">
        <f t="shared" si="15"/>
        <v>-87.486999999999995</v>
      </c>
    </row>
    <row r="121" spans="2:15" x14ac:dyDescent="0.25">
      <c r="B121">
        <v>12000000000</v>
      </c>
      <c r="C121">
        <v>-85.868797000000001</v>
      </c>
      <c r="D121">
        <v>-76.740325999999996</v>
      </c>
      <c r="F121" s="86">
        <f t="shared" si="16"/>
        <v>13</v>
      </c>
      <c r="G121" s="86">
        <f t="shared" si="14"/>
        <v>-74.537468000000004</v>
      </c>
      <c r="J121">
        <v>12500000000</v>
      </c>
      <c r="K121">
        <v>-96.772819999999996</v>
      </c>
      <c r="L121">
        <v>-87.501037999999994</v>
      </c>
      <c r="N121" s="86" t="e">
        <f t="shared" si="17"/>
        <v>#VALUE!</v>
      </c>
      <c r="O121" s="86">
        <f t="shared" si="15"/>
        <v>0</v>
      </c>
    </row>
    <row r="122" spans="2:15" x14ac:dyDescent="0.25">
      <c r="B122">
        <v>12500000000</v>
      </c>
      <c r="C122">
        <v>-80.938118000000003</v>
      </c>
      <c r="D122">
        <v>-71.278075999999999</v>
      </c>
      <c r="F122" s="86" t="s">
        <v>25</v>
      </c>
      <c r="J122">
        <v>13000000000</v>
      </c>
      <c r="K122">
        <v>-96.129104999999996</v>
      </c>
      <c r="L122">
        <v>-86.295722999999995</v>
      </c>
      <c r="N122" s="86" t="s">
        <v>25</v>
      </c>
    </row>
    <row r="123" spans="2:15" x14ac:dyDescent="0.25">
      <c r="B123">
        <v>13000000000</v>
      </c>
      <c r="C123">
        <v>-77.986358999999993</v>
      </c>
      <c r="D123">
        <v>-67.479050000000001</v>
      </c>
      <c r="J123" t="s">
        <v>25</v>
      </c>
    </row>
    <row r="124" spans="2:15" x14ac:dyDescent="0.25">
      <c r="B124" t="s">
        <v>25</v>
      </c>
    </row>
    <row r="126" spans="2:15" x14ac:dyDescent="0.25">
      <c r="J126" t="s">
        <v>29</v>
      </c>
    </row>
    <row r="127" spans="2:15" x14ac:dyDescent="0.25">
      <c r="B127" t="s">
        <v>29</v>
      </c>
      <c r="J127" t="s">
        <v>23</v>
      </c>
      <c r="K127" t="s">
        <v>265</v>
      </c>
      <c r="L127" t="s">
        <v>266</v>
      </c>
    </row>
    <row r="128" spans="2:15" x14ac:dyDescent="0.25">
      <c r="B128" t="s">
        <v>23</v>
      </c>
      <c r="C128" t="s">
        <v>265</v>
      </c>
      <c r="D128" t="s">
        <v>266</v>
      </c>
      <c r="J128">
        <v>5000000000</v>
      </c>
      <c r="K128">
        <v>-106.79234</v>
      </c>
      <c r="L128">
        <v>-94.591804999999994</v>
      </c>
    </row>
    <row r="129" spans="2:12" x14ac:dyDescent="0.25">
      <c r="B129">
        <v>5000000000</v>
      </c>
      <c r="C129">
        <v>-94.346107000000003</v>
      </c>
      <c r="D129">
        <v>-83.613022000000001</v>
      </c>
      <c r="J129">
        <v>5444444444.4443998</v>
      </c>
      <c r="K129">
        <v>-111.01424</v>
      </c>
      <c r="L129">
        <v>-102.42164</v>
      </c>
    </row>
    <row r="130" spans="2:12" x14ac:dyDescent="0.25">
      <c r="B130">
        <v>5444444444.4443998</v>
      </c>
      <c r="C130">
        <v>-91.216804999999994</v>
      </c>
      <c r="D130">
        <v>-83.442161999999996</v>
      </c>
      <c r="J130">
        <v>5888888888.8888998</v>
      </c>
      <c r="K130">
        <v>-106.27366000000001</v>
      </c>
      <c r="L130">
        <v>-98.651015999999998</v>
      </c>
    </row>
    <row r="131" spans="2:12" x14ac:dyDescent="0.25">
      <c r="B131">
        <v>5888888888.8888998</v>
      </c>
      <c r="C131">
        <v>-89.818618999999998</v>
      </c>
      <c r="D131">
        <v>-82.370407</v>
      </c>
      <c r="J131">
        <v>6333333333.3332996</v>
      </c>
      <c r="K131">
        <v>-107.10751</v>
      </c>
      <c r="L131">
        <v>-99.868645000000001</v>
      </c>
    </row>
    <row r="132" spans="2:12" x14ac:dyDescent="0.25">
      <c r="B132">
        <v>6333333333.3332996</v>
      </c>
      <c r="C132">
        <v>-91.758910999999998</v>
      </c>
      <c r="D132">
        <v>-84.290572999999995</v>
      </c>
      <c r="J132">
        <v>6777777777.7777996</v>
      </c>
      <c r="K132">
        <v>-105.69816</v>
      </c>
      <c r="L132">
        <v>-98.621834000000007</v>
      </c>
    </row>
    <row r="133" spans="2:12" x14ac:dyDescent="0.25">
      <c r="B133">
        <v>6777777777.7777996</v>
      </c>
      <c r="C133">
        <v>-94.703186000000002</v>
      </c>
      <c r="D133">
        <v>-87.054871000000006</v>
      </c>
      <c r="J133">
        <v>7222222222.2222004</v>
      </c>
      <c r="K133">
        <v>-108.4849</v>
      </c>
      <c r="L133">
        <v>-101.41682</v>
      </c>
    </row>
    <row r="134" spans="2:12" x14ac:dyDescent="0.25">
      <c r="B134">
        <v>7222222222.2222004</v>
      </c>
      <c r="C134">
        <v>-99.575469999999996</v>
      </c>
      <c r="D134">
        <v>-91.432998999999995</v>
      </c>
      <c r="J134">
        <v>7666666666.6667004</v>
      </c>
      <c r="K134">
        <v>-110.78583</v>
      </c>
      <c r="L134">
        <v>-103.20846</v>
      </c>
    </row>
    <row r="135" spans="2:12" x14ac:dyDescent="0.25">
      <c r="B135">
        <v>7666666666.6667004</v>
      </c>
      <c r="C135">
        <v>-103.79428</v>
      </c>
      <c r="D135">
        <v>-95.985916000000003</v>
      </c>
      <c r="J135">
        <v>8111111111.1111002</v>
      </c>
      <c r="K135">
        <v>-108.04900000000001</v>
      </c>
      <c r="L135">
        <v>-100.55824</v>
      </c>
    </row>
    <row r="136" spans="2:12" x14ac:dyDescent="0.25">
      <c r="B136">
        <v>8111111111.1111002</v>
      </c>
      <c r="C136">
        <v>-100.40982</v>
      </c>
      <c r="D136">
        <v>-92.401566000000003</v>
      </c>
      <c r="J136">
        <v>8555555555.5556002</v>
      </c>
      <c r="K136">
        <v>-107.64660000000001</v>
      </c>
      <c r="L136">
        <v>-100.11279</v>
      </c>
    </row>
    <row r="137" spans="2:12" x14ac:dyDescent="0.25">
      <c r="B137">
        <v>8555555555.5556002</v>
      </c>
      <c r="C137">
        <v>-95.208754999999996</v>
      </c>
      <c r="D137">
        <v>-87.533812999999995</v>
      </c>
      <c r="J137">
        <v>9000000000</v>
      </c>
      <c r="K137">
        <v>-108.01215000000001</v>
      </c>
      <c r="L137">
        <v>-100.44829</v>
      </c>
    </row>
    <row r="138" spans="2:12" x14ac:dyDescent="0.25">
      <c r="B138">
        <v>9000000000</v>
      </c>
      <c r="C138">
        <v>-92.830451999999994</v>
      </c>
      <c r="D138">
        <v>-84.872069999999994</v>
      </c>
      <c r="J138">
        <v>9444444444.4444008</v>
      </c>
      <c r="K138">
        <v>-104.3569</v>
      </c>
      <c r="L138">
        <v>-96.566604999999996</v>
      </c>
    </row>
    <row r="139" spans="2:12" x14ac:dyDescent="0.25">
      <c r="B139">
        <v>9444444444.4444008</v>
      </c>
      <c r="C139">
        <v>-90.370613000000006</v>
      </c>
      <c r="D139">
        <v>-82.037766000000005</v>
      </c>
      <c r="J139">
        <v>9888888888.8889008</v>
      </c>
      <c r="K139">
        <v>-105.19611</v>
      </c>
      <c r="L139">
        <v>-96.991675999999998</v>
      </c>
    </row>
    <row r="140" spans="2:12" x14ac:dyDescent="0.25">
      <c r="B140">
        <v>9888888888.8889008</v>
      </c>
      <c r="C140">
        <v>-89.992958000000002</v>
      </c>
      <c r="D140">
        <v>-81.542496</v>
      </c>
      <c r="J140">
        <v>10333333333.333</v>
      </c>
      <c r="K140">
        <v>-98.889488</v>
      </c>
      <c r="L140">
        <v>-90.207954000000001</v>
      </c>
    </row>
    <row r="141" spans="2:12" x14ac:dyDescent="0.25">
      <c r="B141">
        <v>10333333333.333</v>
      </c>
      <c r="C141">
        <v>-90.583618000000001</v>
      </c>
      <c r="D141">
        <v>-81.995811000000003</v>
      </c>
      <c r="J141">
        <v>10777777777.778</v>
      </c>
      <c r="K141">
        <v>-98.529212999999999</v>
      </c>
      <c r="L141">
        <v>-90.244217000000006</v>
      </c>
    </row>
    <row r="142" spans="2:12" x14ac:dyDescent="0.25">
      <c r="B142">
        <v>10777777777.778</v>
      </c>
      <c r="C142">
        <v>-92.741118999999998</v>
      </c>
      <c r="D142">
        <v>-83.951508000000004</v>
      </c>
      <c r="J142">
        <v>11222222222.222</v>
      </c>
      <c r="K142">
        <v>-97.092758000000003</v>
      </c>
      <c r="L142">
        <v>-88.547340000000005</v>
      </c>
    </row>
    <row r="143" spans="2:12" x14ac:dyDescent="0.25">
      <c r="B143">
        <v>11222222222.222</v>
      </c>
      <c r="C143">
        <v>-90.849281000000005</v>
      </c>
      <c r="D143">
        <v>-82.127692999999994</v>
      </c>
      <c r="J143">
        <v>11666666666.667</v>
      </c>
      <c r="K143">
        <v>-97.677634999999995</v>
      </c>
      <c r="L143">
        <v>-89.220680000000002</v>
      </c>
    </row>
    <row r="144" spans="2:12" x14ac:dyDescent="0.25">
      <c r="B144">
        <v>11666666666.667</v>
      </c>
      <c r="C144">
        <v>-89.267578</v>
      </c>
      <c r="D144">
        <v>-80.460678000000001</v>
      </c>
      <c r="J144">
        <v>12111111111.111</v>
      </c>
      <c r="K144">
        <v>-99.032775999999998</v>
      </c>
      <c r="L144">
        <v>-90.394142000000002</v>
      </c>
    </row>
    <row r="145" spans="2:12" x14ac:dyDescent="0.25">
      <c r="B145">
        <v>12111111111.111</v>
      </c>
      <c r="C145">
        <v>-88.454886999999999</v>
      </c>
      <c r="D145">
        <v>-79.326408000000001</v>
      </c>
      <c r="J145">
        <v>12555555555.556</v>
      </c>
      <c r="K145">
        <v>-99.379363999999995</v>
      </c>
      <c r="L145">
        <v>-90.107581999999994</v>
      </c>
    </row>
    <row r="146" spans="2:12" x14ac:dyDescent="0.25">
      <c r="B146">
        <v>12555555555.556</v>
      </c>
      <c r="C146">
        <v>-85.902596000000003</v>
      </c>
      <c r="D146">
        <v>-76.242546000000004</v>
      </c>
      <c r="J146">
        <v>13000000000</v>
      </c>
      <c r="K146">
        <v>-97.320374000000001</v>
      </c>
      <c r="L146">
        <v>-87.486999999999995</v>
      </c>
    </row>
    <row r="147" spans="2:12" x14ac:dyDescent="0.25">
      <c r="B147">
        <v>13000000000</v>
      </c>
      <c r="C147">
        <v>-85.044776999999996</v>
      </c>
      <c r="D147">
        <v>-74.537468000000004</v>
      </c>
      <c r="J147" t="s">
        <v>25</v>
      </c>
    </row>
    <row r="148" spans="2:12" x14ac:dyDescent="0.25">
      <c r="B148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604"/>
  <sheetViews>
    <sheetView workbookViewId="0">
      <selection activeCell="H1" sqref="H1:H1048576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6" bestFit="1" customWidth="1"/>
    <col min="9" max="9" width="13.7109375" style="40" customWidth="1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6" bestFit="1" customWidth="1"/>
    <col min="17" max="17" width="2" style="7" customWidth="1"/>
  </cols>
  <sheetData>
    <row r="1" spans="1:17" x14ac:dyDescent="0.25">
      <c r="B1" t="s">
        <v>101</v>
      </c>
      <c r="E1" s="10"/>
      <c r="G1" s="6" t="s">
        <v>16</v>
      </c>
      <c r="J1" t="s">
        <v>101</v>
      </c>
      <c r="M1" s="10"/>
      <c r="O1" s="6" t="s">
        <v>17</v>
      </c>
      <c r="Q1" s="10"/>
    </row>
    <row r="2" spans="1:17" x14ac:dyDescent="0.25">
      <c r="A2" s="50" t="s">
        <v>120</v>
      </c>
      <c r="B2" t="s">
        <v>281</v>
      </c>
      <c r="C2" t="s">
        <v>282</v>
      </c>
      <c r="D2" t="s">
        <v>296</v>
      </c>
      <c r="E2" s="10"/>
      <c r="F2" s="15"/>
      <c r="G2" s="85" t="s">
        <v>341</v>
      </c>
      <c r="I2" s="50" t="s">
        <v>116</v>
      </c>
      <c r="J2" t="s">
        <v>281</v>
      </c>
      <c r="K2" t="s">
        <v>282</v>
      </c>
      <c r="L2" t="s">
        <v>296</v>
      </c>
      <c r="M2" s="10"/>
      <c r="N2" s="15"/>
      <c r="O2" s="85" t="s">
        <v>341</v>
      </c>
      <c r="Q2" s="10"/>
    </row>
    <row r="3" spans="1:17" x14ac:dyDescent="0.25">
      <c r="B3" t="s">
        <v>334</v>
      </c>
      <c r="C3" t="s">
        <v>335</v>
      </c>
      <c r="D3" t="s">
        <v>345</v>
      </c>
      <c r="E3" s="10"/>
      <c r="F3" s="15"/>
      <c r="G3" s="13"/>
      <c r="J3" t="s">
        <v>334</v>
      </c>
      <c r="K3" t="s">
        <v>335</v>
      </c>
      <c r="L3" t="s">
        <v>346</v>
      </c>
      <c r="M3" s="10"/>
      <c r="N3" s="15"/>
      <c r="O3" s="13"/>
      <c r="Q3" s="10"/>
    </row>
    <row r="4" spans="1:17" x14ac:dyDescent="0.25">
      <c r="B4" t="s">
        <v>105</v>
      </c>
      <c r="E4" s="10"/>
      <c r="G4" s="41" t="s">
        <v>24</v>
      </c>
      <c r="J4" t="s">
        <v>105</v>
      </c>
      <c r="M4" s="10"/>
      <c r="O4" s="41" t="s">
        <v>24</v>
      </c>
      <c r="Q4" s="10"/>
    </row>
    <row r="5" spans="1:17" x14ac:dyDescent="0.25">
      <c r="E5" s="10"/>
      <c r="F5" s="6" t="s">
        <v>22</v>
      </c>
      <c r="M5" s="10"/>
      <c r="N5" s="6" t="s">
        <v>22</v>
      </c>
      <c r="Q5" s="10"/>
    </row>
    <row r="6" spans="1:17" ht="15.75" x14ac:dyDescent="0.25">
      <c r="E6" s="10"/>
      <c r="F6" s="6" t="s">
        <v>23</v>
      </c>
      <c r="G6" s="6" t="str">
        <f t="shared" ref="G6:G25" si="0">D32</f>
        <v>1Rx2L dBc Log Mag(dB)</v>
      </c>
      <c r="H6" s="35">
        <v>1</v>
      </c>
      <c r="M6" s="10"/>
      <c r="N6" s="6" t="s">
        <v>23</v>
      </c>
      <c r="O6" s="6" t="str">
        <f t="shared" ref="O6:O25" si="1">L32</f>
        <v>1Rx2L dBc Log Mag(dB)</v>
      </c>
      <c r="P6" s="35">
        <v>1</v>
      </c>
      <c r="Q6" s="10"/>
    </row>
    <row r="7" spans="1:17" ht="15.75" x14ac:dyDescent="0.25">
      <c r="B7" t="s">
        <v>106</v>
      </c>
      <c r="E7" s="10"/>
      <c r="F7" s="6">
        <f t="shared" ref="F7:F25" si="2">B33/1000000000</f>
        <v>1</v>
      </c>
      <c r="G7" s="6">
        <f t="shared" si="0"/>
        <v>-21.017239</v>
      </c>
      <c r="H7" s="36">
        <f>ABS(AVERAGE(G7:G25)-(H6-1)*5)</f>
        <v>31.705977842105266</v>
      </c>
      <c r="J7" t="s">
        <v>106</v>
      </c>
      <c r="M7" s="10"/>
      <c r="N7" s="6">
        <f t="shared" ref="N7:N25" si="3">J33/1000000000</f>
        <v>1</v>
      </c>
      <c r="O7" s="6">
        <f t="shared" si="1"/>
        <v>-31.245308000000001</v>
      </c>
      <c r="P7" s="36">
        <f>ABS(AVERAGE(O7:O25)-(P6-1)*5)</f>
        <v>39.501127157894736</v>
      </c>
      <c r="Q7" s="10"/>
    </row>
    <row r="8" spans="1:17" x14ac:dyDescent="0.25">
      <c r="B8" t="s">
        <v>23</v>
      </c>
      <c r="C8" t="s">
        <v>122</v>
      </c>
      <c r="E8" s="10"/>
      <c r="F8" s="6">
        <f t="shared" si="2"/>
        <v>1.6666666666666998</v>
      </c>
      <c r="G8" s="6">
        <f t="shared" si="0"/>
        <v>-27.993124000000002</v>
      </c>
      <c r="J8" t="s">
        <v>23</v>
      </c>
      <c r="K8" t="s">
        <v>122</v>
      </c>
      <c r="M8" s="10"/>
      <c r="N8" s="6">
        <f t="shared" si="3"/>
        <v>1.6666666666666998</v>
      </c>
      <c r="O8" s="6">
        <f t="shared" si="1"/>
        <v>-33.104514999999999</v>
      </c>
      <c r="Q8" s="10"/>
    </row>
    <row r="9" spans="1:17" x14ac:dyDescent="0.25">
      <c r="B9">
        <v>1000000000</v>
      </c>
      <c r="C9">
        <v>-10.021436</v>
      </c>
      <c r="E9" s="10"/>
      <c r="F9" s="6">
        <f t="shared" si="2"/>
        <v>2.3333333333333002</v>
      </c>
      <c r="G9" s="6">
        <f t="shared" si="0"/>
        <v>-31.782259</v>
      </c>
      <c r="J9">
        <v>1000000000</v>
      </c>
      <c r="K9">
        <v>-11.73455</v>
      </c>
      <c r="M9" s="10"/>
      <c r="N9" s="6">
        <f t="shared" si="3"/>
        <v>2.3333333333333002</v>
      </c>
      <c r="O9" s="6">
        <f t="shared" si="1"/>
        <v>-35.312415999999999</v>
      </c>
      <c r="Q9" s="10"/>
    </row>
    <row r="10" spans="1:17" x14ac:dyDescent="0.25">
      <c r="B10">
        <v>1611166666.6666999</v>
      </c>
      <c r="C10">
        <v>-8.8692408</v>
      </c>
      <c r="E10" s="10"/>
      <c r="F10" s="6">
        <f t="shared" si="2"/>
        <v>3</v>
      </c>
      <c r="G10" s="6">
        <f t="shared" si="0"/>
        <v>-27.793461000000001</v>
      </c>
      <c r="J10">
        <v>1611166666.6666999</v>
      </c>
      <c r="K10">
        <v>-10.090332999999999</v>
      </c>
      <c r="M10" s="10"/>
      <c r="N10" s="6">
        <f t="shared" si="3"/>
        <v>3</v>
      </c>
      <c r="O10" s="6">
        <f t="shared" si="1"/>
        <v>-40.214424000000001</v>
      </c>
      <c r="Q10" s="10"/>
    </row>
    <row r="11" spans="1:17" x14ac:dyDescent="0.25">
      <c r="B11">
        <v>2222333333.3333001</v>
      </c>
      <c r="C11">
        <v>-7.7709713000000002</v>
      </c>
      <c r="E11" s="10"/>
      <c r="F11" s="6">
        <f t="shared" si="2"/>
        <v>3.6666666666666998</v>
      </c>
      <c r="G11" s="6">
        <f t="shared" si="0"/>
        <v>-26.206340999999998</v>
      </c>
      <c r="J11">
        <v>2222333333.3333001</v>
      </c>
      <c r="K11">
        <v>-8.3985043000000008</v>
      </c>
      <c r="M11" s="10"/>
      <c r="N11" s="6">
        <f t="shared" si="3"/>
        <v>3.6666666666666998</v>
      </c>
      <c r="O11" s="6">
        <f t="shared" si="1"/>
        <v>-52.114452</v>
      </c>
      <c r="Q11" s="10"/>
    </row>
    <row r="12" spans="1:17" x14ac:dyDescent="0.25">
      <c r="B12">
        <v>2833500000</v>
      </c>
      <c r="C12">
        <v>-7.7051511000000001</v>
      </c>
      <c r="E12" s="10"/>
      <c r="F12" s="6">
        <f t="shared" si="2"/>
        <v>4.3333333333332993</v>
      </c>
      <c r="G12" s="6">
        <f t="shared" si="0"/>
        <v>-29.772839999999999</v>
      </c>
      <c r="J12">
        <v>2833500000</v>
      </c>
      <c r="K12">
        <v>-7.8511300000000004</v>
      </c>
      <c r="M12" s="10"/>
      <c r="N12" s="6">
        <f t="shared" si="3"/>
        <v>4.3333333333332993</v>
      </c>
      <c r="O12" s="6">
        <f t="shared" si="1"/>
        <v>-45.996608999999999</v>
      </c>
      <c r="Q12" s="10"/>
    </row>
    <row r="13" spans="1:17" x14ac:dyDescent="0.25">
      <c r="B13">
        <v>3444666666.6666999</v>
      </c>
      <c r="C13">
        <v>-7.9271889</v>
      </c>
      <c r="E13" s="10"/>
      <c r="F13" s="6">
        <f t="shared" si="2"/>
        <v>5</v>
      </c>
      <c r="G13" s="6">
        <f t="shared" si="0"/>
        <v>-28.520030999999999</v>
      </c>
      <c r="J13">
        <v>3444666666.6666999</v>
      </c>
      <c r="K13">
        <v>-7.7202520000000003</v>
      </c>
      <c r="M13" s="10"/>
      <c r="N13" s="6">
        <f t="shared" si="3"/>
        <v>5</v>
      </c>
      <c r="O13" s="6">
        <f t="shared" si="1"/>
        <v>-34.444847000000003</v>
      </c>
      <c r="Q13" s="10"/>
    </row>
    <row r="14" spans="1:17" x14ac:dyDescent="0.25">
      <c r="B14">
        <v>4055833333.3333001</v>
      </c>
      <c r="C14">
        <v>-8.1043091</v>
      </c>
      <c r="E14" s="10"/>
      <c r="F14" s="6">
        <f t="shared" si="2"/>
        <v>5.6666666666667007</v>
      </c>
      <c r="G14" s="6">
        <f t="shared" si="0"/>
        <v>-26.439665000000002</v>
      </c>
      <c r="J14">
        <v>4055833333.3333001</v>
      </c>
      <c r="K14">
        <v>-7.7445750000000002</v>
      </c>
      <c r="M14" s="10"/>
      <c r="N14" s="6">
        <f t="shared" si="3"/>
        <v>5.6666666666667007</v>
      </c>
      <c r="O14" s="6">
        <f t="shared" si="1"/>
        <v>-39.223244000000001</v>
      </c>
      <c r="Q14" s="10"/>
    </row>
    <row r="15" spans="1:17" x14ac:dyDescent="0.25">
      <c r="B15">
        <v>4667000000</v>
      </c>
      <c r="C15">
        <v>-8.1970338999999992</v>
      </c>
      <c r="E15" s="10"/>
      <c r="F15" s="6">
        <f t="shared" si="2"/>
        <v>6.3333333333332993</v>
      </c>
      <c r="G15" s="6">
        <f t="shared" si="0"/>
        <v>-31.127127000000002</v>
      </c>
      <c r="J15">
        <v>4667000000</v>
      </c>
      <c r="K15">
        <v>-7.8489680000000002</v>
      </c>
      <c r="M15" s="10"/>
      <c r="N15" s="6">
        <f t="shared" si="3"/>
        <v>6.3333333333332993</v>
      </c>
      <c r="O15" s="6">
        <f t="shared" si="1"/>
        <v>-42.320160000000001</v>
      </c>
      <c r="Q15" s="10"/>
    </row>
    <row r="16" spans="1:17" x14ac:dyDescent="0.25">
      <c r="B16">
        <v>5278166666.6667004</v>
      </c>
      <c r="C16">
        <v>-8.1683377999999998</v>
      </c>
      <c r="E16" s="10"/>
      <c r="F16" s="6">
        <f t="shared" si="2"/>
        <v>7</v>
      </c>
      <c r="G16" s="6">
        <f t="shared" si="0"/>
        <v>-30.600584000000001</v>
      </c>
      <c r="J16">
        <v>5278166666.6667004</v>
      </c>
      <c r="K16">
        <v>-7.9715109000000002</v>
      </c>
      <c r="M16" s="10"/>
      <c r="N16" s="6">
        <f t="shared" si="3"/>
        <v>7</v>
      </c>
      <c r="O16" s="6">
        <f t="shared" si="1"/>
        <v>-41.081589000000001</v>
      </c>
      <c r="Q16" s="10"/>
    </row>
    <row r="17" spans="2:17" x14ac:dyDescent="0.25">
      <c r="B17">
        <v>5889333333.3332996</v>
      </c>
      <c r="C17">
        <v>-8.0667781999999999</v>
      </c>
      <c r="E17" s="10"/>
      <c r="F17" s="6">
        <f t="shared" si="2"/>
        <v>7.6666666666667007</v>
      </c>
      <c r="G17" s="6">
        <f t="shared" si="0"/>
        <v>-32.394409000000003</v>
      </c>
      <c r="J17">
        <v>5889333333.3332996</v>
      </c>
      <c r="K17">
        <v>-7.9747062</v>
      </c>
      <c r="M17" s="10"/>
      <c r="N17" s="6">
        <f t="shared" si="3"/>
        <v>7.6666666666667007</v>
      </c>
      <c r="O17" s="6">
        <f t="shared" si="1"/>
        <v>-38.542763000000001</v>
      </c>
      <c r="Q17" s="10"/>
    </row>
    <row r="18" spans="2:17" x14ac:dyDescent="0.25">
      <c r="B18">
        <v>6500500000</v>
      </c>
      <c r="C18">
        <v>-8.0609187999999996</v>
      </c>
      <c r="E18" s="10"/>
      <c r="F18" s="6">
        <f t="shared" si="2"/>
        <v>8.3333333333333002</v>
      </c>
      <c r="G18" s="6">
        <f t="shared" si="0"/>
        <v>-32.595694999999999</v>
      </c>
      <c r="J18">
        <v>6500500000</v>
      </c>
      <c r="K18">
        <v>-7.9846187000000004</v>
      </c>
      <c r="M18" s="10"/>
      <c r="N18" s="6">
        <f t="shared" si="3"/>
        <v>8.3333333333333002</v>
      </c>
      <c r="O18" s="6">
        <f t="shared" si="1"/>
        <v>-33.746482999999998</v>
      </c>
      <c r="Q18" s="10"/>
    </row>
    <row r="19" spans="2:17" x14ac:dyDescent="0.25">
      <c r="B19">
        <v>7111666666.6667004</v>
      </c>
      <c r="C19">
        <v>-8.2026958000000008</v>
      </c>
      <c r="E19" s="10"/>
      <c r="F19" s="6">
        <f t="shared" si="2"/>
        <v>9</v>
      </c>
      <c r="G19" s="6">
        <f t="shared" si="0"/>
        <v>-35.167819999999999</v>
      </c>
      <c r="J19">
        <v>7111666666.6667004</v>
      </c>
      <c r="K19">
        <v>-8.1012745000000006</v>
      </c>
      <c r="M19" s="10"/>
      <c r="N19" s="6">
        <f t="shared" si="3"/>
        <v>9</v>
      </c>
      <c r="O19" s="6">
        <f t="shared" si="1"/>
        <v>-32.714717999999998</v>
      </c>
      <c r="Q19" s="10"/>
    </row>
    <row r="20" spans="2:17" x14ac:dyDescent="0.25">
      <c r="B20">
        <v>7722833333.3332996</v>
      </c>
      <c r="C20">
        <v>-8.4309750000000001</v>
      </c>
      <c r="E20" s="10"/>
      <c r="F20" s="6">
        <f t="shared" si="2"/>
        <v>9.6666666666666998</v>
      </c>
      <c r="G20" s="6">
        <f t="shared" si="0"/>
        <v>-28.897722000000002</v>
      </c>
      <c r="J20">
        <v>7722833333.3332996</v>
      </c>
      <c r="K20">
        <v>-8.3705587000000001</v>
      </c>
      <c r="M20" s="10"/>
      <c r="N20" s="6">
        <f t="shared" si="3"/>
        <v>9.6666666666666998</v>
      </c>
      <c r="O20" s="6">
        <f t="shared" si="1"/>
        <v>-33.512290999999998</v>
      </c>
      <c r="Q20" s="10"/>
    </row>
    <row r="21" spans="2:17" x14ac:dyDescent="0.25">
      <c r="B21">
        <v>8334000000</v>
      </c>
      <c r="C21">
        <v>-8.6093092000000002</v>
      </c>
      <c r="E21" s="10"/>
      <c r="F21" s="6">
        <f t="shared" si="2"/>
        <v>10.333333333333</v>
      </c>
      <c r="G21" s="6">
        <f t="shared" si="0"/>
        <v>-27.406365999999998</v>
      </c>
      <c r="J21">
        <v>8334000000</v>
      </c>
      <c r="K21">
        <v>-8.7258472000000005</v>
      </c>
      <c r="M21" s="10"/>
      <c r="N21" s="6">
        <f t="shared" si="3"/>
        <v>10.333333333333</v>
      </c>
      <c r="O21" s="6">
        <f t="shared" si="1"/>
        <v>-42.117901000000003</v>
      </c>
      <c r="Q21" s="10"/>
    </row>
    <row r="22" spans="2:17" x14ac:dyDescent="0.25">
      <c r="B22">
        <v>8945166666.6667004</v>
      </c>
      <c r="C22">
        <v>-8.7427653999999997</v>
      </c>
      <c r="E22" s="10"/>
      <c r="F22" s="6">
        <f t="shared" si="2"/>
        <v>11</v>
      </c>
      <c r="G22" s="6">
        <f t="shared" si="0"/>
        <v>-31.610918000000002</v>
      </c>
      <c r="J22">
        <v>8945166666.6667004</v>
      </c>
      <c r="K22">
        <v>-8.8775978000000002</v>
      </c>
      <c r="M22" s="10"/>
      <c r="N22" s="6">
        <f t="shared" si="3"/>
        <v>11</v>
      </c>
      <c r="O22" s="6">
        <f t="shared" si="1"/>
        <v>-34.119216999999999</v>
      </c>
      <c r="Q22" s="10"/>
    </row>
    <row r="23" spans="2:17" x14ac:dyDescent="0.25">
      <c r="B23">
        <v>9556333333.3332996</v>
      </c>
      <c r="C23">
        <v>-8.8349504000000003</v>
      </c>
      <c r="E23" s="10"/>
      <c r="F23" s="6">
        <f t="shared" si="2"/>
        <v>11.666666666667</v>
      </c>
      <c r="G23" s="6">
        <f t="shared" si="0"/>
        <v>-36.819316999999998</v>
      </c>
      <c r="J23">
        <v>9556333333.3332996</v>
      </c>
      <c r="K23">
        <v>-8.9303817999999993</v>
      </c>
      <c r="M23" s="10"/>
      <c r="N23" s="6">
        <f t="shared" si="3"/>
        <v>11.666666666667</v>
      </c>
      <c r="O23" s="6">
        <f t="shared" si="1"/>
        <v>-35.039538999999998</v>
      </c>
      <c r="Q23" s="10"/>
    </row>
    <row r="24" spans="2:17" x14ac:dyDescent="0.25">
      <c r="B24">
        <v>10167500000</v>
      </c>
      <c r="C24">
        <v>-8.8576946000000003</v>
      </c>
      <c r="E24" s="10"/>
      <c r="F24" s="6">
        <f t="shared" si="2"/>
        <v>12.333333333333</v>
      </c>
      <c r="G24" s="6">
        <f t="shared" si="0"/>
        <v>-48.578612999999997</v>
      </c>
      <c r="J24">
        <v>10167500000</v>
      </c>
      <c r="K24">
        <v>-8.8271294000000005</v>
      </c>
      <c r="M24" s="10"/>
      <c r="N24" s="6">
        <f t="shared" si="3"/>
        <v>12.333333333333</v>
      </c>
      <c r="O24" s="6">
        <f t="shared" si="1"/>
        <v>-71.711555000000004</v>
      </c>
      <c r="Q24" s="10"/>
    </row>
    <row r="25" spans="2:17" x14ac:dyDescent="0.25">
      <c r="B25">
        <v>10778666666.667</v>
      </c>
      <c r="C25">
        <v>-8.9031944000000003</v>
      </c>
      <c r="E25" s="10"/>
      <c r="F25" s="6">
        <f t="shared" si="2"/>
        <v>13</v>
      </c>
      <c r="G25" s="6">
        <f t="shared" si="0"/>
        <v>-47.690047999999997</v>
      </c>
      <c r="J25">
        <v>10778666666.667</v>
      </c>
      <c r="K25">
        <v>-8.9386414999999992</v>
      </c>
      <c r="M25" s="10"/>
      <c r="N25" s="6">
        <f t="shared" si="3"/>
        <v>13</v>
      </c>
      <c r="O25" s="6">
        <f t="shared" si="1"/>
        <v>-33.959384999999997</v>
      </c>
      <c r="Q25" s="10"/>
    </row>
    <row r="26" spans="2:17" x14ac:dyDescent="0.25">
      <c r="B26">
        <v>11389833333.333</v>
      </c>
      <c r="C26">
        <v>-9.0854529999999993</v>
      </c>
      <c r="E26" s="10"/>
      <c r="F26" s="6" t="s">
        <v>25</v>
      </c>
      <c r="J26">
        <v>11389833333.333</v>
      </c>
      <c r="K26">
        <v>-9.1547117</v>
      </c>
      <c r="M26" s="10"/>
      <c r="N26" s="6" t="s">
        <v>25</v>
      </c>
      <c r="Q26" s="10"/>
    </row>
    <row r="27" spans="2:17" x14ac:dyDescent="0.25">
      <c r="B27">
        <v>12001000000</v>
      </c>
      <c r="C27">
        <v>-9.2859364000000006</v>
      </c>
      <c r="E27" s="10"/>
      <c r="J27">
        <v>12001000000</v>
      </c>
      <c r="K27">
        <v>-9.3955535999999995</v>
      </c>
      <c r="M27" s="10"/>
      <c r="Q27" s="10"/>
    </row>
    <row r="28" spans="2:17" x14ac:dyDescent="0.25">
      <c r="B28" t="s">
        <v>25</v>
      </c>
      <c r="E28" s="10"/>
      <c r="J28" t="s">
        <v>25</v>
      </c>
      <c r="M28" s="10"/>
      <c r="Q28" s="10"/>
    </row>
    <row r="29" spans="2:17" x14ac:dyDescent="0.25">
      <c r="E29" s="10"/>
      <c r="F29" s="6" t="s">
        <v>26</v>
      </c>
      <c r="M29" s="10"/>
      <c r="N29" s="6" t="s">
        <v>26</v>
      </c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1Rx3L dBc Log Mag(dB)</v>
      </c>
      <c r="H30" s="35">
        <v>1</v>
      </c>
      <c r="M30" s="10"/>
      <c r="N30" s="6" t="s">
        <v>23</v>
      </c>
      <c r="O30" s="6" t="str">
        <f t="shared" ref="O30:O49" si="5">L56</f>
        <v>1Rx3L dBc Log Mag(dB)</v>
      </c>
      <c r="P30" s="35">
        <v>1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2.0009999999999999</v>
      </c>
      <c r="G31" s="6">
        <f t="shared" si="4"/>
        <v>-13.893485999999999</v>
      </c>
      <c r="H31" s="36">
        <f>ABS(AVERAGE(G31:G49)-(H30-1)*5)</f>
        <v>15.145388421052635</v>
      </c>
      <c r="J31" t="s">
        <v>22</v>
      </c>
      <c r="M31" s="10"/>
      <c r="N31" s="6">
        <f t="shared" ref="N31:N49" si="7">J57/1000000000</f>
        <v>2.0009999999999999</v>
      </c>
      <c r="O31" s="6">
        <f t="shared" si="5"/>
        <v>-8.0684319000000002</v>
      </c>
      <c r="P31" s="36">
        <f>ABS(AVERAGE(O31:O49)-(P30-1)*5)</f>
        <v>14.629034310526313</v>
      </c>
      <c r="Q31" s="10"/>
    </row>
    <row r="32" spans="2:17" x14ac:dyDescent="0.25">
      <c r="B32" t="s">
        <v>23</v>
      </c>
      <c r="C32" t="s">
        <v>132</v>
      </c>
      <c r="D32" t="s">
        <v>35</v>
      </c>
      <c r="E32" s="10"/>
      <c r="F32" s="6">
        <f t="shared" si="6"/>
        <v>2.6120555555556</v>
      </c>
      <c r="G32" s="6">
        <f t="shared" si="4"/>
        <v>-17.091425000000001</v>
      </c>
      <c r="J32" t="s">
        <v>23</v>
      </c>
      <c r="K32" t="s">
        <v>132</v>
      </c>
      <c r="L32" t="s">
        <v>35</v>
      </c>
      <c r="M32" s="10"/>
      <c r="N32" s="6">
        <f t="shared" si="7"/>
        <v>2.6120555555556</v>
      </c>
      <c r="O32" s="6">
        <f t="shared" si="5"/>
        <v>-12.643973000000001</v>
      </c>
      <c r="Q32" s="10"/>
    </row>
    <row r="33" spans="2:17" x14ac:dyDescent="0.25">
      <c r="B33">
        <v>1000000000</v>
      </c>
      <c r="C33">
        <v>-31.981266000000002</v>
      </c>
      <c r="D33">
        <v>-21.017239</v>
      </c>
      <c r="E33" s="10"/>
      <c r="F33" s="6">
        <f t="shared" si="6"/>
        <v>3.2231111111111002</v>
      </c>
      <c r="G33" s="6">
        <f t="shared" si="4"/>
        <v>-16.897431999999998</v>
      </c>
      <c r="J33">
        <v>1000000000</v>
      </c>
      <c r="K33">
        <v>-44.165840000000003</v>
      </c>
      <c r="L33">
        <v>-31.245308000000001</v>
      </c>
      <c r="M33" s="10"/>
      <c r="N33" s="6">
        <f t="shared" si="7"/>
        <v>3.2231111111111002</v>
      </c>
      <c r="O33" s="6">
        <f t="shared" si="5"/>
        <v>-14.288589</v>
      </c>
      <c r="Q33" s="10"/>
    </row>
    <row r="34" spans="2:17" x14ac:dyDescent="0.25">
      <c r="B34">
        <v>1666666666.6666999</v>
      </c>
      <c r="C34">
        <v>-36.129375000000003</v>
      </c>
      <c r="D34">
        <v>-27.993124000000002</v>
      </c>
      <c r="E34" s="10"/>
      <c r="F34" s="6">
        <f t="shared" si="6"/>
        <v>3.8341666666666998</v>
      </c>
      <c r="G34" s="6">
        <f t="shared" si="4"/>
        <v>-20.675093</v>
      </c>
      <c r="J34">
        <v>1666666666.6666999</v>
      </c>
      <c r="K34">
        <v>-42.467098</v>
      </c>
      <c r="L34">
        <v>-33.104514999999999</v>
      </c>
      <c r="M34" s="10"/>
      <c r="N34" s="6">
        <f t="shared" si="7"/>
        <v>3.8341666666666998</v>
      </c>
      <c r="O34" s="6">
        <f t="shared" si="5"/>
        <v>-17.347646999999998</v>
      </c>
      <c r="Q34" s="10"/>
    </row>
    <row r="35" spans="2:17" x14ac:dyDescent="0.25">
      <c r="B35">
        <v>2333333333.3333001</v>
      </c>
      <c r="C35">
        <v>-39.289703000000003</v>
      </c>
      <c r="D35">
        <v>-31.782259</v>
      </c>
      <c r="E35" s="10"/>
      <c r="F35" s="6">
        <f t="shared" si="6"/>
        <v>4.4452222222222</v>
      </c>
      <c r="G35" s="6">
        <f t="shared" si="4"/>
        <v>-16.250897999999999</v>
      </c>
      <c r="J35">
        <v>2333333333.3333001</v>
      </c>
      <c r="K35">
        <v>-43.300297</v>
      </c>
      <c r="L35">
        <v>-35.312415999999999</v>
      </c>
      <c r="M35" s="10"/>
      <c r="N35" s="6">
        <f t="shared" si="7"/>
        <v>4.4452222222222</v>
      </c>
      <c r="O35" s="6">
        <f t="shared" si="5"/>
        <v>-15.144252</v>
      </c>
      <c r="Q35" s="10"/>
    </row>
    <row r="36" spans="2:17" x14ac:dyDescent="0.25">
      <c r="B36">
        <v>3000000000</v>
      </c>
      <c r="C36">
        <v>-35.462681000000003</v>
      </c>
      <c r="D36">
        <v>-27.793461000000001</v>
      </c>
      <c r="E36" s="10"/>
      <c r="F36" s="6">
        <f t="shared" si="6"/>
        <v>5.0562777777777992</v>
      </c>
      <c r="G36" s="6">
        <f t="shared" si="4"/>
        <v>-15.570703999999999</v>
      </c>
      <c r="J36">
        <v>3000000000</v>
      </c>
      <c r="K36">
        <v>-48.059466999999998</v>
      </c>
      <c r="L36">
        <v>-40.214424000000001</v>
      </c>
      <c r="M36" s="10"/>
      <c r="N36" s="6">
        <f t="shared" si="7"/>
        <v>5.0562777777777992</v>
      </c>
      <c r="O36" s="6">
        <f t="shared" si="5"/>
        <v>-16.638611000000001</v>
      </c>
      <c r="Q36" s="10"/>
    </row>
    <row r="37" spans="2:17" x14ac:dyDescent="0.25">
      <c r="B37">
        <v>3666666666.6666999</v>
      </c>
      <c r="C37">
        <v>-34.145130000000002</v>
      </c>
      <c r="D37">
        <v>-26.206340999999998</v>
      </c>
      <c r="E37" s="10"/>
      <c r="F37" s="6">
        <f t="shared" si="6"/>
        <v>5.6673333333332998</v>
      </c>
      <c r="G37" s="6">
        <f t="shared" si="4"/>
        <v>-13.474240999999999</v>
      </c>
      <c r="J37">
        <v>3666666666.6666999</v>
      </c>
      <c r="K37">
        <v>-59.834915000000002</v>
      </c>
      <c r="L37">
        <v>-52.114452</v>
      </c>
      <c r="M37" s="10"/>
      <c r="N37" s="6">
        <f t="shared" si="7"/>
        <v>5.6673333333332998</v>
      </c>
      <c r="O37" s="6">
        <f t="shared" si="5"/>
        <v>-14.455411</v>
      </c>
      <c r="Q37" s="10"/>
    </row>
    <row r="38" spans="2:17" x14ac:dyDescent="0.25">
      <c r="B38">
        <v>4333333333.3332996</v>
      </c>
      <c r="C38">
        <v>-37.946396</v>
      </c>
      <c r="D38">
        <v>-29.772839999999999</v>
      </c>
      <c r="E38" s="10"/>
      <c r="F38" s="6">
        <f t="shared" si="6"/>
        <v>6.2783888888888999</v>
      </c>
      <c r="G38" s="6">
        <f t="shared" si="4"/>
        <v>-14.262212</v>
      </c>
      <c r="J38">
        <v>4333333333.3332996</v>
      </c>
      <c r="K38">
        <v>-53.591858000000002</v>
      </c>
      <c r="L38">
        <v>-45.996608999999999</v>
      </c>
      <c r="M38" s="10"/>
      <c r="N38" s="6">
        <f t="shared" si="7"/>
        <v>6.2783888888888999</v>
      </c>
      <c r="O38" s="6">
        <f t="shared" si="5"/>
        <v>-15.886492000000001</v>
      </c>
      <c r="Q38" s="10"/>
    </row>
    <row r="39" spans="2:17" x14ac:dyDescent="0.25">
      <c r="B39">
        <v>5000000000</v>
      </c>
      <c r="C39">
        <v>-36.720615000000002</v>
      </c>
      <c r="D39">
        <v>-28.520030999999999</v>
      </c>
      <c r="E39" s="10"/>
      <c r="F39" s="6">
        <f t="shared" si="6"/>
        <v>6.8894444444443996</v>
      </c>
      <c r="G39" s="6">
        <f t="shared" si="4"/>
        <v>-11.907465</v>
      </c>
      <c r="J39">
        <v>5000000000</v>
      </c>
      <c r="K39">
        <v>-42.362862</v>
      </c>
      <c r="L39">
        <v>-34.444847000000003</v>
      </c>
      <c r="M39" s="10"/>
      <c r="N39" s="6">
        <f t="shared" si="7"/>
        <v>6.8894444444443996</v>
      </c>
      <c r="O39" s="6">
        <f t="shared" si="5"/>
        <v>-13.139958999999999</v>
      </c>
      <c r="Q39" s="10"/>
    </row>
    <row r="40" spans="2:17" x14ac:dyDescent="0.25">
      <c r="B40">
        <v>5666666666.6667004</v>
      </c>
      <c r="C40">
        <v>-34.656627999999998</v>
      </c>
      <c r="D40">
        <v>-26.439665000000002</v>
      </c>
      <c r="E40" s="10"/>
      <c r="F40" s="6">
        <f t="shared" si="6"/>
        <v>7.5004999999999997</v>
      </c>
      <c r="G40" s="6">
        <f t="shared" si="4"/>
        <v>-14.054003</v>
      </c>
      <c r="J40">
        <v>5666666666.6667004</v>
      </c>
      <c r="K40">
        <v>-47.256886000000002</v>
      </c>
      <c r="L40">
        <v>-39.223244000000001</v>
      </c>
      <c r="M40" s="10"/>
      <c r="N40" s="6">
        <f t="shared" si="7"/>
        <v>7.5004999999999997</v>
      </c>
      <c r="O40" s="6">
        <f t="shared" si="5"/>
        <v>-15.145947</v>
      </c>
      <c r="Q40" s="10"/>
    </row>
    <row r="41" spans="2:17" x14ac:dyDescent="0.25">
      <c r="B41">
        <v>6333333333.3332996</v>
      </c>
      <c r="C41">
        <v>-39.214596</v>
      </c>
      <c r="D41">
        <v>-31.127127000000002</v>
      </c>
      <c r="E41" s="10"/>
      <c r="F41" s="6">
        <f t="shared" si="6"/>
        <v>8.1115555555556007</v>
      </c>
      <c r="G41" s="6">
        <f t="shared" si="4"/>
        <v>-14.107683</v>
      </c>
      <c r="J41">
        <v>6333333333.3332996</v>
      </c>
      <c r="K41">
        <v>-50.283034999999998</v>
      </c>
      <c r="L41">
        <v>-42.320160000000001</v>
      </c>
      <c r="M41" s="10"/>
      <c r="N41" s="6">
        <f t="shared" si="7"/>
        <v>8.1115555555556007</v>
      </c>
      <c r="O41" s="6">
        <f t="shared" si="5"/>
        <v>-14.732977</v>
      </c>
      <c r="Q41" s="10"/>
    </row>
    <row r="42" spans="2:17" x14ac:dyDescent="0.25">
      <c r="B42">
        <v>7000000000</v>
      </c>
      <c r="C42">
        <v>-38.496487000000002</v>
      </c>
      <c r="D42">
        <v>-30.600584000000001</v>
      </c>
      <c r="E42" s="10"/>
      <c r="F42" s="6">
        <f t="shared" si="6"/>
        <v>8.7226111111110995</v>
      </c>
      <c r="G42" s="6">
        <f t="shared" si="4"/>
        <v>-16.017996</v>
      </c>
      <c r="J42">
        <v>7000000000</v>
      </c>
      <c r="K42">
        <v>-49.009189999999997</v>
      </c>
      <c r="L42">
        <v>-41.081589000000001</v>
      </c>
      <c r="M42" s="10"/>
      <c r="N42" s="6">
        <f t="shared" si="7"/>
        <v>8.7226111111110995</v>
      </c>
      <c r="O42" s="6">
        <f t="shared" si="5"/>
        <v>-17.007973</v>
      </c>
      <c r="Q42" s="10"/>
    </row>
    <row r="43" spans="2:17" x14ac:dyDescent="0.25">
      <c r="B43">
        <v>7666666666.6667004</v>
      </c>
      <c r="C43">
        <v>-40.593800000000002</v>
      </c>
      <c r="D43">
        <v>-32.394409000000003</v>
      </c>
      <c r="E43" s="10"/>
      <c r="F43" s="6">
        <f t="shared" si="6"/>
        <v>9.3336666666666996</v>
      </c>
      <c r="G43" s="6">
        <f t="shared" si="4"/>
        <v>-14.650506</v>
      </c>
      <c r="J43">
        <v>7666666666.6667004</v>
      </c>
      <c r="K43">
        <v>-46.606140000000003</v>
      </c>
      <c r="L43">
        <v>-38.542763000000001</v>
      </c>
      <c r="M43" s="10"/>
      <c r="N43" s="6">
        <f t="shared" si="7"/>
        <v>9.3336666666666996</v>
      </c>
      <c r="O43" s="6">
        <f t="shared" si="5"/>
        <v>-16.244989</v>
      </c>
      <c r="Q43" s="10"/>
    </row>
    <row r="44" spans="2:17" x14ac:dyDescent="0.25">
      <c r="B44">
        <v>8333333333.3332996</v>
      </c>
      <c r="C44">
        <v>-41.108497999999997</v>
      </c>
      <c r="D44">
        <v>-32.595694999999999</v>
      </c>
      <c r="E44" s="10"/>
      <c r="F44" s="6">
        <f t="shared" si="6"/>
        <v>9.9447222222222003</v>
      </c>
      <c r="G44" s="6">
        <f t="shared" si="4"/>
        <v>-14.390124</v>
      </c>
      <c r="J44">
        <v>8333333333.3332996</v>
      </c>
      <c r="K44">
        <v>-42.059325999999999</v>
      </c>
      <c r="L44">
        <v>-33.746482999999998</v>
      </c>
      <c r="M44" s="10"/>
      <c r="N44" s="6">
        <f t="shared" si="7"/>
        <v>9.9447222222222003</v>
      </c>
      <c r="O44" s="6">
        <f t="shared" si="5"/>
        <v>-14.331049999999999</v>
      </c>
      <c r="Q44" s="10"/>
    </row>
    <row r="45" spans="2:17" x14ac:dyDescent="0.25">
      <c r="B45">
        <v>9000000000</v>
      </c>
      <c r="C45">
        <v>-43.748562</v>
      </c>
      <c r="D45">
        <v>-35.167819999999999</v>
      </c>
      <c r="E45" s="10"/>
      <c r="F45" s="6">
        <f t="shared" si="6"/>
        <v>10.555777777777999</v>
      </c>
      <c r="G45" s="6">
        <f t="shared" si="4"/>
        <v>-14.596503999999999</v>
      </c>
      <c r="J45">
        <v>9000000000</v>
      </c>
      <c r="K45">
        <v>-41.450172000000002</v>
      </c>
      <c r="L45">
        <v>-32.714717999999998</v>
      </c>
      <c r="M45" s="10"/>
      <c r="N45" s="6">
        <f t="shared" si="7"/>
        <v>10.555777777777999</v>
      </c>
      <c r="O45" s="6">
        <f t="shared" si="5"/>
        <v>-14.829841</v>
      </c>
      <c r="Q45" s="10"/>
    </row>
    <row r="46" spans="2:17" x14ac:dyDescent="0.25">
      <c r="B46">
        <v>9666666666.6667004</v>
      </c>
      <c r="C46">
        <v>-37.632111000000002</v>
      </c>
      <c r="D46">
        <v>-28.897722000000002</v>
      </c>
      <c r="E46" s="10"/>
      <c r="F46" s="6">
        <f t="shared" si="6"/>
        <v>11.166833333333001</v>
      </c>
      <c r="G46" s="6">
        <f t="shared" si="4"/>
        <v>-14.326480999999999</v>
      </c>
      <c r="J46">
        <v>9666666666.6667004</v>
      </c>
      <c r="K46">
        <v>-42.641537</v>
      </c>
      <c r="L46">
        <v>-33.512290999999998</v>
      </c>
      <c r="M46" s="10"/>
      <c r="N46" s="6">
        <f t="shared" si="7"/>
        <v>11.166833333333001</v>
      </c>
      <c r="O46" s="6">
        <f t="shared" si="5"/>
        <v>-14.269759000000001</v>
      </c>
      <c r="Q46" s="10"/>
    </row>
    <row r="47" spans="2:17" x14ac:dyDescent="0.25">
      <c r="B47">
        <v>10333333333.333</v>
      </c>
      <c r="C47">
        <v>-36.319538000000001</v>
      </c>
      <c r="D47">
        <v>-27.406365999999998</v>
      </c>
      <c r="E47" s="10"/>
      <c r="F47" s="6">
        <f t="shared" si="6"/>
        <v>11.777888888889001</v>
      </c>
      <c r="G47" s="6">
        <f t="shared" si="4"/>
        <v>-14.057854000000001</v>
      </c>
      <c r="J47">
        <v>10333333333.333</v>
      </c>
      <c r="K47">
        <v>-50.885993999999997</v>
      </c>
      <c r="L47">
        <v>-42.117901000000003</v>
      </c>
      <c r="M47" s="10"/>
      <c r="N47" s="6">
        <f t="shared" si="7"/>
        <v>11.777888888889001</v>
      </c>
      <c r="O47" s="6">
        <f t="shared" si="5"/>
        <v>-13.947978000000001</v>
      </c>
      <c r="Q47" s="10"/>
    </row>
    <row r="48" spans="2:17" x14ac:dyDescent="0.25">
      <c r="B48">
        <v>11000000000</v>
      </c>
      <c r="C48">
        <v>-40.468212000000001</v>
      </c>
      <c r="D48">
        <v>-31.610918000000002</v>
      </c>
      <c r="E48" s="10"/>
      <c r="F48" s="6">
        <f t="shared" si="6"/>
        <v>12.388944444444</v>
      </c>
      <c r="G48" s="6">
        <f t="shared" si="4"/>
        <v>-14.629685</v>
      </c>
      <c r="J48">
        <v>11000000000</v>
      </c>
      <c r="K48">
        <v>-43.013022999999997</v>
      </c>
      <c r="L48">
        <v>-34.119216999999999</v>
      </c>
      <c r="M48" s="10"/>
      <c r="N48" s="6">
        <f t="shared" si="7"/>
        <v>12.388944444444</v>
      </c>
      <c r="O48" s="6">
        <f t="shared" si="5"/>
        <v>-14.125582</v>
      </c>
      <c r="Q48" s="10"/>
    </row>
    <row r="49" spans="2:17" x14ac:dyDescent="0.25">
      <c r="B49">
        <v>11666666666.667</v>
      </c>
      <c r="C49">
        <v>-45.621937000000003</v>
      </c>
      <c r="D49">
        <v>-36.819316999999998</v>
      </c>
      <c r="E49" s="10"/>
      <c r="F49" s="6">
        <f t="shared" si="6"/>
        <v>13</v>
      </c>
      <c r="G49" s="6">
        <f t="shared" si="4"/>
        <v>-16.908588000000002</v>
      </c>
      <c r="J49">
        <v>11666666666.667</v>
      </c>
      <c r="K49">
        <v>-43.859028000000002</v>
      </c>
      <c r="L49">
        <v>-35.039538999999998</v>
      </c>
      <c r="M49" s="10"/>
      <c r="N49" s="6">
        <f t="shared" si="7"/>
        <v>13</v>
      </c>
      <c r="O49" s="6">
        <f t="shared" si="5"/>
        <v>-15.70219</v>
      </c>
      <c r="Q49" s="10"/>
    </row>
    <row r="50" spans="2:17" x14ac:dyDescent="0.25">
      <c r="B50">
        <v>12333333333.333</v>
      </c>
      <c r="C50">
        <v>-57.628284000000001</v>
      </c>
      <c r="D50">
        <v>-48.578612999999997</v>
      </c>
      <c r="E50" s="10"/>
      <c r="F50" s="6" t="s">
        <v>25</v>
      </c>
      <c r="J50">
        <v>12333333333.333</v>
      </c>
      <c r="K50">
        <v>-80.814186000000007</v>
      </c>
      <c r="L50">
        <v>-71.711555000000004</v>
      </c>
      <c r="M50" s="10"/>
      <c r="N50" s="6" t="s">
        <v>25</v>
      </c>
      <c r="Q50" s="10"/>
    </row>
    <row r="51" spans="2:17" x14ac:dyDescent="0.25">
      <c r="B51">
        <v>13000000000</v>
      </c>
      <c r="C51">
        <v>-57.094119999999997</v>
      </c>
      <c r="D51">
        <v>-47.690047999999997</v>
      </c>
      <c r="E51" s="10"/>
      <c r="J51">
        <v>13000000000</v>
      </c>
      <c r="K51">
        <v>-43.501404000000001</v>
      </c>
      <c r="L51">
        <v>-33.959384999999997</v>
      </c>
      <c r="M51" s="10"/>
      <c r="Q51" s="10"/>
    </row>
    <row r="52" spans="2:17" x14ac:dyDescent="0.25">
      <c r="B52" t="s">
        <v>25</v>
      </c>
      <c r="E52" s="8"/>
      <c r="J52" t="s">
        <v>25</v>
      </c>
      <c r="M52" s="8"/>
      <c r="Q52" s="8"/>
    </row>
    <row r="53" spans="2:17" x14ac:dyDescent="0.25">
      <c r="E53" s="8"/>
      <c r="F53" s="6" t="s">
        <v>27</v>
      </c>
      <c r="M53" s="8"/>
      <c r="N53" s="6" t="s">
        <v>27</v>
      </c>
      <c r="Q53" s="8"/>
    </row>
    <row r="54" spans="2:17" ht="15.75" x14ac:dyDescent="0.25">
      <c r="E54" s="8"/>
      <c r="F54" s="6" t="s">
        <v>23</v>
      </c>
      <c r="G54" s="6" t="str">
        <f t="shared" ref="G54:G73" si="8">D80</f>
        <v>1Rx4L dBc Log Mag(dB)</v>
      </c>
      <c r="H54" s="35">
        <v>1</v>
      </c>
      <c r="M54" s="8"/>
      <c r="N54" s="6" t="s">
        <v>23</v>
      </c>
      <c r="O54" s="6" t="str">
        <f t="shared" ref="O54:O73" si="9">L80</f>
        <v>1Rx4L dBc Log Mag(dB)</v>
      </c>
      <c r="P54" s="35">
        <v>1</v>
      </c>
      <c r="Q54" s="8"/>
    </row>
    <row r="55" spans="2:17" ht="15.75" x14ac:dyDescent="0.25">
      <c r="B55" t="s">
        <v>26</v>
      </c>
      <c r="E55" s="8"/>
      <c r="F55" s="6">
        <f t="shared" ref="F55:F73" si="10">B81/1000000000</f>
        <v>3.0009999999999999</v>
      </c>
      <c r="G55" s="6">
        <f t="shared" si="8"/>
        <v>-35.043785</v>
      </c>
      <c r="H55" s="36">
        <f>ABS(AVERAGE(G55:G73)-(H54-1)*5)</f>
        <v>30.581335842105272</v>
      </c>
      <c r="J55" t="s">
        <v>26</v>
      </c>
      <c r="M55" s="8"/>
      <c r="N55" s="6">
        <f t="shared" ref="N55:N73" si="11">J81/1000000000</f>
        <v>3.0009999999999999</v>
      </c>
      <c r="O55" s="6">
        <f t="shared" si="9"/>
        <v>-37.460715999999998</v>
      </c>
      <c r="P55" s="36">
        <f>ABS(AVERAGE(O55:O73)-(P54-1)*5)</f>
        <v>39.896505315789476</v>
      </c>
      <c r="Q55" s="8"/>
    </row>
    <row r="56" spans="2:17" x14ac:dyDescent="0.25">
      <c r="B56" t="s">
        <v>23</v>
      </c>
      <c r="C56" t="s">
        <v>133</v>
      </c>
      <c r="D56" t="s">
        <v>36</v>
      </c>
      <c r="E56" s="8"/>
      <c r="F56" s="6">
        <f t="shared" si="10"/>
        <v>3.5565000000000002</v>
      </c>
      <c r="G56" s="6">
        <f t="shared" si="8"/>
        <v>-35.005257</v>
      </c>
      <c r="J56" t="s">
        <v>23</v>
      </c>
      <c r="K56" t="s">
        <v>133</v>
      </c>
      <c r="L56" t="s">
        <v>36</v>
      </c>
      <c r="M56" s="8"/>
      <c r="N56" s="6">
        <f t="shared" si="11"/>
        <v>3.5565000000000002</v>
      </c>
      <c r="O56" s="6">
        <f t="shared" si="9"/>
        <v>-37.505336999999997</v>
      </c>
      <c r="Q56" s="8"/>
    </row>
    <row r="57" spans="2:17" x14ac:dyDescent="0.25">
      <c r="B57">
        <v>2001000000</v>
      </c>
      <c r="C57">
        <v>-24.857514999999999</v>
      </c>
      <c r="D57">
        <v>-13.893485999999999</v>
      </c>
      <c r="E57" s="8"/>
      <c r="F57" s="6">
        <f t="shared" si="10"/>
        <v>4.1120000000000001</v>
      </c>
      <c r="G57" s="6">
        <f t="shared" si="8"/>
        <v>-34.061667999999997</v>
      </c>
      <c r="J57">
        <v>2001000000</v>
      </c>
      <c r="K57">
        <v>-20.988963999999999</v>
      </c>
      <c r="L57">
        <v>-8.0684319000000002</v>
      </c>
      <c r="M57" s="8"/>
      <c r="N57" s="6">
        <f t="shared" si="11"/>
        <v>4.1120000000000001</v>
      </c>
      <c r="O57" s="6">
        <f t="shared" si="9"/>
        <v>-43.833908000000001</v>
      </c>
      <c r="Q57" s="8"/>
    </row>
    <row r="58" spans="2:17" x14ac:dyDescent="0.25">
      <c r="B58">
        <v>2612055555.5556002</v>
      </c>
      <c r="C58">
        <v>-25.227675999999999</v>
      </c>
      <c r="D58">
        <v>-17.091425000000001</v>
      </c>
      <c r="E58" s="8"/>
      <c r="F58" s="6">
        <f t="shared" si="10"/>
        <v>4.6675000000000004</v>
      </c>
      <c r="G58" s="6">
        <f t="shared" si="8"/>
        <v>-42.286434</v>
      </c>
      <c r="J58">
        <v>2612055555.5556002</v>
      </c>
      <c r="K58">
        <v>-22.006556</v>
      </c>
      <c r="L58">
        <v>-12.643973000000001</v>
      </c>
      <c r="M58" s="8"/>
      <c r="N58" s="6">
        <f t="shared" si="11"/>
        <v>4.6675000000000004</v>
      </c>
      <c r="O58" s="6">
        <f t="shared" si="9"/>
        <v>-39.757182999999998</v>
      </c>
      <c r="Q58" s="8"/>
    </row>
    <row r="59" spans="2:17" x14ac:dyDescent="0.25">
      <c r="B59">
        <v>3223111111.1111002</v>
      </c>
      <c r="C59">
        <v>-24.404875000000001</v>
      </c>
      <c r="D59">
        <v>-16.897431999999998</v>
      </c>
      <c r="E59" s="8"/>
      <c r="F59" s="6">
        <f t="shared" si="10"/>
        <v>5.2229999999999999</v>
      </c>
      <c r="G59" s="6">
        <f t="shared" si="8"/>
        <v>-40.630833000000003</v>
      </c>
      <c r="J59">
        <v>3223111111.1111002</v>
      </c>
      <c r="K59">
        <v>-22.276471999999998</v>
      </c>
      <c r="L59">
        <v>-14.288589</v>
      </c>
      <c r="M59" s="8"/>
      <c r="N59" s="6">
        <f t="shared" si="11"/>
        <v>5.2229999999999999</v>
      </c>
      <c r="O59" s="6">
        <f t="shared" si="9"/>
        <v>-35.237568000000003</v>
      </c>
      <c r="Q59" s="8"/>
    </row>
    <row r="60" spans="2:17" x14ac:dyDescent="0.25">
      <c r="B60">
        <v>3834166666.6666999</v>
      </c>
      <c r="C60">
        <v>-28.344313</v>
      </c>
      <c r="D60">
        <v>-20.675093</v>
      </c>
      <c r="E60" s="8"/>
      <c r="F60" s="6">
        <f t="shared" si="10"/>
        <v>5.7785000000000002</v>
      </c>
      <c r="G60" s="6">
        <f t="shared" si="8"/>
        <v>-35.341487999999998</v>
      </c>
      <c r="J60">
        <v>3834166666.6666999</v>
      </c>
      <c r="K60">
        <v>-25.192692000000001</v>
      </c>
      <c r="L60">
        <v>-17.347646999999998</v>
      </c>
      <c r="M60" s="8"/>
      <c r="N60" s="6">
        <f t="shared" si="11"/>
        <v>5.7785000000000002</v>
      </c>
      <c r="O60" s="6">
        <f t="shared" si="9"/>
        <v>-38.805489000000001</v>
      </c>
      <c r="Q60" s="8"/>
    </row>
    <row r="61" spans="2:17" x14ac:dyDescent="0.25">
      <c r="B61">
        <v>4445222222.2222004</v>
      </c>
      <c r="C61">
        <v>-24.189688</v>
      </c>
      <c r="D61">
        <v>-16.250897999999999</v>
      </c>
      <c r="E61" s="8"/>
      <c r="F61" s="6">
        <f t="shared" si="10"/>
        <v>6.3339999999999996</v>
      </c>
      <c r="G61" s="6">
        <f t="shared" si="8"/>
        <v>-30.405407</v>
      </c>
      <c r="J61">
        <v>4445222222.2222004</v>
      </c>
      <c r="K61">
        <v>-22.864713999999999</v>
      </c>
      <c r="L61">
        <v>-15.144252</v>
      </c>
      <c r="M61" s="8"/>
      <c r="N61" s="6">
        <f t="shared" si="11"/>
        <v>6.3339999999999996</v>
      </c>
      <c r="O61" s="6">
        <f t="shared" si="9"/>
        <v>-38.179493000000001</v>
      </c>
      <c r="Q61" s="8"/>
    </row>
    <row r="62" spans="2:17" x14ac:dyDescent="0.25">
      <c r="B62">
        <v>5056277777.7777996</v>
      </c>
      <c r="C62">
        <v>-23.744259</v>
      </c>
      <c r="D62">
        <v>-15.570703999999999</v>
      </c>
      <c r="E62" s="8"/>
      <c r="F62" s="6">
        <f t="shared" si="10"/>
        <v>6.8895</v>
      </c>
      <c r="G62" s="6">
        <f t="shared" si="8"/>
        <v>-27.987348999999998</v>
      </c>
      <c r="J62">
        <v>5056277777.7777996</v>
      </c>
      <c r="K62">
        <v>-24.23386</v>
      </c>
      <c r="L62">
        <v>-16.638611000000001</v>
      </c>
      <c r="M62" s="8"/>
      <c r="N62" s="6">
        <f t="shared" si="11"/>
        <v>6.8895</v>
      </c>
      <c r="O62" s="6">
        <f t="shared" si="9"/>
        <v>-35.522911000000001</v>
      </c>
      <c r="Q62" s="8"/>
    </row>
    <row r="63" spans="2:17" x14ac:dyDescent="0.25">
      <c r="B63">
        <v>5667333333.3332996</v>
      </c>
      <c r="C63">
        <v>-21.674824000000001</v>
      </c>
      <c r="D63">
        <v>-13.474240999999999</v>
      </c>
      <c r="E63" s="8"/>
      <c r="F63" s="6">
        <f t="shared" si="10"/>
        <v>7.4450000000000003</v>
      </c>
      <c r="G63" s="6">
        <f t="shared" si="8"/>
        <v>-27.702932000000001</v>
      </c>
      <c r="J63">
        <v>5667333333.3332996</v>
      </c>
      <c r="K63">
        <v>-22.373425000000001</v>
      </c>
      <c r="L63">
        <v>-14.455411</v>
      </c>
      <c r="M63" s="8"/>
      <c r="N63" s="6">
        <f t="shared" si="11"/>
        <v>7.4450000000000003</v>
      </c>
      <c r="O63" s="6">
        <f t="shared" si="9"/>
        <v>-40.215843</v>
      </c>
      <c r="Q63" s="8"/>
    </row>
    <row r="64" spans="2:17" x14ac:dyDescent="0.25">
      <c r="B64">
        <v>6278388888.8888998</v>
      </c>
      <c r="C64">
        <v>-22.479175999999999</v>
      </c>
      <c r="D64">
        <v>-14.262212</v>
      </c>
      <c r="E64" s="8"/>
      <c r="F64" s="6">
        <f t="shared" si="10"/>
        <v>8.0005000000000006</v>
      </c>
      <c r="G64" s="6">
        <f t="shared" si="8"/>
        <v>-27.681996999999999</v>
      </c>
      <c r="J64">
        <v>6278388888.8888998</v>
      </c>
      <c r="K64">
        <v>-23.920134000000001</v>
      </c>
      <c r="L64">
        <v>-15.886492000000001</v>
      </c>
      <c r="M64" s="8"/>
      <c r="N64" s="6">
        <f t="shared" si="11"/>
        <v>8.0005000000000006</v>
      </c>
      <c r="O64" s="6">
        <f t="shared" si="9"/>
        <v>-39.530861000000002</v>
      </c>
      <c r="Q64" s="8"/>
    </row>
    <row r="65" spans="2:17" x14ac:dyDescent="0.25">
      <c r="B65">
        <v>6889444444.4443998</v>
      </c>
      <c r="C65">
        <v>-19.994934000000001</v>
      </c>
      <c r="D65">
        <v>-11.907465</v>
      </c>
      <c r="E65" s="8"/>
      <c r="F65" s="6">
        <f t="shared" si="10"/>
        <v>8.5559999999999992</v>
      </c>
      <c r="G65" s="6">
        <f t="shared" si="8"/>
        <v>-29.018502999999999</v>
      </c>
      <c r="J65">
        <v>6889444444.4443998</v>
      </c>
      <c r="K65">
        <v>-21.102837000000001</v>
      </c>
      <c r="L65">
        <v>-13.139958999999999</v>
      </c>
      <c r="M65" s="8"/>
      <c r="N65" s="6">
        <f t="shared" si="11"/>
        <v>8.5559999999999992</v>
      </c>
      <c r="O65" s="6">
        <f t="shared" si="9"/>
        <v>-49.155166999999999</v>
      </c>
      <c r="Q65" s="8"/>
    </row>
    <row r="66" spans="2:17" x14ac:dyDescent="0.25">
      <c r="B66">
        <v>7500500000</v>
      </c>
      <c r="C66">
        <v>-21.949905000000001</v>
      </c>
      <c r="D66">
        <v>-14.054003</v>
      </c>
      <c r="E66" s="8"/>
      <c r="F66" s="6">
        <f t="shared" si="10"/>
        <v>9.1114999999999995</v>
      </c>
      <c r="G66" s="6">
        <f t="shared" si="8"/>
        <v>-26.609558</v>
      </c>
      <c r="J66">
        <v>7500500000</v>
      </c>
      <c r="K66">
        <v>-23.073547000000001</v>
      </c>
      <c r="L66">
        <v>-15.145947</v>
      </c>
      <c r="M66" s="8"/>
      <c r="N66" s="6">
        <f t="shared" si="11"/>
        <v>9.1114999999999995</v>
      </c>
      <c r="O66" s="6">
        <f t="shared" si="9"/>
        <v>-37.416046000000001</v>
      </c>
      <c r="Q66" s="8"/>
    </row>
    <row r="67" spans="2:17" x14ac:dyDescent="0.25">
      <c r="B67">
        <v>8111555555.5556002</v>
      </c>
      <c r="C67">
        <v>-22.30707</v>
      </c>
      <c r="D67">
        <v>-14.107683</v>
      </c>
      <c r="E67" s="8"/>
      <c r="F67" s="6">
        <f t="shared" si="10"/>
        <v>9.6669999999999998</v>
      </c>
      <c r="G67" s="6">
        <f t="shared" si="8"/>
        <v>-27.718879999999999</v>
      </c>
      <c r="J67">
        <v>8111555555.5556002</v>
      </c>
      <c r="K67">
        <v>-22.796355999999999</v>
      </c>
      <c r="L67">
        <v>-14.732977</v>
      </c>
      <c r="M67" s="8"/>
      <c r="N67" s="6">
        <f t="shared" si="11"/>
        <v>9.6669999999999998</v>
      </c>
      <c r="O67" s="6">
        <f t="shared" si="9"/>
        <v>-38.977207</v>
      </c>
      <c r="Q67" s="8"/>
    </row>
    <row r="68" spans="2:17" x14ac:dyDescent="0.25">
      <c r="B68">
        <v>8722611111.1110992</v>
      </c>
      <c r="C68">
        <v>-24.530795999999999</v>
      </c>
      <c r="D68">
        <v>-16.017996</v>
      </c>
      <c r="E68" s="8"/>
      <c r="F68" s="6">
        <f t="shared" si="10"/>
        <v>10.2225</v>
      </c>
      <c r="G68" s="6">
        <f t="shared" si="8"/>
        <v>-25.638725000000001</v>
      </c>
      <c r="J68">
        <v>8722611111.1110992</v>
      </c>
      <c r="K68">
        <v>-25.320816000000001</v>
      </c>
      <c r="L68">
        <v>-17.007973</v>
      </c>
      <c r="M68" s="8"/>
      <c r="N68" s="6">
        <f t="shared" si="11"/>
        <v>10.2225</v>
      </c>
      <c r="O68" s="6">
        <f t="shared" si="9"/>
        <v>-34.946728</v>
      </c>
      <c r="Q68" s="8"/>
    </row>
    <row r="69" spans="2:17" x14ac:dyDescent="0.25">
      <c r="B69">
        <v>9333666666.6667004</v>
      </c>
      <c r="C69">
        <v>-23.231245000000001</v>
      </c>
      <c r="D69">
        <v>-14.650506</v>
      </c>
      <c r="E69" s="8"/>
      <c r="F69" s="6">
        <f t="shared" si="10"/>
        <v>10.778</v>
      </c>
      <c r="G69" s="6">
        <f t="shared" si="8"/>
        <v>-26.944046</v>
      </c>
      <c r="J69">
        <v>9333666666.6667004</v>
      </c>
      <c r="K69">
        <v>-24.980443999999999</v>
      </c>
      <c r="L69">
        <v>-16.244989</v>
      </c>
      <c r="M69" s="8"/>
      <c r="N69" s="6">
        <f t="shared" si="11"/>
        <v>10.778</v>
      </c>
      <c r="O69" s="6">
        <f t="shared" si="9"/>
        <v>-38.288460000000001</v>
      </c>
      <c r="Q69" s="8"/>
    </row>
    <row r="70" spans="2:17" x14ac:dyDescent="0.25">
      <c r="B70">
        <v>9944722222.2222004</v>
      </c>
      <c r="C70">
        <v>-23.124511999999999</v>
      </c>
      <c r="D70">
        <v>-14.390124</v>
      </c>
      <c r="E70" s="8"/>
      <c r="F70" s="6">
        <f t="shared" si="10"/>
        <v>11.333500000000001</v>
      </c>
      <c r="G70" s="6">
        <f t="shared" si="8"/>
        <v>-25.076589999999999</v>
      </c>
      <c r="J70">
        <v>9944722222.2222004</v>
      </c>
      <c r="K70">
        <v>-23.460294999999999</v>
      </c>
      <c r="L70">
        <v>-14.331049999999999</v>
      </c>
      <c r="M70" s="8"/>
      <c r="N70" s="6">
        <f t="shared" si="11"/>
        <v>11.333500000000001</v>
      </c>
      <c r="O70" s="6">
        <f t="shared" si="9"/>
        <v>-38.470801999999999</v>
      </c>
      <c r="Q70" s="8"/>
    </row>
    <row r="71" spans="2:17" x14ac:dyDescent="0.25">
      <c r="B71">
        <v>10555777777.778</v>
      </c>
      <c r="C71">
        <v>-23.509674</v>
      </c>
      <c r="D71">
        <v>-14.596503999999999</v>
      </c>
      <c r="E71" s="8"/>
      <c r="F71" s="6">
        <f t="shared" si="10"/>
        <v>11.888999999999999</v>
      </c>
      <c r="G71" s="6">
        <f t="shared" si="8"/>
        <v>-26.751270000000002</v>
      </c>
      <c r="J71">
        <v>10555777777.778</v>
      </c>
      <c r="K71">
        <v>-23.597935</v>
      </c>
      <c r="L71">
        <v>-14.829841</v>
      </c>
      <c r="M71" s="8"/>
      <c r="N71" s="6">
        <f t="shared" si="11"/>
        <v>11.888999999999999</v>
      </c>
      <c r="O71" s="6">
        <f t="shared" si="9"/>
        <v>-44.151234000000002</v>
      </c>
      <c r="Q71" s="8"/>
    </row>
    <row r="72" spans="2:17" x14ac:dyDescent="0.25">
      <c r="B72">
        <v>11166833333.333</v>
      </c>
      <c r="C72">
        <v>-23.183775000000001</v>
      </c>
      <c r="D72">
        <v>-14.326480999999999</v>
      </c>
      <c r="E72" s="8"/>
      <c r="F72" s="6">
        <f t="shared" si="10"/>
        <v>12.4445</v>
      </c>
      <c r="G72" s="6">
        <f t="shared" si="8"/>
        <v>-28.443090000000002</v>
      </c>
      <c r="J72">
        <v>11166833333.333</v>
      </c>
      <c r="K72">
        <v>-23.163564999999998</v>
      </c>
      <c r="L72">
        <v>-14.269759000000001</v>
      </c>
      <c r="M72" s="8"/>
      <c r="N72" s="6">
        <f t="shared" si="11"/>
        <v>12.4445</v>
      </c>
      <c r="O72" s="6">
        <f t="shared" si="9"/>
        <v>-42.819443</v>
      </c>
      <c r="Q72" s="8"/>
    </row>
    <row r="73" spans="2:17" x14ac:dyDescent="0.25">
      <c r="B73">
        <v>11777888888.889</v>
      </c>
      <c r="C73">
        <v>-22.860474</v>
      </c>
      <c r="D73">
        <v>-14.057854000000001</v>
      </c>
      <c r="E73" s="8"/>
      <c r="F73" s="6">
        <f t="shared" si="10"/>
        <v>13</v>
      </c>
      <c r="G73" s="6">
        <f t="shared" si="8"/>
        <v>-28.697569000000001</v>
      </c>
      <c r="J73">
        <v>11777888888.889</v>
      </c>
      <c r="K73">
        <v>-22.767467</v>
      </c>
      <c r="L73">
        <v>-13.947978000000001</v>
      </c>
      <c r="M73" s="8"/>
      <c r="N73" s="6">
        <f t="shared" si="11"/>
        <v>13</v>
      </c>
      <c r="O73" s="6">
        <f t="shared" si="9"/>
        <v>-47.759205000000001</v>
      </c>
      <c r="Q73" s="8"/>
    </row>
    <row r="74" spans="2:17" x14ac:dyDescent="0.25">
      <c r="B74">
        <v>12388944444.444</v>
      </c>
      <c r="C74">
        <v>-23.679355999999999</v>
      </c>
      <c r="D74">
        <v>-14.629685</v>
      </c>
      <c r="E74" s="8"/>
      <c r="F74" s="6" t="s">
        <v>25</v>
      </c>
      <c r="J74">
        <v>12388944444.444</v>
      </c>
      <c r="K74">
        <v>-23.228210000000001</v>
      </c>
      <c r="L74">
        <v>-14.125582</v>
      </c>
      <c r="M74" s="8"/>
      <c r="N74" s="6" t="s">
        <v>25</v>
      </c>
      <c r="Q74" s="8"/>
    </row>
    <row r="75" spans="2:17" x14ac:dyDescent="0.25">
      <c r="B75">
        <v>13000000000</v>
      </c>
      <c r="C75">
        <v>-26.312657999999999</v>
      </c>
      <c r="D75">
        <v>-16.908588000000002</v>
      </c>
      <c r="J75">
        <v>13000000000</v>
      </c>
      <c r="K75">
        <v>-25.244205000000001</v>
      </c>
      <c r="L75">
        <v>-15.70219</v>
      </c>
    </row>
    <row r="76" spans="2:17" x14ac:dyDescent="0.25">
      <c r="B76" t="s">
        <v>25</v>
      </c>
      <c r="J76" t="s">
        <v>25</v>
      </c>
    </row>
    <row r="77" spans="2:17" x14ac:dyDescent="0.25">
      <c r="F77" s="6" t="s">
        <v>28</v>
      </c>
      <c r="N77" s="6" t="s">
        <v>28</v>
      </c>
    </row>
    <row r="78" spans="2:17" ht="15.75" x14ac:dyDescent="0.25">
      <c r="F78" s="6" t="s">
        <v>23</v>
      </c>
      <c r="G78" s="6" t="str">
        <f t="shared" ref="G78:G97" si="12">D104</f>
        <v>1Rx5L dBc Log Mag(dB)</v>
      </c>
      <c r="H78" s="35">
        <v>1</v>
      </c>
      <c r="N78" s="6" t="s">
        <v>23</v>
      </c>
      <c r="O78" s="6" t="str">
        <f t="shared" ref="O78:O97" si="13">L104</f>
        <v>1Rx5L dBc Log Mag(dB)</v>
      </c>
      <c r="P78" s="35">
        <v>1</v>
      </c>
    </row>
    <row r="79" spans="2:17" ht="15.75" x14ac:dyDescent="0.25">
      <c r="B79" t="s">
        <v>27</v>
      </c>
      <c r="F79" s="6">
        <f t="shared" ref="F79:F97" si="14">B105/1000000000</f>
        <v>4.0010000000000003</v>
      </c>
      <c r="G79" s="6">
        <f t="shared" si="12"/>
        <v>-24.769455000000001</v>
      </c>
      <c r="H79" s="36">
        <f>ABS(AVERAGE(G79:G97)-(H78-1)*5)</f>
        <v>30.266295263157897</v>
      </c>
      <c r="J79" t="s">
        <v>27</v>
      </c>
      <c r="N79" s="6">
        <f t="shared" ref="N79:N97" si="15">J105/1000000000</f>
        <v>4.0010000000000003</v>
      </c>
      <c r="O79" s="6">
        <f t="shared" si="13"/>
        <v>-18.866876999999999</v>
      </c>
      <c r="P79" s="36">
        <f>ABS(AVERAGE(O79:O97)-(P78-1)*5)</f>
        <v>32.746030526315785</v>
      </c>
    </row>
    <row r="80" spans="2:17" x14ac:dyDescent="0.25">
      <c r="B80" t="s">
        <v>23</v>
      </c>
      <c r="C80" t="s">
        <v>134</v>
      </c>
      <c r="D80" t="s">
        <v>37</v>
      </c>
      <c r="F80" s="6">
        <f t="shared" si="14"/>
        <v>4.5009444444444</v>
      </c>
      <c r="G80" s="6">
        <f t="shared" si="12"/>
        <v>-28.030155000000001</v>
      </c>
      <c r="J80" t="s">
        <v>23</v>
      </c>
      <c r="K80" t="s">
        <v>134</v>
      </c>
      <c r="L80" t="s">
        <v>37</v>
      </c>
      <c r="N80" s="6">
        <f t="shared" si="15"/>
        <v>4.5009444444444</v>
      </c>
      <c r="O80" s="6">
        <f t="shared" si="13"/>
        <v>-24.679407000000001</v>
      </c>
    </row>
    <row r="81" spans="2:15" x14ac:dyDescent="0.25">
      <c r="B81">
        <v>3001000000</v>
      </c>
      <c r="C81">
        <v>-46.007815999999998</v>
      </c>
      <c r="D81">
        <v>-35.043785</v>
      </c>
      <c r="F81" s="6">
        <f t="shared" si="14"/>
        <v>5.0008888888889</v>
      </c>
      <c r="G81" s="6">
        <f t="shared" si="12"/>
        <v>-31.879981999999998</v>
      </c>
      <c r="J81">
        <v>3001000000</v>
      </c>
      <c r="K81">
        <v>-50.381247999999999</v>
      </c>
      <c r="L81">
        <v>-37.460715999999998</v>
      </c>
      <c r="N81" s="6">
        <f t="shared" si="15"/>
        <v>5.0008888888889</v>
      </c>
      <c r="O81" s="6">
        <f t="shared" si="13"/>
        <v>-28.701816999999998</v>
      </c>
    </row>
    <row r="82" spans="2:15" x14ac:dyDescent="0.25">
      <c r="B82">
        <v>3556500000</v>
      </c>
      <c r="C82">
        <v>-43.141509999999997</v>
      </c>
      <c r="D82">
        <v>-35.005257</v>
      </c>
      <c r="F82" s="6">
        <f t="shared" si="14"/>
        <v>5.5008333333332997</v>
      </c>
      <c r="G82" s="6">
        <f t="shared" si="12"/>
        <v>-20.580601000000001</v>
      </c>
      <c r="J82">
        <v>3556500000</v>
      </c>
      <c r="K82">
        <v>-46.867919999999998</v>
      </c>
      <c r="L82">
        <v>-37.505336999999997</v>
      </c>
      <c r="N82" s="6">
        <f t="shared" si="15"/>
        <v>5.5008333333332997</v>
      </c>
      <c r="O82" s="6">
        <f t="shared" si="13"/>
        <v>-31.990606</v>
      </c>
    </row>
    <row r="83" spans="2:15" x14ac:dyDescent="0.25">
      <c r="B83">
        <v>4112000000</v>
      </c>
      <c r="C83">
        <v>-41.569110999999999</v>
      </c>
      <c r="D83">
        <v>-34.061667999999997</v>
      </c>
      <c r="F83" s="6">
        <f t="shared" si="14"/>
        <v>6.0007777777777997</v>
      </c>
      <c r="G83" s="6">
        <f t="shared" si="12"/>
        <v>-30.373314000000001</v>
      </c>
      <c r="J83">
        <v>4112000000</v>
      </c>
      <c r="K83">
        <v>-51.821789000000003</v>
      </c>
      <c r="L83">
        <v>-43.833908000000001</v>
      </c>
      <c r="N83" s="6">
        <f t="shared" si="15"/>
        <v>6.0007777777777997</v>
      </c>
      <c r="O83" s="6">
        <f t="shared" si="13"/>
        <v>-35.281021000000003</v>
      </c>
    </row>
    <row r="84" spans="2:15" x14ac:dyDescent="0.25">
      <c r="B84">
        <v>4667500000</v>
      </c>
      <c r="C84">
        <v>-49.955654000000003</v>
      </c>
      <c r="D84">
        <v>-42.286434</v>
      </c>
      <c r="F84" s="6">
        <f t="shared" si="14"/>
        <v>6.5007222222222003</v>
      </c>
      <c r="G84" s="6">
        <f t="shared" si="12"/>
        <v>-22.060963000000001</v>
      </c>
      <c r="J84">
        <v>4667500000</v>
      </c>
      <c r="K84">
        <v>-47.602229999999999</v>
      </c>
      <c r="L84">
        <v>-39.757182999999998</v>
      </c>
      <c r="N84" s="6">
        <f t="shared" si="15"/>
        <v>6.5007222222222003</v>
      </c>
      <c r="O84" s="6">
        <f t="shared" si="13"/>
        <v>-32.734169000000001</v>
      </c>
    </row>
    <row r="85" spans="2:15" x14ac:dyDescent="0.25">
      <c r="B85">
        <v>5223000000</v>
      </c>
      <c r="C85">
        <v>-48.569622000000003</v>
      </c>
      <c r="D85">
        <v>-40.630833000000003</v>
      </c>
      <c r="F85" s="6">
        <f t="shared" si="14"/>
        <v>7.0006666666667003</v>
      </c>
      <c r="G85" s="6">
        <f t="shared" si="12"/>
        <v>-29.799945999999998</v>
      </c>
      <c r="J85">
        <v>5223000000</v>
      </c>
      <c r="K85">
        <v>-42.958030999999998</v>
      </c>
      <c r="L85">
        <v>-35.237568000000003</v>
      </c>
      <c r="N85" s="6">
        <f t="shared" si="15"/>
        <v>7.0006666666667003</v>
      </c>
      <c r="O85" s="6">
        <f t="shared" si="13"/>
        <v>-41.847918999999997</v>
      </c>
    </row>
    <row r="86" spans="2:15" x14ac:dyDescent="0.25">
      <c r="B86">
        <v>5778500000</v>
      </c>
      <c r="C86">
        <v>-43.515040999999997</v>
      </c>
      <c r="D86">
        <v>-35.341487999999998</v>
      </c>
      <c r="F86" s="6">
        <f t="shared" si="14"/>
        <v>7.5006111111111</v>
      </c>
      <c r="G86" s="6">
        <f t="shared" si="12"/>
        <v>-31.776543</v>
      </c>
      <c r="J86">
        <v>5778500000</v>
      </c>
      <c r="K86">
        <v>-46.400737999999997</v>
      </c>
      <c r="L86">
        <v>-38.805489000000001</v>
      </c>
      <c r="N86" s="6">
        <f t="shared" si="15"/>
        <v>7.5006111111111</v>
      </c>
      <c r="O86" s="6">
        <f t="shared" si="13"/>
        <v>-38.345740999999997</v>
      </c>
    </row>
    <row r="87" spans="2:15" x14ac:dyDescent="0.25">
      <c r="B87">
        <v>6334000000</v>
      </c>
      <c r="C87">
        <v>-38.605991000000003</v>
      </c>
      <c r="D87">
        <v>-30.405407</v>
      </c>
      <c r="F87" s="6">
        <f t="shared" si="14"/>
        <v>8.0005555555556001</v>
      </c>
      <c r="G87" s="6">
        <f t="shared" si="12"/>
        <v>-37.696297000000001</v>
      </c>
      <c r="J87">
        <v>6334000000</v>
      </c>
      <c r="K87">
        <v>-46.097507</v>
      </c>
      <c r="L87">
        <v>-38.179493000000001</v>
      </c>
      <c r="N87" s="6">
        <f t="shared" si="15"/>
        <v>8.0005555555556001</v>
      </c>
      <c r="O87" s="6">
        <f t="shared" si="13"/>
        <v>-44.397475999999997</v>
      </c>
    </row>
    <row r="88" spans="2:15" x14ac:dyDescent="0.25">
      <c r="B88">
        <v>6889500000</v>
      </c>
      <c r="C88">
        <v>-36.204310999999997</v>
      </c>
      <c r="D88">
        <v>-27.987348999999998</v>
      </c>
      <c r="F88" s="6">
        <f t="shared" si="14"/>
        <v>8.5005000000000006</v>
      </c>
      <c r="G88" s="6">
        <f t="shared" si="12"/>
        <v>-25.959332</v>
      </c>
      <c r="J88">
        <v>6889500000</v>
      </c>
      <c r="K88">
        <v>-43.556553000000001</v>
      </c>
      <c r="L88">
        <v>-35.522911000000001</v>
      </c>
      <c r="N88" s="6">
        <f t="shared" si="15"/>
        <v>8.5005000000000006</v>
      </c>
      <c r="O88" s="6">
        <f t="shared" si="13"/>
        <v>-29.151644000000001</v>
      </c>
    </row>
    <row r="89" spans="2:15" x14ac:dyDescent="0.25">
      <c r="B89">
        <v>7445000000</v>
      </c>
      <c r="C89">
        <v>-35.790401000000003</v>
      </c>
      <c r="D89">
        <v>-27.702932000000001</v>
      </c>
      <c r="F89" s="6">
        <f t="shared" si="14"/>
        <v>9.0004444444444012</v>
      </c>
      <c r="G89" s="6">
        <f t="shared" si="12"/>
        <v>-28.516477999999999</v>
      </c>
      <c r="J89">
        <v>7445000000</v>
      </c>
      <c r="K89">
        <v>-48.178719000000001</v>
      </c>
      <c r="L89">
        <v>-40.215843</v>
      </c>
      <c r="N89" s="6">
        <f t="shared" si="15"/>
        <v>9.0004444444444012</v>
      </c>
      <c r="O89" s="6">
        <f t="shared" si="13"/>
        <v>-30.054020000000001</v>
      </c>
    </row>
    <row r="90" spans="2:15" x14ac:dyDescent="0.25">
      <c r="B90">
        <v>8000500000</v>
      </c>
      <c r="C90">
        <v>-35.5779</v>
      </c>
      <c r="D90">
        <v>-27.681996999999999</v>
      </c>
      <c r="F90" s="6">
        <f t="shared" si="14"/>
        <v>9.5003888888889012</v>
      </c>
      <c r="G90" s="6">
        <f t="shared" si="12"/>
        <v>-30.504390999999998</v>
      </c>
      <c r="J90">
        <v>8000500000</v>
      </c>
      <c r="K90">
        <v>-47.458458</v>
      </c>
      <c r="L90">
        <v>-39.530861000000002</v>
      </c>
      <c r="N90" s="6">
        <f t="shared" si="15"/>
        <v>9.5003888888889012</v>
      </c>
      <c r="O90" s="6">
        <f t="shared" si="13"/>
        <v>-31.503333999999999</v>
      </c>
    </row>
    <row r="91" spans="2:15" x14ac:dyDescent="0.25">
      <c r="B91">
        <v>8556000000</v>
      </c>
      <c r="C91">
        <v>-37.217891999999999</v>
      </c>
      <c r="D91">
        <v>-29.018502999999999</v>
      </c>
      <c r="F91" s="6">
        <f t="shared" si="14"/>
        <v>10.000333333333</v>
      </c>
      <c r="G91" s="6">
        <f t="shared" si="12"/>
        <v>-35.236632999999998</v>
      </c>
      <c r="J91">
        <v>8556000000</v>
      </c>
      <c r="K91">
        <v>-57.218544000000001</v>
      </c>
      <c r="L91">
        <v>-49.155166999999999</v>
      </c>
      <c r="N91" s="6">
        <f t="shared" si="15"/>
        <v>10.000333333333</v>
      </c>
      <c r="O91" s="6">
        <f t="shared" si="13"/>
        <v>-32.214835999999998</v>
      </c>
    </row>
    <row r="92" spans="2:15" x14ac:dyDescent="0.25">
      <c r="B92">
        <v>9111500000</v>
      </c>
      <c r="C92">
        <v>-35.122356000000003</v>
      </c>
      <c r="D92">
        <v>-26.609558</v>
      </c>
      <c r="F92" s="6">
        <f t="shared" si="14"/>
        <v>10.500277777778001</v>
      </c>
      <c r="G92" s="6">
        <f t="shared" si="12"/>
        <v>-39.532283999999997</v>
      </c>
      <c r="J92">
        <v>9111500000</v>
      </c>
      <c r="K92">
        <v>-45.728889000000002</v>
      </c>
      <c r="L92">
        <v>-37.416046000000001</v>
      </c>
      <c r="N92" s="6">
        <f t="shared" si="15"/>
        <v>10.500277777778001</v>
      </c>
      <c r="O92" s="6">
        <f t="shared" si="13"/>
        <v>-39.390430000000002</v>
      </c>
    </row>
    <row r="93" spans="2:15" x14ac:dyDescent="0.25">
      <c r="B93">
        <v>9667000000</v>
      </c>
      <c r="C93">
        <v>-36.299618000000002</v>
      </c>
      <c r="D93">
        <v>-27.718879999999999</v>
      </c>
      <c r="F93" s="6">
        <f t="shared" si="14"/>
        <v>11.000222222222</v>
      </c>
      <c r="G93" s="6">
        <f t="shared" si="12"/>
        <v>-27.665137999999999</v>
      </c>
      <c r="J93">
        <v>9667000000</v>
      </c>
      <c r="K93">
        <v>-47.712662000000002</v>
      </c>
      <c r="L93">
        <v>-38.977207</v>
      </c>
      <c r="N93" s="6">
        <f t="shared" si="15"/>
        <v>11.000222222222</v>
      </c>
      <c r="O93" s="6">
        <f t="shared" si="13"/>
        <v>-29.080873</v>
      </c>
    </row>
    <row r="94" spans="2:15" x14ac:dyDescent="0.25">
      <c r="B94">
        <v>10222500000</v>
      </c>
      <c r="C94">
        <v>-34.373111999999999</v>
      </c>
      <c r="D94">
        <v>-25.638725000000001</v>
      </c>
      <c r="F94" s="6">
        <f t="shared" si="14"/>
        <v>11.500166666666999</v>
      </c>
      <c r="G94" s="6">
        <f t="shared" si="12"/>
        <v>-29.336352999999999</v>
      </c>
      <c r="J94">
        <v>10222500000</v>
      </c>
      <c r="K94">
        <v>-44.075974000000002</v>
      </c>
      <c r="L94">
        <v>-34.946728</v>
      </c>
      <c r="N94" s="6">
        <f t="shared" si="15"/>
        <v>11.500166666666999</v>
      </c>
      <c r="O94" s="6">
        <f t="shared" si="13"/>
        <v>-32.198546999999998</v>
      </c>
    </row>
    <row r="95" spans="2:15" x14ac:dyDescent="0.25">
      <c r="B95">
        <v>10778000000</v>
      </c>
      <c r="C95">
        <v>-35.857216000000001</v>
      </c>
      <c r="D95">
        <v>-26.944046</v>
      </c>
      <c r="F95" s="6">
        <f t="shared" si="14"/>
        <v>12.000111111111</v>
      </c>
      <c r="G95" s="6">
        <f t="shared" si="12"/>
        <v>-43.287303999999999</v>
      </c>
      <c r="J95">
        <v>10778000000</v>
      </c>
      <c r="K95">
        <v>-47.056556999999998</v>
      </c>
      <c r="L95">
        <v>-38.288460000000001</v>
      </c>
      <c r="N95" s="6">
        <f t="shared" si="15"/>
        <v>12.000111111111</v>
      </c>
      <c r="O95" s="6">
        <f t="shared" si="13"/>
        <v>-40.903191</v>
      </c>
    </row>
    <row r="96" spans="2:15" x14ac:dyDescent="0.25">
      <c r="B96">
        <v>11333500000</v>
      </c>
      <c r="C96">
        <v>-33.933883999999999</v>
      </c>
      <c r="D96">
        <v>-25.076589999999999</v>
      </c>
      <c r="F96" s="6">
        <f t="shared" si="14"/>
        <v>12.500055555555999</v>
      </c>
      <c r="G96" s="6">
        <f t="shared" si="12"/>
        <v>-31.460529000000001</v>
      </c>
      <c r="J96">
        <v>11333500000</v>
      </c>
      <c r="K96">
        <v>-47.364609000000002</v>
      </c>
      <c r="L96">
        <v>-38.470801999999999</v>
      </c>
      <c r="N96" s="6">
        <f t="shared" si="15"/>
        <v>12.500055555555999</v>
      </c>
      <c r="O96" s="6">
        <f t="shared" si="13"/>
        <v>-33.650852</v>
      </c>
    </row>
    <row r="97" spans="2:16" x14ac:dyDescent="0.25">
      <c r="B97">
        <v>11889000000</v>
      </c>
      <c r="C97">
        <v>-35.553890000000003</v>
      </c>
      <c r="D97">
        <v>-26.751270000000002</v>
      </c>
      <c r="F97" s="6">
        <f t="shared" si="14"/>
        <v>13</v>
      </c>
      <c r="G97" s="6">
        <f t="shared" si="12"/>
        <v>-26.593912</v>
      </c>
      <c r="J97">
        <v>11889000000</v>
      </c>
      <c r="K97">
        <v>-52.970722000000002</v>
      </c>
      <c r="L97">
        <v>-44.151234000000002</v>
      </c>
      <c r="N97" s="6">
        <f t="shared" si="15"/>
        <v>13</v>
      </c>
      <c r="O97" s="6">
        <f t="shared" si="13"/>
        <v>-27.181819999999998</v>
      </c>
    </row>
    <row r="98" spans="2:16" x14ac:dyDescent="0.25">
      <c r="B98">
        <v>12444500000</v>
      </c>
      <c r="C98">
        <v>-37.492759999999997</v>
      </c>
      <c r="D98">
        <v>-28.443090000000002</v>
      </c>
      <c r="F98" s="6" t="s">
        <v>25</v>
      </c>
      <c r="J98">
        <v>12444500000</v>
      </c>
      <c r="K98">
        <v>-51.922072999999997</v>
      </c>
      <c r="L98">
        <v>-42.819443</v>
      </c>
      <c r="N98" s="6" t="s">
        <v>25</v>
      </c>
    </row>
    <row r="99" spans="2:16" x14ac:dyDescent="0.25">
      <c r="B99">
        <v>13000000000</v>
      </c>
      <c r="C99">
        <v>-38.101638999999999</v>
      </c>
      <c r="D99">
        <v>-28.697569000000001</v>
      </c>
      <c r="J99">
        <v>13000000000</v>
      </c>
      <c r="K99">
        <v>-57.301220000000001</v>
      </c>
      <c r="L99">
        <v>-47.759205000000001</v>
      </c>
    </row>
    <row r="100" spans="2:16" x14ac:dyDescent="0.25">
      <c r="B100" t="s">
        <v>25</v>
      </c>
      <c r="J100" t="s">
        <v>25</v>
      </c>
    </row>
    <row r="101" spans="2:16" x14ac:dyDescent="0.25">
      <c r="F101" s="6" t="s">
        <v>29</v>
      </c>
      <c r="N101" s="6" t="s">
        <v>29</v>
      </c>
    </row>
    <row r="102" spans="2:16" ht="15.75" x14ac:dyDescent="0.25">
      <c r="F102" s="6" t="s">
        <v>23</v>
      </c>
      <c r="G102" s="6" t="str">
        <f t="shared" ref="G102:G121" si="16">D128</f>
        <v>2Rx1L dBc Log Mag(dB)</v>
      </c>
      <c r="H102" s="35">
        <v>2</v>
      </c>
      <c r="N102" s="6" t="s">
        <v>23</v>
      </c>
      <c r="O102" s="6" t="str">
        <f t="shared" ref="O102:O121" si="17">L128</f>
        <v>2Rx1L dBc Log Mag(dB)</v>
      </c>
      <c r="P102" s="35">
        <v>2</v>
      </c>
    </row>
    <row r="103" spans="2:16" ht="15.75" x14ac:dyDescent="0.25">
      <c r="B103" t="s">
        <v>28</v>
      </c>
      <c r="F103" s="6">
        <f t="shared" ref="F103:F121" si="18">B129/1000000000</f>
        <v>1</v>
      </c>
      <c r="G103" s="6">
        <f t="shared" si="16"/>
        <v>-65.485573000000002</v>
      </c>
      <c r="H103" s="36">
        <f>ABS(AVERAGE(G103:G121)-(H102-1)*5)</f>
        <v>64.579046315789469</v>
      </c>
      <c r="J103" t="s">
        <v>28</v>
      </c>
      <c r="N103" s="6">
        <f t="shared" ref="N103:N121" si="19">J129/1000000000</f>
        <v>1</v>
      </c>
      <c r="O103" s="6">
        <f t="shared" si="17"/>
        <v>-56.036175</v>
      </c>
      <c r="P103" s="36">
        <f>ABS(AVERAGE(O103:O121)-(P102-1)*5)</f>
        <v>59.7445847368421</v>
      </c>
    </row>
    <row r="104" spans="2:16" x14ac:dyDescent="0.25">
      <c r="B104" t="s">
        <v>23</v>
      </c>
      <c r="C104" t="s">
        <v>135</v>
      </c>
      <c r="D104" t="s">
        <v>38</v>
      </c>
      <c r="F104" s="6">
        <f t="shared" si="18"/>
        <v>1.2778055555555998</v>
      </c>
      <c r="G104" s="6">
        <f t="shared" si="16"/>
        <v>-55.753596999999999</v>
      </c>
      <c r="J104" t="s">
        <v>23</v>
      </c>
      <c r="K104" t="s">
        <v>135</v>
      </c>
      <c r="L104" t="s">
        <v>38</v>
      </c>
      <c r="N104" s="6">
        <f t="shared" si="19"/>
        <v>1.2778055555555998</v>
      </c>
      <c r="O104" s="6">
        <f t="shared" si="17"/>
        <v>-53.844082</v>
      </c>
    </row>
    <row r="105" spans="2:16" x14ac:dyDescent="0.25">
      <c r="B105">
        <v>4001000000</v>
      </c>
      <c r="C105">
        <v>-35.733482000000002</v>
      </c>
      <c r="D105">
        <v>-24.769455000000001</v>
      </c>
      <c r="F105" s="6">
        <f t="shared" si="18"/>
        <v>1.5556111111111</v>
      </c>
      <c r="G105" s="6">
        <f t="shared" si="16"/>
        <v>-63.978844000000002</v>
      </c>
      <c r="J105">
        <v>4001000000</v>
      </c>
      <c r="K105">
        <v>-31.787409</v>
      </c>
      <c r="L105">
        <v>-18.866876999999999</v>
      </c>
      <c r="N105" s="6">
        <f t="shared" si="19"/>
        <v>1.5556111111111</v>
      </c>
      <c r="O105" s="6">
        <f t="shared" si="17"/>
        <v>-65.115027999999995</v>
      </c>
    </row>
    <row r="106" spans="2:16" x14ac:dyDescent="0.25">
      <c r="B106">
        <v>4500944444.4443998</v>
      </c>
      <c r="C106">
        <v>-36.166404999999997</v>
      </c>
      <c r="D106">
        <v>-28.030155000000001</v>
      </c>
      <c r="F106" s="6">
        <f t="shared" si="18"/>
        <v>1.8334166666666998</v>
      </c>
      <c r="G106" s="6">
        <f t="shared" si="16"/>
        <v>-78.468650999999994</v>
      </c>
      <c r="J106">
        <v>4500944444.4443998</v>
      </c>
      <c r="K106">
        <v>-34.041992</v>
      </c>
      <c r="L106">
        <v>-24.679407000000001</v>
      </c>
      <c r="N106" s="6">
        <f t="shared" si="19"/>
        <v>1.8334166666666998</v>
      </c>
      <c r="O106" s="6">
        <f t="shared" si="17"/>
        <v>-54.344757000000001</v>
      </c>
    </row>
    <row r="107" spans="2:16" x14ac:dyDescent="0.25">
      <c r="B107">
        <v>5000888888.8888998</v>
      </c>
      <c r="C107">
        <v>-39.387424000000003</v>
      </c>
      <c r="D107">
        <v>-31.879981999999998</v>
      </c>
      <c r="F107" s="6">
        <f t="shared" si="18"/>
        <v>2.1112222222221999</v>
      </c>
      <c r="G107" s="6">
        <f t="shared" si="16"/>
        <v>-51.387081000000002</v>
      </c>
      <c r="J107">
        <v>5000888888.8888998</v>
      </c>
      <c r="K107">
        <v>-36.689700999999999</v>
      </c>
      <c r="L107">
        <v>-28.701816999999998</v>
      </c>
      <c r="N107" s="6">
        <f t="shared" si="19"/>
        <v>2.1112222222221999</v>
      </c>
      <c r="O107" s="6">
        <f t="shared" si="17"/>
        <v>-49.999706000000003</v>
      </c>
    </row>
    <row r="108" spans="2:16" x14ac:dyDescent="0.25">
      <c r="B108">
        <v>5500833333.3332996</v>
      </c>
      <c r="C108">
        <v>-28.249822999999999</v>
      </c>
      <c r="D108">
        <v>-20.580601000000001</v>
      </c>
      <c r="F108" s="6">
        <f t="shared" si="18"/>
        <v>2.3890277777778</v>
      </c>
      <c r="G108" s="6">
        <f t="shared" si="16"/>
        <v>-60.292262999999998</v>
      </c>
      <c r="J108">
        <v>5500833333.3332996</v>
      </c>
      <c r="K108">
        <v>-39.835650999999999</v>
      </c>
      <c r="L108">
        <v>-31.990606</v>
      </c>
      <c r="N108" s="6">
        <f t="shared" si="19"/>
        <v>2.3890277777778</v>
      </c>
      <c r="O108" s="6">
        <f t="shared" si="17"/>
        <v>-51.960518</v>
      </c>
    </row>
    <row r="109" spans="2:16" x14ac:dyDescent="0.25">
      <c r="B109">
        <v>6000777777.7777996</v>
      </c>
      <c r="C109">
        <v>-38.312103</v>
      </c>
      <c r="D109">
        <v>-30.373314000000001</v>
      </c>
      <c r="F109" s="6">
        <f t="shared" si="18"/>
        <v>2.6668333333333001</v>
      </c>
      <c r="G109" s="6">
        <f t="shared" si="16"/>
        <v>-65.819312999999994</v>
      </c>
      <c r="J109">
        <v>6000777777.7777996</v>
      </c>
      <c r="K109">
        <v>-43.001483999999998</v>
      </c>
      <c r="L109">
        <v>-35.281021000000003</v>
      </c>
      <c r="N109" s="6">
        <f t="shared" si="19"/>
        <v>2.6668333333333001</v>
      </c>
      <c r="O109" s="6">
        <f t="shared" si="17"/>
        <v>-47.777248</v>
      </c>
    </row>
    <row r="110" spans="2:16" x14ac:dyDescent="0.25">
      <c r="B110">
        <v>6500722222.2222004</v>
      </c>
      <c r="C110">
        <v>-30.234518000000001</v>
      </c>
      <c r="D110">
        <v>-22.060963000000001</v>
      </c>
      <c r="F110" s="6">
        <f t="shared" si="18"/>
        <v>2.9446388888888997</v>
      </c>
      <c r="G110" s="6">
        <f t="shared" si="16"/>
        <v>-53.946773999999998</v>
      </c>
      <c r="J110">
        <v>6500722222.2222004</v>
      </c>
      <c r="K110">
        <v>-40.329417999999997</v>
      </c>
      <c r="L110">
        <v>-32.734169000000001</v>
      </c>
      <c r="N110" s="6">
        <f t="shared" si="19"/>
        <v>2.9446388888888997</v>
      </c>
      <c r="O110" s="6">
        <f t="shared" si="17"/>
        <v>-56.047749000000003</v>
      </c>
    </row>
    <row r="111" spans="2:16" x14ac:dyDescent="0.25">
      <c r="B111">
        <v>7000666666.6667004</v>
      </c>
      <c r="C111">
        <v>-38.000529999999998</v>
      </c>
      <c r="D111">
        <v>-29.799945999999998</v>
      </c>
      <c r="F111" s="6">
        <f t="shared" si="18"/>
        <v>3.2224444444443998</v>
      </c>
      <c r="G111" s="6">
        <f t="shared" si="16"/>
        <v>-59.432254999999998</v>
      </c>
      <c r="J111">
        <v>7000666666.6667004</v>
      </c>
      <c r="K111">
        <v>-49.765929999999997</v>
      </c>
      <c r="L111">
        <v>-41.847918999999997</v>
      </c>
      <c r="N111" s="6">
        <f t="shared" si="19"/>
        <v>3.2224444444443998</v>
      </c>
      <c r="O111" s="6">
        <f t="shared" si="17"/>
        <v>-61.065593999999997</v>
      </c>
    </row>
    <row r="112" spans="2:16" x14ac:dyDescent="0.25">
      <c r="B112">
        <v>7500611111.1111002</v>
      </c>
      <c r="C112">
        <v>-39.993507000000001</v>
      </c>
      <c r="D112">
        <v>-31.776543</v>
      </c>
      <c r="F112" s="6">
        <f t="shared" si="18"/>
        <v>3.5002499999999999</v>
      </c>
      <c r="G112" s="6">
        <f t="shared" si="16"/>
        <v>-56.302363999999997</v>
      </c>
      <c r="J112">
        <v>7500611111.1111002</v>
      </c>
      <c r="K112">
        <v>-46.379382999999997</v>
      </c>
      <c r="L112">
        <v>-38.345740999999997</v>
      </c>
      <c r="N112" s="6">
        <f t="shared" si="19"/>
        <v>3.5002499999999999</v>
      </c>
      <c r="O112" s="6">
        <f t="shared" si="17"/>
        <v>-60.406109000000001</v>
      </c>
    </row>
    <row r="113" spans="2:16" x14ac:dyDescent="0.25">
      <c r="B113">
        <v>8000555555.5556002</v>
      </c>
      <c r="C113">
        <v>-45.783768000000002</v>
      </c>
      <c r="D113">
        <v>-37.696297000000001</v>
      </c>
      <c r="F113" s="6">
        <f t="shared" si="18"/>
        <v>3.7780555555556004</v>
      </c>
      <c r="G113" s="6">
        <f t="shared" si="16"/>
        <v>-53.539856</v>
      </c>
      <c r="J113">
        <v>8000555555.5556002</v>
      </c>
      <c r="K113">
        <v>-52.360351999999999</v>
      </c>
      <c r="L113">
        <v>-44.397475999999997</v>
      </c>
      <c r="N113" s="6">
        <f t="shared" si="19"/>
        <v>3.7780555555556004</v>
      </c>
      <c r="O113" s="6">
        <f t="shared" si="17"/>
        <v>-79.000450000000001</v>
      </c>
    </row>
    <row r="114" spans="2:16" x14ac:dyDescent="0.25">
      <c r="B114">
        <v>8500500000</v>
      </c>
      <c r="C114">
        <v>-33.855232000000001</v>
      </c>
      <c r="D114">
        <v>-25.959332</v>
      </c>
      <c r="F114" s="6">
        <f t="shared" si="18"/>
        <v>4.0558611111111</v>
      </c>
      <c r="G114" s="6">
        <f t="shared" si="16"/>
        <v>-61.710571000000002</v>
      </c>
      <c r="J114">
        <v>8500500000</v>
      </c>
      <c r="K114">
        <v>-37.079247000000002</v>
      </c>
      <c r="L114">
        <v>-29.151644000000001</v>
      </c>
      <c r="N114" s="6">
        <f t="shared" si="19"/>
        <v>4.0558611111111</v>
      </c>
      <c r="O114" s="6">
        <f t="shared" si="17"/>
        <v>-53.872768000000001</v>
      </c>
    </row>
    <row r="115" spans="2:16" x14ac:dyDescent="0.25">
      <c r="B115">
        <v>9000444444.4444008</v>
      </c>
      <c r="C115">
        <v>-36.715865999999998</v>
      </c>
      <c r="D115">
        <v>-28.516477999999999</v>
      </c>
      <c r="F115" s="6">
        <f t="shared" si="18"/>
        <v>4.3336666666667005</v>
      </c>
      <c r="G115" s="6">
        <f t="shared" si="16"/>
        <v>-56.734172999999998</v>
      </c>
      <c r="J115">
        <v>9000444444.4444008</v>
      </c>
      <c r="K115">
        <v>-38.117396999999997</v>
      </c>
      <c r="L115">
        <v>-30.054020000000001</v>
      </c>
      <c r="N115" s="6">
        <f t="shared" si="19"/>
        <v>4.3336666666667005</v>
      </c>
      <c r="O115" s="6">
        <f t="shared" si="17"/>
        <v>-50.743935</v>
      </c>
    </row>
    <row r="116" spans="2:16" x14ac:dyDescent="0.25">
      <c r="B116">
        <v>9500388888.8889008</v>
      </c>
      <c r="C116">
        <v>-39.017189000000002</v>
      </c>
      <c r="D116">
        <v>-30.504390999999998</v>
      </c>
      <c r="F116" s="6">
        <f t="shared" si="18"/>
        <v>4.6114722222222007</v>
      </c>
      <c r="G116" s="6">
        <f t="shared" si="16"/>
        <v>-56.963935999999997</v>
      </c>
      <c r="J116">
        <v>9500388888.8889008</v>
      </c>
      <c r="K116">
        <v>-39.816177000000003</v>
      </c>
      <c r="L116">
        <v>-31.503333999999999</v>
      </c>
      <c r="N116" s="6">
        <f t="shared" si="19"/>
        <v>4.6114722222222007</v>
      </c>
      <c r="O116" s="6">
        <f t="shared" si="17"/>
        <v>-45.909744000000003</v>
      </c>
    </row>
    <row r="117" spans="2:16" x14ac:dyDescent="0.25">
      <c r="B117">
        <v>10000333333.333</v>
      </c>
      <c r="C117">
        <v>-43.817371000000001</v>
      </c>
      <c r="D117">
        <v>-35.236632999999998</v>
      </c>
      <c r="F117" s="6">
        <f t="shared" si="18"/>
        <v>4.8892777777777994</v>
      </c>
      <c r="G117" s="6">
        <f t="shared" si="16"/>
        <v>-64.463829000000004</v>
      </c>
      <c r="J117">
        <v>10000333333.333</v>
      </c>
      <c r="K117">
        <v>-40.950291</v>
      </c>
      <c r="L117">
        <v>-32.214835999999998</v>
      </c>
      <c r="N117" s="6">
        <f t="shared" si="19"/>
        <v>4.8892777777777994</v>
      </c>
      <c r="O117" s="6">
        <f t="shared" si="17"/>
        <v>-47.130969999999998</v>
      </c>
    </row>
    <row r="118" spans="2:16" x14ac:dyDescent="0.25">
      <c r="B118">
        <v>10500277777.778</v>
      </c>
      <c r="C118">
        <v>-48.266674000000002</v>
      </c>
      <c r="D118">
        <v>-39.532283999999997</v>
      </c>
      <c r="F118" s="6">
        <f t="shared" si="18"/>
        <v>5.1670833333332995</v>
      </c>
      <c r="G118" s="6">
        <f t="shared" si="16"/>
        <v>-53.153258999999998</v>
      </c>
      <c r="J118">
        <v>10500277777.778</v>
      </c>
      <c r="K118">
        <v>-48.519675999999997</v>
      </c>
      <c r="L118">
        <v>-39.390430000000002</v>
      </c>
      <c r="N118" s="6">
        <f t="shared" si="19"/>
        <v>5.1670833333332995</v>
      </c>
      <c r="O118" s="6">
        <f t="shared" si="17"/>
        <v>-50.598396000000001</v>
      </c>
    </row>
    <row r="119" spans="2:16" x14ac:dyDescent="0.25">
      <c r="B119">
        <v>11000222222.222</v>
      </c>
      <c r="C119">
        <v>-36.578308</v>
      </c>
      <c r="D119">
        <v>-27.665137999999999</v>
      </c>
      <c r="F119" s="6">
        <f t="shared" si="18"/>
        <v>5.4448888888889</v>
      </c>
      <c r="G119" s="6">
        <f t="shared" si="16"/>
        <v>-52.299568000000001</v>
      </c>
      <c r="J119">
        <v>11000222222.222</v>
      </c>
      <c r="K119">
        <v>-37.848968999999997</v>
      </c>
      <c r="L119">
        <v>-29.080873</v>
      </c>
      <c r="N119" s="6">
        <f t="shared" si="19"/>
        <v>5.4448888888889</v>
      </c>
      <c r="O119" s="6">
        <f t="shared" si="17"/>
        <v>-54.626582999999997</v>
      </c>
    </row>
    <row r="120" spans="2:16" x14ac:dyDescent="0.25">
      <c r="B120">
        <v>11500166666.667</v>
      </c>
      <c r="C120">
        <v>-38.193644999999997</v>
      </c>
      <c r="D120">
        <v>-29.336352999999999</v>
      </c>
      <c r="F120" s="6">
        <f t="shared" si="18"/>
        <v>5.7226944444444001</v>
      </c>
      <c r="G120" s="6">
        <f t="shared" si="16"/>
        <v>-56.369247000000001</v>
      </c>
      <c r="J120">
        <v>11500166666.667</v>
      </c>
      <c r="K120">
        <v>-41.092354</v>
      </c>
      <c r="L120">
        <v>-32.198546999999998</v>
      </c>
      <c r="N120" s="6">
        <f t="shared" si="19"/>
        <v>5.7226944444444001</v>
      </c>
      <c r="O120" s="6">
        <f t="shared" si="17"/>
        <v>-49.776646</v>
      </c>
    </row>
    <row r="121" spans="2:16" x14ac:dyDescent="0.25">
      <c r="B121">
        <v>12000111111.111</v>
      </c>
      <c r="C121">
        <v>-52.089919999999999</v>
      </c>
      <c r="D121">
        <v>-43.287303999999999</v>
      </c>
      <c r="F121" s="6">
        <f t="shared" si="18"/>
        <v>6.0004999999999997</v>
      </c>
      <c r="G121" s="6">
        <f t="shared" si="16"/>
        <v>-65.900726000000006</v>
      </c>
      <c r="J121">
        <v>12000111111.111</v>
      </c>
      <c r="K121">
        <v>-49.722683000000004</v>
      </c>
      <c r="L121">
        <v>-40.903191</v>
      </c>
      <c r="N121" s="6">
        <f t="shared" si="19"/>
        <v>6.0004999999999997</v>
      </c>
      <c r="O121" s="6">
        <f t="shared" si="17"/>
        <v>-51.890652000000003</v>
      </c>
    </row>
    <row r="122" spans="2:16" x14ac:dyDescent="0.25">
      <c r="B122">
        <v>12500055555.556</v>
      </c>
      <c r="C122">
        <v>-40.510201000000002</v>
      </c>
      <c r="D122">
        <v>-31.460529000000001</v>
      </c>
      <c r="F122" s="6" t="s">
        <v>25</v>
      </c>
      <c r="J122">
        <v>12500055555.556</v>
      </c>
      <c r="K122">
        <v>-42.753483000000003</v>
      </c>
      <c r="L122">
        <v>-33.650852</v>
      </c>
      <c r="N122" s="6" t="s">
        <v>25</v>
      </c>
    </row>
    <row r="123" spans="2:16" x14ac:dyDescent="0.25">
      <c r="B123">
        <v>13000000000</v>
      </c>
      <c r="C123">
        <v>-35.997982</v>
      </c>
      <c r="D123">
        <v>-26.593912</v>
      </c>
      <c r="J123">
        <v>13000000000</v>
      </c>
      <c r="K123">
        <v>-36.723835000000001</v>
      </c>
      <c r="L123">
        <v>-27.181819999999998</v>
      </c>
    </row>
    <row r="124" spans="2:16" x14ac:dyDescent="0.25">
      <c r="B124" t="s">
        <v>25</v>
      </c>
      <c r="J124" t="s">
        <v>25</v>
      </c>
    </row>
    <row r="125" spans="2:16" x14ac:dyDescent="0.25">
      <c r="F125" s="6" t="s">
        <v>40</v>
      </c>
      <c r="N125" s="6" t="s">
        <v>40</v>
      </c>
    </row>
    <row r="126" spans="2:16" ht="15.75" x14ac:dyDescent="0.25">
      <c r="F126" s="6" t="s">
        <v>23</v>
      </c>
      <c r="G126" s="6" t="str">
        <f t="shared" ref="G126:G145" si="20">D152</f>
        <v>2Rx2L dBc Log Mag(dB)</v>
      </c>
      <c r="H126" s="35">
        <v>2</v>
      </c>
      <c r="N126" s="6" t="s">
        <v>23</v>
      </c>
      <c r="O126" s="6" t="str">
        <f t="shared" ref="O126:O145" si="21">L152</f>
        <v>2Rx2L dBc Log Mag(dB)</v>
      </c>
      <c r="P126" s="35">
        <v>2</v>
      </c>
    </row>
    <row r="127" spans="2:16" ht="15.75" x14ac:dyDescent="0.25">
      <c r="B127" t="s">
        <v>29</v>
      </c>
      <c r="F127" s="6">
        <f t="shared" ref="F127:F145" si="22">B153/1000000000</f>
        <v>1</v>
      </c>
      <c r="G127" s="6">
        <f t="shared" si="20"/>
        <v>-45.531135999999996</v>
      </c>
      <c r="H127" s="36">
        <f>ABS(AVERAGE(G127:G145)-(H126-1)*5)</f>
        <v>59.105287315789475</v>
      </c>
      <c r="J127" t="s">
        <v>29</v>
      </c>
      <c r="N127" s="6">
        <f t="shared" ref="N127:N145" si="23">J153/1000000000</f>
        <v>1</v>
      </c>
      <c r="O127" s="6">
        <f t="shared" si="21"/>
        <v>-55.001961000000001</v>
      </c>
      <c r="P127" s="36">
        <f>ABS(AVERAGE(O127:O145)-(P126-1)*5)</f>
        <v>59.404113210526319</v>
      </c>
    </row>
    <row r="128" spans="2:16" x14ac:dyDescent="0.25">
      <c r="B128" t="s">
        <v>23</v>
      </c>
      <c r="C128" t="s">
        <v>136</v>
      </c>
      <c r="D128" t="s">
        <v>39</v>
      </c>
      <c r="F128" s="6">
        <f t="shared" si="22"/>
        <v>1.6389166666666999</v>
      </c>
      <c r="G128" s="6">
        <f t="shared" si="20"/>
        <v>-50.548965000000003</v>
      </c>
      <c r="J128" t="s">
        <v>23</v>
      </c>
      <c r="K128" t="s">
        <v>136</v>
      </c>
      <c r="L128" t="s">
        <v>39</v>
      </c>
      <c r="N128" s="6">
        <f t="shared" si="23"/>
        <v>1.6389166666666999</v>
      </c>
      <c r="O128" s="6">
        <f t="shared" si="21"/>
        <v>-64.185944000000006</v>
      </c>
    </row>
    <row r="129" spans="2:15" x14ac:dyDescent="0.25">
      <c r="B129">
        <v>1000000000</v>
      </c>
      <c r="C129">
        <v>-76.449600000000004</v>
      </c>
      <c r="D129">
        <v>-65.485573000000002</v>
      </c>
      <c r="F129" s="6">
        <f t="shared" si="22"/>
        <v>2.2778333333333003</v>
      </c>
      <c r="G129" s="6">
        <f t="shared" si="20"/>
        <v>-53.240592999999997</v>
      </c>
      <c r="J129">
        <v>1000000000</v>
      </c>
      <c r="K129">
        <v>-68.956710999999999</v>
      </c>
      <c r="L129">
        <v>-56.036175</v>
      </c>
      <c r="N129" s="6">
        <f t="shared" si="23"/>
        <v>2.2778333333333003</v>
      </c>
      <c r="O129" s="6">
        <f t="shared" si="21"/>
        <v>-55.462780000000002</v>
      </c>
    </row>
    <row r="130" spans="2:15" x14ac:dyDescent="0.25">
      <c r="B130">
        <v>1277805555.5555999</v>
      </c>
      <c r="C130">
        <v>-63.889851</v>
      </c>
      <c r="D130">
        <v>-55.753596999999999</v>
      </c>
      <c r="F130" s="6">
        <f t="shared" si="22"/>
        <v>2.91675</v>
      </c>
      <c r="G130" s="6">
        <f t="shared" si="20"/>
        <v>-54.762371000000002</v>
      </c>
      <c r="J130">
        <v>1277805555.5555999</v>
      </c>
      <c r="K130">
        <v>-63.206665000000001</v>
      </c>
      <c r="L130">
        <v>-53.844082</v>
      </c>
      <c r="N130" s="6">
        <f t="shared" si="23"/>
        <v>2.91675</v>
      </c>
      <c r="O130" s="6">
        <f t="shared" si="21"/>
        <v>-49.967677999999999</v>
      </c>
    </row>
    <row r="131" spans="2:15" x14ac:dyDescent="0.25">
      <c r="B131">
        <v>1555611111.1111</v>
      </c>
      <c r="C131">
        <v>-71.486282000000003</v>
      </c>
      <c r="D131">
        <v>-63.978844000000002</v>
      </c>
      <c r="F131" s="6">
        <f t="shared" si="22"/>
        <v>3.5556666666667001</v>
      </c>
      <c r="G131" s="6">
        <f t="shared" si="20"/>
        <v>-56.653015000000003</v>
      </c>
      <c r="J131">
        <v>1555611111.1111</v>
      </c>
      <c r="K131">
        <v>-73.102913000000001</v>
      </c>
      <c r="L131">
        <v>-65.115027999999995</v>
      </c>
      <c r="N131" s="6">
        <f t="shared" si="23"/>
        <v>3.5556666666667001</v>
      </c>
      <c r="O131" s="6">
        <f t="shared" si="21"/>
        <v>-50.322612999999997</v>
      </c>
    </row>
    <row r="132" spans="2:15" x14ac:dyDescent="0.25">
      <c r="B132">
        <v>1833416666.6666999</v>
      </c>
      <c r="C132">
        <v>-86.137871000000004</v>
      </c>
      <c r="D132">
        <v>-78.468650999999994</v>
      </c>
      <c r="F132" s="6">
        <f t="shared" si="22"/>
        <v>4.1945833333333002</v>
      </c>
      <c r="G132" s="6">
        <f t="shared" si="20"/>
        <v>-47.396163999999999</v>
      </c>
      <c r="J132">
        <v>1833416666.6666999</v>
      </c>
      <c r="K132">
        <v>-62.189799999999998</v>
      </c>
      <c r="L132">
        <v>-54.344757000000001</v>
      </c>
      <c r="N132" s="6">
        <f t="shared" si="23"/>
        <v>4.1945833333333002</v>
      </c>
      <c r="O132" s="6">
        <f t="shared" si="21"/>
        <v>-46.259112999999999</v>
      </c>
    </row>
    <row r="133" spans="2:15" x14ac:dyDescent="0.25">
      <c r="B133">
        <v>2111222222.2221999</v>
      </c>
      <c r="C133">
        <v>-59.325870999999999</v>
      </c>
      <c r="D133">
        <v>-51.387081000000002</v>
      </c>
      <c r="F133" s="6">
        <f t="shared" si="22"/>
        <v>4.8334999999999999</v>
      </c>
      <c r="G133" s="6">
        <f t="shared" si="20"/>
        <v>-48.927551000000001</v>
      </c>
      <c r="J133">
        <v>2111222222.2221999</v>
      </c>
      <c r="K133">
        <v>-57.720168999999999</v>
      </c>
      <c r="L133">
        <v>-49.999706000000003</v>
      </c>
      <c r="N133" s="6">
        <f t="shared" si="23"/>
        <v>4.8334999999999999</v>
      </c>
      <c r="O133" s="6">
        <f t="shared" si="21"/>
        <v>-50.207680000000003</v>
      </c>
    </row>
    <row r="134" spans="2:15" x14ac:dyDescent="0.25">
      <c r="B134">
        <v>2389027777.7778001</v>
      </c>
      <c r="C134">
        <v>-68.465819999999994</v>
      </c>
      <c r="D134">
        <v>-60.292262999999998</v>
      </c>
      <c r="F134" s="6">
        <f t="shared" si="22"/>
        <v>5.4724166666667005</v>
      </c>
      <c r="G134" s="6">
        <f t="shared" si="20"/>
        <v>-56.276950999999997</v>
      </c>
      <c r="J134">
        <v>2389027777.7778001</v>
      </c>
      <c r="K134">
        <v>-59.555767000000003</v>
      </c>
      <c r="L134">
        <v>-51.960518</v>
      </c>
      <c r="N134" s="6">
        <f t="shared" si="23"/>
        <v>5.4724166666667005</v>
      </c>
      <c r="O134" s="6">
        <f t="shared" si="21"/>
        <v>-47.505676000000001</v>
      </c>
    </row>
    <row r="135" spans="2:15" x14ac:dyDescent="0.25">
      <c r="B135">
        <v>2666833333.3333001</v>
      </c>
      <c r="C135">
        <v>-74.019890000000004</v>
      </c>
      <c r="D135">
        <v>-65.819312999999994</v>
      </c>
      <c r="F135" s="6">
        <f t="shared" si="22"/>
        <v>6.1113333333332998</v>
      </c>
      <c r="G135" s="6">
        <f t="shared" si="20"/>
        <v>-58.333748</v>
      </c>
      <c r="J135">
        <v>2666833333.3333001</v>
      </c>
      <c r="K135">
        <v>-55.695262999999997</v>
      </c>
      <c r="L135">
        <v>-47.777248</v>
      </c>
      <c r="N135" s="6">
        <f t="shared" si="23"/>
        <v>6.1113333333332998</v>
      </c>
      <c r="O135" s="6">
        <f t="shared" si="21"/>
        <v>-64.727858999999995</v>
      </c>
    </row>
    <row r="136" spans="2:15" x14ac:dyDescent="0.25">
      <c r="B136">
        <v>2944638888.8888998</v>
      </c>
      <c r="C136">
        <v>-62.163738000000002</v>
      </c>
      <c r="D136">
        <v>-53.946773999999998</v>
      </c>
      <c r="F136" s="6">
        <f t="shared" si="22"/>
        <v>6.7502500000000003</v>
      </c>
      <c r="G136" s="6">
        <f t="shared" si="20"/>
        <v>-54.279834999999999</v>
      </c>
      <c r="J136">
        <v>2944638888.8888998</v>
      </c>
      <c r="K136">
        <v>-64.081389999999999</v>
      </c>
      <c r="L136">
        <v>-56.047749000000003</v>
      </c>
      <c r="N136" s="6">
        <f t="shared" si="23"/>
        <v>6.7502500000000003</v>
      </c>
      <c r="O136" s="6">
        <f t="shared" si="21"/>
        <v>-68.623954999999995</v>
      </c>
    </row>
    <row r="137" spans="2:15" x14ac:dyDescent="0.25">
      <c r="B137">
        <v>3222444444.4443998</v>
      </c>
      <c r="C137">
        <v>-67.519722000000002</v>
      </c>
      <c r="D137">
        <v>-59.432254999999998</v>
      </c>
      <c r="F137" s="6">
        <f t="shared" si="22"/>
        <v>7.3891666666667</v>
      </c>
      <c r="G137" s="6">
        <f t="shared" si="20"/>
        <v>-55.921494000000003</v>
      </c>
      <c r="J137">
        <v>3222444444.4443998</v>
      </c>
      <c r="K137">
        <v>-69.028473000000005</v>
      </c>
      <c r="L137">
        <v>-61.065593999999997</v>
      </c>
      <c r="N137" s="6">
        <f t="shared" si="23"/>
        <v>7.3891666666667</v>
      </c>
      <c r="O137" s="6">
        <f t="shared" si="21"/>
        <v>-52.622985999999997</v>
      </c>
    </row>
    <row r="138" spans="2:15" x14ac:dyDescent="0.25">
      <c r="B138">
        <v>3500250000</v>
      </c>
      <c r="C138">
        <v>-64.198265000000006</v>
      </c>
      <c r="D138">
        <v>-56.302363999999997</v>
      </c>
      <c r="F138" s="6">
        <f t="shared" si="22"/>
        <v>8.0280833333332993</v>
      </c>
      <c r="G138" s="6">
        <f t="shared" si="20"/>
        <v>-60.478745000000004</v>
      </c>
      <c r="J138">
        <v>3500250000</v>
      </c>
      <c r="K138">
        <v>-68.333709999999996</v>
      </c>
      <c r="L138">
        <v>-60.406109000000001</v>
      </c>
      <c r="N138" s="6">
        <f t="shared" si="23"/>
        <v>8.0280833333332993</v>
      </c>
      <c r="O138" s="6">
        <f t="shared" si="21"/>
        <v>-53.144866999999998</v>
      </c>
    </row>
    <row r="139" spans="2:15" x14ac:dyDescent="0.25">
      <c r="B139">
        <v>3778055555.5556002</v>
      </c>
      <c r="C139">
        <v>-61.739243000000002</v>
      </c>
      <c r="D139">
        <v>-53.539856</v>
      </c>
      <c r="F139" s="6">
        <f t="shared" si="22"/>
        <v>8.6669999999999998</v>
      </c>
      <c r="G139" s="6">
        <f t="shared" si="20"/>
        <v>-52.205249999999999</v>
      </c>
      <c r="J139">
        <v>3778055555.5556002</v>
      </c>
      <c r="K139">
        <v>-87.063828000000001</v>
      </c>
      <c r="L139">
        <v>-79.000450000000001</v>
      </c>
      <c r="N139" s="6">
        <f t="shared" si="23"/>
        <v>8.6669999999999998</v>
      </c>
      <c r="O139" s="6">
        <f t="shared" si="21"/>
        <v>-59.483924999999999</v>
      </c>
    </row>
    <row r="140" spans="2:15" x14ac:dyDescent="0.25">
      <c r="B140">
        <v>4055861111.1111002</v>
      </c>
      <c r="C140">
        <v>-70.223372999999995</v>
      </c>
      <c r="D140">
        <v>-61.710571000000002</v>
      </c>
      <c r="F140" s="6">
        <f t="shared" si="22"/>
        <v>9.3059166666667004</v>
      </c>
      <c r="G140" s="6">
        <f t="shared" si="20"/>
        <v>-54.330463000000002</v>
      </c>
      <c r="J140">
        <v>4055861111.1111002</v>
      </c>
      <c r="K140">
        <v>-62.185611999999999</v>
      </c>
      <c r="L140">
        <v>-53.872768000000001</v>
      </c>
      <c r="N140" s="6">
        <f t="shared" si="23"/>
        <v>9.3059166666667004</v>
      </c>
      <c r="O140" s="6">
        <f t="shared" si="21"/>
        <v>-59.121932999999999</v>
      </c>
    </row>
    <row r="141" spans="2:15" x14ac:dyDescent="0.25">
      <c r="B141">
        <v>4333666666.6667004</v>
      </c>
      <c r="C141">
        <v>-65.314910999999995</v>
      </c>
      <c r="D141">
        <v>-56.734172999999998</v>
      </c>
      <c r="F141" s="6">
        <f t="shared" si="22"/>
        <v>9.9448333333332997</v>
      </c>
      <c r="G141" s="6">
        <f t="shared" si="20"/>
        <v>-55.021056999999999</v>
      </c>
      <c r="J141">
        <v>4333666666.6667004</v>
      </c>
      <c r="K141">
        <v>-59.479388999999998</v>
      </c>
      <c r="L141">
        <v>-50.743935</v>
      </c>
      <c r="N141" s="6">
        <f t="shared" si="23"/>
        <v>9.9448333333332997</v>
      </c>
      <c r="O141" s="6">
        <f t="shared" si="21"/>
        <v>-49.836261999999998</v>
      </c>
    </row>
    <row r="142" spans="2:15" x14ac:dyDescent="0.25">
      <c r="B142">
        <v>4611472222.2222004</v>
      </c>
      <c r="C142">
        <v>-65.698325999999994</v>
      </c>
      <c r="D142">
        <v>-56.963935999999997</v>
      </c>
      <c r="F142" s="6">
        <f t="shared" si="22"/>
        <v>10.58375</v>
      </c>
      <c r="G142" s="6">
        <f t="shared" si="20"/>
        <v>-60.954521</v>
      </c>
      <c r="J142">
        <v>4611472222.2222004</v>
      </c>
      <c r="K142">
        <v>-55.038989999999998</v>
      </c>
      <c r="L142">
        <v>-45.909744000000003</v>
      </c>
      <c r="N142" s="6">
        <f t="shared" si="23"/>
        <v>10.58375</v>
      </c>
      <c r="O142" s="6">
        <f t="shared" si="21"/>
        <v>-49.962761</v>
      </c>
    </row>
    <row r="143" spans="2:15" x14ac:dyDescent="0.25">
      <c r="B143">
        <v>4889277777.7777996</v>
      </c>
      <c r="C143">
        <v>-73.376998999999998</v>
      </c>
      <c r="D143">
        <v>-64.463829000000004</v>
      </c>
      <c r="F143" s="6">
        <f t="shared" si="22"/>
        <v>11.222666666666999</v>
      </c>
      <c r="G143" s="6">
        <f t="shared" si="20"/>
        <v>-54.906677000000002</v>
      </c>
      <c r="J143">
        <v>4889277777.7777996</v>
      </c>
      <c r="K143">
        <v>-55.899067000000002</v>
      </c>
      <c r="L143">
        <v>-47.130969999999998</v>
      </c>
      <c r="N143" s="6">
        <f t="shared" si="23"/>
        <v>11.222666666666999</v>
      </c>
      <c r="O143" s="6">
        <f t="shared" si="21"/>
        <v>-53.691493999999999</v>
      </c>
    </row>
    <row r="144" spans="2:15" x14ac:dyDescent="0.25">
      <c r="B144">
        <v>5167083333.3332996</v>
      </c>
      <c r="C144">
        <v>-62.010551</v>
      </c>
      <c r="D144">
        <v>-53.153258999999998</v>
      </c>
      <c r="F144" s="6">
        <f t="shared" si="22"/>
        <v>11.861583333333</v>
      </c>
      <c r="G144" s="6">
        <f t="shared" si="20"/>
        <v>-57.258572000000001</v>
      </c>
      <c r="J144">
        <v>5167083333.3332996</v>
      </c>
      <c r="K144">
        <v>-59.492203000000003</v>
      </c>
      <c r="L144">
        <v>-50.598396000000001</v>
      </c>
      <c r="N144" s="6">
        <f t="shared" si="23"/>
        <v>11.861583333333</v>
      </c>
      <c r="O144" s="6">
        <f t="shared" si="21"/>
        <v>-52.810299000000001</v>
      </c>
    </row>
    <row r="145" spans="2:16" x14ac:dyDescent="0.25">
      <c r="B145">
        <v>5444888888.8888998</v>
      </c>
      <c r="C145">
        <v>-61.102187999999998</v>
      </c>
      <c r="D145">
        <v>-52.299568000000001</v>
      </c>
      <c r="F145" s="6">
        <f t="shared" si="22"/>
        <v>12.500500000000001</v>
      </c>
      <c r="G145" s="6">
        <f t="shared" si="20"/>
        <v>-50.973351000000001</v>
      </c>
      <c r="J145">
        <v>5444888888.8888998</v>
      </c>
      <c r="K145">
        <v>-63.446075</v>
      </c>
      <c r="L145">
        <v>-54.626582999999997</v>
      </c>
      <c r="N145" s="6">
        <f t="shared" si="23"/>
        <v>12.500500000000001</v>
      </c>
      <c r="O145" s="6">
        <f t="shared" si="21"/>
        <v>-50.738365000000002</v>
      </c>
    </row>
    <row r="146" spans="2:16" x14ac:dyDescent="0.25">
      <c r="B146">
        <v>5722694444.4443998</v>
      </c>
      <c r="C146">
        <v>-65.418914999999998</v>
      </c>
      <c r="D146">
        <v>-56.369247000000001</v>
      </c>
      <c r="F146" s="6" t="s">
        <v>25</v>
      </c>
      <c r="J146">
        <v>5722694444.4443998</v>
      </c>
      <c r="K146">
        <v>-58.879272</v>
      </c>
      <c r="L146">
        <v>-49.776646</v>
      </c>
      <c r="N146" s="6" t="s">
        <v>25</v>
      </c>
    </row>
    <row r="147" spans="2:16" x14ac:dyDescent="0.25">
      <c r="B147">
        <v>6000500000</v>
      </c>
      <c r="C147">
        <v>-75.304794000000001</v>
      </c>
      <c r="D147">
        <v>-65.900726000000006</v>
      </c>
      <c r="J147">
        <v>6000500000</v>
      </c>
      <c r="K147">
        <v>-61.432667000000002</v>
      </c>
      <c r="L147">
        <v>-51.890652000000003</v>
      </c>
    </row>
    <row r="148" spans="2:16" x14ac:dyDescent="0.25">
      <c r="B148" t="s">
        <v>25</v>
      </c>
      <c r="J148" t="s">
        <v>25</v>
      </c>
    </row>
    <row r="149" spans="2:16" x14ac:dyDescent="0.25">
      <c r="F149" s="6" t="s">
        <v>42</v>
      </c>
      <c r="N149" s="6" t="s">
        <v>42</v>
      </c>
    </row>
    <row r="150" spans="2:16" ht="15.75" x14ac:dyDescent="0.25">
      <c r="F150" s="6" t="s">
        <v>23</v>
      </c>
      <c r="G150" s="6" t="str">
        <f t="shared" ref="G150:G169" si="24">D176</f>
        <v>2Rx3L dBc Log Mag(dB)</v>
      </c>
      <c r="H150" s="35">
        <v>2</v>
      </c>
      <c r="N150" s="6" t="s">
        <v>23</v>
      </c>
      <c r="O150" s="6" t="str">
        <f t="shared" ref="O150:O169" si="25">L176</f>
        <v>2Rx3L dBc Log Mag(dB)</v>
      </c>
      <c r="P150" s="35">
        <v>2</v>
      </c>
    </row>
    <row r="151" spans="2:16" ht="15.75" x14ac:dyDescent="0.25">
      <c r="B151" t="s">
        <v>40</v>
      </c>
      <c r="F151" s="6">
        <f t="shared" ref="F151:F169" si="26">B177/1000000000</f>
        <v>1.0004999999999999</v>
      </c>
      <c r="G151" s="6">
        <f t="shared" si="24"/>
        <v>-51.610641000000001</v>
      </c>
      <c r="H151" s="36">
        <f>ABS(AVERAGE(G151:G169)-(H150-1)*5)</f>
        <v>62.244155999999997</v>
      </c>
      <c r="J151" t="s">
        <v>40</v>
      </c>
      <c r="N151" s="6">
        <f t="shared" ref="N151:N169" si="27">J177/1000000000</f>
        <v>1.0004999999999999</v>
      </c>
      <c r="O151" s="6">
        <f t="shared" si="25"/>
        <v>-47.071444999999997</v>
      </c>
      <c r="P151" s="36">
        <f>ABS(AVERAGE(O151:O169)-(P150-1)*5)</f>
        <v>54.592767263157896</v>
      </c>
    </row>
    <row r="152" spans="2:16" x14ac:dyDescent="0.25">
      <c r="B152" t="s">
        <v>23</v>
      </c>
      <c r="C152" t="s">
        <v>123</v>
      </c>
      <c r="D152" t="s">
        <v>41</v>
      </c>
      <c r="F152" s="6">
        <f t="shared" si="26"/>
        <v>1.6671388888889001</v>
      </c>
      <c r="G152" s="6">
        <f t="shared" si="24"/>
        <v>-64.653473000000005</v>
      </c>
      <c r="J152" t="s">
        <v>23</v>
      </c>
      <c r="K152" t="s">
        <v>123</v>
      </c>
      <c r="L152" t="s">
        <v>41</v>
      </c>
      <c r="N152" s="6">
        <f t="shared" si="27"/>
        <v>1.6671388888889001</v>
      </c>
      <c r="O152" s="6">
        <f t="shared" si="25"/>
        <v>-35.776198999999998</v>
      </c>
    </row>
    <row r="153" spans="2:16" x14ac:dyDescent="0.25">
      <c r="B153">
        <v>1000000000</v>
      </c>
      <c r="C153">
        <v>-56.495162999999998</v>
      </c>
      <c r="D153">
        <v>-45.531135999999996</v>
      </c>
      <c r="F153" s="6">
        <f t="shared" si="26"/>
        <v>2.3337777777777999</v>
      </c>
      <c r="G153" s="6">
        <f t="shared" si="24"/>
        <v>-46.400596999999998</v>
      </c>
      <c r="J153">
        <v>1000000000</v>
      </c>
      <c r="K153">
        <v>-67.922493000000003</v>
      </c>
      <c r="L153">
        <v>-55.001961000000001</v>
      </c>
      <c r="N153" s="6">
        <f t="shared" si="27"/>
        <v>2.3337777777777999</v>
      </c>
      <c r="O153" s="6">
        <f t="shared" si="25"/>
        <v>-47.315010000000001</v>
      </c>
    </row>
    <row r="154" spans="2:16" x14ac:dyDescent="0.25">
      <c r="B154">
        <v>1638916666.6666999</v>
      </c>
      <c r="C154">
        <v>-58.685218999999996</v>
      </c>
      <c r="D154">
        <v>-50.548965000000003</v>
      </c>
      <c r="F154" s="6">
        <f t="shared" si="26"/>
        <v>3.0004166666667</v>
      </c>
      <c r="G154" s="6">
        <f t="shared" si="24"/>
        <v>-53.125568000000001</v>
      </c>
      <c r="J154">
        <v>1638916666.6666999</v>
      </c>
      <c r="K154">
        <v>-73.548523000000003</v>
      </c>
      <c r="L154">
        <v>-64.185944000000006</v>
      </c>
      <c r="N154" s="6">
        <f t="shared" si="27"/>
        <v>3.0004166666667</v>
      </c>
      <c r="O154" s="6">
        <f t="shared" si="25"/>
        <v>-45.977600000000002</v>
      </c>
    </row>
    <row r="155" spans="2:16" x14ac:dyDescent="0.25">
      <c r="B155">
        <v>2277833333.3333001</v>
      </c>
      <c r="C155">
        <v>-60.748035000000002</v>
      </c>
      <c r="D155">
        <v>-53.240592999999997</v>
      </c>
      <c r="F155" s="6">
        <f t="shared" si="26"/>
        <v>3.6670555555556001</v>
      </c>
      <c r="G155" s="6">
        <f t="shared" si="24"/>
        <v>-56.196846000000001</v>
      </c>
      <c r="J155">
        <v>2277833333.3333001</v>
      </c>
      <c r="K155">
        <v>-63.450660999999997</v>
      </c>
      <c r="L155">
        <v>-55.462780000000002</v>
      </c>
      <c r="N155" s="6">
        <f t="shared" si="27"/>
        <v>3.6670555555556001</v>
      </c>
      <c r="O155" s="6">
        <f t="shared" si="25"/>
        <v>-47.103122999999997</v>
      </c>
    </row>
    <row r="156" spans="2:16" x14ac:dyDescent="0.25">
      <c r="B156">
        <v>2916750000</v>
      </c>
      <c r="C156">
        <v>-62.431590999999997</v>
      </c>
      <c r="D156">
        <v>-54.762371000000002</v>
      </c>
      <c r="F156" s="6">
        <f t="shared" si="26"/>
        <v>4.3336944444443999</v>
      </c>
      <c r="G156" s="6">
        <f t="shared" si="24"/>
        <v>-67.598984000000002</v>
      </c>
      <c r="J156">
        <v>2916750000</v>
      </c>
      <c r="K156">
        <v>-57.812721000000003</v>
      </c>
      <c r="L156">
        <v>-49.967677999999999</v>
      </c>
      <c r="N156" s="6">
        <f t="shared" si="27"/>
        <v>4.3336944444443999</v>
      </c>
      <c r="O156" s="6">
        <f t="shared" si="25"/>
        <v>-44.134768999999999</v>
      </c>
    </row>
    <row r="157" spans="2:16" x14ac:dyDescent="0.25">
      <c r="B157">
        <v>3555666666.6666999</v>
      </c>
      <c r="C157">
        <v>-64.591804999999994</v>
      </c>
      <c r="D157">
        <v>-56.653015000000003</v>
      </c>
      <c r="F157" s="6">
        <f t="shared" si="26"/>
        <v>5.0003333333333</v>
      </c>
      <c r="G157" s="6">
        <f t="shared" si="24"/>
        <v>-71.287132</v>
      </c>
      <c r="J157">
        <v>3555666666.6666999</v>
      </c>
      <c r="K157">
        <v>-58.043075999999999</v>
      </c>
      <c r="L157">
        <v>-50.322612999999997</v>
      </c>
      <c r="N157" s="6">
        <f t="shared" si="27"/>
        <v>5.0003333333333</v>
      </c>
      <c r="O157" s="6">
        <f t="shared" si="25"/>
        <v>-44.784652999999999</v>
      </c>
    </row>
    <row r="158" spans="2:16" x14ac:dyDescent="0.25">
      <c r="B158">
        <v>4194583333.3333001</v>
      </c>
      <c r="C158">
        <v>-55.569721000000001</v>
      </c>
      <c r="D158">
        <v>-47.396163999999999</v>
      </c>
      <c r="F158" s="6">
        <f t="shared" si="26"/>
        <v>5.6669722222222001</v>
      </c>
      <c r="G158" s="6">
        <f t="shared" si="24"/>
        <v>-54.025860000000002</v>
      </c>
      <c r="J158">
        <v>4194583333.3333001</v>
      </c>
      <c r="K158">
        <v>-53.854362000000002</v>
      </c>
      <c r="L158">
        <v>-46.259112999999999</v>
      </c>
      <c r="N158" s="6">
        <f t="shared" si="27"/>
        <v>5.6669722222222001</v>
      </c>
      <c r="O158" s="6">
        <f t="shared" si="25"/>
        <v>-42.624287000000002</v>
      </c>
    </row>
    <row r="159" spans="2:16" x14ac:dyDescent="0.25">
      <c r="B159">
        <v>4833500000</v>
      </c>
      <c r="C159">
        <v>-57.128135999999998</v>
      </c>
      <c r="D159">
        <v>-48.927551000000001</v>
      </c>
      <c r="F159" s="6">
        <f t="shared" si="26"/>
        <v>6.3336111111111002</v>
      </c>
      <c r="G159" s="6">
        <f t="shared" si="24"/>
        <v>-65.124579999999995</v>
      </c>
      <c r="J159">
        <v>4833500000</v>
      </c>
      <c r="K159">
        <v>-58.125694000000003</v>
      </c>
      <c r="L159">
        <v>-50.207680000000003</v>
      </c>
      <c r="N159" s="6">
        <f t="shared" si="27"/>
        <v>6.3336111111111002</v>
      </c>
      <c r="O159" s="6">
        <f t="shared" si="25"/>
        <v>-46.241154000000002</v>
      </c>
    </row>
    <row r="160" spans="2:16" x14ac:dyDescent="0.25">
      <c r="B160">
        <v>5472416666.6667004</v>
      </c>
      <c r="C160">
        <v>-64.493911999999995</v>
      </c>
      <c r="D160">
        <v>-56.276950999999997</v>
      </c>
      <c r="F160" s="6">
        <f t="shared" si="26"/>
        <v>7.0002500000000003</v>
      </c>
      <c r="G160" s="6">
        <f t="shared" si="24"/>
        <v>-53.130671999999997</v>
      </c>
      <c r="J160">
        <v>5472416666.6667004</v>
      </c>
      <c r="K160">
        <v>-55.539318000000002</v>
      </c>
      <c r="L160">
        <v>-47.505676000000001</v>
      </c>
      <c r="N160" s="6">
        <f t="shared" si="27"/>
        <v>7.0002500000000003</v>
      </c>
      <c r="O160" s="6">
        <f t="shared" si="25"/>
        <v>-53.172794000000003</v>
      </c>
    </row>
    <row r="161" spans="2:16" x14ac:dyDescent="0.25">
      <c r="B161">
        <v>6111333333.3332996</v>
      </c>
      <c r="C161">
        <v>-66.421218999999994</v>
      </c>
      <c r="D161">
        <v>-58.333748</v>
      </c>
      <c r="F161" s="6">
        <f t="shared" si="26"/>
        <v>7.6668888888888995</v>
      </c>
      <c r="G161" s="6">
        <f t="shared" si="24"/>
        <v>-51.391209000000003</v>
      </c>
      <c r="J161">
        <v>6111333333.3332996</v>
      </c>
      <c r="K161">
        <v>-72.690735000000004</v>
      </c>
      <c r="L161">
        <v>-64.727858999999995</v>
      </c>
      <c r="N161" s="6">
        <f t="shared" si="27"/>
        <v>7.6668888888888995</v>
      </c>
      <c r="O161" s="6">
        <f t="shared" si="25"/>
        <v>-49.335788999999998</v>
      </c>
    </row>
    <row r="162" spans="2:16" x14ac:dyDescent="0.25">
      <c r="B162">
        <v>6750250000</v>
      </c>
      <c r="C162">
        <v>-62.175739</v>
      </c>
      <c r="D162">
        <v>-54.279834999999999</v>
      </c>
      <c r="F162" s="6">
        <f t="shared" si="26"/>
        <v>8.3335277777777996</v>
      </c>
      <c r="G162" s="6">
        <f t="shared" si="24"/>
        <v>-55.530082999999998</v>
      </c>
      <c r="J162">
        <v>6750250000</v>
      </c>
      <c r="K162">
        <v>-76.551552000000001</v>
      </c>
      <c r="L162">
        <v>-68.623954999999995</v>
      </c>
      <c r="N162" s="6">
        <f t="shared" si="27"/>
        <v>8.3335277777777996</v>
      </c>
      <c r="O162" s="6">
        <f t="shared" si="25"/>
        <v>-47.662990999999998</v>
      </c>
    </row>
    <row r="163" spans="2:16" x14ac:dyDescent="0.25">
      <c r="B163">
        <v>7389166666.6667004</v>
      </c>
      <c r="C163">
        <v>-64.12088</v>
      </c>
      <c r="D163">
        <v>-55.921494000000003</v>
      </c>
      <c r="F163" s="6">
        <f t="shared" si="26"/>
        <v>9.0001666666667006</v>
      </c>
      <c r="G163" s="6">
        <f t="shared" si="24"/>
        <v>-65.652869999999993</v>
      </c>
      <c r="J163">
        <v>7389166666.6667004</v>
      </c>
      <c r="K163">
        <v>-60.686366999999997</v>
      </c>
      <c r="L163">
        <v>-52.622985999999997</v>
      </c>
      <c r="N163" s="6">
        <f t="shared" si="27"/>
        <v>9.0001666666667006</v>
      </c>
      <c r="O163" s="6">
        <f t="shared" si="25"/>
        <v>-47.124595999999997</v>
      </c>
    </row>
    <row r="164" spans="2:16" x14ac:dyDescent="0.25">
      <c r="B164">
        <v>8028083333.3332996</v>
      </c>
      <c r="C164">
        <v>-68.991546999999997</v>
      </c>
      <c r="D164">
        <v>-60.478745000000004</v>
      </c>
      <c r="F164" s="6">
        <f t="shared" si="26"/>
        <v>9.6668055555555998</v>
      </c>
      <c r="G164" s="6">
        <f t="shared" si="24"/>
        <v>-53.599083</v>
      </c>
      <c r="J164">
        <v>8028083333.3332996</v>
      </c>
      <c r="K164">
        <v>-61.457706000000002</v>
      </c>
      <c r="L164">
        <v>-53.144866999999998</v>
      </c>
      <c r="N164" s="6">
        <f t="shared" si="27"/>
        <v>9.6668055555555998</v>
      </c>
      <c r="O164" s="6">
        <f t="shared" si="25"/>
        <v>-49.138320999999998</v>
      </c>
    </row>
    <row r="165" spans="2:16" x14ac:dyDescent="0.25">
      <c r="B165">
        <v>8667000000</v>
      </c>
      <c r="C165">
        <v>-60.785992</v>
      </c>
      <c r="D165">
        <v>-52.205249999999999</v>
      </c>
      <c r="F165" s="6">
        <f t="shared" si="26"/>
        <v>10.333444444444</v>
      </c>
      <c r="G165" s="6">
        <f t="shared" si="24"/>
        <v>-58.550198000000002</v>
      </c>
      <c r="J165">
        <v>8667000000</v>
      </c>
      <c r="K165">
        <v>-68.219382999999993</v>
      </c>
      <c r="L165">
        <v>-59.483924999999999</v>
      </c>
      <c r="N165" s="6">
        <f t="shared" si="27"/>
        <v>10.333444444444</v>
      </c>
      <c r="O165" s="6">
        <f t="shared" si="25"/>
        <v>-54.147494999999999</v>
      </c>
    </row>
    <row r="166" spans="2:16" x14ac:dyDescent="0.25">
      <c r="B166">
        <v>9305916666.6667004</v>
      </c>
      <c r="C166">
        <v>-63.06485</v>
      </c>
      <c r="D166">
        <v>-54.330463000000002</v>
      </c>
      <c r="F166" s="6">
        <f t="shared" si="26"/>
        <v>11.000083333333</v>
      </c>
      <c r="G166" s="6">
        <f t="shared" si="24"/>
        <v>-56.397758000000003</v>
      </c>
      <c r="J166">
        <v>9305916666.6667004</v>
      </c>
      <c r="K166">
        <v>-68.251182999999997</v>
      </c>
      <c r="L166">
        <v>-59.121932999999999</v>
      </c>
      <c r="N166" s="6">
        <f t="shared" si="27"/>
        <v>11.000083333333</v>
      </c>
      <c r="O166" s="6">
        <f t="shared" si="25"/>
        <v>-57.114562999999997</v>
      </c>
    </row>
    <row r="167" spans="2:16" x14ac:dyDescent="0.25">
      <c r="B167">
        <v>9944833333.3332996</v>
      </c>
      <c r="C167">
        <v>-63.934227</v>
      </c>
      <c r="D167">
        <v>-55.021056999999999</v>
      </c>
      <c r="F167" s="6">
        <f t="shared" si="26"/>
        <v>11.666722222222001</v>
      </c>
      <c r="G167" s="6">
        <f t="shared" si="24"/>
        <v>-53.485827999999998</v>
      </c>
      <c r="J167">
        <v>9944833333.3332996</v>
      </c>
      <c r="K167">
        <v>-58.604354999999998</v>
      </c>
      <c r="L167">
        <v>-49.836261999999998</v>
      </c>
      <c r="N167" s="6">
        <f t="shared" si="27"/>
        <v>11.666722222222001</v>
      </c>
      <c r="O167" s="6">
        <f t="shared" si="25"/>
        <v>-61.659008</v>
      </c>
    </row>
    <row r="168" spans="2:16" x14ac:dyDescent="0.25">
      <c r="B168">
        <v>10583750000</v>
      </c>
      <c r="C168">
        <v>-69.811813000000001</v>
      </c>
      <c r="D168">
        <v>-60.954521</v>
      </c>
      <c r="F168" s="6">
        <f t="shared" si="26"/>
        <v>12.333361111111</v>
      </c>
      <c r="G168" s="6">
        <f t="shared" si="24"/>
        <v>-53.714362999999999</v>
      </c>
      <c r="J168">
        <v>10583750000</v>
      </c>
      <c r="K168">
        <v>-58.856566999999998</v>
      </c>
      <c r="L168">
        <v>-49.962761</v>
      </c>
      <c r="N168" s="6">
        <f t="shared" si="27"/>
        <v>12.333361111111</v>
      </c>
      <c r="O168" s="6">
        <f t="shared" si="25"/>
        <v>-70.904777999999993</v>
      </c>
    </row>
    <row r="169" spans="2:16" x14ac:dyDescent="0.25">
      <c r="B169">
        <v>11222666666.667</v>
      </c>
      <c r="C169">
        <v>-63.709296999999999</v>
      </c>
      <c r="D169">
        <v>-54.906677000000002</v>
      </c>
      <c r="F169" s="6">
        <f t="shared" si="26"/>
        <v>13</v>
      </c>
      <c r="G169" s="6">
        <f t="shared" si="24"/>
        <v>-56.163218999999998</v>
      </c>
      <c r="J169">
        <v>11222666666.667</v>
      </c>
      <c r="K169">
        <v>-62.510983000000003</v>
      </c>
      <c r="L169">
        <v>-53.691493999999999</v>
      </c>
      <c r="N169" s="6">
        <f t="shared" si="27"/>
        <v>13</v>
      </c>
      <c r="O169" s="6">
        <f t="shared" si="25"/>
        <v>-50.974003000000003</v>
      </c>
    </row>
    <row r="170" spans="2:16" x14ac:dyDescent="0.25">
      <c r="B170">
        <v>11861583333.333</v>
      </c>
      <c r="C170">
        <v>-66.308243000000004</v>
      </c>
      <c r="D170">
        <v>-57.258572000000001</v>
      </c>
      <c r="F170" s="6" t="s">
        <v>25</v>
      </c>
      <c r="J170">
        <v>11861583333.333</v>
      </c>
      <c r="K170">
        <v>-61.912925999999999</v>
      </c>
      <c r="L170">
        <v>-52.810299000000001</v>
      </c>
      <c r="N170" s="6" t="s">
        <v>25</v>
      </c>
    </row>
    <row r="171" spans="2:16" x14ac:dyDescent="0.25">
      <c r="B171">
        <v>12500500000</v>
      </c>
      <c r="C171">
        <v>-60.377422000000003</v>
      </c>
      <c r="D171">
        <v>-50.973351000000001</v>
      </c>
      <c r="J171">
        <v>12500500000</v>
      </c>
      <c r="K171">
        <v>-60.280380000000001</v>
      </c>
      <c r="L171">
        <v>-50.738365000000002</v>
      </c>
    </row>
    <row r="172" spans="2:16" x14ac:dyDescent="0.25">
      <c r="B172" t="s">
        <v>25</v>
      </c>
      <c r="J172" t="s">
        <v>25</v>
      </c>
    </row>
    <row r="173" spans="2:16" x14ac:dyDescent="0.25">
      <c r="F173" s="6" t="s">
        <v>44</v>
      </c>
      <c r="N173" s="6" t="s">
        <v>44</v>
      </c>
    </row>
    <row r="174" spans="2:16" ht="15.75" x14ac:dyDescent="0.25">
      <c r="F174" s="6" t="s">
        <v>23</v>
      </c>
      <c r="G174" s="6" t="str">
        <f t="shared" ref="G174:G193" si="28">D200</f>
        <v>2Rx4L dBc Log Mag(dB)</v>
      </c>
      <c r="H174" s="35">
        <v>2</v>
      </c>
      <c r="N174" s="6" t="s">
        <v>23</v>
      </c>
      <c r="O174" s="6" t="str">
        <f t="shared" ref="O174:O193" si="29">L200</f>
        <v>2Rx4L dBc Log Mag(dB)</v>
      </c>
      <c r="P174" s="35">
        <v>2</v>
      </c>
    </row>
    <row r="175" spans="2:16" ht="15.75" x14ac:dyDescent="0.25">
      <c r="B175" t="s">
        <v>42</v>
      </c>
      <c r="F175" s="6">
        <f t="shared" ref="F175:F193" si="30">B201/1000000000</f>
        <v>1.5004999999999999</v>
      </c>
      <c r="G175" s="6">
        <f t="shared" si="28"/>
        <v>-43.677860000000003</v>
      </c>
      <c r="H175" s="36">
        <f>ABS(AVERAGE(G175:G193)-(H174-1)*5)</f>
        <v>59.482234578947363</v>
      </c>
      <c r="J175" t="s">
        <v>42</v>
      </c>
      <c r="N175" s="6">
        <f t="shared" ref="N175:N193" si="31">J201/1000000000</f>
        <v>1.5004999999999999</v>
      </c>
      <c r="O175" s="6">
        <f t="shared" si="29"/>
        <v>-47.720917</v>
      </c>
      <c r="P175" s="36">
        <f>ABS(AVERAGE(O175:O193)-(P174-1)*5)</f>
        <v>62.1990315263158</v>
      </c>
    </row>
    <row r="176" spans="2:16" x14ac:dyDescent="0.25">
      <c r="B176" t="s">
        <v>23</v>
      </c>
      <c r="C176" t="s">
        <v>137</v>
      </c>
      <c r="D176" t="s">
        <v>43</v>
      </c>
      <c r="F176" s="6">
        <f t="shared" si="30"/>
        <v>2.1393611111110999</v>
      </c>
      <c r="G176" s="6">
        <f t="shared" si="28"/>
        <v>-55.531429000000003</v>
      </c>
      <c r="J176" t="s">
        <v>23</v>
      </c>
      <c r="K176" t="s">
        <v>137</v>
      </c>
      <c r="L176" t="s">
        <v>43</v>
      </c>
      <c r="N176" s="6">
        <f t="shared" si="31"/>
        <v>2.1393611111110999</v>
      </c>
      <c r="O176" s="6">
        <f t="shared" si="29"/>
        <v>-57.162457000000003</v>
      </c>
    </row>
    <row r="177" spans="2:15" x14ac:dyDescent="0.25">
      <c r="B177">
        <v>1000500000</v>
      </c>
      <c r="C177">
        <v>-62.574669</v>
      </c>
      <c r="D177">
        <v>-51.610641000000001</v>
      </c>
      <c r="F177" s="6">
        <f t="shared" si="30"/>
        <v>2.7782222222221997</v>
      </c>
      <c r="G177" s="6">
        <f t="shared" si="28"/>
        <v>-57.165149999999997</v>
      </c>
      <c r="J177">
        <v>1000500000</v>
      </c>
      <c r="K177">
        <v>-59.991978000000003</v>
      </c>
      <c r="L177">
        <v>-47.071444999999997</v>
      </c>
      <c r="N177" s="6">
        <f t="shared" si="31"/>
        <v>2.7782222222221997</v>
      </c>
      <c r="O177" s="6">
        <f t="shared" si="29"/>
        <v>-54.147311999999999</v>
      </c>
    </row>
    <row r="178" spans="2:15" x14ac:dyDescent="0.25">
      <c r="B178">
        <v>1667138888.8889</v>
      </c>
      <c r="C178">
        <v>-72.789719000000005</v>
      </c>
      <c r="D178">
        <v>-64.653473000000005</v>
      </c>
      <c r="F178" s="6">
        <f t="shared" si="30"/>
        <v>3.4170833333332999</v>
      </c>
      <c r="G178" s="6">
        <f t="shared" si="28"/>
        <v>-60.148220000000002</v>
      </c>
      <c r="J178">
        <v>1667138888.8889</v>
      </c>
      <c r="K178">
        <v>-45.138782999999997</v>
      </c>
      <c r="L178">
        <v>-35.776198999999998</v>
      </c>
      <c r="N178" s="6">
        <f t="shared" si="31"/>
        <v>3.4170833333332999</v>
      </c>
      <c r="O178" s="6">
        <f t="shared" si="29"/>
        <v>-61.624485</v>
      </c>
    </row>
    <row r="179" spans="2:15" x14ac:dyDescent="0.25">
      <c r="B179">
        <v>2333777777.7778001</v>
      </c>
      <c r="C179">
        <v>-53.908039000000002</v>
      </c>
      <c r="D179">
        <v>-46.400596999999998</v>
      </c>
      <c r="F179" s="6">
        <f t="shared" si="30"/>
        <v>4.0559444444443997</v>
      </c>
      <c r="G179" s="6">
        <f t="shared" si="28"/>
        <v>-63.681674999999998</v>
      </c>
      <c r="J179">
        <v>2333777777.7778001</v>
      </c>
      <c r="K179">
        <v>-55.302894999999999</v>
      </c>
      <c r="L179">
        <v>-47.315010000000001</v>
      </c>
      <c r="N179" s="6">
        <f t="shared" si="31"/>
        <v>4.0559444444443997</v>
      </c>
      <c r="O179" s="6">
        <f t="shared" si="29"/>
        <v>-73.352615</v>
      </c>
    </row>
    <row r="180" spans="2:15" x14ac:dyDescent="0.25">
      <c r="B180">
        <v>3000416666.6666999</v>
      </c>
      <c r="C180">
        <v>-60.794787999999997</v>
      </c>
      <c r="D180">
        <v>-53.125568000000001</v>
      </c>
      <c r="F180" s="6">
        <f t="shared" si="30"/>
        <v>4.6948055555556003</v>
      </c>
      <c r="G180" s="6">
        <f t="shared" si="28"/>
        <v>-66.204750000000004</v>
      </c>
      <c r="J180">
        <v>3000416666.6666999</v>
      </c>
      <c r="K180">
        <v>-53.822647000000003</v>
      </c>
      <c r="L180">
        <v>-45.977600000000002</v>
      </c>
      <c r="N180" s="6">
        <f t="shared" si="31"/>
        <v>4.6948055555556003</v>
      </c>
      <c r="O180" s="6">
        <f t="shared" si="29"/>
        <v>-71.131073000000001</v>
      </c>
    </row>
    <row r="181" spans="2:15" x14ac:dyDescent="0.25">
      <c r="B181">
        <v>3667055555.5556002</v>
      </c>
      <c r="C181">
        <v>-64.135634999999994</v>
      </c>
      <c r="D181">
        <v>-56.196846000000001</v>
      </c>
      <c r="F181" s="6">
        <f t="shared" si="30"/>
        <v>5.3336666666667005</v>
      </c>
      <c r="G181" s="6">
        <f t="shared" si="28"/>
        <v>-57.569519</v>
      </c>
      <c r="J181">
        <v>3667055555.5556002</v>
      </c>
      <c r="K181">
        <v>-54.823585999999999</v>
      </c>
      <c r="L181">
        <v>-47.103122999999997</v>
      </c>
      <c r="N181" s="6">
        <f t="shared" si="31"/>
        <v>5.3336666666667005</v>
      </c>
      <c r="O181" s="6">
        <f t="shared" si="29"/>
        <v>-62.618763000000001</v>
      </c>
    </row>
    <row r="182" spans="2:15" x14ac:dyDescent="0.25">
      <c r="B182">
        <v>4333694444.4443998</v>
      </c>
      <c r="C182">
        <v>-75.772537</v>
      </c>
      <c r="D182">
        <v>-67.598984000000002</v>
      </c>
      <c r="F182" s="6">
        <f t="shared" si="30"/>
        <v>5.9725277777777999</v>
      </c>
      <c r="G182" s="6">
        <f t="shared" si="28"/>
        <v>-54.508484000000003</v>
      </c>
      <c r="J182">
        <v>4333694444.4443998</v>
      </c>
      <c r="K182">
        <v>-51.730018999999999</v>
      </c>
      <c r="L182">
        <v>-44.134768999999999</v>
      </c>
      <c r="N182" s="6">
        <f t="shared" si="31"/>
        <v>5.9725277777777999</v>
      </c>
      <c r="O182" s="6">
        <f t="shared" si="29"/>
        <v>-56.247275999999999</v>
      </c>
    </row>
    <row r="183" spans="2:15" x14ac:dyDescent="0.25">
      <c r="B183">
        <v>5000333333.3332996</v>
      </c>
      <c r="C183">
        <v>-79.487717000000004</v>
      </c>
      <c r="D183">
        <v>-71.287132</v>
      </c>
      <c r="F183" s="6">
        <f t="shared" si="30"/>
        <v>6.6113888888889001</v>
      </c>
      <c r="G183" s="6">
        <f t="shared" si="28"/>
        <v>-52.194648999999998</v>
      </c>
      <c r="J183">
        <v>5000333333.3332996</v>
      </c>
      <c r="K183">
        <v>-52.702663000000001</v>
      </c>
      <c r="L183">
        <v>-44.784652999999999</v>
      </c>
      <c r="N183" s="6">
        <f t="shared" si="31"/>
        <v>6.6113888888889001</v>
      </c>
      <c r="O183" s="6">
        <f t="shared" si="29"/>
        <v>-53.653346999999997</v>
      </c>
    </row>
    <row r="184" spans="2:15" x14ac:dyDescent="0.25">
      <c r="B184">
        <v>5666972222.2222004</v>
      </c>
      <c r="C184">
        <v>-62.242825000000003</v>
      </c>
      <c r="D184">
        <v>-54.025860000000002</v>
      </c>
      <c r="F184" s="6">
        <f t="shared" si="30"/>
        <v>7.2502500000000003</v>
      </c>
      <c r="G184" s="6">
        <f t="shared" si="28"/>
        <v>-50.421177</v>
      </c>
      <c r="J184">
        <v>5666972222.2222004</v>
      </c>
      <c r="K184">
        <v>-50.657927999999998</v>
      </c>
      <c r="L184">
        <v>-42.624287000000002</v>
      </c>
      <c r="N184" s="6">
        <f t="shared" si="31"/>
        <v>7.2502500000000003</v>
      </c>
      <c r="O184" s="6">
        <f t="shared" si="29"/>
        <v>-66.381103999999993</v>
      </c>
    </row>
    <row r="185" spans="2:15" x14ac:dyDescent="0.25">
      <c r="B185">
        <v>6333611111.1111002</v>
      </c>
      <c r="C185">
        <v>-73.212044000000006</v>
      </c>
      <c r="D185">
        <v>-65.124579999999995</v>
      </c>
      <c r="F185" s="6">
        <f t="shared" si="30"/>
        <v>7.8891111111111005</v>
      </c>
      <c r="G185" s="6">
        <f t="shared" si="28"/>
        <v>-50.499985000000002</v>
      </c>
      <c r="J185">
        <v>6333611111.1111002</v>
      </c>
      <c r="K185">
        <v>-54.204033000000003</v>
      </c>
      <c r="L185">
        <v>-46.241154000000002</v>
      </c>
      <c r="N185" s="6">
        <f t="shared" si="31"/>
        <v>7.8891111111111005</v>
      </c>
      <c r="O185" s="6">
        <f t="shared" si="29"/>
        <v>-56.383414999999999</v>
      </c>
    </row>
    <row r="186" spans="2:15" x14ac:dyDescent="0.25">
      <c r="B186">
        <v>7000250000</v>
      </c>
      <c r="C186">
        <v>-61.026577000000003</v>
      </c>
      <c r="D186">
        <v>-53.130671999999997</v>
      </c>
      <c r="F186" s="6">
        <f t="shared" si="30"/>
        <v>8.5279722222221999</v>
      </c>
      <c r="G186" s="6">
        <f t="shared" si="28"/>
        <v>-46.529327000000002</v>
      </c>
      <c r="J186">
        <v>7000250000</v>
      </c>
      <c r="K186">
        <v>-61.100394999999999</v>
      </c>
      <c r="L186">
        <v>-53.172794000000003</v>
      </c>
      <c r="N186" s="6">
        <f t="shared" si="31"/>
        <v>8.5279722222221999</v>
      </c>
      <c r="O186" s="6">
        <f t="shared" si="29"/>
        <v>-47.101849000000001</v>
      </c>
    </row>
    <row r="187" spans="2:15" x14ac:dyDescent="0.25">
      <c r="B187">
        <v>7666888888.8888998</v>
      </c>
      <c r="C187">
        <v>-59.590595</v>
      </c>
      <c r="D187">
        <v>-51.391209000000003</v>
      </c>
      <c r="F187" s="6">
        <f t="shared" si="30"/>
        <v>9.1668333333332992</v>
      </c>
      <c r="G187" s="6">
        <f t="shared" si="28"/>
        <v>-47.862717000000004</v>
      </c>
      <c r="J187">
        <v>7666888888.8888998</v>
      </c>
      <c r="K187">
        <v>-57.399169999999998</v>
      </c>
      <c r="L187">
        <v>-49.335788999999998</v>
      </c>
      <c r="N187" s="6">
        <f t="shared" si="31"/>
        <v>9.1668333333332992</v>
      </c>
      <c r="O187" s="6">
        <f t="shared" si="29"/>
        <v>-46.979050000000001</v>
      </c>
    </row>
    <row r="188" spans="2:15" x14ac:dyDescent="0.25">
      <c r="B188">
        <v>8333527777.7777996</v>
      </c>
      <c r="C188">
        <v>-64.042877000000004</v>
      </c>
      <c r="D188">
        <v>-55.530082999999998</v>
      </c>
      <c r="F188" s="6">
        <f t="shared" si="30"/>
        <v>9.8056944444444003</v>
      </c>
      <c r="G188" s="6">
        <f t="shared" si="28"/>
        <v>-49.425643999999998</v>
      </c>
      <c r="J188">
        <v>8333527777.7777996</v>
      </c>
      <c r="K188">
        <v>-55.975833999999999</v>
      </c>
      <c r="L188">
        <v>-47.662990999999998</v>
      </c>
      <c r="N188" s="6">
        <f t="shared" si="31"/>
        <v>9.8056944444444003</v>
      </c>
      <c r="O188" s="6">
        <f t="shared" si="29"/>
        <v>-48.302525000000003</v>
      </c>
    </row>
    <row r="189" spans="2:15" x14ac:dyDescent="0.25">
      <c r="B189">
        <v>9000166666.6667004</v>
      </c>
      <c r="C189">
        <v>-74.233611999999994</v>
      </c>
      <c r="D189">
        <v>-65.652869999999993</v>
      </c>
      <c r="F189" s="6">
        <f t="shared" si="30"/>
        <v>10.444555555556001</v>
      </c>
      <c r="G189" s="6">
        <f t="shared" si="28"/>
        <v>-59.328659000000002</v>
      </c>
      <c r="J189">
        <v>9000166666.6667004</v>
      </c>
      <c r="K189">
        <v>-55.860050000000001</v>
      </c>
      <c r="L189">
        <v>-47.124595999999997</v>
      </c>
      <c r="N189" s="6">
        <f t="shared" si="31"/>
        <v>10.444555555556001</v>
      </c>
      <c r="O189" s="6">
        <f t="shared" si="29"/>
        <v>-64.079262</v>
      </c>
    </row>
    <row r="190" spans="2:15" x14ac:dyDescent="0.25">
      <c r="B190">
        <v>9666805555.5555992</v>
      </c>
      <c r="C190">
        <v>-62.333469000000001</v>
      </c>
      <c r="D190">
        <v>-53.599083</v>
      </c>
      <c r="F190" s="6">
        <f t="shared" si="30"/>
        <v>11.083416666667</v>
      </c>
      <c r="G190" s="6">
        <f t="shared" si="28"/>
        <v>-58.057259000000002</v>
      </c>
      <c r="J190">
        <v>9666805555.5555992</v>
      </c>
      <c r="K190">
        <v>-58.267563000000003</v>
      </c>
      <c r="L190">
        <v>-49.138320999999998</v>
      </c>
      <c r="N190" s="6">
        <f t="shared" si="31"/>
        <v>11.083416666667</v>
      </c>
      <c r="O190" s="6">
        <f t="shared" si="29"/>
        <v>-50.225707999999997</v>
      </c>
    </row>
    <row r="191" spans="2:15" x14ac:dyDescent="0.25">
      <c r="B191">
        <v>10333444444.444</v>
      </c>
      <c r="C191">
        <v>-67.463370999999995</v>
      </c>
      <c r="D191">
        <v>-58.550198000000002</v>
      </c>
      <c r="F191" s="6">
        <f t="shared" si="30"/>
        <v>11.722277777778</v>
      </c>
      <c r="G191" s="6">
        <f t="shared" si="28"/>
        <v>-54.325381999999998</v>
      </c>
      <c r="J191">
        <v>10333444444.444</v>
      </c>
      <c r="K191">
        <v>-62.915588</v>
      </c>
      <c r="L191">
        <v>-54.147494999999999</v>
      </c>
      <c r="N191" s="6">
        <f t="shared" si="31"/>
        <v>11.722277777778</v>
      </c>
      <c r="O191" s="6">
        <f t="shared" si="29"/>
        <v>-50.795096999999998</v>
      </c>
    </row>
    <row r="192" spans="2:15" x14ac:dyDescent="0.25">
      <c r="B192">
        <v>11000083333.333</v>
      </c>
      <c r="C192">
        <v>-65.255050999999995</v>
      </c>
      <c r="D192">
        <v>-56.397758000000003</v>
      </c>
      <c r="F192" s="6">
        <f t="shared" si="30"/>
        <v>12.361138888889</v>
      </c>
      <c r="G192" s="6">
        <f t="shared" si="28"/>
        <v>-53.048405000000002</v>
      </c>
      <c r="J192">
        <v>11000083333.333</v>
      </c>
      <c r="K192">
        <v>-66.008369000000002</v>
      </c>
      <c r="L192">
        <v>-57.114562999999997</v>
      </c>
      <c r="N192" s="6">
        <f t="shared" si="31"/>
        <v>12.361138888889</v>
      </c>
      <c r="O192" s="6">
        <f t="shared" si="29"/>
        <v>-56.708939000000001</v>
      </c>
    </row>
    <row r="193" spans="2:16" x14ac:dyDescent="0.25">
      <c r="B193">
        <v>11666722222.222</v>
      </c>
      <c r="C193">
        <v>-62.288448000000002</v>
      </c>
      <c r="D193">
        <v>-53.485827999999998</v>
      </c>
      <c r="F193" s="6">
        <f t="shared" si="30"/>
        <v>13</v>
      </c>
      <c r="G193" s="6">
        <f t="shared" si="28"/>
        <v>-54.982165999999999</v>
      </c>
      <c r="J193">
        <v>11666722222.222</v>
      </c>
      <c r="K193">
        <v>-70.478499999999997</v>
      </c>
      <c r="L193">
        <v>-61.659008</v>
      </c>
      <c r="N193" s="6">
        <f t="shared" si="31"/>
        <v>13</v>
      </c>
      <c r="O193" s="6">
        <f t="shared" si="29"/>
        <v>-62.166404999999997</v>
      </c>
    </row>
    <row r="194" spans="2:16" x14ac:dyDescent="0.25">
      <c r="B194">
        <v>12333361111.111</v>
      </c>
      <c r="C194">
        <v>-62.764034000000002</v>
      </c>
      <c r="D194">
        <v>-53.714362999999999</v>
      </c>
      <c r="F194" s="6" t="s">
        <v>25</v>
      </c>
      <c r="J194">
        <v>12333361111.111</v>
      </c>
      <c r="K194">
        <v>-80.007407999999998</v>
      </c>
      <c r="L194">
        <v>-70.904777999999993</v>
      </c>
      <c r="N194" s="6" t="s">
        <v>25</v>
      </c>
    </row>
    <row r="195" spans="2:16" x14ac:dyDescent="0.25">
      <c r="B195">
        <v>13000000000</v>
      </c>
      <c r="C195">
        <v>-65.567290999999997</v>
      </c>
      <c r="D195">
        <v>-56.163218999999998</v>
      </c>
      <c r="J195">
        <v>13000000000</v>
      </c>
      <c r="K195">
        <v>-60.516018000000003</v>
      </c>
      <c r="L195">
        <v>-50.974003000000003</v>
      </c>
    </row>
    <row r="196" spans="2:16" x14ac:dyDescent="0.25">
      <c r="B196" t="s">
        <v>25</v>
      </c>
      <c r="J196" t="s">
        <v>25</v>
      </c>
    </row>
    <row r="197" spans="2:16" x14ac:dyDescent="0.25">
      <c r="F197" s="6" t="s">
        <v>46</v>
      </c>
      <c r="N197" s="6" t="s">
        <v>46</v>
      </c>
    </row>
    <row r="198" spans="2:16" ht="15.75" x14ac:dyDescent="0.25">
      <c r="F198" s="6" t="s">
        <v>23</v>
      </c>
      <c r="G198" s="6" t="str">
        <f t="shared" ref="G198:G217" si="32">D224</f>
        <v>2Rx5L dBc Log Mag(dB)</v>
      </c>
      <c r="H198" s="35">
        <v>2</v>
      </c>
      <c r="N198" s="6" t="s">
        <v>23</v>
      </c>
      <c r="O198" s="6" t="str">
        <f t="shared" ref="O198:O217" si="33">L224</f>
        <v>2Rx5L dBc Log Mag(dB)</v>
      </c>
      <c r="P198" s="35">
        <v>2</v>
      </c>
    </row>
    <row r="199" spans="2:16" ht="15.75" x14ac:dyDescent="0.25">
      <c r="B199" t="s">
        <v>44</v>
      </c>
      <c r="F199" s="6">
        <f t="shared" ref="F199:F217" si="34">B225/1000000000</f>
        <v>2.0005000000000002</v>
      </c>
      <c r="G199" s="6">
        <f t="shared" si="32"/>
        <v>-44.699390000000001</v>
      </c>
      <c r="H199" s="36">
        <f>ABS(AVERAGE(G199:G217)-(H198-1)*5)</f>
        <v>61.678803684210514</v>
      </c>
      <c r="J199" t="s">
        <v>44</v>
      </c>
      <c r="N199" s="6">
        <f t="shared" ref="N199:N217" si="35">J225/1000000000</f>
        <v>2.0005000000000002</v>
      </c>
      <c r="O199" s="6">
        <f t="shared" si="33"/>
        <v>-40.386166000000003</v>
      </c>
      <c r="P199" s="36">
        <f>ABS(AVERAGE(O199:O217)-(P198-1)*5)</f>
        <v>53.294686210526322</v>
      </c>
    </row>
    <row r="200" spans="2:16" x14ac:dyDescent="0.25">
      <c r="B200" t="s">
        <v>23</v>
      </c>
      <c r="C200" t="s">
        <v>138</v>
      </c>
      <c r="D200" t="s">
        <v>45</v>
      </c>
      <c r="F200" s="6">
        <f t="shared" si="34"/>
        <v>2.6115833333333001</v>
      </c>
      <c r="G200" s="6">
        <f t="shared" si="32"/>
        <v>-48.693851000000002</v>
      </c>
      <c r="J200" t="s">
        <v>23</v>
      </c>
      <c r="K200" t="s">
        <v>138</v>
      </c>
      <c r="L200" t="s">
        <v>45</v>
      </c>
      <c r="N200" s="6">
        <f t="shared" si="35"/>
        <v>2.6115833333333001</v>
      </c>
      <c r="O200" s="6">
        <f t="shared" si="33"/>
        <v>-39.989905999999998</v>
      </c>
    </row>
    <row r="201" spans="2:16" x14ac:dyDescent="0.25">
      <c r="B201">
        <v>1500500000</v>
      </c>
      <c r="C201">
        <v>-54.641888000000002</v>
      </c>
      <c r="D201">
        <v>-43.677860000000003</v>
      </c>
      <c r="F201" s="6">
        <f t="shared" si="34"/>
        <v>3.2226666666666999</v>
      </c>
      <c r="G201" s="6">
        <f t="shared" si="32"/>
        <v>-53.684325999999999</v>
      </c>
      <c r="J201">
        <v>1500500000</v>
      </c>
      <c r="K201">
        <v>-60.641444999999997</v>
      </c>
      <c r="L201">
        <v>-47.720917</v>
      </c>
      <c r="N201" s="6">
        <f t="shared" si="35"/>
        <v>3.2226666666666999</v>
      </c>
      <c r="O201" s="6">
        <f t="shared" si="33"/>
        <v>-40.687846999999998</v>
      </c>
    </row>
    <row r="202" spans="2:16" x14ac:dyDescent="0.25">
      <c r="B202">
        <v>2139361111.1111</v>
      </c>
      <c r="C202">
        <v>-63.667679</v>
      </c>
      <c r="D202">
        <v>-55.531429000000003</v>
      </c>
      <c r="F202" s="6">
        <f t="shared" si="34"/>
        <v>3.8337500000000002</v>
      </c>
      <c r="G202" s="6">
        <f t="shared" si="32"/>
        <v>-57.543995000000002</v>
      </c>
      <c r="J202">
        <v>2139361111.1111</v>
      </c>
      <c r="K202">
        <v>-66.525040000000004</v>
      </c>
      <c r="L202">
        <v>-57.162457000000003</v>
      </c>
      <c r="N202" s="6">
        <f t="shared" si="35"/>
        <v>3.8337500000000002</v>
      </c>
      <c r="O202" s="6">
        <f t="shared" si="33"/>
        <v>-43.667088</v>
      </c>
    </row>
    <row r="203" spans="2:16" x14ac:dyDescent="0.25">
      <c r="B203">
        <v>2778222222.2221999</v>
      </c>
      <c r="C203">
        <v>-64.672591999999995</v>
      </c>
      <c r="D203">
        <v>-57.165149999999997</v>
      </c>
      <c r="F203" s="6">
        <f t="shared" si="34"/>
        <v>4.4448333333332997</v>
      </c>
      <c r="G203" s="6">
        <f t="shared" si="32"/>
        <v>-61.596801999999997</v>
      </c>
      <c r="J203">
        <v>2778222222.2221999</v>
      </c>
      <c r="K203">
        <v>-62.135193000000001</v>
      </c>
      <c r="L203">
        <v>-54.147311999999999</v>
      </c>
      <c r="N203" s="6">
        <f t="shared" si="35"/>
        <v>4.4448333333332997</v>
      </c>
      <c r="O203" s="6">
        <f t="shared" si="33"/>
        <v>-48.271393000000003</v>
      </c>
    </row>
    <row r="204" spans="2:16" x14ac:dyDescent="0.25">
      <c r="B204">
        <v>3417083333.3333001</v>
      </c>
      <c r="C204">
        <v>-67.817443999999995</v>
      </c>
      <c r="D204">
        <v>-60.148220000000002</v>
      </c>
      <c r="F204" s="6">
        <f t="shared" si="34"/>
        <v>5.0559166666667004</v>
      </c>
      <c r="G204" s="6">
        <f t="shared" si="32"/>
        <v>-62.46875</v>
      </c>
      <c r="J204">
        <v>3417083333.3333001</v>
      </c>
      <c r="K204">
        <v>-69.469527999999997</v>
      </c>
      <c r="L204">
        <v>-61.624485</v>
      </c>
      <c r="N204" s="6">
        <f t="shared" si="35"/>
        <v>5.0559166666667004</v>
      </c>
      <c r="O204" s="6">
        <f t="shared" si="33"/>
        <v>-49.201152999999998</v>
      </c>
    </row>
    <row r="205" spans="2:16" x14ac:dyDescent="0.25">
      <c r="B205">
        <v>4055944444.4443998</v>
      </c>
      <c r="C205">
        <v>-71.620468000000002</v>
      </c>
      <c r="D205">
        <v>-63.681674999999998</v>
      </c>
      <c r="F205" s="6">
        <f t="shared" si="34"/>
        <v>5.6669999999999998</v>
      </c>
      <c r="G205" s="6">
        <f t="shared" si="32"/>
        <v>-62.536537000000003</v>
      </c>
      <c r="J205">
        <v>4055944444.4443998</v>
      </c>
      <c r="K205">
        <v>-81.073074000000005</v>
      </c>
      <c r="L205">
        <v>-73.352615</v>
      </c>
      <c r="N205" s="6">
        <f t="shared" si="35"/>
        <v>5.6669999999999998</v>
      </c>
      <c r="O205" s="6">
        <f t="shared" si="33"/>
        <v>-51.131171999999999</v>
      </c>
    </row>
    <row r="206" spans="2:16" x14ac:dyDescent="0.25">
      <c r="B206">
        <v>4694805555.5556002</v>
      </c>
      <c r="C206">
        <v>-74.378304</v>
      </c>
      <c r="D206">
        <v>-66.204750000000004</v>
      </c>
      <c r="F206" s="6">
        <f t="shared" si="34"/>
        <v>6.2780833333332993</v>
      </c>
      <c r="G206" s="6">
        <f t="shared" si="32"/>
        <v>-62.832580999999998</v>
      </c>
      <c r="J206">
        <v>4694805555.5556002</v>
      </c>
      <c r="K206">
        <v>-78.726326</v>
      </c>
      <c r="L206">
        <v>-71.131073000000001</v>
      </c>
      <c r="N206" s="6">
        <f t="shared" si="35"/>
        <v>6.2780833333332993</v>
      </c>
      <c r="O206" s="6">
        <f t="shared" si="33"/>
        <v>-50.074223000000003</v>
      </c>
    </row>
    <row r="207" spans="2:16" x14ac:dyDescent="0.25">
      <c r="B207">
        <v>5333666666.6667004</v>
      </c>
      <c r="C207">
        <v>-65.770103000000006</v>
      </c>
      <c r="D207">
        <v>-57.569519</v>
      </c>
      <c r="F207" s="6">
        <f t="shared" si="34"/>
        <v>6.8891666666667</v>
      </c>
      <c r="G207" s="6">
        <f t="shared" si="32"/>
        <v>-54.025089000000001</v>
      </c>
      <c r="J207">
        <v>5333666666.6667004</v>
      </c>
      <c r="K207">
        <v>-70.536781000000005</v>
      </c>
      <c r="L207">
        <v>-62.618763000000001</v>
      </c>
      <c r="N207" s="6">
        <f t="shared" si="35"/>
        <v>6.8891666666667</v>
      </c>
      <c r="O207" s="6">
        <f t="shared" si="33"/>
        <v>-47.335994999999997</v>
      </c>
    </row>
    <row r="208" spans="2:16" x14ac:dyDescent="0.25">
      <c r="B208">
        <v>5972527777.7777996</v>
      </c>
      <c r="C208">
        <v>-62.725448999999998</v>
      </c>
      <c r="D208">
        <v>-54.508484000000003</v>
      </c>
      <c r="F208" s="6">
        <f t="shared" si="34"/>
        <v>7.5002500000000003</v>
      </c>
      <c r="G208" s="6">
        <f t="shared" si="32"/>
        <v>-58.677177</v>
      </c>
      <c r="J208">
        <v>5972527777.7777996</v>
      </c>
      <c r="K208">
        <v>-64.280922000000004</v>
      </c>
      <c r="L208">
        <v>-56.247275999999999</v>
      </c>
      <c r="N208" s="6">
        <f t="shared" si="35"/>
        <v>7.5002500000000003</v>
      </c>
      <c r="O208" s="6">
        <f t="shared" si="33"/>
        <v>-45.391640000000002</v>
      </c>
    </row>
    <row r="209" spans="2:16" x14ac:dyDescent="0.25">
      <c r="B209">
        <v>6611388888.8888998</v>
      </c>
      <c r="C209">
        <v>-60.282116000000002</v>
      </c>
      <c r="D209">
        <v>-52.194648999999998</v>
      </c>
      <c r="F209" s="6">
        <f t="shared" si="34"/>
        <v>8.1113333333332989</v>
      </c>
      <c r="G209" s="6">
        <f t="shared" si="32"/>
        <v>-62.740200000000002</v>
      </c>
      <c r="J209">
        <v>6611388888.8888998</v>
      </c>
      <c r="K209">
        <v>-61.616225999999997</v>
      </c>
      <c r="L209">
        <v>-53.653346999999997</v>
      </c>
      <c r="N209" s="6">
        <f t="shared" si="35"/>
        <v>8.1113333333332989</v>
      </c>
      <c r="O209" s="6">
        <f t="shared" si="33"/>
        <v>-47.680546</v>
      </c>
    </row>
    <row r="210" spans="2:16" x14ac:dyDescent="0.25">
      <c r="B210">
        <v>7250250000</v>
      </c>
      <c r="C210">
        <v>-58.317078000000002</v>
      </c>
      <c r="D210">
        <v>-50.421177</v>
      </c>
      <c r="F210" s="6">
        <f t="shared" si="34"/>
        <v>8.7224166666666996</v>
      </c>
      <c r="G210" s="6">
        <f t="shared" si="32"/>
        <v>-58.682690000000001</v>
      </c>
      <c r="J210">
        <v>7250250000</v>
      </c>
      <c r="K210">
        <v>-74.308707999999996</v>
      </c>
      <c r="L210">
        <v>-66.381103999999993</v>
      </c>
      <c r="N210" s="6">
        <f t="shared" si="35"/>
        <v>8.7224166666666996</v>
      </c>
      <c r="O210" s="6">
        <f t="shared" si="33"/>
        <v>-53.825558000000001</v>
      </c>
    </row>
    <row r="211" spans="2:16" x14ac:dyDescent="0.25">
      <c r="B211">
        <v>7889111111.1111002</v>
      </c>
      <c r="C211">
        <v>-58.699375000000003</v>
      </c>
      <c r="D211">
        <v>-50.499985000000002</v>
      </c>
      <c r="F211" s="6">
        <f t="shared" si="34"/>
        <v>9.3335000000000008</v>
      </c>
      <c r="G211" s="6">
        <f t="shared" si="32"/>
        <v>-57.318626000000002</v>
      </c>
      <c r="J211">
        <v>7889111111.1111002</v>
      </c>
      <c r="K211">
        <v>-64.446793</v>
      </c>
      <c r="L211">
        <v>-56.383414999999999</v>
      </c>
      <c r="N211" s="6">
        <f t="shared" si="35"/>
        <v>9.3335000000000008</v>
      </c>
      <c r="O211" s="6">
        <f t="shared" si="33"/>
        <v>-52.309570000000001</v>
      </c>
    </row>
    <row r="212" spans="2:16" x14ac:dyDescent="0.25">
      <c r="B212">
        <v>8527972222.2222004</v>
      </c>
      <c r="C212">
        <v>-55.04213</v>
      </c>
      <c r="D212">
        <v>-46.529327000000002</v>
      </c>
      <c r="F212" s="6">
        <f t="shared" si="34"/>
        <v>9.9445833333333002</v>
      </c>
      <c r="G212" s="6">
        <f t="shared" si="32"/>
        <v>-52.442695999999998</v>
      </c>
      <c r="J212">
        <v>8527972222.2222004</v>
      </c>
      <c r="K212">
        <v>-55.414692000000002</v>
      </c>
      <c r="L212">
        <v>-47.101849000000001</v>
      </c>
      <c r="N212" s="6">
        <f t="shared" si="35"/>
        <v>9.9445833333333002</v>
      </c>
      <c r="O212" s="6">
        <f t="shared" si="33"/>
        <v>-52.373610999999997</v>
      </c>
    </row>
    <row r="213" spans="2:16" x14ac:dyDescent="0.25">
      <c r="B213">
        <v>9166833333.3332996</v>
      </c>
      <c r="C213">
        <v>-56.443455</v>
      </c>
      <c r="D213">
        <v>-47.862717000000004</v>
      </c>
      <c r="F213" s="6">
        <f t="shared" si="34"/>
        <v>10.555666666666999</v>
      </c>
      <c r="G213" s="6">
        <f t="shared" si="32"/>
        <v>-51.991959000000001</v>
      </c>
      <c r="J213">
        <v>9166833333.3332996</v>
      </c>
      <c r="K213">
        <v>-55.714503999999998</v>
      </c>
      <c r="L213">
        <v>-46.979050000000001</v>
      </c>
      <c r="N213" s="6">
        <f t="shared" si="35"/>
        <v>10.555666666666999</v>
      </c>
      <c r="O213" s="6">
        <f t="shared" si="33"/>
        <v>-57.500267000000001</v>
      </c>
    </row>
    <row r="214" spans="2:16" x14ac:dyDescent="0.25">
      <c r="B214">
        <v>9805694444.4444008</v>
      </c>
      <c r="C214">
        <v>-58.160034000000003</v>
      </c>
      <c r="D214">
        <v>-49.425643999999998</v>
      </c>
      <c r="F214" s="6">
        <f t="shared" si="34"/>
        <v>11.16675</v>
      </c>
      <c r="G214" s="6">
        <f t="shared" si="32"/>
        <v>-55.903098999999997</v>
      </c>
      <c r="J214">
        <v>9805694444.4444008</v>
      </c>
      <c r="K214">
        <v>-57.43177</v>
      </c>
      <c r="L214">
        <v>-48.302525000000003</v>
      </c>
      <c r="N214" s="6">
        <f t="shared" si="35"/>
        <v>11.16675</v>
      </c>
      <c r="O214" s="6">
        <f t="shared" si="33"/>
        <v>-51.478915999999998</v>
      </c>
    </row>
    <row r="215" spans="2:16" x14ac:dyDescent="0.25">
      <c r="B215">
        <v>10444555555.556</v>
      </c>
      <c r="C215">
        <v>-68.241828999999996</v>
      </c>
      <c r="D215">
        <v>-59.328659000000002</v>
      </c>
      <c r="F215" s="6">
        <f t="shared" si="34"/>
        <v>11.777833333333</v>
      </c>
      <c r="G215" s="6">
        <f t="shared" si="32"/>
        <v>-58.782524000000002</v>
      </c>
      <c r="J215">
        <v>10444555555.556</v>
      </c>
      <c r="K215">
        <v>-72.847358999999997</v>
      </c>
      <c r="L215">
        <v>-64.079262</v>
      </c>
      <c r="N215" s="6">
        <f t="shared" si="35"/>
        <v>11.777833333333</v>
      </c>
      <c r="O215" s="6">
        <f t="shared" si="33"/>
        <v>-50.045982000000002</v>
      </c>
    </row>
    <row r="216" spans="2:16" x14ac:dyDescent="0.25">
      <c r="B216">
        <v>11083416666.667</v>
      </c>
      <c r="C216">
        <v>-66.914551000000003</v>
      </c>
      <c r="D216">
        <v>-58.057259000000002</v>
      </c>
      <c r="F216" s="6">
        <f t="shared" si="34"/>
        <v>12.388916666666999</v>
      </c>
      <c r="G216" s="6">
        <f t="shared" si="32"/>
        <v>-57.822468000000001</v>
      </c>
      <c r="J216">
        <v>11083416666.667</v>
      </c>
      <c r="K216">
        <v>-59.119511000000003</v>
      </c>
      <c r="L216">
        <v>-50.225707999999997</v>
      </c>
      <c r="N216" s="6">
        <f t="shared" si="35"/>
        <v>12.388916666666999</v>
      </c>
      <c r="O216" s="6">
        <f t="shared" si="33"/>
        <v>-47.546073999999997</v>
      </c>
    </row>
    <row r="217" spans="2:16" x14ac:dyDescent="0.25">
      <c r="B217">
        <v>11722277777.778</v>
      </c>
      <c r="C217">
        <v>-63.128002000000002</v>
      </c>
      <c r="D217">
        <v>-54.325381999999998</v>
      </c>
      <c r="F217" s="6">
        <f t="shared" si="34"/>
        <v>13</v>
      </c>
      <c r="G217" s="6">
        <f t="shared" si="32"/>
        <v>-54.454509999999999</v>
      </c>
      <c r="J217">
        <v>11722277777.778</v>
      </c>
      <c r="K217">
        <v>-59.614586000000003</v>
      </c>
      <c r="L217">
        <v>-50.795096999999998</v>
      </c>
      <c r="N217" s="6">
        <f t="shared" si="35"/>
        <v>13</v>
      </c>
      <c r="O217" s="6">
        <f t="shared" si="33"/>
        <v>-48.701931000000002</v>
      </c>
    </row>
    <row r="218" spans="2:16" x14ac:dyDescent="0.25">
      <c r="B218">
        <v>12361138888.889</v>
      </c>
      <c r="C218">
        <v>-62.098075999999999</v>
      </c>
      <c r="D218">
        <v>-53.048405000000002</v>
      </c>
      <c r="F218" s="6" t="s">
        <v>25</v>
      </c>
      <c r="J218">
        <v>12361138888.889</v>
      </c>
      <c r="K218">
        <v>-65.811569000000006</v>
      </c>
      <c r="L218">
        <v>-56.708939000000001</v>
      </c>
      <c r="N218" s="6" t="s">
        <v>25</v>
      </c>
    </row>
    <row r="219" spans="2:16" x14ac:dyDescent="0.25">
      <c r="B219">
        <v>13000000000</v>
      </c>
      <c r="C219">
        <v>-64.386229999999998</v>
      </c>
      <c r="D219">
        <v>-54.982165999999999</v>
      </c>
      <c r="J219">
        <v>13000000000</v>
      </c>
      <c r="K219">
        <v>-71.708420000000004</v>
      </c>
      <c r="L219">
        <v>-62.166404999999997</v>
      </c>
    </row>
    <row r="220" spans="2:16" x14ac:dyDescent="0.25">
      <c r="B220" t="s">
        <v>25</v>
      </c>
      <c r="J220" t="s">
        <v>25</v>
      </c>
    </row>
    <row r="221" spans="2:16" x14ac:dyDescent="0.25">
      <c r="F221" s="6" t="s">
        <v>48</v>
      </c>
      <c r="N221" s="6" t="s">
        <v>48</v>
      </c>
    </row>
    <row r="222" spans="2:16" ht="15.75" x14ac:dyDescent="0.25">
      <c r="F222" s="6" t="s">
        <v>23</v>
      </c>
      <c r="G222" s="6" t="str">
        <f t="shared" ref="G222:G241" si="36">D248</f>
        <v>3Rx1L dBc Log Mag(dB)</v>
      </c>
      <c r="H222" s="35">
        <v>3</v>
      </c>
      <c r="N222" s="6" t="s">
        <v>23</v>
      </c>
      <c r="O222" s="6" t="str">
        <f t="shared" ref="O222:O241" si="37">L248</f>
        <v>3Rx1L dBc Log Mag(dB)</v>
      </c>
      <c r="P222" s="35">
        <v>3</v>
      </c>
    </row>
    <row r="223" spans="2:16" ht="15.75" x14ac:dyDescent="0.25">
      <c r="B223" t="s">
        <v>46</v>
      </c>
      <c r="F223" s="6">
        <f t="shared" ref="F223:F241" si="38">B249/1000000000</f>
        <v>1</v>
      </c>
      <c r="G223" s="6">
        <f t="shared" si="36"/>
        <v>-53.525826000000002</v>
      </c>
      <c r="H223" s="36">
        <f>ABS(AVERAGE(G223:G241)-(H222-1)*10)</f>
        <v>72.142337789473686</v>
      </c>
      <c r="J223" t="s">
        <v>46</v>
      </c>
      <c r="N223" s="6">
        <f t="shared" ref="N223:N241" si="39">J249/1000000000</f>
        <v>1</v>
      </c>
      <c r="O223" s="6">
        <f t="shared" si="37"/>
        <v>-56.940865000000002</v>
      </c>
      <c r="P223" s="36">
        <f>ABS(AVERAGE(O223:O241)-(P222-1)*10)</f>
        <v>73.175098894736834</v>
      </c>
    </row>
    <row r="224" spans="2:16" x14ac:dyDescent="0.25">
      <c r="B224" t="s">
        <v>23</v>
      </c>
      <c r="C224" t="s">
        <v>139</v>
      </c>
      <c r="D224" t="s">
        <v>47</v>
      </c>
      <c r="F224" s="6">
        <f t="shared" si="38"/>
        <v>1.2036851851852</v>
      </c>
      <c r="G224" s="6">
        <f t="shared" si="36"/>
        <v>-54.140017999999998</v>
      </c>
      <c r="J224" t="s">
        <v>23</v>
      </c>
      <c r="K224" t="s">
        <v>139</v>
      </c>
      <c r="L224" t="s">
        <v>47</v>
      </c>
      <c r="N224" s="6">
        <f t="shared" si="39"/>
        <v>1.2036851851852</v>
      </c>
      <c r="O224" s="6">
        <f t="shared" si="37"/>
        <v>-58.395020000000002</v>
      </c>
    </row>
    <row r="225" spans="2:15" x14ac:dyDescent="0.25">
      <c r="B225">
        <v>2000500000</v>
      </c>
      <c r="C225">
        <v>-55.663418</v>
      </c>
      <c r="D225">
        <v>-44.699390000000001</v>
      </c>
      <c r="F225" s="6">
        <f t="shared" si="38"/>
        <v>1.4073703703703999</v>
      </c>
      <c r="G225" s="6">
        <f t="shared" si="36"/>
        <v>-51.209743000000003</v>
      </c>
      <c r="J225">
        <v>2000500000</v>
      </c>
      <c r="K225">
        <v>-53.306697999999997</v>
      </c>
      <c r="L225">
        <v>-40.386166000000003</v>
      </c>
      <c r="N225" s="6">
        <f t="shared" si="39"/>
        <v>1.4073703703703999</v>
      </c>
      <c r="O225" s="6">
        <f t="shared" si="37"/>
        <v>-57.559787999999998</v>
      </c>
    </row>
    <row r="226" spans="2:15" x14ac:dyDescent="0.25">
      <c r="B226">
        <v>2611583333.3333001</v>
      </c>
      <c r="C226">
        <v>-56.830105000000003</v>
      </c>
      <c r="D226">
        <v>-48.693851000000002</v>
      </c>
      <c r="F226" s="6">
        <f t="shared" si="38"/>
        <v>1.6110555555555999</v>
      </c>
      <c r="G226" s="6">
        <f t="shared" si="36"/>
        <v>-49.016787999999998</v>
      </c>
      <c r="J226">
        <v>2611583333.3333001</v>
      </c>
      <c r="K226">
        <v>-49.352488999999998</v>
      </c>
      <c r="L226">
        <v>-39.989905999999998</v>
      </c>
      <c r="N226" s="6">
        <f t="shared" si="39"/>
        <v>1.6110555555555999</v>
      </c>
      <c r="O226" s="6">
        <f t="shared" si="37"/>
        <v>-55.992584000000001</v>
      </c>
    </row>
    <row r="227" spans="2:15" x14ac:dyDescent="0.25">
      <c r="B227">
        <v>3222666666.6666999</v>
      </c>
      <c r="C227">
        <v>-61.191769000000001</v>
      </c>
      <c r="D227">
        <v>-53.684325999999999</v>
      </c>
      <c r="F227" s="6">
        <f t="shared" si="38"/>
        <v>1.8147407407406999</v>
      </c>
      <c r="G227" s="6">
        <f t="shared" si="36"/>
        <v>-48.518715</v>
      </c>
      <c r="J227">
        <v>3222666666.6666999</v>
      </c>
      <c r="K227">
        <v>-48.675732000000004</v>
      </c>
      <c r="L227">
        <v>-40.687846999999998</v>
      </c>
      <c r="N227" s="6">
        <f t="shared" si="39"/>
        <v>1.8147407407406999</v>
      </c>
      <c r="O227" s="6">
        <f t="shared" si="37"/>
        <v>-50.041851000000001</v>
      </c>
    </row>
    <row r="228" spans="2:15" x14ac:dyDescent="0.25">
      <c r="B228">
        <v>3833750000</v>
      </c>
      <c r="C228">
        <v>-65.213218999999995</v>
      </c>
      <c r="D228">
        <v>-57.543995000000002</v>
      </c>
      <c r="F228" s="6">
        <f t="shared" si="38"/>
        <v>2.0184259259259001</v>
      </c>
      <c r="G228" s="6">
        <f t="shared" si="36"/>
        <v>-49.188079999999999</v>
      </c>
      <c r="J228">
        <v>3833750000</v>
      </c>
      <c r="K228">
        <v>-51.512135000000001</v>
      </c>
      <c r="L228">
        <v>-43.667088</v>
      </c>
      <c r="N228" s="6">
        <f t="shared" si="39"/>
        <v>2.0184259259259001</v>
      </c>
      <c r="O228" s="6">
        <f t="shared" si="37"/>
        <v>-54.425446000000001</v>
      </c>
    </row>
    <row r="229" spans="2:15" x14ac:dyDescent="0.25">
      <c r="B229">
        <v>4444833333.3332996</v>
      </c>
      <c r="C229">
        <v>-69.535590999999997</v>
      </c>
      <c r="D229">
        <v>-61.596801999999997</v>
      </c>
      <c r="F229" s="6">
        <f t="shared" si="38"/>
        <v>2.2221111111111003</v>
      </c>
      <c r="G229" s="6">
        <f t="shared" si="36"/>
        <v>-45.620510000000003</v>
      </c>
      <c r="J229">
        <v>4444833333.3332996</v>
      </c>
      <c r="K229">
        <v>-55.991855999999999</v>
      </c>
      <c r="L229">
        <v>-48.271393000000003</v>
      </c>
      <c r="N229" s="6">
        <f t="shared" si="39"/>
        <v>2.2221111111111003</v>
      </c>
      <c r="O229" s="6">
        <f t="shared" si="37"/>
        <v>-49.103442999999999</v>
      </c>
    </row>
    <row r="230" spans="2:15" x14ac:dyDescent="0.25">
      <c r="B230">
        <v>5055916666.6667004</v>
      </c>
      <c r="C230">
        <v>-70.642302999999998</v>
      </c>
      <c r="D230">
        <v>-62.46875</v>
      </c>
      <c r="F230" s="6">
        <f t="shared" si="38"/>
        <v>2.4257962962963</v>
      </c>
      <c r="G230" s="6">
        <f t="shared" si="36"/>
        <v>-46.210804000000003</v>
      </c>
      <c r="J230">
        <v>5055916666.6667004</v>
      </c>
      <c r="K230">
        <v>-56.796402</v>
      </c>
      <c r="L230">
        <v>-49.201152999999998</v>
      </c>
      <c r="N230" s="6">
        <f t="shared" si="39"/>
        <v>2.4257962962963</v>
      </c>
      <c r="O230" s="6">
        <f t="shared" si="37"/>
        <v>-49.124512000000003</v>
      </c>
    </row>
    <row r="231" spans="2:15" x14ac:dyDescent="0.25">
      <c r="B231">
        <v>5667000000</v>
      </c>
      <c r="C231">
        <v>-70.737121999999999</v>
      </c>
      <c r="D231">
        <v>-62.536537000000003</v>
      </c>
      <c r="F231" s="6">
        <f t="shared" si="38"/>
        <v>2.6294814814815002</v>
      </c>
      <c r="G231" s="6">
        <f t="shared" si="36"/>
        <v>-50.334018999999998</v>
      </c>
      <c r="J231">
        <v>5667000000</v>
      </c>
      <c r="K231">
        <v>-59.049187000000003</v>
      </c>
      <c r="L231">
        <v>-51.131171999999999</v>
      </c>
      <c r="N231" s="6">
        <f t="shared" si="39"/>
        <v>2.6294814814815002</v>
      </c>
      <c r="O231" s="6">
        <f t="shared" si="37"/>
        <v>-52.684184999999999</v>
      </c>
    </row>
    <row r="232" spans="2:15" x14ac:dyDescent="0.25">
      <c r="B232">
        <v>6278083333.3332996</v>
      </c>
      <c r="C232">
        <v>-71.049544999999995</v>
      </c>
      <c r="D232">
        <v>-62.832580999999998</v>
      </c>
      <c r="F232" s="6">
        <f t="shared" si="38"/>
        <v>2.8331666666666999</v>
      </c>
      <c r="G232" s="6">
        <f t="shared" si="36"/>
        <v>-54.835766</v>
      </c>
      <c r="J232">
        <v>6278083333.3332996</v>
      </c>
      <c r="K232">
        <v>-58.107863999999999</v>
      </c>
      <c r="L232">
        <v>-50.074223000000003</v>
      </c>
      <c r="N232" s="6">
        <f t="shared" si="39"/>
        <v>2.8331666666666999</v>
      </c>
      <c r="O232" s="6">
        <f t="shared" si="37"/>
        <v>-54.538231000000003</v>
      </c>
    </row>
    <row r="233" spans="2:15" x14ac:dyDescent="0.25">
      <c r="B233">
        <v>6889166666.6667004</v>
      </c>
      <c r="C233">
        <v>-62.112555999999998</v>
      </c>
      <c r="D233">
        <v>-54.025089000000001</v>
      </c>
      <c r="F233" s="6">
        <f t="shared" si="38"/>
        <v>3.0368518518519001</v>
      </c>
      <c r="G233" s="6">
        <f t="shared" si="36"/>
        <v>-51.473773999999999</v>
      </c>
      <c r="J233">
        <v>6889166666.6667004</v>
      </c>
      <c r="K233">
        <v>-55.298870000000001</v>
      </c>
      <c r="L233">
        <v>-47.335994999999997</v>
      </c>
      <c r="N233" s="6">
        <f t="shared" si="39"/>
        <v>3.0368518518519001</v>
      </c>
      <c r="O233" s="6">
        <f t="shared" si="37"/>
        <v>-58.036124999999998</v>
      </c>
    </row>
    <row r="234" spans="2:15" x14ac:dyDescent="0.25">
      <c r="B234">
        <v>7500250000</v>
      </c>
      <c r="C234">
        <v>-66.573081999999999</v>
      </c>
      <c r="D234">
        <v>-58.677177</v>
      </c>
      <c r="F234" s="6">
        <f t="shared" si="38"/>
        <v>3.2405370370370004</v>
      </c>
      <c r="G234" s="6">
        <f t="shared" si="36"/>
        <v>-56.659053999999998</v>
      </c>
      <c r="J234">
        <v>7500250000</v>
      </c>
      <c r="K234">
        <v>-53.319240999999998</v>
      </c>
      <c r="L234">
        <v>-45.391640000000002</v>
      </c>
      <c r="N234" s="6">
        <f t="shared" si="39"/>
        <v>3.2405370370370004</v>
      </c>
      <c r="O234" s="6">
        <f t="shared" si="37"/>
        <v>-52.224060000000001</v>
      </c>
    </row>
    <row r="235" spans="2:15" x14ac:dyDescent="0.25">
      <c r="B235">
        <v>8111333333.3332996</v>
      </c>
      <c r="C235">
        <v>-70.939589999999995</v>
      </c>
      <c r="D235">
        <v>-62.740200000000002</v>
      </c>
      <c r="F235" s="6">
        <f t="shared" si="38"/>
        <v>3.4442222222222001</v>
      </c>
      <c r="G235" s="6">
        <f t="shared" si="36"/>
        <v>-54.479519000000003</v>
      </c>
      <c r="J235">
        <v>8111333333.3332996</v>
      </c>
      <c r="K235">
        <v>-55.743923000000002</v>
      </c>
      <c r="L235">
        <v>-47.680546</v>
      </c>
      <c r="N235" s="6">
        <f t="shared" si="39"/>
        <v>3.4442222222222001</v>
      </c>
      <c r="O235" s="6">
        <f t="shared" si="37"/>
        <v>-50.502495000000003</v>
      </c>
    </row>
    <row r="236" spans="2:15" x14ac:dyDescent="0.25">
      <c r="B236">
        <v>8722416666.6667004</v>
      </c>
      <c r="C236">
        <v>-67.195487999999997</v>
      </c>
      <c r="D236">
        <v>-58.682690000000001</v>
      </c>
      <c r="F236" s="6">
        <f t="shared" si="38"/>
        <v>3.6479074074074003</v>
      </c>
      <c r="G236" s="6">
        <f t="shared" si="36"/>
        <v>-57.661895999999999</v>
      </c>
      <c r="J236">
        <v>8722416666.6667004</v>
      </c>
      <c r="K236">
        <v>-62.138401000000002</v>
      </c>
      <c r="L236">
        <v>-53.825558000000001</v>
      </c>
      <c r="N236" s="6">
        <f t="shared" si="39"/>
        <v>3.6479074074074003</v>
      </c>
      <c r="O236" s="6">
        <f t="shared" si="37"/>
        <v>-49.732384000000003</v>
      </c>
    </row>
    <row r="237" spans="2:15" x14ac:dyDescent="0.25">
      <c r="B237">
        <v>9333500000</v>
      </c>
      <c r="C237">
        <v>-65.899367999999996</v>
      </c>
      <c r="D237">
        <v>-57.318626000000002</v>
      </c>
      <c r="F237" s="6">
        <f t="shared" si="38"/>
        <v>3.8515925925926</v>
      </c>
      <c r="G237" s="6">
        <f t="shared" si="36"/>
        <v>-53.403033999999998</v>
      </c>
      <c r="J237">
        <v>9333500000</v>
      </c>
      <c r="K237">
        <v>-61.045025000000003</v>
      </c>
      <c r="L237">
        <v>-52.309570000000001</v>
      </c>
      <c r="N237" s="6">
        <f t="shared" si="39"/>
        <v>3.8515925925926</v>
      </c>
      <c r="O237" s="6">
        <f t="shared" si="37"/>
        <v>-51.250118000000001</v>
      </c>
    </row>
    <row r="238" spans="2:15" x14ac:dyDescent="0.25">
      <c r="B238">
        <v>9944583333.3332996</v>
      </c>
      <c r="C238">
        <v>-61.177081999999999</v>
      </c>
      <c r="D238">
        <v>-52.442695999999998</v>
      </c>
      <c r="F238" s="6">
        <f t="shared" si="38"/>
        <v>4.0552777777777997</v>
      </c>
      <c r="G238" s="6">
        <f t="shared" si="36"/>
        <v>-51.320521999999997</v>
      </c>
      <c r="J238">
        <v>9944583333.3332996</v>
      </c>
      <c r="K238">
        <v>-61.502856999999999</v>
      </c>
      <c r="L238">
        <v>-52.373610999999997</v>
      </c>
      <c r="N238" s="6">
        <f t="shared" si="39"/>
        <v>4.0552777777777997</v>
      </c>
      <c r="O238" s="6">
        <f t="shared" si="37"/>
        <v>-50.866042999999998</v>
      </c>
    </row>
    <row r="239" spans="2:15" x14ac:dyDescent="0.25">
      <c r="B239">
        <v>10555666666.667</v>
      </c>
      <c r="C239">
        <v>-60.905127999999998</v>
      </c>
      <c r="D239">
        <v>-51.991959000000001</v>
      </c>
      <c r="F239" s="6">
        <f t="shared" si="38"/>
        <v>4.2589629629629995</v>
      </c>
      <c r="G239" s="6">
        <f t="shared" si="36"/>
        <v>-53.313896</v>
      </c>
      <c r="J239">
        <v>10555666666.667</v>
      </c>
      <c r="K239">
        <v>-66.268355999999997</v>
      </c>
      <c r="L239">
        <v>-57.500267000000001</v>
      </c>
      <c r="N239" s="6">
        <f t="shared" si="39"/>
        <v>4.2589629629629995</v>
      </c>
      <c r="O239" s="6">
        <f t="shared" si="37"/>
        <v>-57.334164000000001</v>
      </c>
    </row>
    <row r="240" spans="2:15" x14ac:dyDescent="0.25">
      <c r="B240">
        <v>11166750000</v>
      </c>
      <c r="C240">
        <v>-64.760390999999998</v>
      </c>
      <c r="D240">
        <v>-55.903098999999997</v>
      </c>
      <c r="F240" s="6">
        <f t="shared" si="38"/>
        <v>4.4626481481480997</v>
      </c>
      <c r="G240" s="6">
        <f t="shared" si="36"/>
        <v>-51.893864000000001</v>
      </c>
      <c r="J240">
        <v>11166750000</v>
      </c>
      <c r="K240">
        <v>-60.372723000000001</v>
      </c>
      <c r="L240">
        <v>-51.478915999999998</v>
      </c>
      <c r="N240" s="6">
        <f t="shared" si="39"/>
        <v>4.4626481481480997</v>
      </c>
      <c r="O240" s="6">
        <f t="shared" si="37"/>
        <v>-53.264586999999999</v>
      </c>
    </row>
    <row r="241" spans="2:16" x14ac:dyDescent="0.25">
      <c r="B241">
        <v>11777833333.333</v>
      </c>
      <c r="C241">
        <v>-67.585144</v>
      </c>
      <c r="D241">
        <v>-58.782524000000002</v>
      </c>
      <c r="F241" s="6">
        <f t="shared" si="38"/>
        <v>4.6663333333332995</v>
      </c>
      <c r="G241" s="6">
        <f t="shared" si="36"/>
        <v>-57.898589999999999</v>
      </c>
      <c r="J241">
        <v>11777833333.333</v>
      </c>
      <c r="K241">
        <v>-58.865475000000004</v>
      </c>
      <c r="L241">
        <v>-50.045982000000002</v>
      </c>
      <c r="N241" s="6">
        <f t="shared" si="39"/>
        <v>4.6663333333332995</v>
      </c>
      <c r="O241" s="6">
        <f t="shared" si="37"/>
        <v>-48.310977999999999</v>
      </c>
    </row>
    <row r="242" spans="2:16" x14ac:dyDescent="0.25">
      <c r="B242">
        <v>12388916666.667</v>
      </c>
      <c r="C242">
        <v>-66.872139000000004</v>
      </c>
      <c r="D242">
        <v>-57.822468000000001</v>
      </c>
      <c r="F242" s="6" t="s">
        <v>25</v>
      </c>
      <c r="J242">
        <v>12388916666.667</v>
      </c>
      <c r="K242">
        <v>-56.648701000000003</v>
      </c>
      <c r="L242">
        <v>-47.546073999999997</v>
      </c>
      <c r="N242" s="6" t="s">
        <v>25</v>
      </c>
    </row>
    <row r="243" spans="2:16" x14ac:dyDescent="0.25">
      <c r="B243">
        <v>13000000000</v>
      </c>
      <c r="C243">
        <v>-63.858581999999998</v>
      </c>
      <c r="D243">
        <v>-54.454509999999999</v>
      </c>
      <c r="J243">
        <v>13000000000</v>
      </c>
      <c r="K243">
        <v>-58.243946000000001</v>
      </c>
      <c r="L243">
        <v>-48.701931000000002</v>
      </c>
    </row>
    <row r="244" spans="2:16" x14ac:dyDescent="0.25">
      <c r="B244" t="s">
        <v>25</v>
      </c>
      <c r="J244" t="s">
        <v>25</v>
      </c>
    </row>
    <row r="245" spans="2:16" x14ac:dyDescent="0.25">
      <c r="F245" s="6" t="s">
        <v>50</v>
      </c>
      <c r="N245" s="6" t="s">
        <v>50</v>
      </c>
    </row>
    <row r="246" spans="2:16" ht="15.75" x14ac:dyDescent="0.25">
      <c r="F246" s="6" t="s">
        <v>23</v>
      </c>
      <c r="G246" s="6" t="str">
        <f t="shared" ref="G246:G265" si="40">D272</f>
        <v>3Rx2L dBc Log Mag(dB)</v>
      </c>
      <c r="H246" s="35">
        <v>3</v>
      </c>
      <c r="N246" s="6" t="s">
        <v>23</v>
      </c>
      <c r="O246" s="6" t="str">
        <f t="shared" ref="O246:O265" si="41">L272</f>
        <v>3Rx2L dBc Log Mag(dB)</v>
      </c>
      <c r="P246" s="35">
        <v>3</v>
      </c>
    </row>
    <row r="247" spans="2:16" ht="15.75" x14ac:dyDescent="0.25">
      <c r="B247" t="s">
        <v>48</v>
      </c>
      <c r="F247" s="6">
        <f t="shared" ref="F247:F265" si="42">B273/1000000000</f>
        <v>1</v>
      </c>
      <c r="G247" s="6">
        <f t="shared" si="40"/>
        <v>-74.490700000000004</v>
      </c>
      <c r="H247" s="36">
        <f>ABS(AVERAGE(G247:G265)-(H246-1)*10)</f>
        <v>85.188570157894731</v>
      </c>
      <c r="J247" t="s">
        <v>48</v>
      </c>
      <c r="N247" s="6">
        <f t="shared" ref="N247:N265" si="43">J273/1000000000</f>
        <v>1</v>
      </c>
      <c r="O247" s="6">
        <f t="shared" si="41"/>
        <v>-77.011353</v>
      </c>
      <c r="P247" s="36">
        <f>ABS(AVERAGE(O247:O265)-(P246-1)*10)</f>
        <v>86.493495684210501</v>
      </c>
    </row>
    <row r="248" spans="2:16" x14ac:dyDescent="0.25">
      <c r="B248" t="s">
        <v>23</v>
      </c>
      <c r="C248" t="s">
        <v>140</v>
      </c>
      <c r="D248" t="s">
        <v>49</v>
      </c>
      <c r="F248" s="6">
        <f t="shared" si="42"/>
        <v>1.4074259259258999</v>
      </c>
      <c r="G248" s="6">
        <f t="shared" si="40"/>
        <v>-62.671683999999999</v>
      </c>
      <c r="J248" t="s">
        <v>23</v>
      </c>
      <c r="K248" t="s">
        <v>140</v>
      </c>
      <c r="L248" t="s">
        <v>49</v>
      </c>
      <c r="N248" s="6">
        <f t="shared" si="43"/>
        <v>1.4074259259258999</v>
      </c>
      <c r="O248" s="6">
        <f t="shared" si="41"/>
        <v>-71.040367000000003</v>
      </c>
    </row>
    <row r="249" spans="2:16" x14ac:dyDescent="0.25">
      <c r="B249">
        <v>1000000000</v>
      </c>
      <c r="C249">
        <v>-64.489852999999997</v>
      </c>
      <c r="D249">
        <v>-53.525826000000002</v>
      </c>
      <c r="F249" s="6">
        <f t="shared" si="42"/>
        <v>1.8148518518519001</v>
      </c>
      <c r="G249" s="6">
        <f t="shared" si="40"/>
        <v>-66.343841999999995</v>
      </c>
      <c r="J249">
        <v>1000000000</v>
      </c>
      <c r="K249">
        <v>-69.861396999999997</v>
      </c>
      <c r="L249">
        <v>-56.940865000000002</v>
      </c>
      <c r="N249" s="6">
        <f t="shared" si="43"/>
        <v>1.8148518518519001</v>
      </c>
      <c r="O249" s="6">
        <f t="shared" si="41"/>
        <v>-76.238754</v>
      </c>
    </row>
    <row r="250" spans="2:16" x14ac:dyDescent="0.25">
      <c r="B250">
        <v>1203685185.1852</v>
      </c>
      <c r="C250">
        <v>-62.276268000000002</v>
      </c>
      <c r="D250">
        <v>-54.140017999999998</v>
      </c>
      <c r="F250" s="6">
        <f t="shared" si="42"/>
        <v>2.2222777777778</v>
      </c>
      <c r="G250" s="6">
        <f t="shared" si="40"/>
        <v>-56.063892000000003</v>
      </c>
      <c r="J250">
        <v>1203685185.1852</v>
      </c>
      <c r="K250">
        <v>-67.757606999999993</v>
      </c>
      <c r="L250">
        <v>-58.395020000000002</v>
      </c>
      <c r="N250" s="6">
        <f t="shared" si="43"/>
        <v>2.2222777777778</v>
      </c>
      <c r="O250" s="6">
        <f t="shared" si="41"/>
        <v>-68.537589999999994</v>
      </c>
    </row>
    <row r="251" spans="2:16" x14ac:dyDescent="0.25">
      <c r="B251">
        <v>1407370370.3704</v>
      </c>
      <c r="C251">
        <v>-58.717185999999998</v>
      </c>
      <c r="D251">
        <v>-51.209743000000003</v>
      </c>
      <c r="F251" s="6">
        <f t="shared" si="42"/>
        <v>2.6297037037036999</v>
      </c>
      <c r="G251" s="6">
        <f t="shared" si="40"/>
        <v>-62.973255000000002</v>
      </c>
      <c r="J251">
        <v>1407370370.3704</v>
      </c>
      <c r="K251">
        <v>-65.547668000000002</v>
      </c>
      <c r="L251">
        <v>-57.559787999999998</v>
      </c>
      <c r="N251" s="6">
        <f t="shared" si="43"/>
        <v>2.6297037037036999</v>
      </c>
      <c r="O251" s="6">
        <f t="shared" si="41"/>
        <v>-66.296783000000005</v>
      </c>
    </row>
    <row r="252" spans="2:16" x14ac:dyDescent="0.25">
      <c r="B252">
        <v>1611055555.5555999</v>
      </c>
      <c r="C252">
        <v>-56.686008000000001</v>
      </c>
      <c r="D252">
        <v>-49.016787999999998</v>
      </c>
      <c r="F252" s="6">
        <f t="shared" si="42"/>
        <v>3.0371296296296002</v>
      </c>
      <c r="G252" s="6">
        <f t="shared" si="40"/>
        <v>-68.980903999999995</v>
      </c>
      <c r="J252">
        <v>1611055555.5555999</v>
      </c>
      <c r="K252">
        <v>-63.837631000000002</v>
      </c>
      <c r="L252">
        <v>-55.992584000000001</v>
      </c>
      <c r="N252" s="6">
        <f t="shared" si="43"/>
        <v>3.0371296296296002</v>
      </c>
      <c r="O252" s="6">
        <f t="shared" si="41"/>
        <v>-64.781989999999993</v>
      </c>
    </row>
    <row r="253" spans="2:16" x14ac:dyDescent="0.25">
      <c r="B253">
        <v>1814740740.7407</v>
      </c>
      <c r="C253">
        <v>-56.457504</v>
      </c>
      <c r="D253">
        <v>-48.518715</v>
      </c>
      <c r="F253" s="6">
        <f t="shared" si="42"/>
        <v>3.4445555555556</v>
      </c>
      <c r="G253" s="6">
        <f t="shared" si="40"/>
        <v>-59.015324</v>
      </c>
      <c r="J253">
        <v>1814740740.7407</v>
      </c>
      <c r="K253">
        <v>-57.762314000000003</v>
      </c>
      <c r="L253">
        <v>-50.041851000000001</v>
      </c>
      <c r="N253" s="6">
        <f t="shared" si="43"/>
        <v>3.4445555555556</v>
      </c>
      <c r="O253" s="6">
        <f t="shared" si="41"/>
        <v>-59.972126000000003</v>
      </c>
    </row>
    <row r="254" spans="2:16" x14ac:dyDescent="0.25">
      <c r="B254">
        <v>2018425925.9259</v>
      </c>
      <c r="C254">
        <v>-57.361637000000002</v>
      </c>
      <c r="D254">
        <v>-49.188079999999999</v>
      </c>
      <c r="F254" s="6">
        <f t="shared" si="42"/>
        <v>3.8519814814815003</v>
      </c>
      <c r="G254" s="6">
        <f t="shared" si="40"/>
        <v>-63.101306999999998</v>
      </c>
      <c r="J254">
        <v>2018425925.9259</v>
      </c>
      <c r="K254">
        <v>-62.020695000000003</v>
      </c>
      <c r="L254">
        <v>-54.425446000000001</v>
      </c>
      <c r="N254" s="6">
        <f t="shared" si="43"/>
        <v>3.8519814814815003</v>
      </c>
      <c r="O254" s="6">
        <f t="shared" si="41"/>
        <v>-58.618201999999997</v>
      </c>
    </row>
    <row r="255" spans="2:16" x14ac:dyDescent="0.25">
      <c r="B255">
        <v>2222111111.1111002</v>
      </c>
      <c r="C255">
        <v>-53.821091000000003</v>
      </c>
      <c r="D255">
        <v>-45.620510000000003</v>
      </c>
      <c r="F255" s="6">
        <f t="shared" si="42"/>
        <v>4.2594074074073998</v>
      </c>
      <c r="G255" s="6">
        <f t="shared" si="40"/>
        <v>-70.665199000000001</v>
      </c>
      <c r="J255">
        <v>2222111111.1111002</v>
      </c>
      <c r="K255">
        <v>-57.021458000000003</v>
      </c>
      <c r="L255">
        <v>-49.103442999999999</v>
      </c>
      <c r="N255" s="6">
        <f t="shared" si="43"/>
        <v>4.2594074074073998</v>
      </c>
      <c r="O255" s="6">
        <f t="shared" si="41"/>
        <v>-68.690651000000003</v>
      </c>
    </row>
    <row r="256" spans="2:16" x14ac:dyDescent="0.25">
      <c r="B256">
        <v>2425796296.2962999</v>
      </c>
      <c r="C256">
        <v>-54.427768999999998</v>
      </c>
      <c r="D256">
        <v>-46.210804000000003</v>
      </c>
      <c r="F256" s="6">
        <f t="shared" si="42"/>
        <v>4.6668333333332992</v>
      </c>
      <c r="G256" s="6">
        <f t="shared" si="40"/>
        <v>-68.667938000000007</v>
      </c>
      <c r="J256">
        <v>2425796296.2962999</v>
      </c>
      <c r="K256">
        <v>-57.158154000000003</v>
      </c>
      <c r="L256">
        <v>-49.124512000000003</v>
      </c>
      <c r="N256" s="6">
        <f t="shared" si="43"/>
        <v>4.6668333333332992</v>
      </c>
      <c r="O256" s="6">
        <f t="shared" si="41"/>
        <v>-61.576298000000001</v>
      </c>
    </row>
    <row r="257" spans="2:16" x14ac:dyDescent="0.25">
      <c r="B257">
        <v>2629481481.4815001</v>
      </c>
      <c r="C257">
        <v>-58.421486000000002</v>
      </c>
      <c r="D257">
        <v>-50.334018999999998</v>
      </c>
      <c r="F257" s="6">
        <f t="shared" si="42"/>
        <v>5.0742592592592999</v>
      </c>
      <c r="G257" s="6">
        <f t="shared" si="40"/>
        <v>-69.077590999999998</v>
      </c>
      <c r="J257">
        <v>2629481481.4815001</v>
      </c>
      <c r="K257">
        <v>-60.647064</v>
      </c>
      <c r="L257">
        <v>-52.684184999999999</v>
      </c>
      <c r="N257" s="6">
        <f t="shared" si="43"/>
        <v>5.0742592592592999</v>
      </c>
      <c r="O257" s="6">
        <f t="shared" si="41"/>
        <v>-60.933979000000001</v>
      </c>
    </row>
    <row r="258" spans="2:16" x14ac:dyDescent="0.25">
      <c r="B258">
        <v>2833166666.6666999</v>
      </c>
      <c r="C258">
        <v>-62.731670000000001</v>
      </c>
      <c r="D258">
        <v>-54.835766</v>
      </c>
      <c r="F258" s="6">
        <f t="shared" si="42"/>
        <v>5.4816851851851993</v>
      </c>
      <c r="G258" s="6">
        <f t="shared" si="40"/>
        <v>-65.524055000000004</v>
      </c>
      <c r="J258">
        <v>2833166666.6666999</v>
      </c>
      <c r="K258">
        <v>-62.465831999999999</v>
      </c>
      <c r="L258">
        <v>-54.538231000000003</v>
      </c>
      <c r="N258" s="6">
        <f t="shared" si="43"/>
        <v>5.4816851851851993</v>
      </c>
      <c r="O258" s="6">
        <f t="shared" si="41"/>
        <v>-64.001677999999998</v>
      </c>
    </row>
    <row r="259" spans="2:16" x14ac:dyDescent="0.25">
      <c r="B259">
        <v>3036851851.8519001</v>
      </c>
      <c r="C259">
        <v>-59.673161</v>
      </c>
      <c r="D259">
        <v>-51.473773999999999</v>
      </c>
      <c r="F259" s="6">
        <f t="shared" si="42"/>
        <v>5.8891111111111005</v>
      </c>
      <c r="G259" s="6">
        <f t="shared" si="40"/>
        <v>-60.639214000000003</v>
      </c>
      <c r="J259">
        <v>3036851851.8519001</v>
      </c>
      <c r="K259">
        <v>-66.099502999999999</v>
      </c>
      <c r="L259">
        <v>-58.036124999999998</v>
      </c>
      <c r="N259" s="6">
        <f t="shared" si="43"/>
        <v>5.8891111111111005</v>
      </c>
      <c r="O259" s="6">
        <f t="shared" si="41"/>
        <v>-68.118033999999994</v>
      </c>
    </row>
    <row r="260" spans="2:16" x14ac:dyDescent="0.25">
      <c r="B260">
        <v>3240537037.0370002</v>
      </c>
      <c r="C260">
        <v>-65.171852000000001</v>
      </c>
      <c r="D260">
        <v>-56.659053999999998</v>
      </c>
      <c r="F260" s="6">
        <f t="shared" si="42"/>
        <v>6.296537037037</v>
      </c>
      <c r="G260" s="6">
        <f t="shared" si="40"/>
        <v>-64.170578000000006</v>
      </c>
      <c r="J260">
        <v>3240537037.0370002</v>
      </c>
      <c r="K260">
        <v>-60.536903000000002</v>
      </c>
      <c r="L260">
        <v>-52.224060000000001</v>
      </c>
      <c r="N260" s="6">
        <f t="shared" si="43"/>
        <v>6.296537037037</v>
      </c>
      <c r="O260" s="6">
        <f t="shared" si="41"/>
        <v>-67.347747999999996</v>
      </c>
    </row>
    <row r="261" spans="2:16" x14ac:dyDescent="0.25">
      <c r="B261">
        <v>3444222222.2221999</v>
      </c>
      <c r="C261">
        <v>-63.060257</v>
      </c>
      <c r="D261">
        <v>-54.479519000000003</v>
      </c>
      <c r="F261" s="6">
        <f t="shared" si="42"/>
        <v>6.7039629629630006</v>
      </c>
      <c r="G261" s="6">
        <f t="shared" si="40"/>
        <v>-70.186622999999997</v>
      </c>
      <c r="J261">
        <v>3444222222.2221999</v>
      </c>
      <c r="K261">
        <v>-59.237949</v>
      </c>
      <c r="L261">
        <v>-50.502495000000003</v>
      </c>
      <c r="N261" s="6">
        <f t="shared" si="43"/>
        <v>6.7039629629630006</v>
      </c>
      <c r="O261" s="6">
        <f t="shared" si="41"/>
        <v>-60.514423000000001</v>
      </c>
    </row>
    <row r="262" spans="2:16" x14ac:dyDescent="0.25">
      <c r="B262">
        <v>3647907407.4074001</v>
      </c>
      <c r="C262">
        <v>-66.396286000000003</v>
      </c>
      <c r="D262">
        <v>-57.661895999999999</v>
      </c>
      <c r="F262" s="6">
        <f t="shared" si="42"/>
        <v>7.1113888888889001</v>
      </c>
      <c r="G262" s="6">
        <f t="shared" si="40"/>
        <v>-71.642219999999995</v>
      </c>
      <c r="J262">
        <v>3647907407.4074001</v>
      </c>
      <c r="K262">
        <v>-58.861626000000001</v>
      </c>
      <c r="L262">
        <v>-49.732384000000003</v>
      </c>
      <c r="N262" s="6">
        <f t="shared" si="43"/>
        <v>7.1113888888889001</v>
      </c>
      <c r="O262" s="6">
        <f t="shared" si="41"/>
        <v>-70.712356999999997</v>
      </c>
    </row>
    <row r="263" spans="2:16" x14ac:dyDescent="0.25">
      <c r="B263">
        <v>3851592592.5925999</v>
      </c>
      <c r="C263">
        <v>-62.316200000000002</v>
      </c>
      <c r="D263">
        <v>-53.403033999999998</v>
      </c>
      <c r="F263" s="6">
        <f t="shared" si="42"/>
        <v>7.5188148148148004</v>
      </c>
      <c r="G263" s="6">
        <f t="shared" si="40"/>
        <v>-63.510437000000003</v>
      </c>
      <c r="J263">
        <v>3851592592.5925999</v>
      </c>
      <c r="K263">
        <v>-60.018211000000001</v>
      </c>
      <c r="L263">
        <v>-51.250118000000001</v>
      </c>
      <c r="N263" s="6">
        <f t="shared" si="43"/>
        <v>7.5188148148148004</v>
      </c>
      <c r="O263" s="6">
        <f t="shared" si="41"/>
        <v>-66.168892</v>
      </c>
    </row>
    <row r="264" spans="2:16" x14ac:dyDescent="0.25">
      <c r="B264">
        <v>4055277777.7778001</v>
      </c>
      <c r="C264">
        <v>-60.177818000000002</v>
      </c>
      <c r="D264">
        <v>-51.320521999999997</v>
      </c>
      <c r="F264" s="6">
        <f t="shared" si="42"/>
        <v>7.9262407407406998</v>
      </c>
      <c r="G264" s="6">
        <f t="shared" si="40"/>
        <v>-58.874991999999999</v>
      </c>
      <c r="J264">
        <v>4055277777.7778001</v>
      </c>
      <c r="K264">
        <v>-59.75985</v>
      </c>
      <c r="L264">
        <v>-50.866042999999998</v>
      </c>
      <c r="N264" s="6">
        <f t="shared" si="43"/>
        <v>7.9262407407406998</v>
      </c>
      <c r="O264" s="6">
        <f t="shared" si="41"/>
        <v>-69.371100999999996</v>
      </c>
    </row>
    <row r="265" spans="2:16" x14ac:dyDescent="0.25">
      <c r="B265">
        <v>4258962962.9629998</v>
      </c>
      <c r="C265">
        <v>-62.116515999999997</v>
      </c>
      <c r="D265">
        <v>-53.313896</v>
      </c>
      <c r="F265" s="6">
        <f t="shared" si="42"/>
        <v>8.3336666666666996</v>
      </c>
      <c r="G265" s="6">
        <f t="shared" si="40"/>
        <v>-61.983077999999999</v>
      </c>
      <c r="J265">
        <v>4258962962.9629998</v>
      </c>
      <c r="K265">
        <v>-66.153655999999998</v>
      </c>
      <c r="L265">
        <v>-57.334164000000001</v>
      </c>
      <c r="N265" s="6">
        <f t="shared" si="43"/>
        <v>8.3336666666666996</v>
      </c>
      <c r="O265" s="6">
        <f t="shared" si="41"/>
        <v>-63.444091999999998</v>
      </c>
    </row>
    <row r="266" spans="2:16" x14ac:dyDescent="0.25">
      <c r="B266">
        <v>4462648148.1480999</v>
      </c>
      <c r="C266">
        <v>-60.943534999999997</v>
      </c>
      <c r="D266">
        <v>-51.893864000000001</v>
      </c>
      <c r="F266" s="6" t="s">
        <v>25</v>
      </c>
      <c r="J266">
        <v>4462648148.1480999</v>
      </c>
      <c r="K266">
        <v>-62.367218000000001</v>
      </c>
      <c r="L266">
        <v>-53.264586999999999</v>
      </c>
      <c r="N266" s="6" t="s">
        <v>25</v>
      </c>
    </row>
    <row r="267" spans="2:16" x14ac:dyDescent="0.25">
      <c r="B267">
        <v>4666333333.3332996</v>
      </c>
      <c r="C267">
        <v>-67.302657999999994</v>
      </c>
      <c r="D267">
        <v>-57.898589999999999</v>
      </c>
      <c r="J267">
        <v>4666333333.3332996</v>
      </c>
      <c r="K267">
        <v>-57.852992999999998</v>
      </c>
      <c r="L267">
        <v>-48.310977999999999</v>
      </c>
    </row>
    <row r="268" spans="2:16" x14ac:dyDescent="0.25">
      <c r="B268" t="s">
        <v>25</v>
      </c>
      <c r="J268" t="s">
        <v>25</v>
      </c>
    </row>
    <row r="269" spans="2:16" x14ac:dyDescent="0.25">
      <c r="F269" s="6" t="s">
        <v>52</v>
      </c>
      <c r="N269" s="6" t="s">
        <v>52</v>
      </c>
    </row>
    <row r="270" spans="2:16" ht="15.75" x14ac:dyDescent="0.25">
      <c r="F270" s="6" t="s">
        <v>23</v>
      </c>
      <c r="G270" s="6" t="str">
        <f t="shared" ref="G270:G289" si="44">D296</f>
        <v>3Rx3L dBc Log Mag(dB)</v>
      </c>
      <c r="H270" s="35">
        <v>3</v>
      </c>
      <c r="N270" s="6" t="s">
        <v>23</v>
      </c>
      <c r="O270" s="6" t="str">
        <f t="shared" ref="O270:O289" si="45">L296</f>
        <v>3Rx3L dBc Log Mag(dB)</v>
      </c>
      <c r="P270" s="35">
        <v>3</v>
      </c>
    </row>
    <row r="271" spans="2:16" ht="15.75" x14ac:dyDescent="0.25">
      <c r="B271" t="s">
        <v>50</v>
      </c>
      <c r="F271" s="6">
        <f t="shared" ref="F271:F289" si="46">B297/1000000000</f>
        <v>1</v>
      </c>
      <c r="G271" s="6">
        <f t="shared" si="44"/>
        <v>-48.011803</v>
      </c>
      <c r="H271" s="36">
        <f>ABS(AVERAGE(G271:G289)-(H270-1)*10)</f>
        <v>65.366705210526305</v>
      </c>
      <c r="J271" t="s">
        <v>50</v>
      </c>
      <c r="N271" s="6">
        <f t="shared" ref="N271:N289" si="47">J297/1000000000</f>
        <v>1</v>
      </c>
      <c r="O271" s="6">
        <f t="shared" si="45"/>
        <v>-54.455779999999997</v>
      </c>
      <c r="P271" s="36">
        <f>ABS(AVERAGE(O271:O289)-(P270-1)*10)</f>
        <v>66.719511789473685</v>
      </c>
    </row>
    <row r="272" spans="2:16" x14ac:dyDescent="0.25">
      <c r="B272" t="s">
        <v>23</v>
      </c>
      <c r="C272" t="s">
        <v>141</v>
      </c>
      <c r="D272" t="s">
        <v>51</v>
      </c>
      <c r="F272" s="6">
        <f t="shared" si="46"/>
        <v>1.6666666666666998</v>
      </c>
      <c r="G272" s="6">
        <f t="shared" si="44"/>
        <v>-41.670467000000002</v>
      </c>
      <c r="J272" t="s">
        <v>23</v>
      </c>
      <c r="K272" t="s">
        <v>141</v>
      </c>
      <c r="L272" t="s">
        <v>51</v>
      </c>
      <c r="N272" s="6">
        <f t="shared" si="47"/>
        <v>1.6666666666666998</v>
      </c>
      <c r="O272" s="6">
        <f t="shared" si="45"/>
        <v>-46.296813999999998</v>
      </c>
    </row>
    <row r="273" spans="2:15" x14ac:dyDescent="0.25">
      <c r="B273">
        <v>1000000000</v>
      </c>
      <c r="C273">
        <v>-85.454727000000005</v>
      </c>
      <c r="D273">
        <v>-74.490700000000004</v>
      </c>
      <c r="F273" s="6">
        <f t="shared" si="46"/>
        <v>2.3333333333333002</v>
      </c>
      <c r="G273" s="6">
        <f t="shared" si="44"/>
        <v>-43.310595999999997</v>
      </c>
      <c r="J273">
        <v>1000000000</v>
      </c>
      <c r="K273">
        <v>-89.931884999999994</v>
      </c>
      <c r="L273">
        <v>-77.011353</v>
      </c>
      <c r="N273" s="6">
        <f t="shared" si="47"/>
        <v>2.3333333333333002</v>
      </c>
      <c r="O273" s="6">
        <f t="shared" si="45"/>
        <v>-43.117339999999999</v>
      </c>
    </row>
    <row r="274" spans="2:15" x14ac:dyDescent="0.25">
      <c r="B274">
        <v>1407425925.9259</v>
      </c>
      <c r="C274">
        <v>-70.807937999999993</v>
      </c>
      <c r="D274">
        <v>-62.671683999999999</v>
      </c>
      <c r="F274" s="6">
        <f t="shared" si="46"/>
        <v>3</v>
      </c>
      <c r="G274" s="6">
        <f t="shared" si="44"/>
        <v>-42.202435000000001</v>
      </c>
      <c r="J274">
        <v>1407425925.9259</v>
      </c>
      <c r="K274">
        <v>-80.402953999999994</v>
      </c>
      <c r="L274">
        <v>-71.040367000000003</v>
      </c>
      <c r="N274" s="6">
        <f t="shared" si="47"/>
        <v>3</v>
      </c>
      <c r="O274" s="6">
        <f t="shared" si="45"/>
        <v>-43.108158000000003</v>
      </c>
    </row>
    <row r="275" spans="2:15" x14ac:dyDescent="0.25">
      <c r="B275">
        <v>1814851851.8519001</v>
      </c>
      <c r="C275">
        <v>-73.851287999999997</v>
      </c>
      <c r="D275">
        <v>-66.343841999999995</v>
      </c>
      <c r="F275" s="6">
        <f t="shared" si="46"/>
        <v>3.6666666666666998</v>
      </c>
      <c r="G275" s="6">
        <f t="shared" si="44"/>
        <v>-43.114516999999999</v>
      </c>
      <c r="J275">
        <v>1814851851.8519001</v>
      </c>
      <c r="K275">
        <v>-84.226639000000006</v>
      </c>
      <c r="L275">
        <v>-76.238754</v>
      </c>
      <c r="N275" s="6">
        <f t="shared" si="47"/>
        <v>3.6666666666666998</v>
      </c>
      <c r="O275" s="6">
        <f t="shared" si="45"/>
        <v>-45.052886999999998</v>
      </c>
    </row>
    <row r="276" spans="2:15" x14ac:dyDescent="0.25">
      <c r="B276">
        <v>2222277777.7778001</v>
      </c>
      <c r="C276">
        <v>-63.733111999999998</v>
      </c>
      <c r="D276">
        <v>-56.063892000000003</v>
      </c>
      <c r="F276" s="6">
        <f t="shared" si="46"/>
        <v>4.3333333333332993</v>
      </c>
      <c r="G276" s="6">
        <f t="shared" si="44"/>
        <v>-43.508170999999997</v>
      </c>
      <c r="J276">
        <v>2222277777.7778001</v>
      </c>
      <c r="K276">
        <v>-76.382637000000003</v>
      </c>
      <c r="L276">
        <v>-68.537589999999994</v>
      </c>
      <c r="N276" s="6">
        <f t="shared" si="47"/>
        <v>4.3333333333332993</v>
      </c>
      <c r="O276" s="6">
        <f t="shared" si="45"/>
        <v>-41.517406000000001</v>
      </c>
    </row>
    <row r="277" spans="2:15" x14ac:dyDescent="0.25">
      <c r="B277">
        <v>2629703703.7037001</v>
      </c>
      <c r="C277">
        <v>-70.912047999999999</v>
      </c>
      <c r="D277">
        <v>-62.973255000000002</v>
      </c>
      <c r="F277" s="6">
        <f t="shared" si="46"/>
        <v>5</v>
      </c>
      <c r="G277" s="6">
        <f t="shared" si="44"/>
        <v>-42.363739000000002</v>
      </c>
      <c r="J277">
        <v>2629703703.7037001</v>
      </c>
      <c r="K277">
        <v>-74.017250000000004</v>
      </c>
      <c r="L277">
        <v>-66.296783000000005</v>
      </c>
      <c r="N277" s="6">
        <f t="shared" si="47"/>
        <v>5</v>
      </c>
      <c r="O277" s="6">
        <f t="shared" si="45"/>
        <v>-42.801121000000002</v>
      </c>
    </row>
    <row r="278" spans="2:15" x14ac:dyDescent="0.25">
      <c r="B278">
        <v>3037129629.6296</v>
      </c>
      <c r="C278">
        <v>-77.154465000000002</v>
      </c>
      <c r="D278">
        <v>-68.980903999999995</v>
      </c>
      <c r="F278" s="6">
        <f t="shared" si="46"/>
        <v>5.6666666666667007</v>
      </c>
      <c r="G278" s="6">
        <f t="shared" si="44"/>
        <v>-45.808776999999999</v>
      </c>
      <c r="J278">
        <v>3037129629.6296</v>
      </c>
      <c r="K278">
        <v>-72.377234999999999</v>
      </c>
      <c r="L278">
        <v>-64.781989999999993</v>
      </c>
      <c r="N278" s="6">
        <f t="shared" si="47"/>
        <v>5.6666666666667007</v>
      </c>
      <c r="O278" s="6">
        <f t="shared" si="45"/>
        <v>-45.464069000000002</v>
      </c>
    </row>
    <row r="279" spans="2:15" x14ac:dyDescent="0.25">
      <c r="B279">
        <v>3444555555.5556002</v>
      </c>
      <c r="C279">
        <v>-67.215912000000003</v>
      </c>
      <c r="D279">
        <v>-59.015324</v>
      </c>
      <c r="F279" s="6">
        <f t="shared" si="46"/>
        <v>6.3333333333332993</v>
      </c>
      <c r="G279" s="6">
        <f t="shared" si="44"/>
        <v>-45.764481000000004</v>
      </c>
      <c r="J279">
        <v>3444555555.5556002</v>
      </c>
      <c r="K279">
        <v>-67.890136999999996</v>
      </c>
      <c r="L279">
        <v>-59.972126000000003</v>
      </c>
      <c r="N279" s="6">
        <f t="shared" si="47"/>
        <v>6.3333333333332993</v>
      </c>
      <c r="O279" s="6">
        <f t="shared" si="45"/>
        <v>-44.600121000000001</v>
      </c>
    </row>
    <row r="280" spans="2:15" x14ac:dyDescent="0.25">
      <c r="B280">
        <v>3851981481.4815001</v>
      </c>
      <c r="C280">
        <v>-71.318268000000003</v>
      </c>
      <c r="D280">
        <v>-63.101306999999998</v>
      </c>
      <c r="F280" s="6">
        <f t="shared" si="46"/>
        <v>7</v>
      </c>
      <c r="G280" s="6">
        <f t="shared" si="44"/>
        <v>-45.518475000000002</v>
      </c>
      <c r="J280">
        <v>3851981481.4815001</v>
      </c>
      <c r="K280">
        <v>-66.651848000000001</v>
      </c>
      <c r="L280">
        <v>-58.618201999999997</v>
      </c>
      <c r="N280" s="6">
        <f t="shared" si="47"/>
        <v>7</v>
      </c>
      <c r="O280" s="6">
        <f t="shared" si="45"/>
        <v>-47.815907000000003</v>
      </c>
    </row>
    <row r="281" spans="2:15" x14ac:dyDescent="0.25">
      <c r="B281">
        <v>4259407407.4074001</v>
      </c>
      <c r="C281">
        <v>-78.752662999999998</v>
      </c>
      <c r="D281">
        <v>-70.665199000000001</v>
      </c>
      <c r="F281" s="6">
        <f t="shared" si="46"/>
        <v>7.6666666666667007</v>
      </c>
      <c r="G281" s="6">
        <f t="shared" si="44"/>
        <v>-44.925674000000001</v>
      </c>
      <c r="J281">
        <v>4259407407.4074001</v>
      </c>
      <c r="K281">
        <v>-76.653525999999999</v>
      </c>
      <c r="L281">
        <v>-68.690651000000003</v>
      </c>
      <c r="N281" s="6">
        <f t="shared" si="47"/>
        <v>7.6666666666667007</v>
      </c>
      <c r="O281" s="6">
        <f t="shared" si="45"/>
        <v>-45.593491</v>
      </c>
    </row>
    <row r="282" spans="2:15" x14ac:dyDescent="0.25">
      <c r="B282">
        <v>4666833333.3332996</v>
      </c>
      <c r="C282">
        <v>-76.563834999999997</v>
      </c>
      <c r="D282">
        <v>-68.667938000000007</v>
      </c>
      <c r="F282" s="6">
        <f t="shared" si="46"/>
        <v>8.3333333333333002</v>
      </c>
      <c r="G282" s="6">
        <f t="shared" si="44"/>
        <v>-45.347214000000001</v>
      </c>
      <c r="J282">
        <v>4666833333.3332996</v>
      </c>
      <c r="K282">
        <v>-69.503899000000004</v>
      </c>
      <c r="L282">
        <v>-61.576298000000001</v>
      </c>
      <c r="N282" s="6">
        <f t="shared" si="47"/>
        <v>8.3333333333333002</v>
      </c>
      <c r="O282" s="6">
        <f t="shared" si="45"/>
        <v>-46.596668000000001</v>
      </c>
    </row>
    <row r="283" spans="2:15" x14ac:dyDescent="0.25">
      <c r="B283">
        <v>5074259259.2593002</v>
      </c>
      <c r="C283">
        <v>-77.276978</v>
      </c>
      <c r="D283">
        <v>-69.077590999999998</v>
      </c>
      <c r="F283" s="6">
        <f t="shared" si="46"/>
        <v>9</v>
      </c>
      <c r="G283" s="6">
        <f t="shared" si="44"/>
        <v>-47.346107000000003</v>
      </c>
      <c r="J283">
        <v>5074259259.2593002</v>
      </c>
      <c r="K283">
        <v>-68.99736</v>
      </c>
      <c r="L283">
        <v>-60.933979000000001</v>
      </c>
      <c r="N283" s="6">
        <f t="shared" si="47"/>
        <v>9</v>
      </c>
      <c r="O283" s="6">
        <f t="shared" si="45"/>
        <v>-50.456637999999998</v>
      </c>
    </row>
    <row r="284" spans="2:15" x14ac:dyDescent="0.25">
      <c r="B284">
        <v>5481685185.1851997</v>
      </c>
      <c r="C284">
        <v>-74.036857999999995</v>
      </c>
      <c r="D284">
        <v>-65.524055000000004</v>
      </c>
      <c r="F284" s="6">
        <f t="shared" si="46"/>
        <v>9.6666666666666998</v>
      </c>
      <c r="G284" s="6">
        <f t="shared" si="44"/>
        <v>-45.556128999999999</v>
      </c>
      <c r="J284">
        <v>5481685185.1851997</v>
      </c>
      <c r="K284">
        <v>-72.314521999999997</v>
      </c>
      <c r="L284">
        <v>-64.001677999999998</v>
      </c>
      <c r="N284" s="6">
        <f t="shared" si="47"/>
        <v>9.6666666666666998</v>
      </c>
      <c r="O284" s="6">
        <f t="shared" si="45"/>
        <v>-48.774253999999999</v>
      </c>
    </row>
    <row r="285" spans="2:15" x14ac:dyDescent="0.25">
      <c r="B285">
        <v>5889111111.1111002</v>
      </c>
      <c r="C285">
        <v>-69.219954999999999</v>
      </c>
      <c r="D285">
        <v>-60.639214000000003</v>
      </c>
      <c r="F285" s="6">
        <f t="shared" si="46"/>
        <v>10.333333333333</v>
      </c>
      <c r="G285" s="6">
        <f t="shared" si="44"/>
        <v>-48.856059999999999</v>
      </c>
      <c r="J285">
        <v>5889111111.1111002</v>
      </c>
      <c r="K285">
        <v>-76.853485000000006</v>
      </c>
      <c r="L285">
        <v>-68.118033999999994</v>
      </c>
      <c r="N285" s="6">
        <f t="shared" si="47"/>
        <v>10.333333333333</v>
      </c>
      <c r="O285" s="6">
        <f t="shared" si="45"/>
        <v>-46.488739000000002</v>
      </c>
    </row>
    <row r="286" spans="2:15" x14ac:dyDescent="0.25">
      <c r="B286">
        <v>6296537037.0369997</v>
      </c>
      <c r="C286">
        <v>-72.904961</v>
      </c>
      <c r="D286">
        <v>-64.170578000000006</v>
      </c>
      <c r="F286" s="6">
        <f t="shared" si="46"/>
        <v>11</v>
      </c>
      <c r="G286" s="6">
        <f t="shared" si="44"/>
        <v>-45.114437000000002</v>
      </c>
      <c r="J286">
        <v>6296537037.0369997</v>
      </c>
      <c r="K286">
        <v>-76.476996999999997</v>
      </c>
      <c r="L286">
        <v>-67.347747999999996</v>
      </c>
      <c r="N286" s="6">
        <f t="shared" si="47"/>
        <v>11</v>
      </c>
      <c r="O286" s="6">
        <f t="shared" si="45"/>
        <v>-48.635620000000003</v>
      </c>
    </row>
    <row r="287" spans="2:15" x14ac:dyDescent="0.25">
      <c r="B287">
        <v>6703962962.9630003</v>
      </c>
      <c r="C287">
        <v>-79.099791999999994</v>
      </c>
      <c r="D287">
        <v>-70.186622999999997</v>
      </c>
      <c r="F287" s="6">
        <f t="shared" si="46"/>
        <v>11.666666666667</v>
      </c>
      <c r="G287" s="6">
        <f t="shared" si="44"/>
        <v>-47.170032999999997</v>
      </c>
      <c r="J287">
        <v>6703962962.9630003</v>
      </c>
      <c r="K287">
        <v>-69.282516000000001</v>
      </c>
      <c r="L287">
        <v>-60.514423000000001</v>
      </c>
      <c r="N287" s="6">
        <f t="shared" si="47"/>
        <v>11.666666666667</v>
      </c>
      <c r="O287" s="6">
        <f t="shared" si="45"/>
        <v>-48.006118999999998</v>
      </c>
    </row>
    <row r="288" spans="2:15" x14ac:dyDescent="0.25">
      <c r="B288">
        <v>7111388888.8888998</v>
      </c>
      <c r="C288">
        <v>-80.499511999999996</v>
      </c>
      <c r="D288">
        <v>-71.642219999999995</v>
      </c>
      <c r="F288" s="6">
        <f t="shared" si="46"/>
        <v>12.333333333333</v>
      </c>
      <c r="G288" s="6">
        <f t="shared" si="44"/>
        <v>-48.083843000000002</v>
      </c>
      <c r="J288">
        <v>7111388888.8888998</v>
      </c>
      <c r="K288">
        <v>-79.606155000000001</v>
      </c>
      <c r="L288">
        <v>-70.712356999999997</v>
      </c>
      <c r="N288" s="6">
        <f t="shared" si="47"/>
        <v>12.333333333333</v>
      </c>
      <c r="O288" s="6">
        <f t="shared" si="45"/>
        <v>-48.454757999999998</v>
      </c>
    </row>
    <row r="289" spans="2:16" x14ac:dyDescent="0.25">
      <c r="B289">
        <v>7518814814.8148003</v>
      </c>
      <c r="C289">
        <v>-72.313057000000001</v>
      </c>
      <c r="D289">
        <v>-63.510437000000003</v>
      </c>
      <c r="F289" s="6">
        <f t="shared" si="46"/>
        <v>13</v>
      </c>
      <c r="G289" s="6">
        <f t="shared" si="44"/>
        <v>-48.294440999999999</v>
      </c>
      <c r="J289">
        <v>7518814814.8148003</v>
      </c>
      <c r="K289">
        <v>-74.988388</v>
      </c>
      <c r="L289">
        <v>-66.168892</v>
      </c>
      <c r="N289" s="6">
        <f t="shared" si="47"/>
        <v>13</v>
      </c>
      <c r="O289" s="6">
        <f t="shared" si="45"/>
        <v>-50.434834000000002</v>
      </c>
    </row>
    <row r="290" spans="2:16" x14ac:dyDescent="0.25">
      <c r="B290">
        <v>7926240740.7406998</v>
      </c>
      <c r="C290">
        <v>-67.924660000000003</v>
      </c>
      <c r="D290">
        <v>-58.874991999999999</v>
      </c>
      <c r="F290" s="6" t="s">
        <v>25</v>
      </c>
      <c r="J290">
        <v>7926240740.7406998</v>
      </c>
      <c r="K290">
        <v>-78.473731999999998</v>
      </c>
      <c r="L290">
        <v>-69.371100999999996</v>
      </c>
      <c r="N290" s="6" t="s">
        <v>25</v>
      </c>
    </row>
    <row r="291" spans="2:16" x14ac:dyDescent="0.25">
      <c r="B291">
        <v>8333666666.6667004</v>
      </c>
      <c r="C291">
        <v>-71.387146000000001</v>
      </c>
      <c r="D291">
        <v>-61.983077999999999</v>
      </c>
      <c r="J291">
        <v>8333666666.6667004</v>
      </c>
      <c r="K291">
        <v>-72.986107000000004</v>
      </c>
      <c r="L291">
        <v>-63.444091999999998</v>
      </c>
    </row>
    <row r="292" spans="2:16" x14ac:dyDescent="0.25">
      <c r="B292" t="s">
        <v>25</v>
      </c>
      <c r="J292" t="s">
        <v>25</v>
      </c>
    </row>
    <row r="293" spans="2:16" x14ac:dyDescent="0.25">
      <c r="F293" s="6" t="s">
        <v>54</v>
      </c>
      <c r="N293" s="6" t="s">
        <v>54</v>
      </c>
    </row>
    <row r="294" spans="2:16" ht="15.75" x14ac:dyDescent="0.25">
      <c r="F294" s="6" t="s">
        <v>23</v>
      </c>
      <c r="G294" s="6" t="str">
        <f t="shared" ref="G294:G313" si="48">D320</f>
        <v>3Rx4L dBc Log Mag(dB)</v>
      </c>
      <c r="H294" s="35">
        <v>3</v>
      </c>
      <c r="N294" s="6" t="s">
        <v>23</v>
      </c>
      <c r="O294" s="6" t="str">
        <f t="shared" ref="O294:O313" si="49">L320</f>
        <v>3Rx4L dBc Log Mag(dB)</v>
      </c>
      <c r="P294" s="35">
        <v>3</v>
      </c>
    </row>
    <row r="295" spans="2:16" ht="15.75" x14ac:dyDescent="0.25">
      <c r="B295" t="s">
        <v>52</v>
      </c>
      <c r="F295" s="6">
        <f t="shared" ref="F295:F313" si="50">B321/1000000000</f>
        <v>1.0003333333333</v>
      </c>
      <c r="G295" s="6">
        <f t="shared" si="48"/>
        <v>-50.595280000000002</v>
      </c>
      <c r="H295" s="36">
        <f>ABS(AVERAGE(G295:G313)-(H294-1)*10)</f>
        <v>84.166396421052625</v>
      </c>
      <c r="J295" t="s">
        <v>52</v>
      </c>
      <c r="N295" s="6">
        <f t="shared" ref="N295:N313" si="51">J321/1000000000</f>
        <v>1.0003333333333</v>
      </c>
      <c r="O295" s="6">
        <f t="shared" si="49"/>
        <v>-68.075142</v>
      </c>
      <c r="P295" s="36">
        <f>ABS(AVERAGE(O295:O313)-(P294-1)*10)</f>
        <v>88.542789894736842</v>
      </c>
    </row>
    <row r="296" spans="2:16" x14ac:dyDescent="0.25">
      <c r="B296" t="s">
        <v>23</v>
      </c>
      <c r="C296" t="s">
        <v>142</v>
      </c>
      <c r="D296" t="s">
        <v>53</v>
      </c>
      <c r="F296" s="6">
        <f t="shared" si="50"/>
        <v>1.6669814814814998</v>
      </c>
      <c r="G296" s="6">
        <f t="shared" si="48"/>
        <v>-47.790405</v>
      </c>
      <c r="J296" t="s">
        <v>23</v>
      </c>
      <c r="K296" t="s">
        <v>142</v>
      </c>
      <c r="L296" t="s">
        <v>53</v>
      </c>
      <c r="N296" s="6">
        <f t="shared" si="51"/>
        <v>1.6669814814814998</v>
      </c>
      <c r="O296" s="6">
        <f t="shared" si="49"/>
        <v>-67.602515999999994</v>
      </c>
    </row>
    <row r="297" spans="2:16" x14ac:dyDescent="0.25">
      <c r="B297">
        <v>1000000000</v>
      </c>
      <c r="C297">
        <v>-58.975830000000002</v>
      </c>
      <c r="D297">
        <v>-48.011803</v>
      </c>
      <c r="F297" s="6">
        <f t="shared" si="50"/>
        <v>2.3336296296296002</v>
      </c>
      <c r="G297" s="6">
        <f t="shared" si="48"/>
        <v>-47.727612000000001</v>
      </c>
      <c r="J297">
        <v>1000000000</v>
      </c>
      <c r="K297">
        <v>-67.376311999999999</v>
      </c>
      <c r="L297">
        <v>-54.455779999999997</v>
      </c>
      <c r="N297" s="6">
        <f t="shared" si="51"/>
        <v>2.3336296296296002</v>
      </c>
      <c r="O297" s="6">
        <f t="shared" si="49"/>
        <v>-59.300209000000002</v>
      </c>
    </row>
    <row r="298" spans="2:16" x14ac:dyDescent="0.25">
      <c r="B298">
        <v>1666666666.6666999</v>
      </c>
      <c r="C298">
        <v>-49.806721000000003</v>
      </c>
      <c r="D298">
        <v>-41.670467000000002</v>
      </c>
      <c r="F298" s="6">
        <f t="shared" si="50"/>
        <v>3.0002777777778</v>
      </c>
      <c r="G298" s="6">
        <f t="shared" si="48"/>
        <v>-63.031326</v>
      </c>
      <c r="J298">
        <v>1666666666.6666999</v>
      </c>
      <c r="K298">
        <v>-55.659396999999998</v>
      </c>
      <c r="L298">
        <v>-46.296813999999998</v>
      </c>
      <c r="N298" s="6">
        <f t="shared" si="51"/>
        <v>3.0002777777778</v>
      </c>
      <c r="O298" s="6">
        <f t="shared" si="49"/>
        <v>-65.431945999999996</v>
      </c>
    </row>
    <row r="299" spans="2:16" x14ac:dyDescent="0.25">
      <c r="B299">
        <v>2333333333.3333001</v>
      </c>
      <c r="C299">
        <v>-50.818038999999999</v>
      </c>
      <c r="D299">
        <v>-43.310595999999997</v>
      </c>
      <c r="F299" s="6">
        <f t="shared" si="50"/>
        <v>3.6669259259258999</v>
      </c>
      <c r="G299" s="6">
        <f t="shared" si="48"/>
        <v>-54.566921000000001</v>
      </c>
      <c r="J299">
        <v>2333333333.3333001</v>
      </c>
      <c r="K299">
        <v>-51.105224999999997</v>
      </c>
      <c r="L299">
        <v>-43.117339999999999</v>
      </c>
      <c r="N299" s="6">
        <f t="shared" si="51"/>
        <v>3.6669259259258999</v>
      </c>
      <c r="O299" s="6">
        <f t="shared" si="49"/>
        <v>-67.997275999999999</v>
      </c>
    </row>
    <row r="300" spans="2:16" x14ac:dyDescent="0.25">
      <c r="B300">
        <v>3000000000</v>
      </c>
      <c r="C300">
        <v>-49.871657999999996</v>
      </c>
      <c r="D300">
        <v>-42.202435000000001</v>
      </c>
      <c r="F300" s="6">
        <f t="shared" si="50"/>
        <v>4.3335740740740993</v>
      </c>
      <c r="G300" s="6">
        <f t="shared" si="48"/>
        <v>-71.100257999999997</v>
      </c>
      <c r="J300">
        <v>3000000000</v>
      </c>
      <c r="K300">
        <v>-50.953204999999997</v>
      </c>
      <c r="L300">
        <v>-43.108158000000003</v>
      </c>
      <c r="N300" s="6">
        <f t="shared" si="51"/>
        <v>4.3335740740740993</v>
      </c>
      <c r="O300" s="6">
        <f t="shared" si="49"/>
        <v>-58.794913999999999</v>
      </c>
    </row>
    <row r="301" spans="2:16" x14ac:dyDescent="0.25">
      <c r="B301">
        <v>3666666666.6666999</v>
      </c>
      <c r="C301">
        <v>-51.053306999999997</v>
      </c>
      <c r="D301">
        <v>-43.114516999999999</v>
      </c>
      <c r="F301" s="6">
        <f t="shared" si="50"/>
        <v>5.0002222222222006</v>
      </c>
      <c r="G301" s="6">
        <f t="shared" si="48"/>
        <v>-60.498511999999998</v>
      </c>
      <c r="J301">
        <v>3666666666.6666999</v>
      </c>
      <c r="K301">
        <v>-52.773350000000001</v>
      </c>
      <c r="L301">
        <v>-45.052886999999998</v>
      </c>
      <c r="N301" s="6">
        <f t="shared" si="51"/>
        <v>5.0002222222222006</v>
      </c>
      <c r="O301" s="6">
        <f t="shared" si="49"/>
        <v>-66.921631000000005</v>
      </c>
    </row>
    <row r="302" spans="2:16" x14ac:dyDescent="0.25">
      <c r="B302">
        <v>4333333333.3332996</v>
      </c>
      <c r="C302">
        <v>-51.681725</v>
      </c>
      <c r="D302">
        <v>-43.508170999999997</v>
      </c>
      <c r="F302" s="6">
        <f t="shared" si="50"/>
        <v>5.6668703703704004</v>
      </c>
      <c r="G302" s="6">
        <f t="shared" si="48"/>
        <v>-66.741493000000006</v>
      </c>
      <c r="J302">
        <v>4333333333.3332996</v>
      </c>
      <c r="K302">
        <v>-49.112656000000001</v>
      </c>
      <c r="L302">
        <v>-41.517406000000001</v>
      </c>
      <c r="N302" s="6">
        <f t="shared" si="51"/>
        <v>5.6668703703704004</v>
      </c>
      <c r="O302" s="6">
        <f t="shared" si="49"/>
        <v>-70.716171000000003</v>
      </c>
    </row>
    <row r="303" spans="2:16" x14ac:dyDescent="0.25">
      <c r="B303">
        <v>5000000000</v>
      </c>
      <c r="C303">
        <v>-50.564320000000002</v>
      </c>
      <c r="D303">
        <v>-42.363739000000002</v>
      </c>
      <c r="F303" s="6">
        <f t="shared" si="50"/>
        <v>6.3335185185184999</v>
      </c>
      <c r="G303" s="6">
        <f t="shared" si="48"/>
        <v>-58.447105000000001</v>
      </c>
      <c r="J303">
        <v>5000000000</v>
      </c>
      <c r="K303">
        <v>-50.719135000000001</v>
      </c>
      <c r="L303">
        <v>-42.801121000000002</v>
      </c>
      <c r="N303" s="6">
        <f t="shared" si="51"/>
        <v>6.3335185185184999</v>
      </c>
      <c r="O303" s="6">
        <f t="shared" si="49"/>
        <v>-65.337051000000002</v>
      </c>
    </row>
    <row r="304" spans="2:16" x14ac:dyDescent="0.25">
      <c r="B304">
        <v>5666666666.6667004</v>
      </c>
      <c r="C304">
        <v>-54.025737999999997</v>
      </c>
      <c r="D304">
        <v>-45.808776999999999</v>
      </c>
      <c r="F304" s="6">
        <f t="shared" si="50"/>
        <v>7.0001666666667006</v>
      </c>
      <c r="G304" s="6">
        <f t="shared" si="48"/>
        <v>-66.570357999999999</v>
      </c>
      <c r="J304">
        <v>5666666666.6667004</v>
      </c>
      <c r="K304">
        <v>-53.497711000000002</v>
      </c>
      <c r="L304">
        <v>-45.464069000000002</v>
      </c>
      <c r="N304" s="6">
        <f t="shared" si="51"/>
        <v>7.0001666666667006</v>
      </c>
      <c r="O304" s="6">
        <f t="shared" si="49"/>
        <v>-66.376350000000002</v>
      </c>
    </row>
    <row r="305" spans="2:16" x14ac:dyDescent="0.25">
      <c r="B305">
        <v>6333333333.3332996</v>
      </c>
      <c r="C305">
        <v>-53.851948</v>
      </c>
      <c r="D305">
        <v>-45.764481000000004</v>
      </c>
      <c r="F305" s="6">
        <f t="shared" si="50"/>
        <v>7.6668148148148001</v>
      </c>
      <c r="G305" s="6">
        <f t="shared" si="48"/>
        <v>-71.262626999999995</v>
      </c>
      <c r="J305">
        <v>6333333333.3332996</v>
      </c>
      <c r="K305">
        <v>-52.563000000000002</v>
      </c>
      <c r="L305">
        <v>-44.600121000000001</v>
      </c>
      <c r="N305" s="6">
        <f t="shared" si="51"/>
        <v>7.6668148148148001</v>
      </c>
      <c r="O305" s="6">
        <f t="shared" si="49"/>
        <v>-72.452461</v>
      </c>
    </row>
    <row r="306" spans="2:16" x14ac:dyDescent="0.25">
      <c r="B306">
        <v>7000000000</v>
      </c>
      <c r="C306">
        <v>-53.414375</v>
      </c>
      <c r="D306">
        <v>-45.518475000000002</v>
      </c>
      <c r="F306" s="6">
        <f t="shared" si="50"/>
        <v>8.3334629629630008</v>
      </c>
      <c r="G306" s="6">
        <f t="shared" si="48"/>
        <v>-64.698447999999999</v>
      </c>
      <c r="J306">
        <v>7000000000</v>
      </c>
      <c r="K306">
        <v>-55.743507000000001</v>
      </c>
      <c r="L306">
        <v>-47.815907000000003</v>
      </c>
      <c r="N306" s="6">
        <f t="shared" si="51"/>
        <v>8.3334629629630008</v>
      </c>
      <c r="O306" s="6">
        <f t="shared" si="49"/>
        <v>-64.275108000000003</v>
      </c>
    </row>
    <row r="307" spans="2:16" x14ac:dyDescent="0.25">
      <c r="B307">
        <v>7666666666.6667004</v>
      </c>
      <c r="C307">
        <v>-53.125061000000002</v>
      </c>
      <c r="D307">
        <v>-44.925674000000001</v>
      </c>
      <c r="F307" s="6">
        <f t="shared" si="50"/>
        <v>9.0001111111110994</v>
      </c>
      <c r="G307" s="6">
        <f t="shared" si="48"/>
        <v>-70.144035000000002</v>
      </c>
      <c r="J307">
        <v>7666666666.6667004</v>
      </c>
      <c r="K307">
        <v>-53.656868000000003</v>
      </c>
      <c r="L307">
        <v>-45.593491</v>
      </c>
      <c r="N307" s="6">
        <f t="shared" si="51"/>
        <v>9.0001111111110994</v>
      </c>
      <c r="O307" s="6">
        <f t="shared" si="49"/>
        <v>-67.890906999999999</v>
      </c>
    </row>
    <row r="308" spans="2:16" x14ac:dyDescent="0.25">
      <c r="B308">
        <v>8333333333.3332996</v>
      </c>
      <c r="C308">
        <v>-53.860011999999998</v>
      </c>
      <c r="D308">
        <v>-45.347214000000001</v>
      </c>
      <c r="F308" s="6">
        <f t="shared" si="50"/>
        <v>9.666759259259301</v>
      </c>
      <c r="G308" s="6">
        <f t="shared" si="48"/>
        <v>-70.546431999999996</v>
      </c>
      <c r="J308">
        <v>8333333333.3332996</v>
      </c>
      <c r="K308">
        <v>-54.909511999999999</v>
      </c>
      <c r="L308">
        <v>-46.596668000000001</v>
      </c>
      <c r="N308" s="6">
        <f t="shared" si="51"/>
        <v>9.666759259259301</v>
      </c>
      <c r="O308" s="6">
        <f t="shared" si="49"/>
        <v>-72.212317999999996</v>
      </c>
    </row>
    <row r="309" spans="2:16" x14ac:dyDescent="0.25">
      <c r="B309">
        <v>9000000000</v>
      </c>
      <c r="C309">
        <v>-55.926848999999997</v>
      </c>
      <c r="D309">
        <v>-47.346107000000003</v>
      </c>
      <c r="F309" s="6">
        <f t="shared" si="50"/>
        <v>10.333407407407</v>
      </c>
      <c r="G309" s="6">
        <f t="shared" si="48"/>
        <v>-69.090232999999998</v>
      </c>
      <c r="J309">
        <v>9000000000</v>
      </c>
      <c r="K309">
        <v>-59.192093</v>
      </c>
      <c r="L309">
        <v>-50.456637999999998</v>
      </c>
      <c r="N309" s="6">
        <f t="shared" si="51"/>
        <v>10.333407407407</v>
      </c>
      <c r="O309" s="6">
        <f t="shared" si="49"/>
        <v>-67.826271000000006</v>
      </c>
    </row>
    <row r="310" spans="2:16" x14ac:dyDescent="0.25">
      <c r="B310">
        <v>9666666666.6667004</v>
      </c>
      <c r="C310">
        <v>-54.290520000000001</v>
      </c>
      <c r="D310">
        <v>-45.556128999999999</v>
      </c>
      <c r="F310" s="6">
        <f t="shared" si="50"/>
        <v>11.000055555555999</v>
      </c>
      <c r="G310" s="6">
        <f t="shared" si="48"/>
        <v>-65.816085999999999</v>
      </c>
      <c r="J310">
        <v>9666666666.6667004</v>
      </c>
      <c r="K310">
        <v>-57.903500000000001</v>
      </c>
      <c r="L310">
        <v>-48.774253999999999</v>
      </c>
      <c r="N310" s="6">
        <f t="shared" si="51"/>
        <v>11.000055555555999</v>
      </c>
      <c r="O310" s="6">
        <f t="shared" si="49"/>
        <v>-73.418364999999994</v>
      </c>
    </row>
    <row r="311" spans="2:16" x14ac:dyDescent="0.25">
      <c r="B311">
        <v>10333333333.333</v>
      </c>
      <c r="C311">
        <v>-57.76923</v>
      </c>
      <c r="D311">
        <v>-48.856059999999999</v>
      </c>
      <c r="F311" s="6">
        <f t="shared" si="50"/>
        <v>11.666703703704</v>
      </c>
      <c r="G311" s="6">
        <f t="shared" si="48"/>
        <v>-68.802574000000007</v>
      </c>
      <c r="J311">
        <v>10333333333.333</v>
      </c>
      <c r="K311">
        <v>-55.256832000000003</v>
      </c>
      <c r="L311">
        <v>-46.488739000000002</v>
      </c>
      <c r="N311" s="6">
        <f t="shared" si="51"/>
        <v>11.666703703704</v>
      </c>
      <c r="O311" s="6">
        <f t="shared" si="49"/>
        <v>-84.897064</v>
      </c>
    </row>
    <row r="312" spans="2:16" x14ac:dyDescent="0.25">
      <c r="B312">
        <v>11000000000</v>
      </c>
      <c r="C312">
        <v>-53.971729000000003</v>
      </c>
      <c r="D312">
        <v>-45.114437000000002</v>
      </c>
      <c r="F312" s="6">
        <f t="shared" si="50"/>
        <v>12.333351851851999</v>
      </c>
      <c r="G312" s="6">
        <f t="shared" si="48"/>
        <v>-78.416991999999993</v>
      </c>
      <c r="J312">
        <v>11000000000</v>
      </c>
      <c r="K312">
        <v>-57.529426999999998</v>
      </c>
      <c r="L312">
        <v>-48.635620000000003</v>
      </c>
      <c r="N312" s="6">
        <f t="shared" si="51"/>
        <v>12.333351851851999</v>
      </c>
      <c r="O312" s="6">
        <f t="shared" si="49"/>
        <v>-70.822838000000004</v>
      </c>
    </row>
    <row r="313" spans="2:16" x14ac:dyDescent="0.25">
      <c r="B313">
        <v>11666666666.667</v>
      </c>
      <c r="C313">
        <v>-55.972651999999997</v>
      </c>
      <c r="D313">
        <v>-47.170032999999997</v>
      </c>
      <c r="F313" s="6">
        <f t="shared" si="50"/>
        <v>13</v>
      </c>
      <c r="G313" s="6">
        <f t="shared" si="48"/>
        <v>-73.314835000000002</v>
      </c>
      <c r="J313">
        <v>11666666666.667</v>
      </c>
      <c r="K313">
        <v>-56.825606999999998</v>
      </c>
      <c r="L313">
        <v>-48.006118999999998</v>
      </c>
      <c r="N313" s="6">
        <f t="shared" si="51"/>
        <v>13</v>
      </c>
      <c r="O313" s="6">
        <f t="shared" si="49"/>
        <v>-71.964470000000006</v>
      </c>
    </row>
    <row r="314" spans="2:16" x14ac:dyDescent="0.25">
      <c r="B314">
        <v>12333333333.333</v>
      </c>
      <c r="C314">
        <v>-57.133513999999998</v>
      </c>
      <c r="D314">
        <v>-48.083843000000002</v>
      </c>
      <c r="F314" s="6" t="s">
        <v>25</v>
      </c>
      <c r="J314">
        <v>12333333333.333</v>
      </c>
      <c r="K314">
        <v>-57.557383999999999</v>
      </c>
      <c r="L314">
        <v>-48.454757999999998</v>
      </c>
      <c r="N314" s="6" t="s">
        <v>25</v>
      </c>
    </row>
    <row r="315" spans="2:16" x14ac:dyDescent="0.25">
      <c r="B315">
        <v>13000000000</v>
      </c>
      <c r="C315">
        <v>-57.698512999999998</v>
      </c>
      <c r="D315">
        <v>-48.294440999999999</v>
      </c>
      <c r="J315">
        <v>13000000000</v>
      </c>
      <c r="K315">
        <v>-59.976849000000001</v>
      </c>
      <c r="L315">
        <v>-50.434834000000002</v>
      </c>
    </row>
    <row r="316" spans="2:16" x14ac:dyDescent="0.25">
      <c r="B316" t="s">
        <v>25</v>
      </c>
      <c r="J316" t="s">
        <v>25</v>
      </c>
    </row>
    <row r="317" spans="2:16" x14ac:dyDescent="0.25">
      <c r="F317" s="6" t="s">
        <v>56</v>
      </c>
      <c r="N317" s="6" t="s">
        <v>56</v>
      </c>
    </row>
    <row r="318" spans="2:16" ht="15.75" x14ac:dyDescent="0.25">
      <c r="F318" s="6" t="s">
        <v>23</v>
      </c>
      <c r="G318" s="6" t="str">
        <f t="shared" ref="G318:G337" si="52">D344</f>
        <v>3Rx5L dBc Log Mag(dB)</v>
      </c>
      <c r="H318" s="35">
        <v>3</v>
      </c>
      <c r="N318" s="6" t="s">
        <v>23</v>
      </c>
      <c r="O318" s="6" t="str">
        <f t="shared" ref="O318:O337" si="53">L344</f>
        <v>3Rx5L dBc Log Mag(dB)</v>
      </c>
      <c r="P318" s="35">
        <v>3</v>
      </c>
    </row>
    <row r="319" spans="2:16" ht="15.75" x14ac:dyDescent="0.25">
      <c r="B319" t="s">
        <v>54</v>
      </c>
      <c r="F319" s="6">
        <f t="shared" ref="F319:F337" si="54">B345/1000000000</f>
        <v>1.3336666666666999</v>
      </c>
      <c r="G319" s="6">
        <f t="shared" si="52"/>
        <v>-100.44699</v>
      </c>
      <c r="H319" s="36">
        <f>ABS(AVERAGE(G319:G337)-(H318-1)*10)</f>
        <v>121.51797531578947</v>
      </c>
      <c r="J319" t="s">
        <v>54</v>
      </c>
      <c r="N319" s="6">
        <f t="shared" ref="N319:N337" si="55">J345/1000000000</f>
        <v>1.3336666666666999</v>
      </c>
      <c r="O319" s="6">
        <f t="shared" si="53"/>
        <v>-93.863602</v>
      </c>
      <c r="P319" s="36">
        <f>ABS(AVERAGE(O319:O337)-(P318-1)*10)</f>
        <v>121.7328157894737</v>
      </c>
    </row>
    <row r="320" spans="2:16" x14ac:dyDescent="0.25">
      <c r="B320" t="s">
        <v>23</v>
      </c>
      <c r="C320" t="s">
        <v>143</v>
      </c>
      <c r="D320" t="s">
        <v>55</v>
      </c>
      <c r="F320" s="6">
        <f t="shared" si="54"/>
        <v>1.9817962962962998</v>
      </c>
      <c r="G320" s="6">
        <f t="shared" si="52"/>
        <v>-109.47024999999999</v>
      </c>
      <c r="J320" t="s">
        <v>23</v>
      </c>
      <c r="K320" t="s">
        <v>143</v>
      </c>
      <c r="L320" t="s">
        <v>55</v>
      </c>
      <c r="N320" s="6">
        <f t="shared" si="55"/>
        <v>1.9817962962962998</v>
      </c>
      <c r="O320" s="6">
        <f t="shared" si="53"/>
        <v>-99.153328000000002</v>
      </c>
    </row>
    <row r="321" spans="2:15" x14ac:dyDescent="0.25">
      <c r="B321">
        <v>1000333333.3333</v>
      </c>
      <c r="C321">
        <v>-61.559306999999997</v>
      </c>
      <c r="D321">
        <v>-50.595280000000002</v>
      </c>
      <c r="F321" s="6">
        <f t="shared" si="54"/>
        <v>2.6299259259259</v>
      </c>
      <c r="G321" s="6">
        <f t="shared" si="52"/>
        <v>-98.871825999999999</v>
      </c>
      <c r="J321">
        <v>1000333333.3333</v>
      </c>
      <c r="K321">
        <v>-80.995673999999994</v>
      </c>
      <c r="L321">
        <v>-68.075142</v>
      </c>
      <c r="N321" s="6">
        <f t="shared" si="55"/>
        <v>2.6299259259259</v>
      </c>
      <c r="O321" s="6">
        <f t="shared" si="53"/>
        <v>-102.19302999999999</v>
      </c>
    </row>
    <row r="322" spans="2:15" x14ac:dyDescent="0.25">
      <c r="B322">
        <v>1666981481.4814999</v>
      </c>
      <c r="C322">
        <v>-55.926659000000001</v>
      </c>
      <c r="D322">
        <v>-47.790405</v>
      </c>
      <c r="F322" s="6">
        <f t="shared" si="54"/>
        <v>3.2780555555556004</v>
      </c>
      <c r="G322" s="6">
        <f t="shared" si="52"/>
        <v>-106.55752</v>
      </c>
      <c r="J322">
        <v>1666981481.4814999</v>
      </c>
      <c r="K322">
        <v>-76.965096000000003</v>
      </c>
      <c r="L322">
        <v>-67.602515999999994</v>
      </c>
      <c r="N322" s="6">
        <f t="shared" si="55"/>
        <v>3.2780555555556004</v>
      </c>
      <c r="O322" s="6">
        <f t="shared" si="53"/>
        <v>-100.55629999999999</v>
      </c>
    </row>
    <row r="323" spans="2:15" x14ac:dyDescent="0.25">
      <c r="B323">
        <v>2333629629.6296</v>
      </c>
      <c r="C323">
        <v>-55.235053999999998</v>
      </c>
      <c r="D323">
        <v>-47.727612000000001</v>
      </c>
      <c r="F323" s="6">
        <f t="shared" si="54"/>
        <v>3.9261851851852003</v>
      </c>
      <c r="G323" s="6">
        <f t="shared" si="52"/>
        <v>-97.062629999999999</v>
      </c>
      <c r="J323">
        <v>2333629629.6296</v>
      </c>
      <c r="K323">
        <v>-67.288094000000001</v>
      </c>
      <c r="L323">
        <v>-59.300209000000002</v>
      </c>
      <c r="N323" s="6">
        <f t="shared" si="55"/>
        <v>3.9261851851852003</v>
      </c>
      <c r="O323" s="6">
        <f t="shared" si="53"/>
        <v>-110.19526999999999</v>
      </c>
    </row>
    <row r="324" spans="2:15" x14ac:dyDescent="0.25">
      <c r="B324">
        <v>3000277777.7778001</v>
      </c>
      <c r="C324">
        <v>-70.700546000000003</v>
      </c>
      <c r="D324">
        <v>-63.031326</v>
      </c>
      <c r="F324" s="6">
        <f t="shared" si="54"/>
        <v>4.5743148148147998</v>
      </c>
      <c r="G324" s="6">
        <f t="shared" si="52"/>
        <v>-95.533912999999998</v>
      </c>
      <c r="J324">
        <v>3000277777.7778001</v>
      </c>
      <c r="K324">
        <v>-73.276984999999996</v>
      </c>
      <c r="L324">
        <v>-65.431945999999996</v>
      </c>
      <c r="N324" s="6">
        <f t="shared" si="55"/>
        <v>4.5743148148147998</v>
      </c>
      <c r="O324" s="6">
        <f t="shared" si="53"/>
        <v>-95.444869999999995</v>
      </c>
    </row>
    <row r="325" spans="2:15" x14ac:dyDescent="0.25">
      <c r="B325">
        <v>3666925925.9259</v>
      </c>
      <c r="C325">
        <v>-62.505713999999998</v>
      </c>
      <c r="D325">
        <v>-54.566921000000001</v>
      </c>
      <c r="F325" s="6">
        <f t="shared" si="54"/>
        <v>5.2224444444443998</v>
      </c>
      <c r="G325" s="6">
        <f t="shared" si="52"/>
        <v>-112.64203000000001</v>
      </c>
      <c r="J325">
        <v>3666925925.9259</v>
      </c>
      <c r="K325">
        <v>-75.717735000000005</v>
      </c>
      <c r="L325">
        <v>-67.997275999999999</v>
      </c>
      <c r="N325" s="6">
        <f t="shared" si="55"/>
        <v>5.2224444444443998</v>
      </c>
      <c r="O325" s="6">
        <f t="shared" si="53"/>
        <v>-104.04362999999999</v>
      </c>
    </row>
    <row r="326" spans="2:15" x14ac:dyDescent="0.25">
      <c r="B326">
        <v>4333574074.0740995</v>
      </c>
      <c r="C326">
        <v>-79.273810999999995</v>
      </c>
      <c r="D326">
        <v>-71.100257999999997</v>
      </c>
      <c r="F326" s="6">
        <f t="shared" si="54"/>
        <v>5.8705740740740993</v>
      </c>
      <c r="G326" s="6">
        <f t="shared" si="52"/>
        <v>-96.106628000000001</v>
      </c>
      <c r="J326">
        <v>4333574074.0740995</v>
      </c>
      <c r="K326">
        <v>-66.390159999999995</v>
      </c>
      <c r="L326">
        <v>-58.794913999999999</v>
      </c>
      <c r="N326" s="6">
        <f t="shared" si="55"/>
        <v>5.8705740740740993</v>
      </c>
      <c r="O326" s="6">
        <f t="shared" si="53"/>
        <v>-107.98372999999999</v>
      </c>
    </row>
    <row r="327" spans="2:15" x14ac:dyDescent="0.25">
      <c r="B327">
        <v>5000222222.2222004</v>
      </c>
      <c r="C327">
        <v>-68.699096999999995</v>
      </c>
      <c r="D327">
        <v>-60.498511999999998</v>
      </c>
      <c r="F327" s="6">
        <f t="shared" si="54"/>
        <v>6.5187037037037001</v>
      </c>
      <c r="G327" s="6">
        <f t="shared" si="52"/>
        <v>-105.43916</v>
      </c>
      <c r="J327">
        <v>5000222222.2222004</v>
      </c>
      <c r="K327">
        <v>-74.839637999999994</v>
      </c>
      <c r="L327">
        <v>-66.921631000000005</v>
      </c>
      <c r="N327" s="6">
        <f t="shared" si="55"/>
        <v>6.5187037037037001</v>
      </c>
      <c r="O327" s="6">
        <f t="shared" si="53"/>
        <v>-99.915428000000006</v>
      </c>
    </row>
    <row r="328" spans="2:15" x14ac:dyDescent="0.25">
      <c r="B328">
        <v>5666870370.3704004</v>
      </c>
      <c r="C328">
        <v>-74.958457999999993</v>
      </c>
      <c r="D328">
        <v>-66.741493000000006</v>
      </c>
      <c r="F328" s="6">
        <f t="shared" si="54"/>
        <v>7.1668333333332992</v>
      </c>
      <c r="G328" s="6">
        <f t="shared" si="52"/>
        <v>-96.793671000000003</v>
      </c>
      <c r="J328">
        <v>5666870370.3704004</v>
      </c>
      <c r="K328">
        <v>-78.749816999999993</v>
      </c>
      <c r="L328">
        <v>-70.716171000000003</v>
      </c>
      <c r="N328" s="6">
        <f t="shared" si="55"/>
        <v>7.1668333333332992</v>
      </c>
      <c r="O328" s="6">
        <f t="shared" si="53"/>
        <v>-107.94981</v>
      </c>
    </row>
    <row r="329" spans="2:15" x14ac:dyDescent="0.25">
      <c r="B329">
        <v>6333518518.5185003</v>
      </c>
      <c r="C329">
        <v>-66.534576000000001</v>
      </c>
      <c r="D329">
        <v>-58.447105000000001</v>
      </c>
      <c r="F329" s="6">
        <f t="shared" si="54"/>
        <v>7.8149629629630004</v>
      </c>
      <c r="G329" s="6">
        <f t="shared" si="52"/>
        <v>-93.185455000000005</v>
      </c>
      <c r="J329">
        <v>6333518518.5185003</v>
      </c>
      <c r="K329">
        <v>-73.299926999999997</v>
      </c>
      <c r="L329">
        <v>-65.337051000000002</v>
      </c>
      <c r="N329" s="6">
        <f t="shared" si="55"/>
        <v>7.8149629629630004</v>
      </c>
      <c r="O329" s="6">
        <f t="shared" si="53"/>
        <v>-104.24171</v>
      </c>
    </row>
    <row r="330" spans="2:15" x14ac:dyDescent="0.25">
      <c r="B330">
        <v>7000166666.6667004</v>
      </c>
      <c r="C330">
        <v>-74.466262999999998</v>
      </c>
      <c r="D330">
        <v>-66.570357999999999</v>
      </c>
      <c r="F330" s="6">
        <f t="shared" si="54"/>
        <v>8.4630925925926004</v>
      </c>
      <c r="G330" s="6">
        <f t="shared" si="52"/>
        <v>-97.483688000000001</v>
      </c>
      <c r="J330">
        <v>7000166666.6667004</v>
      </c>
      <c r="K330">
        <v>-74.303955000000002</v>
      </c>
      <c r="L330">
        <v>-66.376350000000002</v>
      </c>
      <c r="N330" s="6">
        <f t="shared" si="55"/>
        <v>8.4630925925926004</v>
      </c>
      <c r="O330" s="6">
        <f t="shared" si="53"/>
        <v>-101.58759000000001</v>
      </c>
    </row>
    <row r="331" spans="2:15" x14ac:dyDescent="0.25">
      <c r="B331">
        <v>7666814814.8148003</v>
      </c>
      <c r="C331">
        <v>-79.462012999999999</v>
      </c>
      <c r="D331">
        <v>-71.262626999999995</v>
      </c>
      <c r="F331" s="6">
        <f t="shared" si="54"/>
        <v>9.1112222222222012</v>
      </c>
      <c r="G331" s="6">
        <f t="shared" si="52"/>
        <v>-108.14736000000001</v>
      </c>
      <c r="J331">
        <v>7666814814.8148003</v>
      </c>
      <c r="K331">
        <v>-80.515839</v>
      </c>
      <c r="L331">
        <v>-72.452461</v>
      </c>
      <c r="N331" s="6">
        <f t="shared" si="55"/>
        <v>9.1112222222222012</v>
      </c>
      <c r="O331" s="6">
        <f t="shared" si="53"/>
        <v>-98.087624000000005</v>
      </c>
    </row>
    <row r="332" spans="2:15" x14ac:dyDescent="0.25">
      <c r="B332">
        <v>8333462962.9630003</v>
      </c>
      <c r="C332">
        <v>-73.211250000000007</v>
      </c>
      <c r="D332">
        <v>-64.698447999999999</v>
      </c>
      <c r="F332" s="6">
        <f t="shared" si="54"/>
        <v>9.7593518518518998</v>
      </c>
      <c r="G332" s="6">
        <f t="shared" si="52"/>
        <v>-99.153792999999993</v>
      </c>
      <c r="J332">
        <v>8333462962.9630003</v>
      </c>
      <c r="K332">
        <v>-72.587952000000001</v>
      </c>
      <c r="L332">
        <v>-64.275108000000003</v>
      </c>
      <c r="N332" s="6">
        <f t="shared" si="55"/>
        <v>9.7593518518518998</v>
      </c>
      <c r="O332" s="6">
        <f t="shared" si="53"/>
        <v>-96.595450999999997</v>
      </c>
    </row>
    <row r="333" spans="2:15" x14ac:dyDescent="0.25">
      <c r="B333">
        <v>9000111111.1110992</v>
      </c>
      <c r="C333">
        <v>-78.724770000000007</v>
      </c>
      <c r="D333">
        <v>-70.144035000000002</v>
      </c>
      <c r="F333" s="6">
        <f t="shared" si="54"/>
        <v>10.407481481481001</v>
      </c>
      <c r="G333" s="6">
        <f t="shared" si="52"/>
        <v>-106.65888</v>
      </c>
      <c r="J333">
        <v>9000111111.1110992</v>
      </c>
      <c r="K333">
        <v>-76.626366000000004</v>
      </c>
      <c r="L333">
        <v>-67.890906999999999</v>
      </c>
      <c r="N333" s="6">
        <f t="shared" si="55"/>
        <v>10.407481481481001</v>
      </c>
      <c r="O333" s="6">
        <f t="shared" si="53"/>
        <v>-99.644126999999997</v>
      </c>
    </row>
    <row r="334" spans="2:15" x14ac:dyDescent="0.25">
      <c r="B334">
        <v>9666759259.2593002</v>
      </c>
      <c r="C334">
        <v>-79.280822999999998</v>
      </c>
      <c r="D334">
        <v>-70.546431999999996</v>
      </c>
      <c r="F334" s="6">
        <f t="shared" si="54"/>
        <v>11.055611111111</v>
      </c>
      <c r="G334" s="6">
        <f t="shared" si="52"/>
        <v>-107.03255</v>
      </c>
      <c r="J334">
        <v>9666759259.2593002</v>
      </c>
      <c r="K334">
        <v>-81.341560000000001</v>
      </c>
      <c r="L334">
        <v>-72.212317999999996</v>
      </c>
      <c r="N334" s="6">
        <f t="shared" si="55"/>
        <v>11.055611111111</v>
      </c>
      <c r="O334" s="6">
        <f t="shared" si="53"/>
        <v>-102.97099</v>
      </c>
    </row>
    <row r="335" spans="2:15" x14ac:dyDescent="0.25">
      <c r="B335">
        <v>10333407407.407</v>
      </c>
      <c r="C335">
        <v>-78.003403000000006</v>
      </c>
      <c r="D335">
        <v>-69.090232999999998</v>
      </c>
      <c r="F335" s="6">
        <f t="shared" si="54"/>
        <v>11.703740740740999</v>
      </c>
      <c r="G335" s="6">
        <f t="shared" si="52"/>
        <v>-94.900497000000001</v>
      </c>
      <c r="J335">
        <v>10333407407.407</v>
      </c>
      <c r="K335">
        <v>-76.594359999999995</v>
      </c>
      <c r="L335">
        <v>-67.826271000000006</v>
      </c>
      <c r="N335" s="6">
        <f t="shared" si="55"/>
        <v>11.703740740740999</v>
      </c>
      <c r="O335" s="6">
        <f t="shared" si="53"/>
        <v>-101.63451000000001</v>
      </c>
    </row>
    <row r="336" spans="2:15" x14ac:dyDescent="0.25">
      <c r="B336">
        <v>11000055555.556</v>
      </c>
      <c r="C336">
        <v>-74.673378</v>
      </c>
      <c r="D336">
        <v>-65.816085999999999</v>
      </c>
      <c r="F336" s="6">
        <f t="shared" si="54"/>
        <v>12.351870370370001</v>
      </c>
      <c r="G336" s="6">
        <f t="shared" si="52"/>
        <v>-101.69298999999999</v>
      </c>
      <c r="J336">
        <v>11000055555.556</v>
      </c>
      <c r="K336">
        <v>-82.312163999999996</v>
      </c>
      <c r="L336">
        <v>-73.418364999999994</v>
      </c>
      <c r="N336" s="6">
        <f t="shared" si="55"/>
        <v>12.351870370370001</v>
      </c>
      <c r="O336" s="6">
        <f t="shared" si="53"/>
        <v>-104.58543</v>
      </c>
    </row>
    <row r="337" spans="2:16" x14ac:dyDescent="0.25">
      <c r="B337">
        <v>11666703703.704</v>
      </c>
      <c r="C337">
        <v>-77.605193999999997</v>
      </c>
      <c r="D337">
        <v>-68.802574000000007</v>
      </c>
      <c r="F337" s="6">
        <f t="shared" si="54"/>
        <v>13</v>
      </c>
      <c r="G337" s="6">
        <f t="shared" si="52"/>
        <v>-101.6617</v>
      </c>
      <c r="J337">
        <v>11666703703.704</v>
      </c>
      <c r="K337">
        <v>-93.716553000000005</v>
      </c>
      <c r="L337">
        <v>-84.897064</v>
      </c>
      <c r="N337" s="6">
        <f t="shared" si="55"/>
        <v>13</v>
      </c>
      <c r="O337" s="6">
        <f t="shared" si="53"/>
        <v>-102.27706999999999</v>
      </c>
    </row>
    <row r="338" spans="2:16" x14ac:dyDescent="0.25">
      <c r="B338">
        <v>12333351851.851999</v>
      </c>
      <c r="C338">
        <v>-87.466667000000001</v>
      </c>
      <c r="D338">
        <v>-78.416991999999993</v>
      </c>
      <c r="F338" s="6" t="s">
        <v>25</v>
      </c>
      <c r="J338">
        <v>12333351851.851999</v>
      </c>
      <c r="K338">
        <v>-79.925467999999995</v>
      </c>
      <c r="L338">
        <v>-70.822838000000004</v>
      </c>
      <c r="N338" s="6" t="s">
        <v>25</v>
      </c>
    </row>
    <row r="339" spans="2:16" x14ac:dyDescent="0.25">
      <c r="B339">
        <v>13000000000</v>
      </c>
      <c r="C339">
        <v>-82.718909999999994</v>
      </c>
      <c r="D339">
        <v>-73.314835000000002</v>
      </c>
      <c r="J339">
        <v>13000000000</v>
      </c>
      <c r="K339">
        <v>-81.506484999999998</v>
      </c>
      <c r="L339">
        <v>-71.964470000000006</v>
      </c>
    </row>
    <row r="340" spans="2:16" x14ac:dyDescent="0.25">
      <c r="B340" t="s">
        <v>25</v>
      </c>
      <c r="J340" t="s">
        <v>25</v>
      </c>
    </row>
    <row r="341" spans="2:16" x14ac:dyDescent="0.25">
      <c r="F341" s="6" t="s">
        <v>58</v>
      </c>
      <c r="N341" s="6" t="s">
        <v>58</v>
      </c>
    </row>
    <row r="342" spans="2:16" ht="15.75" x14ac:dyDescent="0.25">
      <c r="F342" s="6" t="s">
        <v>23</v>
      </c>
      <c r="G342" s="6" t="str">
        <f t="shared" ref="G342:G361" si="56">D368</f>
        <v>4Rx1L dBc Log Mag(dB)</v>
      </c>
      <c r="H342" s="35">
        <v>4</v>
      </c>
      <c r="N342" s="6" t="s">
        <v>23</v>
      </c>
      <c r="O342" s="6" t="str">
        <f t="shared" ref="O342:O361" si="57">L368</f>
        <v>4Rx1L dBc Log Mag(dB)</v>
      </c>
      <c r="P342" s="35">
        <v>4</v>
      </c>
    </row>
    <row r="343" spans="2:16" ht="15.75" x14ac:dyDescent="0.25">
      <c r="B343" t="s">
        <v>56</v>
      </c>
      <c r="F343" s="6">
        <f t="shared" ref="F343:F361" si="58">B369/1000000000</f>
        <v>1</v>
      </c>
      <c r="G343" s="6">
        <f t="shared" si="56"/>
        <v>-82.980239999999995</v>
      </c>
      <c r="H343" s="36">
        <f>ABS(AVERAGE(G343:G361)-(H342-1)*15)</f>
        <v>137.79424389473684</v>
      </c>
      <c r="J343" t="s">
        <v>56</v>
      </c>
      <c r="N343" s="6">
        <f t="shared" ref="N343:N361" si="59">J369/1000000000</f>
        <v>1</v>
      </c>
      <c r="O343" s="6">
        <f t="shared" si="57"/>
        <v>-81.023735000000002</v>
      </c>
      <c r="P343" s="36">
        <f>ABS(AVERAGE(O343:O361)-(P342-1)*15)</f>
        <v>137.64705910526317</v>
      </c>
    </row>
    <row r="344" spans="2:16" x14ac:dyDescent="0.25">
      <c r="B344" t="s">
        <v>23</v>
      </c>
      <c r="C344" t="s">
        <v>144</v>
      </c>
      <c r="D344" t="s">
        <v>57</v>
      </c>
      <c r="F344" s="6">
        <f t="shared" si="58"/>
        <v>1.1388750000000001</v>
      </c>
      <c r="G344" s="6">
        <f t="shared" si="56"/>
        <v>-95.640991</v>
      </c>
      <c r="J344" t="s">
        <v>23</v>
      </c>
      <c r="K344" t="s">
        <v>144</v>
      </c>
      <c r="L344" t="s">
        <v>57</v>
      </c>
      <c r="N344" s="6">
        <f t="shared" si="59"/>
        <v>1.1388750000000001</v>
      </c>
      <c r="O344" s="6">
        <f t="shared" si="57"/>
        <v>-94.414658000000003</v>
      </c>
    </row>
    <row r="345" spans="2:16" x14ac:dyDescent="0.25">
      <c r="B345">
        <v>1333666666.6666999</v>
      </c>
      <c r="C345">
        <v>-111.41101999999999</v>
      </c>
      <c r="D345">
        <v>-100.44699</v>
      </c>
      <c r="F345" s="6">
        <f t="shared" si="58"/>
        <v>1.2777499999999999</v>
      </c>
      <c r="G345" s="6">
        <f t="shared" si="56"/>
        <v>-88.663391000000004</v>
      </c>
      <c r="J345">
        <v>1333666666.6666999</v>
      </c>
      <c r="K345">
        <v>-106.78413</v>
      </c>
      <c r="L345">
        <v>-93.863602</v>
      </c>
      <c r="N345" s="6">
        <f t="shared" si="59"/>
        <v>1.2777499999999999</v>
      </c>
      <c r="O345" s="6">
        <f t="shared" si="57"/>
        <v>-88.182952999999998</v>
      </c>
    </row>
    <row r="346" spans="2:16" x14ac:dyDescent="0.25">
      <c r="B346">
        <v>1981796296.2962999</v>
      </c>
      <c r="C346">
        <v>-117.6065</v>
      </c>
      <c r="D346">
        <v>-109.47024999999999</v>
      </c>
      <c r="F346" s="6">
        <f t="shared" si="58"/>
        <v>1.416625</v>
      </c>
      <c r="G346" s="6">
        <f t="shared" si="56"/>
        <v>-109.36074000000001</v>
      </c>
      <c r="J346">
        <v>1981796296.2962999</v>
      </c>
      <c r="K346">
        <v>-108.51591000000001</v>
      </c>
      <c r="L346">
        <v>-99.153328000000002</v>
      </c>
      <c r="N346" s="6">
        <f t="shared" si="59"/>
        <v>1.416625</v>
      </c>
      <c r="O346" s="6">
        <f t="shared" si="57"/>
        <v>-109.18491</v>
      </c>
    </row>
    <row r="347" spans="2:16" x14ac:dyDescent="0.25">
      <c r="B347">
        <v>2629925925.9259</v>
      </c>
      <c r="C347">
        <v>-106.37927000000001</v>
      </c>
      <c r="D347">
        <v>-98.871825999999999</v>
      </c>
      <c r="F347" s="6">
        <f t="shared" si="58"/>
        <v>1.5555000000000001</v>
      </c>
      <c r="G347" s="6">
        <f t="shared" si="56"/>
        <v>-96.542029999999997</v>
      </c>
      <c r="J347">
        <v>2629925925.9259</v>
      </c>
      <c r="K347">
        <v>-110.18092</v>
      </c>
      <c r="L347">
        <v>-102.19302999999999</v>
      </c>
      <c r="N347" s="6">
        <f t="shared" si="59"/>
        <v>1.5555000000000001</v>
      </c>
      <c r="O347" s="6">
        <f t="shared" si="57"/>
        <v>-96.760352999999995</v>
      </c>
    </row>
    <row r="348" spans="2:16" x14ac:dyDescent="0.25">
      <c r="B348">
        <v>3278055555.5556002</v>
      </c>
      <c r="C348">
        <v>-114.22674000000001</v>
      </c>
      <c r="D348">
        <v>-106.55752</v>
      </c>
      <c r="F348" s="6">
        <f t="shared" si="58"/>
        <v>1.694375</v>
      </c>
      <c r="G348" s="6">
        <f t="shared" si="56"/>
        <v>-97.522345999999999</v>
      </c>
      <c r="J348">
        <v>3278055555.5556002</v>
      </c>
      <c r="K348">
        <v>-108.40134</v>
      </c>
      <c r="L348">
        <v>-100.55629999999999</v>
      </c>
      <c r="N348" s="6">
        <f t="shared" si="59"/>
        <v>1.694375</v>
      </c>
      <c r="O348" s="6">
        <f t="shared" si="57"/>
        <v>-98.100655000000003</v>
      </c>
    </row>
    <row r="349" spans="2:16" x14ac:dyDescent="0.25">
      <c r="B349">
        <v>3926185185.1852002</v>
      </c>
      <c r="C349">
        <v>-105.00142</v>
      </c>
      <c r="D349">
        <v>-97.062629999999999</v>
      </c>
      <c r="F349" s="6">
        <f t="shared" si="58"/>
        <v>1.83325</v>
      </c>
      <c r="G349" s="6">
        <f t="shared" si="56"/>
        <v>-92.870002999999997</v>
      </c>
      <c r="J349">
        <v>3926185185.1852002</v>
      </c>
      <c r="K349">
        <v>-117.91573</v>
      </c>
      <c r="L349">
        <v>-110.19526999999999</v>
      </c>
      <c r="N349" s="6">
        <f t="shared" si="59"/>
        <v>1.83325</v>
      </c>
      <c r="O349" s="6">
        <f t="shared" si="57"/>
        <v>-93.152573000000004</v>
      </c>
    </row>
    <row r="350" spans="2:16" x14ac:dyDescent="0.25">
      <c r="B350">
        <v>4574314814.8148003</v>
      </c>
      <c r="C350">
        <v>-103.70747</v>
      </c>
      <c r="D350">
        <v>-95.533912999999998</v>
      </c>
      <c r="F350" s="6">
        <f t="shared" si="58"/>
        <v>1.9721249999999999</v>
      </c>
      <c r="G350" s="6">
        <f t="shared" si="56"/>
        <v>-86.520713999999998</v>
      </c>
      <c r="J350">
        <v>4574314814.8148003</v>
      </c>
      <c r="K350">
        <v>-103.04012</v>
      </c>
      <c r="L350">
        <v>-95.444869999999995</v>
      </c>
      <c r="N350" s="6">
        <f t="shared" si="59"/>
        <v>1.9721249999999999</v>
      </c>
      <c r="O350" s="6">
        <f t="shared" si="57"/>
        <v>-86.704041000000004</v>
      </c>
    </row>
    <row r="351" spans="2:16" x14ac:dyDescent="0.25">
      <c r="B351">
        <v>5222444444.4443998</v>
      </c>
      <c r="C351">
        <v>-120.84260999999999</v>
      </c>
      <c r="D351">
        <v>-112.64203000000001</v>
      </c>
      <c r="F351" s="6">
        <f t="shared" si="58"/>
        <v>2.1110000000000002</v>
      </c>
      <c r="G351" s="6">
        <f t="shared" si="56"/>
        <v>-94.430496000000005</v>
      </c>
      <c r="J351">
        <v>5222444444.4443998</v>
      </c>
      <c r="K351">
        <v>-111.96165000000001</v>
      </c>
      <c r="L351">
        <v>-104.04362999999999</v>
      </c>
      <c r="N351" s="6">
        <f t="shared" si="59"/>
        <v>2.1110000000000002</v>
      </c>
      <c r="O351" s="6">
        <f t="shared" si="57"/>
        <v>-94.555083999999994</v>
      </c>
    </row>
    <row r="352" spans="2:16" x14ac:dyDescent="0.25">
      <c r="B352">
        <v>5870574074.0740995</v>
      </c>
      <c r="C352">
        <v>-104.32359</v>
      </c>
      <c r="D352">
        <v>-96.106628000000001</v>
      </c>
      <c r="F352" s="6">
        <f t="shared" si="58"/>
        <v>2.2498749999999998</v>
      </c>
      <c r="G352" s="6">
        <f t="shared" si="56"/>
        <v>-90.355903999999995</v>
      </c>
      <c r="J352">
        <v>5870574074.0740995</v>
      </c>
      <c r="K352">
        <v>-116.01738</v>
      </c>
      <c r="L352">
        <v>-107.98372999999999</v>
      </c>
      <c r="N352" s="6">
        <f t="shared" si="59"/>
        <v>2.2498749999999998</v>
      </c>
      <c r="O352" s="6">
        <f t="shared" si="57"/>
        <v>-90.324202999999997</v>
      </c>
    </row>
    <row r="353" spans="2:16" x14ac:dyDescent="0.25">
      <c r="B353">
        <v>6518703703.7037001</v>
      </c>
      <c r="C353">
        <v>-113.52663</v>
      </c>
      <c r="D353">
        <v>-105.43916</v>
      </c>
      <c r="F353" s="6">
        <f t="shared" si="58"/>
        <v>2.3887499999999999</v>
      </c>
      <c r="G353" s="6">
        <f t="shared" si="56"/>
        <v>-94.583427</v>
      </c>
      <c r="J353">
        <v>6518703703.7037001</v>
      </c>
      <c r="K353">
        <v>-107.8783</v>
      </c>
      <c r="L353">
        <v>-99.915428000000006</v>
      </c>
      <c r="N353" s="6">
        <f t="shared" si="59"/>
        <v>2.3887499999999999</v>
      </c>
      <c r="O353" s="6">
        <f t="shared" si="57"/>
        <v>-94.719429000000005</v>
      </c>
    </row>
    <row r="354" spans="2:16" x14ac:dyDescent="0.25">
      <c r="B354">
        <v>7166833333.3332996</v>
      </c>
      <c r="C354">
        <v>-104.68957</v>
      </c>
      <c r="D354">
        <v>-96.793671000000003</v>
      </c>
      <c r="F354" s="6">
        <f t="shared" si="58"/>
        <v>2.527625</v>
      </c>
      <c r="G354" s="6">
        <f t="shared" si="56"/>
        <v>-84.545340999999993</v>
      </c>
      <c r="J354">
        <v>7166833333.3332996</v>
      </c>
      <c r="K354">
        <v>-115.87741</v>
      </c>
      <c r="L354">
        <v>-107.94981</v>
      </c>
      <c r="N354" s="6">
        <f t="shared" si="59"/>
        <v>2.527625</v>
      </c>
      <c r="O354" s="6">
        <f t="shared" si="57"/>
        <v>-84.7453</v>
      </c>
    </row>
    <row r="355" spans="2:16" x14ac:dyDescent="0.25">
      <c r="B355">
        <v>7814962962.9630003</v>
      </c>
      <c r="C355">
        <v>-101.38485</v>
      </c>
      <c r="D355">
        <v>-93.185455000000005</v>
      </c>
      <c r="F355" s="6">
        <f t="shared" si="58"/>
        <v>2.6665000000000001</v>
      </c>
      <c r="G355" s="6">
        <f t="shared" si="56"/>
        <v>-91.845703</v>
      </c>
      <c r="J355">
        <v>7814962962.9630003</v>
      </c>
      <c r="K355">
        <v>-112.30509000000001</v>
      </c>
      <c r="L355">
        <v>-104.24171</v>
      </c>
      <c r="N355" s="6">
        <f t="shared" si="59"/>
        <v>2.6665000000000001</v>
      </c>
      <c r="O355" s="6">
        <f t="shared" si="57"/>
        <v>-91.690987000000007</v>
      </c>
    </row>
    <row r="356" spans="2:16" x14ac:dyDescent="0.25">
      <c r="B356">
        <v>8463092592.5925999</v>
      </c>
      <c r="C356">
        <v>-105.99648999999999</v>
      </c>
      <c r="D356">
        <v>-97.483688000000001</v>
      </c>
      <c r="F356" s="6">
        <f t="shared" si="58"/>
        <v>2.8053750000000002</v>
      </c>
      <c r="G356" s="6">
        <f t="shared" si="56"/>
        <v>-84.773185999999995</v>
      </c>
      <c r="J356">
        <v>8463092592.5925999</v>
      </c>
      <c r="K356">
        <v>-109.90043</v>
      </c>
      <c r="L356">
        <v>-101.58759000000001</v>
      </c>
      <c r="N356" s="6">
        <f t="shared" si="59"/>
        <v>2.8053750000000002</v>
      </c>
      <c r="O356" s="6">
        <f t="shared" si="57"/>
        <v>-84.378333999999995</v>
      </c>
    </row>
    <row r="357" spans="2:16" x14ac:dyDescent="0.25">
      <c r="B357">
        <v>9111222222.2222004</v>
      </c>
      <c r="C357">
        <v>-116.7281</v>
      </c>
      <c r="D357">
        <v>-108.14736000000001</v>
      </c>
      <c r="F357" s="6">
        <f t="shared" si="58"/>
        <v>2.9442499999999998</v>
      </c>
      <c r="G357" s="6">
        <f t="shared" si="56"/>
        <v>-88.421859999999995</v>
      </c>
      <c r="J357">
        <v>9111222222.2222004</v>
      </c>
      <c r="K357">
        <v>-106.82307</v>
      </c>
      <c r="L357">
        <v>-98.087624000000005</v>
      </c>
      <c r="N357" s="6">
        <f t="shared" si="59"/>
        <v>2.9442499999999998</v>
      </c>
      <c r="O357" s="6">
        <f t="shared" si="57"/>
        <v>-88.566940000000002</v>
      </c>
    </row>
    <row r="358" spans="2:16" x14ac:dyDescent="0.25">
      <c r="B358">
        <v>9759351851.8519001</v>
      </c>
      <c r="C358">
        <v>-107.88818000000001</v>
      </c>
      <c r="D358">
        <v>-99.153792999999993</v>
      </c>
      <c r="F358" s="6">
        <f t="shared" si="58"/>
        <v>3.0831249999999999</v>
      </c>
      <c r="G358" s="6">
        <f t="shared" si="56"/>
        <v>-87.498230000000007</v>
      </c>
      <c r="J358">
        <v>9759351851.8519001</v>
      </c>
      <c r="K358">
        <v>-105.72469</v>
      </c>
      <c r="L358">
        <v>-96.595450999999997</v>
      </c>
      <c r="N358" s="6">
        <f t="shared" si="59"/>
        <v>3.0831249999999999</v>
      </c>
      <c r="O358" s="6">
        <f t="shared" si="57"/>
        <v>-87.461715999999996</v>
      </c>
    </row>
    <row r="359" spans="2:16" x14ac:dyDescent="0.25">
      <c r="B359">
        <v>10407481481.481001</v>
      </c>
      <c r="C359">
        <v>-115.57205</v>
      </c>
      <c r="D359">
        <v>-106.65888</v>
      </c>
      <c r="F359" s="6">
        <f t="shared" si="58"/>
        <v>3.222</v>
      </c>
      <c r="G359" s="6">
        <f t="shared" si="56"/>
        <v>-103.90531</v>
      </c>
      <c r="J359">
        <v>10407481481.481001</v>
      </c>
      <c r="K359">
        <v>-108.41222</v>
      </c>
      <c r="L359">
        <v>-99.644126999999997</v>
      </c>
      <c r="N359" s="6">
        <f t="shared" si="59"/>
        <v>3.222</v>
      </c>
      <c r="O359" s="6">
        <f t="shared" si="57"/>
        <v>-103.88844</v>
      </c>
    </row>
    <row r="360" spans="2:16" x14ac:dyDescent="0.25">
      <c r="B360">
        <v>11055611111.111</v>
      </c>
      <c r="C360">
        <v>-115.88985</v>
      </c>
      <c r="D360">
        <v>-107.03255</v>
      </c>
      <c r="F360" s="6">
        <f t="shared" si="58"/>
        <v>3.3608750000000001</v>
      </c>
      <c r="G360" s="6">
        <f t="shared" si="56"/>
        <v>-97.423430999999994</v>
      </c>
      <c r="J360">
        <v>11055611111.111</v>
      </c>
      <c r="K360">
        <v>-111.86478</v>
      </c>
      <c r="L360">
        <v>-102.97099</v>
      </c>
      <c r="N360" s="6">
        <f t="shared" si="59"/>
        <v>3.3608750000000001</v>
      </c>
      <c r="O360" s="6">
        <f t="shared" si="57"/>
        <v>-97.370468000000002</v>
      </c>
    </row>
    <row r="361" spans="2:16" x14ac:dyDescent="0.25">
      <c r="B361">
        <v>11703740740.740999</v>
      </c>
      <c r="C361">
        <v>-103.70312</v>
      </c>
      <c r="D361">
        <v>-94.900497000000001</v>
      </c>
      <c r="F361" s="6">
        <f t="shared" si="58"/>
        <v>3.4997500000000001</v>
      </c>
      <c r="G361" s="6">
        <f t="shared" si="56"/>
        <v>-95.207290999999998</v>
      </c>
      <c r="J361">
        <v>11703740740.740999</v>
      </c>
      <c r="K361">
        <v>-110.45399999999999</v>
      </c>
      <c r="L361">
        <v>-101.63451000000001</v>
      </c>
      <c r="N361" s="6">
        <f t="shared" si="59"/>
        <v>3.4997500000000001</v>
      </c>
      <c r="O361" s="6">
        <f t="shared" si="57"/>
        <v>-95.069344000000001</v>
      </c>
    </row>
    <row r="362" spans="2:16" x14ac:dyDescent="0.25">
      <c r="B362">
        <v>12351870370.370001</v>
      </c>
      <c r="C362">
        <v>-110.74266</v>
      </c>
      <c r="D362">
        <v>-101.69298999999999</v>
      </c>
      <c r="F362" s="6" t="s">
        <v>25</v>
      </c>
      <c r="J362">
        <v>12351870370.370001</v>
      </c>
      <c r="K362">
        <v>-113.68805999999999</v>
      </c>
      <c r="L362">
        <v>-104.58543</v>
      </c>
      <c r="N362" s="6" t="s">
        <v>25</v>
      </c>
    </row>
    <row r="363" spans="2:16" x14ac:dyDescent="0.25">
      <c r="B363">
        <v>13000000000</v>
      </c>
      <c r="C363">
        <v>-111.06577</v>
      </c>
      <c r="D363">
        <v>-101.6617</v>
      </c>
      <c r="J363">
        <v>13000000000</v>
      </c>
      <c r="K363">
        <v>-111.81908</v>
      </c>
      <c r="L363">
        <v>-102.27706999999999</v>
      </c>
    </row>
    <row r="364" spans="2:16" x14ac:dyDescent="0.25">
      <c r="B364" t="s">
        <v>25</v>
      </c>
      <c r="J364" t="s">
        <v>25</v>
      </c>
    </row>
    <row r="365" spans="2:16" x14ac:dyDescent="0.25">
      <c r="F365" s="6" t="s">
        <v>60</v>
      </c>
      <c r="N365" s="6" t="s">
        <v>60</v>
      </c>
    </row>
    <row r="366" spans="2:16" ht="15.75" x14ac:dyDescent="0.25">
      <c r="F366" s="6" t="s">
        <v>23</v>
      </c>
      <c r="G366" s="6" t="str">
        <f t="shared" ref="G366:G385" si="60">D392</f>
        <v>4Rx2L dBc Log Mag(dB)</v>
      </c>
      <c r="H366" s="35">
        <v>4</v>
      </c>
      <c r="N366" s="6" t="s">
        <v>23</v>
      </c>
      <c r="O366" s="6" t="str">
        <f t="shared" ref="O366:O385" si="61">L392</f>
        <v>4Rx2L dBc Log Mag(dB)</v>
      </c>
      <c r="P366" s="35">
        <v>4</v>
      </c>
    </row>
    <row r="367" spans="2:16" ht="15.75" x14ac:dyDescent="0.25">
      <c r="B367" t="s">
        <v>58</v>
      </c>
      <c r="F367" s="6">
        <f t="shared" ref="F367:F385" si="62">B393/1000000000</f>
        <v>1</v>
      </c>
      <c r="G367" s="6">
        <f t="shared" si="60"/>
        <v>-72.295287999999999</v>
      </c>
      <c r="H367" s="36">
        <f>ABS(AVERAGE(G367:G385)-(H366-1)*15)</f>
        <v>113.63862252631579</v>
      </c>
      <c r="J367" t="s">
        <v>58</v>
      </c>
      <c r="N367" s="6">
        <f t="shared" ref="N367:N385" si="63">J393/1000000000</f>
        <v>1</v>
      </c>
      <c r="O367" s="6">
        <f t="shared" si="61"/>
        <v>-76.410088000000002</v>
      </c>
      <c r="P367" s="36">
        <f>ABS(AVERAGE(O367:O385)-(P366-1)*15)</f>
        <v>116.19519284210526</v>
      </c>
    </row>
    <row r="368" spans="2:16" x14ac:dyDescent="0.25">
      <c r="B368" t="s">
        <v>23</v>
      </c>
      <c r="C368" t="s">
        <v>145</v>
      </c>
      <c r="D368" t="s">
        <v>59</v>
      </c>
      <c r="F368" s="6">
        <f t="shared" si="62"/>
        <v>1.2916805555555999</v>
      </c>
      <c r="G368" s="6">
        <f t="shared" si="60"/>
        <v>-63.647967999999999</v>
      </c>
      <c r="J368" t="s">
        <v>23</v>
      </c>
      <c r="K368" t="s">
        <v>145</v>
      </c>
      <c r="L368" t="s">
        <v>59</v>
      </c>
      <c r="N368" s="6">
        <f t="shared" si="63"/>
        <v>1.2916805555555999</v>
      </c>
      <c r="O368" s="6">
        <f t="shared" si="61"/>
        <v>-71.202629000000002</v>
      </c>
    </row>
    <row r="369" spans="2:15" x14ac:dyDescent="0.25">
      <c r="B369">
        <v>1000000000</v>
      </c>
      <c r="C369">
        <v>-93.944266999999996</v>
      </c>
      <c r="D369">
        <v>-82.980239999999995</v>
      </c>
      <c r="F369" s="6">
        <f t="shared" si="62"/>
        <v>1.5833611111110999</v>
      </c>
      <c r="G369" s="6">
        <f t="shared" si="60"/>
        <v>-77.050262000000004</v>
      </c>
      <c r="J369">
        <v>1000000000</v>
      </c>
      <c r="K369">
        <v>-93.944266999999996</v>
      </c>
      <c r="L369">
        <v>-81.023735000000002</v>
      </c>
      <c r="N369" s="6">
        <f t="shared" si="63"/>
        <v>1.5833611111110999</v>
      </c>
      <c r="O369" s="6">
        <f t="shared" si="61"/>
        <v>-71.908882000000006</v>
      </c>
    </row>
    <row r="370" spans="2:15" x14ac:dyDescent="0.25">
      <c r="B370">
        <v>1138875000</v>
      </c>
      <c r="C370">
        <v>-103.77724000000001</v>
      </c>
      <c r="D370">
        <v>-95.640991</v>
      </c>
      <c r="F370" s="6">
        <f t="shared" si="62"/>
        <v>1.8750416666666998</v>
      </c>
      <c r="G370" s="6">
        <f t="shared" si="60"/>
        <v>-67.351830000000007</v>
      </c>
      <c r="J370">
        <v>1138875000</v>
      </c>
      <c r="K370">
        <v>-103.77724000000001</v>
      </c>
      <c r="L370">
        <v>-94.414658000000003</v>
      </c>
      <c r="N370" s="6">
        <f t="shared" si="63"/>
        <v>1.8750416666666998</v>
      </c>
      <c r="O370" s="6">
        <f t="shared" si="61"/>
        <v>-61.51688</v>
      </c>
    </row>
    <row r="371" spans="2:15" x14ac:dyDescent="0.25">
      <c r="B371">
        <v>1277750000</v>
      </c>
      <c r="C371">
        <v>-96.170837000000006</v>
      </c>
      <c r="D371">
        <v>-88.663391000000004</v>
      </c>
      <c r="F371" s="6">
        <f t="shared" si="62"/>
        <v>2.1667222222221998</v>
      </c>
      <c r="G371" s="6">
        <f t="shared" si="60"/>
        <v>-67.510056000000006</v>
      </c>
      <c r="J371">
        <v>1277750000</v>
      </c>
      <c r="K371">
        <v>-96.170837000000006</v>
      </c>
      <c r="L371">
        <v>-88.182952999999998</v>
      </c>
      <c r="N371" s="6">
        <f t="shared" si="63"/>
        <v>2.1667222222221998</v>
      </c>
      <c r="O371" s="6">
        <f t="shared" si="61"/>
        <v>-60.516499000000003</v>
      </c>
    </row>
    <row r="372" spans="2:15" x14ac:dyDescent="0.25">
      <c r="B372">
        <v>1416625000</v>
      </c>
      <c r="C372">
        <v>-117.02996</v>
      </c>
      <c r="D372">
        <v>-109.36074000000001</v>
      </c>
      <c r="F372" s="6">
        <f t="shared" si="62"/>
        <v>2.4584027777777999</v>
      </c>
      <c r="G372" s="6">
        <f t="shared" si="60"/>
        <v>-61.80986</v>
      </c>
      <c r="J372">
        <v>1416625000</v>
      </c>
      <c r="K372">
        <v>-117.02996</v>
      </c>
      <c r="L372">
        <v>-109.18491</v>
      </c>
      <c r="N372" s="6">
        <f t="shared" si="63"/>
        <v>2.4584027777777999</v>
      </c>
      <c r="O372" s="6">
        <f t="shared" si="61"/>
        <v>-61.781319000000003</v>
      </c>
    </row>
    <row r="373" spans="2:15" x14ac:dyDescent="0.25">
      <c r="B373">
        <v>1555500000</v>
      </c>
      <c r="C373">
        <v>-104.48081999999999</v>
      </c>
      <c r="D373">
        <v>-96.542029999999997</v>
      </c>
      <c r="F373" s="6">
        <f t="shared" si="62"/>
        <v>2.7500833333333001</v>
      </c>
      <c r="G373" s="6">
        <f t="shared" si="60"/>
        <v>-69.653701999999996</v>
      </c>
      <c r="J373">
        <v>1555500000</v>
      </c>
      <c r="K373">
        <v>-104.48081999999999</v>
      </c>
      <c r="L373">
        <v>-96.760352999999995</v>
      </c>
      <c r="N373" s="6">
        <f t="shared" si="63"/>
        <v>2.7500833333333001</v>
      </c>
      <c r="O373" s="6">
        <f t="shared" si="61"/>
        <v>-74.395088000000001</v>
      </c>
    </row>
    <row r="374" spans="2:15" x14ac:dyDescent="0.25">
      <c r="B374">
        <v>1694375000</v>
      </c>
      <c r="C374">
        <v>-105.69589999999999</v>
      </c>
      <c r="D374">
        <v>-97.522345999999999</v>
      </c>
      <c r="F374" s="6">
        <f t="shared" si="62"/>
        <v>3.0417638888888998</v>
      </c>
      <c r="G374" s="6">
        <f t="shared" si="60"/>
        <v>-67.587799000000004</v>
      </c>
      <c r="J374">
        <v>1694375000</v>
      </c>
      <c r="K374">
        <v>-105.69589999999999</v>
      </c>
      <c r="L374">
        <v>-98.100655000000003</v>
      </c>
      <c r="N374" s="6">
        <f t="shared" si="63"/>
        <v>3.0417638888888998</v>
      </c>
      <c r="O374" s="6">
        <f t="shared" si="61"/>
        <v>-78.401984999999996</v>
      </c>
    </row>
    <row r="375" spans="2:15" x14ac:dyDescent="0.25">
      <c r="B375">
        <v>1833250000</v>
      </c>
      <c r="C375">
        <v>-101.07059</v>
      </c>
      <c r="D375">
        <v>-92.870002999999997</v>
      </c>
      <c r="F375" s="6">
        <f t="shared" si="62"/>
        <v>3.3334444444444</v>
      </c>
      <c r="G375" s="6">
        <f t="shared" si="60"/>
        <v>-88.638779</v>
      </c>
      <c r="J375">
        <v>1833250000</v>
      </c>
      <c r="K375">
        <v>-101.07059</v>
      </c>
      <c r="L375">
        <v>-93.152573000000004</v>
      </c>
      <c r="N375" s="6">
        <f t="shared" si="63"/>
        <v>3.3334444444444</v>
      </c>
      <c r="O375" s="6">
        <f t="shared" si="61"/>
        <v>-93.695151999999993</v>
      </c>
    </row>
    <row r="376" spans="2:15" x14ac:dyDescent="0.25">
      <c r="B376">
        <v>1972125000</v>
      </c>
      <c r="C376">
        <v>-94.737679</v>
      </c>
      <c r="D376">
        <v>-86.520713999999998</v>
      </c>
      <c r="F376" s="6">
        <f t="shared" si="62"/>
        <v>3.6251250000000002</v>
      </c>
      <c r="G376" s="6">
        <f t="shared" si="60"/>
        <v>-66.990561999999997</v>
      </c>
      <c r="J376">
        <v>1972125000</v>
      </c>
      <c r="K376">
        <v>-94.737679</v>
      </c>
      <c r="L376">
        <v>-86.704041000000004</v>
      </c>
      <c r="N376" s="6">
        <f t="shared" si="63"/>
        <v>3.6251250000000002</v>
      </c>
      <c r="O376" s="6">
        <f t="shared" si="61"/>
        <v>-76.956290999999993</v>
      </c>
    </row>
    <row r="377" spans="2:15" x14ac:dyDescent="0.25">
      <c r="B377">
        <v>2111000000</v>
      </c>
      <c r="C377">
        <v>-102.51796</v>
      </c>
      <c r="D377">
        <v>-94.430496000000005</v>
      </c>
      <c r="F377" s="6">
        <f t="shared" si="62"/>
        <v>3.9168055555556003</v>
      </c>
      <c r="G377" s="6">
        <f t="shared" si="60"/>
        <v>-68.707687000000007</v>
      </c>
      <c r="J377">
        <v>2111000000</v>
      </c>
      <c r="K377">
        <v>-102.51796</v>
      </c>
      <c r="L377">
        <v>-94.555083999999994</v>
      </c>
      <c r="N377" s="6">
        <f t="shared" si="63"/>
        <v>3.9168055555556003</v>
      </c>
      <c r="O377" s="6">
        <f t="shared" si="61"/>
        <v>-75.450760000000002</v>
      </c>
    </row>
    <row r="378" spans="2:15" x14ac:dyDescent="0.25">
      <c r="B378">
        <v>2249875000</v>
      </c>
      <c r="C378">
        <v>-98.251807999999997</v>
      </c>
      <c r="D378">
        <v>-90.355903999999995</v>
      </c>
      <c r="F378" s="6">
        <f t="shared" si="62"/>
        <v>4.2084861111111005</v>
      </c>
      <c r="G378" s="6">
        <f t="shared" si="60"/>
        <v>-66.365509000000003</v>
      </c>
      <c r="J378">
        <v>2249875000</v>
      </c>
      <c r="K378">
        <v>-98.251807999999997</v>
      </c>
      <c r="L378">
        <v>-90.324202999999997</v>
      </c>
      <c r="N378" s="6">
        <f t="shared" si="63"/>
        <v>4.2084861111111005</v>
      </c>
      <c r="O378" s="6">
        <f t="shared" si="61"/>
        <v>-70.624870000000001</v>
      </c>
    </row>
    <row r="379" spans="2:15" x14ac:dyDescent="0.25">
      <c r="B379">
        <v>2388750000</v>
      </c>
      <c r="C379">
        <v>-102.78281</v>
      </c>
      <c r="D379">
        <v>-94.583427</v>
      </c>
      <c r="F379" s="6">
        <f t="shared" si="62"/>
        <v>4.5001666666667006</v>
      </c>
      <c r="G379" s="6">
        <f t="shared" si="60"/>
        <v>-67.925430000000006</v>
      </c>
      <c r="J379">
        <v>2388750000</v>
      </c>
      <c r="K379">
        <v>-102.78281</v>
      </c>
      <c r="L379">
        <v>-94.719429000000005</v>
      </c>
      <c r="N379" s="6">
        <f t="shared" si="63"/>
        <v>4.5001666666667006</v>
      </c>
      <c r="O379" s="6">
        <f t="shared" si="61"/>
        <v>-67.782578000000001</v>
      </c>
    </row>
    <row r="380" spans="2:15" x14ac:dyDescent="0.25">
      <c r="B380">
        <v>2527625000</v>
      </c>
      <c r="C380">
        <v>-93.058143999999999</v>
      </c>
      <c r="D380">
        <v>-84.545340999999993</v>
      </c>
      <c r="F380" s="6">
        <f t="shared" si="62"/>
        <v>4.7918472222222004</v>
      </c>
      <c r="G380" s="6">
        <f t="shared" si="60"/>
        <v>-68.119225</v>
      </c>
      <c r="J380">
        <v>2527625000</v>
      </c>
      <c r="K380">
        <v>-93.058143999999999</v>
      </c>
      <c r="L380">
        <v>-84.7453</v>
      </c>
      <c r="N380" s="6">
        <f t="shared" si="63"/>
        <v>4.7918472222222004</v>
      </c>
      <c r="O380" s="6">
        <f t="shared" si="61"/>
        <v>-70.275336999999993</v>
      </c>
    </row>
    <row r="381" spans="2:15" x14ac:dyDescent="0.25">
      <c r="B381">
        <v>2666500000</v>
      </c>
      <c r="C381">
        <v>-100.42644</v>
      </c>
      <c r="D381">
        <v>-91.845703</v>
      </c>
      <c r="F381" s="6">
        <f t="shared" si="62"/>
        <v>5.0835277777777996</v>
      </c>
      <c r="G381" s="6">
        <f t="shared" si="60"/>
        <v>-69.293457000000004</v>
      </c>
      <c r="J381">
        <v>2666500000</v>
      </c>
      <c r="K381">
        <v>-100.42644</v>
      </c>
      <c r="L381">
        <v>-91.690987000000007</v>
      </c>
      <c r="N381" s="6">
        <f t="shared" si="63"/>
        <v>5.0835277777777996</v>
      </c>
      <c r="O381" s="6">
        <f t="shared" si="61"/>
        <v>-74.752937000000003</v>
      </c>
    </row>
    <row r="382" spans="2:15" x14ac:dyDescent="0.25">
      <c r="B382">
        <v>2805375000</v>
      </c>
      <c r="C382">
        <v>-93.507576</v>
      </c>
      <c r="D382">
        <v>-84.773185999999995</v>
      </c>
      <c r="F382" s="6">
        <f t="shared" si="62"/>
        <v>5.3752083333332994</v>
      </c>
      <c r="G382" s="6">
        <f t="shared" si="60"/>
        <v>-68.250457999999995</v>
      </c>
      <c r="J382">
        <v>2805375000</v>
      </c>
      <c r="K382">
        <v>-93.507576</v>
      </c>
      <c r="L382">
        <v>-84.378333999999995</v>
      </c>
      <c r="N382" s="6">
        <f t="shared" si="63"/>
        <v>5.3752083333332994</v>
      </c>
      <c r="O382" s="6">
        <f t="shared" si="61"/>
        <v>-66.570098999999999</v>
      </c>
    </row>
    <row r="383" spans="2:15" x14ac:dyDescent="0.25">
      <c r="B383">
        <v>2944250000</v>
      </c>
      <c r="C383">
        <v>-97.335030000000003</v>
      </c>
      <c r="D383">
        <v>-88.421859999999995</v>
      </c>
      <c r="F383" s="6">
        <f t="shared" si="62"/>
        <v>5.6668888888888995</v>
      </c>
      <c r="G383" s="6">
        <f t="shared" si="60"/>
        <v>-66.140243999999996</v>
      </c>
      <c r="J383">
        <v>2944250000</v>
      </c>
      <c r="K383">
        <v>-97.335030000000003</v>
      </c>
      <c r="L383">
        <v>-88.566940000000002</v>
      </c>
      <c r="N383" s="6">
        <f t="shared" si="63"/>
        <v>5.6668888888888995</v>
      </c>
      <c r="O383" s="6">
        <f t="shared" si="61"/>
        <v>-67.366332999999997</v>
      </c>
    </row>
    <row r="384" spans="2:15" x14ac:dyDescent="0.25">
      <c r="B384">
        <v>3083125000</v>
      </c>
      <c r="C384">
        <v>-96.355521999999993</v>
      </c>
      <c r="D384">
        <v>-87.498230000000007</v>
      </c>
      <c r="F384" s="6">
        <f t="shared" si="62"/>
        <v>5.9585694444444002</v>
      </c>
      <c r="G384" s="6">
        <f t="shared" si="60"/>
        <v>-65.590355000000002</v>
      </c>
      <c r="J384">
        <v>3083125000</v>
      </c>
      <c r="K384">
        <v>-96.355521999999993</v>
      </c>
      <c r="L384">
        <v>-87.461715999999996</v>
      </c>
      <c r="N384" s="6">
        <f t="shared" si="63"/>
        <v>5.9585694444444002</v>
      </c>
      <c r="O384" s="6">
        <f t="shared" si="61"/>
        <v>-65.847626000000005</v>
      </c>
    </row>
    <row r="385" spans="2:16" x14ac:dyDescent="0.25">
      <c r="B385">
        <v>3222000000</v>
      </c>
      <c r="C385">
        <v>-112.70793</v>
      </c>
      <c r="D385">
        <v>-103.90531</v>
      </c>
      <c r="F385" s="6">
        <f t="shared" si="62"/>
        <v>6.2502500000000003</v>
      </c>
      <c r="G385" s="6">
        <f t="shared" si="60"/>
        <v>-61.205356999999999</v>
      </c>
      <c r="J385">
        <v>3222000000</v>
      </c>
      <c r="K385">
        <v>-112.70793</v>
      </c>
      <c r="L385">
        <v>-103.88844</v>
      </c>
      <c r="N385" s="6">
        <f t="shared" si="63"/>
        <v>6.2502500000000003</v>
      </c>
      <c r="O385" s="6">
        <f t="shared" si="61"/>
        <v>-67.253310999999997</v>
      </c>
    </row>
    <row r="386" spans="2:16" x14ac:dyDescent="0.25">
      <c r="B386">
        <v>3360875000</v>
      </c>
      <c r="C386">
        <v>-106.4731</v>
      </c>
      <c r="D386">
        <v>-97.423430999999994</v>
      </c>
      <c r="F386" s="6" t="s">
        <v>25</v>
      </c>
      <c r="J386">
        <v>3360875000</v>
      </c>
      <c r="K386">
        <v>-106.4731</v>
      </c>
      <c r="L386">
        <v>-97.370468000000002</v>
      </c>
      <c r="N386" s="6" t="s">
        <v>25</v>
      </c>
    </row>
    <row r="387" spans="2:16" x14ac:dyDescent="0.25">
      <c r="B387">
        <v>3499750000</v>
      </c>
      <c r="C387">
        <v>-104.61136</v>
      </c>
      <c r="D387">
        <v>-95.207290999999998</v>
      </c>
      <c r="J387">
        <v>3499750000</v>
      </c>
      <c r="K387">
        <v>-104.61136</v>
      </c>
      <c r="L387">
        <v>-95.069344000000001</v>
      </c>
    </row>
    <row r="388" spans="2:16" x14ac:dyDescent="0.25">
      <c r="B388" t="s">
        <v>25</v>
      </c>
      <c r="J388" t="s">
        <v>25</v>
      </c>
    </row>
    <row r="389" spans="2:16" x14ac:dyDescent="0.25">
      <c r="F389" s="6" t="s">
        <v>62</v>
      </c>
      <c r="N389" s="6" t="s">
        <v>62</v>
      </c>
    </row>
    <row r="390" spans="2:16" ht="15.75" x14ac:dyDescent="0.25">
      <c r="F390" s="6" t="s">
        <v>23</v>
      </c>
      <c r="G390" s="6" t="str">
        <f t="shared" ref="G390:G409" si="64">D416</f>
        <v>4Rx3L dBc Log Mag(dB)</v>
      </c>
      <c r="H390" s="35">
        <v>4</v>
      </c>
      <c r="N390" s="6" t="s">
        <v>23</v>
      </c>
      <c r="O390" s="6" t="str">
        <f t="shared" ref="O390:O409" si="65">L416</f>
        <v>4Rx3L dBc Log Mag(dB)</v>
      </c>
      <c r="P390" s="35">
        <v>4</v>
      </c>
    </row>
    <row r="391" spans="2:16" ht="15.75" x14ac:dyDescent="0.25">
      <c r="B391" t="s">
        <v>60</v>
      </c>
      <c r="F391" s="6">
        <f t="shared" ref="F391:F409" si="66">B417/1000000000</f>
        <v>1</v>
      </c>
      <c r="G391" s="6">
        <f t="shared" si="64"/>
        <v>-62.403098999999997</v>
      </c>
      <c r="H391" s="36">
        <f>ABS(AVERAGE(G391:G409)-(H390-1)*15)</f>
        <v>115.39052521052632</v>
      </c>
      <c r="J391" t="s">
        <v>60</v>
      </c>
      <c r="N391" s="6">
        <f t="shared" ref="N391:N409" si="67">J417/1000000000</f>
        <v>1</v>
      </c>
      <c r="O391" s="6">
        <f t="shared" si="65"/>
        <v>-56.955852999999998</v>
      </c>
      <c r="P391" s="36">
        <f>ABS(AVERAGE(O391:O409)-(P390-1)*15)</f>
        <v>111.76424715789473</v>
      </c>
    </row>
    <row r="392" spans="2:16" x14ac:dyDescent="0.25">
      <c r="B392" t="s">
        <v>23</v>
      </c>
      <c r="C392" t="s">
        <v>146</v>
      </c>
      <c r="D392" t="s">
        <v>61</v>
      </c>
      <c r="F392" s="6">
        <f t="shared" si="66"/>
        <v>1.4722361111111</v>
      </c>
      <c r="G392" s="6">
        <f t="shared" si="64"/>
        <v>-62.709667000000003</v>
      </c>
      <c r="J392" t="s">
        <v>23</v>
      </c>
      <c r="K392" t="s">
        <v>146</v>
      </c>
      <c r="L392" t="s">
        <v>61</v>
      </c>
      <c r="N392" s="6">
        <f t="shared" si="67"/>
        <v>1.4722361111111</v>
      </c>
      <c r="O392" s="6">
        <f t="shared" si="65"/>
        <v>-70.012596000000002</v>
      </c>
    </row>
    <row r="393" spans="2:16" x14ac:dyDescent="0.25">
      <c r="B393">
        <v>1000000000</v>
      </c>
      <c r="C393">
        <v>-83.259315000000001</v>
      </c>
      <c r="D393">
        <v>-72.295287999999999</v>
      </c>
      <c r="F393" s="6">
        <f t="shared" si="66"/>
        <v>1.9444722222222</v>
      </c>
      <c r="G393" s="6">
        <f t="shared" si="64"/>
        <v>-61.152003999999998</v>
      </c>
      <c r="J393">
        <v>1000000000</v>
      </c>
      <c r="K393">
        <v>-89.330619999999996</v>
      </c>
      <c r="L393">
        <v>-76.410088000000002</v>
      </c>
      <c r="N393" s="6">
        <f t="shared" si="67"/>
        <v>1.9444722222222</v>
      </c>
      <c r="O393" s="6">
        <f t="shared" si="65"/>
        <v>-66.171798999999993</v>
      </c>
    </row>
    <row r="394" spans="2:16" x14ac:dyDescent="0.25">
      <c r="B394">
        <v>1291680555.5555999</v>
      </c>
      <c r="C394">
        <v>-71.784217999999996</v>
      </c>
      <c r="D394">
        <v>-63.647967999999999</v>
      </c>
      <c r="F394" s="6">
        <f t="shared" si="66"/>
        <v>2.4167083333332999</v>
      </c>
      <c r="G394" s="6">
        <f t="shared" si="64"/>
        <v>-77.080933000000002</v>
      </c>
      <c r="J394">
        <v>1291680555.5555999</v>
      </c>
      <c r="K394">
        <v>-80.565216000000007</v>
      </c>
      <c r="L394">
        <v>-71.202629000000002</v>
      </c>
      <c r="N394" s="6">
        <f t="shared" si="67"/>
        <v>2.4167083333332999</v>
      </c>
      <c r="O394" s="6">
        <f t="shared" si="65"/>
        <v>-62.059379999999997</v>
      </c>
    </row>
    <row r="395" spans="2:16" x14ac:dyDescent="0.25">
      <c r="B395">
        <v>1583361111.1111</v>
      </c>
      <c r="C395">
        <v>-84.557700999999994</v>
      </c>
      <c r="D395">
        <v>-77.050262000000004</v>
      </c>
      <c r="F395" s="6">
        <f t="shared" si="66"/>
        <v>2.8889444444443999</v>
      </c>
      <c r="G395" s="6">
        <f t="shared" si="64"/>
        <v>-74.126366000000004</v>
      </c>
      <c r="J395">
        <v>1583361111.1111</v>
      </c>
      <c r="K395">
        <v>-79.896766999999997</v>
      </c>
      <c r="L395">
        <v>-71.908882000000006</v>
      </c>
      <c r="N395" s="6">
        <f t="shared" si="67"/>
        <v>2.8889444444443999</v>
      </c>
      <c r="O395" s="6">
        <f t="shared" si="65"/>
        <v>-62.545509000000003</v>
      </c>
    </row>
    <row r="396" spans="2:16" x14ac:dyDescent="0.25">
      <c r="B396">
        <v>1875041666.6666999</v>
      </c>
      <c r="C396">
        <v>-75.021049000000005</v>
      </c>
      <c r="D396">
        <v>-67.351830000000007</v>
      </c>
      <c r="F396" s="6">
        <f t="shared" si="66"/>
        <v>3.3611805555556002</v>
      </c>
      <c r="G396" s="6">
        <f t="shared" si="64"/>
        <v>-73.633812000000006</v>
      </c>
      <c r="J396">
        <v>1875041666.6666999</v>
      </c>
      <c r="K396">
        <v>-69.361923000000004</v>
      </c>
      <c r="L396">
        <v>-61.51688</v>
      </c>
      <c r="N396" s="6">
        <f t="shared" si="67"/>
        <v>3.3611805555556002</v>
      </c>
      <c r="O396" s="6">
        <f t="shared" si="65"/>
        <v>-74.733833000000004</v>
      </c>
    </row>
    <row r="397" spans="2:16" x14ac:dyDescent="0.25">
      <c r="B397">
        <v>2166722222.2221999</v>
      </c>
      <c r="C397">
        <v>-75.448845000000006</v>
      </c>
      <c r="D397">
        <v>-67.510056000000006</v>
      </c>
      <c r="F397" s="6">
        <f t="shared" si="66"/>
        <v>3.8334166666666998</v>
      </c>
      <c r="G397" s="6">
        <f t="shared" si="64"/>
        <v>-71.783019999999993</v>
      </c>
      <c r="J397">
        <v>2166722222.2221999</v>
      </c>
      <c r="K397">
        <v>-68.236960999999994</v>
      </c>
      <c r="L397">
        <v>-60.516499000000003</v>
      </c>
      <c r="N397" s="6">
        <f t="shared" si="67"/>
        <v>3.8334166666666998</v>
      </c>
      <c r="O397" s="6">
        <f t="shared" si="65"/>
        <v>-64.979316999999995</v>
      </c>
    </row>
    <row r="398" spans="2:16" x14ac:dyDescent="0.25">
      <c r="B398">
        <v>2458402777.7778001</v>
      </c>
      <c r="C398">
        <v>-69.983413999999996</v>
      </c>
      <c r="D398">
        <v>-61.80986</v>
      </c>
      <c r="F398" s="6">
        <f t="shared" si="66"/>
        <v>4.3056527777777998</v>
      </c>
      <c r="G398" s="6">
        <f t="shared" si="64"/>
        <v>-67.927383000000006</v>
      </c>
      <c r="J398">
        <v>2458402777.7778001</v>
      </c>
      <c r="K398">
        <v>-69.376564000000002</v>
      </c>
      <c r="L398">
        <v>-61.781319000000003</v>
      </c>
      <c r="N398" s="6">
        <f t="shared" si="67"/>
        <v>4.3056527777777998</v>
      </c>
      <c r="O398" s="6">
        <f t="shared" si="65"/>
        <v>-68.672234000000003</v>
      </c>
    </row>
    <row r="399" spans="2:16" x14ac:dyDescent="0.25">
      <c r="B399">
        <v>2750083333.3333001</v>
      </c>
      <c r="C399">
        <v>-77.854286000000002</v>
      </c>
      <c r="D399">
        <v>-69.653701999999996</v>
      </c>
      <c r="F399" s="6">
        <f t="shared" si="66"/>
        <v>4.7778888888889002</v>
      </c>
      <c r="G399" s="6">
        <f t="shared" si="64"/>
        <v>-71.056495999999996</v>
      </c>
      <c r="J399">
        <v>2750083333.3333001</v>
      </c>
      <c r="K399">
        <v>-82.313102999999998</v>
      </c>
      <c r="L399">
        <v>-74.395088000000001</v>
      </c>
      <c r="N399" s="6">
        <f t="shared" si="67"/>
        <v>4.7778888888889002</v>
      </c>
      <c r="O399" s="6">
        <f t="shared" si="65"/>
        <v>-70.833838999999998</v>
      </c>
    </row>
    <row r="400" spans="2:16" x14ac:dyDescent="0.25">
      <c r="B400">
        <v>3041763888.8888998</v>
      </c>
      <c r="C400">
        <v>-75.804764000000006</v>
      </c>
      <c r="D400">
        <v>-67.587799000000004</v>
      </c>
      <c r="F400" s="6">
        <f t="shared" si="66"/>
        <v>5.2501249999999997</v>
      </c>
      <c r="G400" s="6">
        <f t="shared" si="64"/>
        <v>-70.621193000000005</v>
      </c>
      <c r="J400">
        <v>3041763888.8888998</v>
      </c>
      <c r="K400">
        <v>-86.435623000000007</v>
      </c>
      <c r="L400">
        <v>-78.401984999999996</v>
      </c>
      <c r="N400" s="6">
        <f t="shared" si="67"/>
        <v>5.2501249999999997</v>
      </c>
      <c r="O400" s="6">
        <f t="shared" si="65"/>
        <v>-66.033546000000001</v>
      </c>
    </row>
    <row r="401" spans="2:16" x14ac:dyDescent="0.25">
      <c r="B401">
        <v>3333444444.4443998</v>
      </c>
      <c r="C401">
        <v>-96.726249999999993</v>
      </c>
      <c r="D401">
        <v>-88.638779</v>
      </c>
      <c r="F401" s="6">
        <f t="shared" si="66"/>
        <v>5.7223611111111001</v>
      </c>
      <c r="G401" s="6">
        <f t="shared" si="64"/>
        <v>-68.972579999999994</v>
      </c>
      <c r="J401">
        <v>3333444444.4443998</v>
      </c>
      <c r="K401">
        <v>-101.65803</v>
      </c>
      <c r="L401">
        <v>-93.695151999999993</v>
      </c>
      <c r="N401" s="6">
        <f t="shared" si="67"/>
        <v>5.7223611111111001</v>
      </c>
      <c r="O401" s="6">
        <f t="shared" si="65"/>
        <v>-74.920815000000005</v>
      </c>
    </row>
    <row r="402" spans="2:16" x14ac:dyDescent="0.25">
      <c r="B402">
        <v>3625125000</v>
      </c>
      <c r="C402">
        <v>-74.886466999999996</v>
      </c>
      <c r="D402">
        <v>-66.990561999999997</v>
      </c>
      <c r="F402" s="6">
        <f t="shared" si="66"/>
        <v>6.1945972222222005</v>
      </c>
      <c r="G402" s="6">
        <f t="shared" si="64"/>
        <v>-79.729065000000006</v>
      </c>
      <c r="J402">
        <v>3625125000</v>
      </c>
      <c r="K402">
        <v>-84.883895999999993</v>
      </c>
      <c r="L402">
        <v>-76.956290999999993</v>
      </c>
      <c r="N402" s="6">
        <f t="shared" si="67"/>
        <v>6.1945972222222005</v>
      </c>
      <c r="O402" s="6">
        <f t="shared" si="65"/>
        <v>-64.476990000000001</v>
      </c>
    </row>
    <row r="403" spans="2:16" x14ac:dyDescent="0.25">
      <c r="B403">
        <v>3916805555.5556002</v>
      </c>
      <c r="C403">
        <v>-76.907073999999994</v>
      </c>
      <c r="D403">
        <v>-68.707687000000007</v>
      </c>
      <c r="F403" s="6">
        <f t="shared" si="66"/>
        <v>6.6668333333332992</v>
      </c>
      <c r="G403" s="6">
        <f t="shared" si="64"/>
        <v>-66.856369000000001</v>
      </c>
      <c r="J403">
        <v>3916805555.5556002</v>
      </c>
      <c r="K403">
        <v>-83.514137000000005</v>
      </c>
      <c r="L403">
        <v>-75.450760000000002</v>
      </c>
      <c r="N403" s="6">
        <f t="shared" si="67"/>
        <v>6.6668333333332992</v>
      </c>
      <c r="O403" s="6">
        <f t="shared" si="65"/>
        <v>-62.124496000000001</v>
      </c>
    </row>
    <row r="404" spans="2:16" x14ac:dyDescent="0.25">
      <c r="B404">
        <v>4208486111.1111002</v>
      </c>
      <c r="C404">
        <v>-74.878310999999997</v>
      </c>
      <c r="D404">
        <v>-66.365509000000003</v>
      </c>
      <c r="F404" s="6">
        <f t="shared" si="66"/>
        <v>7.1390694444443996</v>
      </c>
      <c r="G404" s="6">
        <f t="shared" si="64"/>
        <v>-67.894538999999995</v>
      </c>
      <c r="J404">
        <v>4208486111.1111002</v>
      </c>
      <c r="K404">
        <v>-78.937714</v>
      </c>
      <c r="L404">
        <v>-70.624870000000001</v>
      </c>
      <c r="N404" s="6">
        <f t="shared" si="67"/>
        <v>7.1390694444443996</v>
      </c>
      <c r="O404" s="6">
        <f t="shared" si="65"/>
        <v>-64.039023999999998</v>
      </c>
    </row>
    <row r="405" spans="2:16" x14ac:dyDescent="0.25">
      <c r="B405">
        <v>4500166666.6667004</v>
      </c>
      <c r="C405">
        <v>-76.506164999999996</v>
      </c>
      <c r="D405">
        <v>-67.925430000000006</v>
      </c>
      <c r="F405" s="6">
        <f t="shared" si="66"/>
        <v>7.6113055555556004</v>
      </c>
      <c r="G405" s="6">
        <f t="shared" si="64"/>
        <v>-96.160827999999995</v>
      </c>
      <c r="J405">
        <v>4500166666.6667004</v>
      </c>
      <c r="K405">
        <v>-76.518028000000001</v>
      </c>
      <c r="L405">
        <v>-67.782578000000001</v>
      </c>
      <c r="N405" s="6">
        <f t="shared" si="67"/>
        <v>7.6113055555556004</v>
      </c>
      <c r="O405" s="6">
        <f t="shared" si="65"/>
        <v>-88.734466999999995</v>
      </c>
    </row>
    <row r="406" spans="2:16" x14ac:dyDescent="0.25">
      <c r="B406">
        <v>4791847222.2222004</v>
      </c>
      <c r="C406">
        <v>-76.853606999999997</v>
      </c>
      <c r="D406">
        <v>-68.119225</v>
      </c>
      <c r="F406" s="6">
        <f t="shared" si="66"/>
        <v>8.0835416666667008</v>
      </c>
      <c r="G406" s="6">
        <f t="shared" si="64"/>
        <v>-73.324020000000004</v>
      </c>
      <c r="J406">
        <v>4791847222.2222004</v>
      </c>
      <c r="K406">
        <v>-79.404578999999998</v>
      </c>
      <c r="L406">
        <v>-70.275336999999993</v>
      </c>
      <c r="N406" s="6">
        <f t="shared" si="67"/>
        <v>8.0835416666667008</v>
      </c>
      <c r="O406" s="6">
        <f t="shared" si="65"/>
        <v>-64.939567999999994</v>
      </c>
    </row>
    <row r="407" spans="2:16" x14ac:dyDescent="0.25">
      <c r="B407">
        <v>5083527777.7777996</v>
      </c>
      <c r="C407">
        <v>-78.206626999999997</v>
      </c>
      <c r="D407">
        <v>-69.293457000000004</v>
      </c>
      <c r="F407" s="6">
        <f t="shared" si="66"/>
        <v>8.5557777777778004</v>
      </c>
      <c r="G407" s="6">
        <f t="shared" si="64"/>
        <v>-67.741646000000003</v>
      </c>
      <c r="J407">
        <v>5083527777.7777996</v>
      </c>
      <c r="K407">
        <v>-83.521027000000004</v>
      </c>
      <c r="L407">
        <v>-74.752937000000003</v>
      </c>
      <c r="N407" s="6">
        <f t="shared" si="67"/>
        <v>8.5557777777778004</v>
      </c>
      <c r="O407" s="6">
        <f t="shared" si="65"/>
        <v>-63.425961000000001</v>
      </c>
    </row>
    <row r="408" spans="2:16" x14ac:dyDescent="0.25">
      <c r="B408">
        <v>5375208333.3332996</v>
      </c>
      <c r="C408">
        <v>-77.107749999999996</v>
      </c>
      <c r="D408">
        <v>-68.250457999999995</v>
      </c>
      <c r="F408" s="6">
        <f t="shared" si="66"/>
        <v>9.0280138888888999</v>
      </c>
      <c r="G408" s="6">
        <f t="shared" si="64"/>
        <v>-62.676414000000001</v>
      </c>
      <c r="J408">
        <v>5375208333.3332996</v>
      </c>
      <c r="K408">
        <v>-75.463904999999997</v>
      </c>
      <c r="L408">
        <v>-66.570098999999999</v>
      </c>
      <c r="N408" s="6">
        <f t="shared" si="67"/>
        <v>9.0280138888888999</v>
      </c>
      <c r="O408" s="6">
        <f t="shared" si="65"/>
        <v>-63.035839000000003</v>
      </c>
    </row>
    <row r="409" spans="2:16" x14ac:dyDescent="0.25">
      <c r="B409">
        <v>5666888888.8888998</v>
      </c>
      <c r="C409">
        <v>-74.942863000000003</v>
      </c>
      <c r="D409">
        <v>-66.140243999999996</v>
      </c>
      <c r="F409" s="6">
        <f t="shared" si="66"/>
        <v>9.5002499999999994</v>
      </c>
      <c r="G409" s="6">
        <f t="shared" si="64"/>
        <v>-61.570545000000003</v>
      </c>
      <c r="J409">
        <v>5666888888.8888998</v>
      </c>
      <c r="K409">
        <v>-76.185822000000002</v>
      </c>
      <c r="L409">
        <v>-67.366332999999997</v>
      </c>
      <c r="N409" s="6">
        <f t="shared" si="67"/>
        <v>9.5002499999999994</v>
      </c>
      <c r="O409" s="6">
        <f t="shared" si="65"/>
        <v>-59.825629999999997</v>
      </c>
    </row>
    <row r="410" spans="2:16" x14ac:dyDescent="0.25">
      <c r="B410">
        <v>5958569444.4443998</v>
      </c>
      <c r="C410">
        <v>-74.640029999999996</v>
      </c>
      <c r="D410">
        <v>-65.590355000000002</v>
      </c>
      <c r="F410" s="6" t="s">
        <v>25</v>
      </c>
      <c r="J410">
        <v>5958569444.4443998</v>
      </c>
      <c r="K410">
        <v>-74.950255999999996</v>
      </c>
      <c r="L410">
        <v>-65.847626000000005</v>
      </c>
      <c r="N410" s="6" t="s">
        <v>25</v>
      </c>
    </row>
    <row r="411" spans="2:16" x14ac:dyDescent="0.25">
      <c r="B411">
        <v>6250250000</v>
      </c>
      <c r="C411">
        <v>-70.609427999999994</v>
      </c>
      <c r="D411">
        <v>-61.205356999999999</v>
      </c>
      <c r="J411">
        <v>6250250000</v>
      </c>
      <c r="K411">
        <v>-76.795326000000003</v>
      </c>
      <c r="L411">
        <v>-67.253310999999997</v>
      </c>
    </row>
    <row r="412" spans="2:16" x14ac:dyDescent="0.25">
      <c r="B412" t="s">
        <v>25</v>
      </c>
      <c r="J412" t="s">
        <v>25</v>
      </c>
    </row>
    <row r="413" spans="2:16" x14ac:dyDescent="0.25">
      <c r="F413" s="6" t="s">
        <v>64</v>
      </c>
      <c r="N413" s="6" t="s">
        <v>64</v>
      </c>
    </row>
    <row r="414" spans="2:16" ht="15.75" x14ac:dyDescent="0.25">
      <c r="F414" s="6" t="s">
        <v>23</v>
      </c>
      <c r="G414" s="6" t="str">
        <f t="shared" ref="G414:G433" si="68">D440</f>
        <v>4Rx4L dBc Log Mag(dB)</v>
      </c>
      <c r="H414" s="35">
        <v>4</v>
      </c>
      <c r="N414" s="6" t="s">
        <v>23</v>
      </c>
      <c r="O414" s="6" t="str">
        <f t="shared" ref="O414:O433" si="69">L440</f>
        <v>4Rx4L dBc Log Mag(dB)</v>
      </c>
      <c r="P414" s="35">
        <v>4</v>
      </c>
    </row>
    <row r="415" spans="2:16" ht="15.75" x14ac:dyDescent="0.25">
      <c r="B415" t="s">
        <v>62</v>
      </c>
      <c r="F415" s="6">
        <f t="shared" ref="F415:F433" si="70">B441/1000000000</f>
        <v>1</v>
      </c>
      <c r="G415" s="6">
        <f t="shared" si="68"/>
        <v>-61.785663999999997</v>
      </c>
      <c r="H415" s="36">
        <f>ABS(AVERAGE(G415:G433)-(H414-1)*15)</f>
        <v>109.30584494736841</v>
      </c>
      <c r="J415" t="s">
        <v>62</v>
      </c>
      <c r="N415" s="6">
        <f t="shared" ref="N415:N433" si="71">J441/1000000000</f>
        <v>1</v>
      </c>
      <c r="O415" s="6">
        <f t="shared" si="69"/>
        <v>-72.401611000000003</v>
      </c>
      <c r="P415" s="36">
        <f>ABS(AVERAGE(O415:O433)-(P414-1)*15)</f>
        <v>108.09446873684209</v>
      </c>
    </row>
    <row r="416" spans="2:16" x14ac:dyDescent="0.25">
      <c r="B416" t="s">
        <v>23</v>
      </c>
      <c r="C416" t="s">
        <v>147</v>
      </c>
      <c r="D416" t="s">
        <v>63</v>
      </c>
      <c r="F416" s="6">
        <f t="shared" si="70"/>
        <v>1.6527916666667</v>
      </c>
      <c r="G416" s="6">
        <f t="shared" si="68"/>
        <v>-62.063229</v>
      </c>
      <c r="J416" t="s">
        <v>23</v>
      </c>
      <c r="K416" t="s">
        <v>147</v>
      </c>
      <c r="L416" t="s">
        <v>63</v>
      </c>
      <c r="N416" s="6">
        <f t="shared" si="71"/>
        <v>1.6527916666667</v>
      </c>
      <c r="O416" s="6">
        <f t="shared" si="69"/>
        <v>-80.6661</v>
      </c>
    </row>
    <row r="417" spans="2:15" x14ac:dyDescent="0.25">
      <c r="B417">
        <v>1000000000</v>
      </c>
      <c r="C417">
        <v>-73.367125999999999</v>
      </c>
      <c r="D417">
        <v>-62.403098999999997</v>
      </c>
      <c r="F417" s="6">
        <f t="shared" si="70"/>
        <v>2.3055833333333</v>
      </c>
      <c r="G417" s="6">
        <f t="shared" si="68"/>
        <v>-68.731780999999998</v>
      </c>
      <c r="J417">
        <v>1000000000</v>
      </c>
      <c r="K417">
        <v>-69.876380999999995</v>
      </c>
      <c r="L417">
        <v>-56.955852999999998</v>
      </c>
      <c r="N417" s="6">
        <f t="shared" si="71"/>
        <v>2.3055833333333</v>
      </c>
      <c r="O417" s="6">
        <f t="shared" si="69"/>
        <v>-69.612679</v>
      </c>
    </row>
    <row r="418" spans="2:15" x14ac:dyDescent="0.25">
      <c r="B418">
        <v>1472236111.1111</v>
      </c>
      <c r="C418">
        <v>-70.845917</v>
      </c>
      <c r="D418">
        <v>-62.709667000000003</v>
      </c>
      <c r="F418" s="6">
        <f t="shared" si="70"/>
        <v>2.9583750000000002</v>
      </c>
      <c r="G418" s="6">
        <f t="shared" si="68"/>
        <v>-59.560383000000002</v>
      </c>
      <c r="J418">
        <v>1472236111.1111</v>
      </c>
      <c r="K418">
        <v>-79.375174999999999</v>
      </c>
      <c r="L418">
        <v>-70.012596000000002</v>
      </c>
      <c r="N418" s="6">
        <f t="shared" si="71"/>
        <v>2.9583750000000002</v>
      </c>
      <c r="O418" s="6">
        <f t="shared" si="69"/>
        <v>-54.290768</v>
      </c>
    </row>
    <row r="419" spans="2:15" x14ac:dyDescent="0.25">
      <c r="B419">
        <v>1944472222.2221999</v>
      </c>
      <c r="C419">
        <v>-68.659447</v>
      </c>
      <c r="D419">
        <v>-61.152003999999998</v>
      </c>
      <c r="F419" s="6">
        <f t="shared" si="70"/>
        <v>3.6111666666666999</v>
      </c>
      <c r="G419" s="6">
        <f t="shared" si="68"/>
        <v>-64.901978</v>
      </c>
      <c r="J419">
        <v>1944472222.2221999</v>
      </c>
      <c r="K419">
        <v>-74.159683000000001</v>
      </c>
      <c r="L419">
        <v>-66.171798999999993</v>
      </c>
      <c r="N419" s="6">
        <f t="shared" si="71"/>
        <v>3.6111666666666999</v>
      </c>
      <c r="O419" s="6">
        <f t="shared" si="69"/>
        <v>-62.140220999999997</v>
      </c>
    </row>
    <row r="420" spans="2:15" x14ac:dyDescent="0.25">
      <c r="B420">
        <v>2416708333.3333001</v>
      </c>
      <c r="C420">
        <v>-84.750152999999997</v>
      </c>
      <c r="D420">
        <v>-77.080933000000002</v>
      </c>
      <c r="F420" s="6">
        <f t="shared" si="70"/>
        <v>4.2639583333333002</v>
      </c>
      <c r="G420" s="6">
        <f t="shared" si="68"/>
        <v>-54.305294000000004</v>
      </c>
      <c r="J420">
        <v>2416708333.3333001</v>
      </c>
      <c r="K420">
        <v>-69.904426999999998</v>
      </c>
      <c r="L420">
        <v>-62.059379999999997</v>
      </c>
      <c r="N420" s="6">
        <f t="shared" si="71"/>
        <v>4.2639583333333002</v>
      </c>
      <c r="O420" s="6">
        <f t="shared" si="69"/>
        <v>-49.910148999999997</v>
      </c>
    </row>
    <row r="421" spans="2:15" x14ac:dyDescent="0.25">
      <c r="B421">
        <v>2888944444.4443998</v>
      </c>
      <c r="C421">
        <v>-82.065155000000004</v>
      </c>
      <c r="D421">
        <v>-74.126366000000004</v>
      </c>
      <c r="F421" s="6">
        <f t="shared" si="70"/>
        <v>4.9167500000000004</v>
      </c>
      <c r="G421" s="6">
        <f t="shared" si="68"/>
        <v>-57.655006</v>
      </c>
      <c r="J421">
        <v>2888944444.4443998</v>
      </c>
      <c r="K421">
        <v>-70.265968000000001</v>
      </c>
      <c r="L421">
        <v>-62.545509000000003</v>
      </c>
      <c r="N421" s="6">
        <f t="shared" si="71"/>
        <v>4.9167500000000004</v>
      </c>
      <c r="O421" s="6">
        <f t="shared" si="69"/>
        <v>-62.457092000000003</v>
      </c>
    </row>
    <row r="422" spans="2:15" x14ac:dyDescent="0.25">
      <c r="B422">
        <v>3361180555.5556002</v>
      </c>
      <c r="C422">
        <v>-81.807365000000004</v>
      </c>
      <c r="D422">
        <v>-73.633812000000006</v>
      </c>
      <c r="F422" s="6">
        <f t="shared" si="70"/>
        <v>5.5695416666667006</v>
      </c>
      <c r="G422" s="6">
        <f t="shared" si="68"/>
        <v>-65.183707999999996</v>
      </c>
      <c r="J422">
        <v>3361180555.5556002</v>
      </c>
      <c r="K422">
        <v>-82.329086000000004</v>
      </c>
      <c r="L422">
        <v>-74.733833000000004</v>
      </c>
      <c r="N422" s="6">
        <f t="shared" si="71"/>
        <v>5.5695416666667006</v>
      </c>
      <c r="O422" s="6">
        <f t="shared" si="69"/>
        <v>-55.577908000000001</v>
      </c>
    </row>
    <row r="423" spans="2:15" x14ac:dyDescent="0.25">
      <c r="B423">
        <v>3833416666.6666999</v>
      </c>
      <c r="C423">
        <v>-79.983604</v>
      </c>
      <c r="D423">
        <v>-71.783019999999993</v>
      </c>
      <c r="F423" s="6">
        <f t="shared" si="70"/>
        <v>6.2223333333332995</v>
      </c>
      <c r="G423" s="6">
        <f t="shared" si="68"/>
        <v>-63.489685000000001</v>
      </c>
      <c r="J423">
        <v>3833416666.6666999</v>
      </c>
      <c r="K423">
        <v>-72.897330999999994</v>
      </c>
      <c r="L423">
        <v>-64.979316999999995</v>
      </c>
      <c r="N423" s="6">
        <f t="shared" si="71"/>
        <v>6.2223333333332995</v>
      </c>
      <c r="O423" s="6">
        <f t="shared" si="69"/>
        <v>-64.408623000000006</v>
      </c>
    </row>
    <row r="424" spans="2:15" x14ac:dyDescent="0.25">
      <c r="B424">
        <v>4305652777.7777996</v>
      </c>
      <c r="C424">
        <v>-76.144347999999994</v>
      </c>
      <c r="D424">
        <v>-67.927383000000006</v>
      </c>
      <c r="F424" s="6">
        <f t="shared" si="70"/>
        <v>6.8751249999999997</v>
      </c>
      <c r="G424" s="6">
        <f t="shared" si="68"/>
        <v>-67.948723000000001</v>
      </c>
      <c r="J424">
        <v>4305652777.7777996</v>
      </c>
      <c r="K424">
        <v>-76.705871999999999</v>
      </c>
      <c r="L424">
        <v>-68.672234000000003</v>
      </c>
      <c r="N424" s="6">
        <f t="shared" si="71"/>
        <v>6.8751249999999997</v>
      </c>
      <c r="O424" s="6">
        <f t="shared" si="69"/>
        <v>-78.263572999999994</v>
      </c>
    </row>
    <row r="425" spans="2:15" x14ac:dyDescent="0.25">
      <c r="B425">
        <v>4777888888.8888998</v>
      </c>
      <c r="C425">
        <v>-79.143967000000004</v>
      </c>
      <c r="D425">
        <v>-71.056495999999996</v>
      </c>
      <c r="F425" s="6">
        <f t="shared" si="70"/>
        <v>7.5279166666667008</v>
      </c>
      <c r="G425" s="6">
        <f t="shared" si="68"/>
        <v>-69.225952000000007</v>
      </c>
      <c r="J425">
        <v>4777888888.8888998</v>
      </c>
      <c r="K425">
        <v>-78.796715000000006</v>
      </c>
      <c r="L425">
        <v>-70.833838999999998</v>
      </c>
      <c r="N425" s="6">
        <f t="shared" si="71"/>
        <v>7.5279166666667008</v>
      </c>
      <c r="O425" s="6">
        <f t="shared" si="69"/>
        <v>-61.956558000000001</v>
      </c>
    </row>
    <row r="426" spans="2:15" x14ac:dyDescent="0.25">
      <c r="B426">
        <v>5250125000</v>
      </c>
      <c r="C426">
        <v>-78.517097000000007</v>
      </c>
      <c r="D426">
        <v>-70.621193000000005</v>
      </c>
      <c r="F426" s="6">
        <f t="shared" si="70"/>
        <v>8.1807083333332997</v>
      </c>
      <c r="G426" s="6">
        <f t="shared" si="68"/>
        <v>-64.331383000000002</v>
      </c>
      <c r="J426">
        <v>5250125000</v>
      </c>
      <c r="K426">
        <v>-73.961143000000007</v>
      </c>
      <c r="L426">
        <v>-66.033546000000001</v>
      </c>
      <c r="N426" s="6">
        <f t="shared" si="71"/>
        <v>8.1807083333332997</v>
      </c>
      <c r="O426" s="6">
        <f t="shared" si="69"/>
        <v>-60.474701000000003</v>
      </c>
    </row>
    <row r="427" spans="2:15" x14ac:dyDescent="0.25">
      <c r="B427">
        <v>5722361111.1111002</v>
      </c>
      <c r="C427">
        <v>-77.171966999999995</v>
      </c>
      <c r="D427">
        <v>-68.972579999999994</v>
      </c>
      <c r="F427" s="6">
        <f t="shared" si="70"/>
        <v>8.8335000000000008</v>
      </c>
      <c r="G427" s="6">
        <f t="shared" si="68"/>
        <v>-65.536308000000005</v>
      </c>
      <c r="J427">
        <v>5722361111.1111002</v>
      </c>
      <c r="K427">
        <v>-82.984200000000001</v>
      </c>
      <c r="L427">
        <v>-74.920815000000005</v>
      </c>
      <c r="N427" s="6">
        <f t="shared" si="71"/>
        <v>8.8335000000000008</v>
      </c>
      <c r="O427" s="6">
        <f t="shared" si="69"/>
        <v>-69.951363000000001</v>
      </c>
    </row>
    <row r="428" spans="2:15" x14ac:dyDescent="0.25">
      <c r="B428">
        <v>6194597222.2222004</v>
      </c>
      <c r="C428">
        <v>-88.241859000000005</v>
      </c>
      <c r="D428">
        <v>-79.729065000000006</v>
      </c>
      <c r="F428" s="6">
        <f t="shared" si="70"/>
        <v>9.4862916666667001</v>
      </c>
      <c r="G428" s="6">
        <f t="shared" si="68"/>
        <v>-62.579521</v>
      </c>
      <c r="J428">
        <v>6194597222.2222004</v>
      </c>
      <c r="K428">
        <v>-72.789833000000002</v>
      </c>
      <c r="L428">
        <v>-64.476990000000001</v>
      </c>
      <c r="N428" s="6">
        <f t="shared" si="71"/>
        <v>9.4862916666667001</v>
      </c>
      <c r="O428" s="6">
        <f t="shared" si="69"/>
        <v>-58.799191</v>
      </c>
    </row>
    <row r="429" spans="2:15" x14ac:dyDescent="0.25">
      <c r="B429">
        <v>6666833333.3332996</v>
      </c>
      <c r="C429">
        <v>-75.437102999999993</v>
      </c>
      <c r="D429">
        <v>-66.856369000000001</v>
      </c>
      <c r="F429" s="6">
        <f t="shared" si="70"/>
        <v>10.139083333333</v>
      </c>
      <c r="G429" s="6">
        <f t="shared" si="68"/>
        <v>-69.843070999999995</v>
      </c>
      <c r="J429">
        <v>6666833333.3332996</v>
      </c>
      <c r="K429">
        <v>-70.859947000000005</v>
      </c>
      <c r="L429">
        <v>-62.124496000000001</v>
      </c>
      <c r="N429" s="6">
        <f t="shared" si="71"/>
        <v>10.139083333333</v>
      </c>
      <c r="O429" s="6">
        <f t="shared" si="69"/>
        <v>-57.437237000000003</v>
      </c>
    </row>
    <row r="430" spans="2:15" x14ac:dyDescent="0.25">
      <c r="B430">
        <v>7139069444.4443998</v>
      </c>
      <c r="C430">
        <v>-76.628928999999999</v>
      </c>
      <c r="D430">
        <v>-67.894538999999995</v>
      </c>
      <c r="F430" s="6">
        <f t="shared" si="70"/>
        <v>10.791874999999999</v>
      </c>
      <c r="G430" s="6">
        <f t="shared" si="68"/>
        <v>-70.766029000000003</v>
      </c>
      <c r="J430">
        <v>7139069444.4443998</v>
      </c>
      <c r="K430">
        <v>-73.168273999999997</v>
      </c>
      <c r="L430">
        <v>-64.039023999999998</v>
      </c>
      <c r="N430" s="6">
        <f t="shared" si="71"/>
        <v>10.791874999999999</v>
      </c>
      <c r="O430" s="6">
        <f t="shared" si="69"/>
        <v>-64.783241000000004</v>
      </c>
    </row>
    <row r="431" spans="2:15" x14ac:dyDescent="0.25">
      <c r="B431">
        <v>7611305555.5556002</v>
      </c>
      <c r="C431">
        <v>-105.074</v>
      </c>
      <c r="D431">
        <v>-96.160827999999995</v>
      </c>
      <c r="F431" s="6">
        <f t="shared" si="70"/>
        <v>11.444666666667</v>
      </c>
      <c r="G431" s="6">
        <f t="shared" si="68"/>
        <v>-66.974936999999997</v>
      </c>
      <c r="J431">
        <v>7611305555.5556002</v>
      </c>
      <c r="K431">
        <v>-97.502562999999995</v>
      </c>
      <c r="L431">
        <v>-88.734466999999995</v>
      </c>
      <c r="N431" s="6">
        <f t="shared" si="71"/>
        <v>11.444666666667</v>
      </c>
      <c r="O431" s="6">
        <f t="shared" si="69"/>
        <v>-60.814982999999998</v>
      </c>
    </row>
    <row r="432" spans="2:15" x14ac:dyDescent="0.25">
      <c r="B432">
        <v>8083541666.6667004</v>
      </c>
      <c r="C432">
        <v>-82.181313000000003</v>
      </c>
      <c r="D432">
        <v>-73.324020000000004</v>
      </c>
      <c r="F432" s="6">
        <f t="shared" si="70"/>
        <v>12.097458333333</v>
      </c>
      <c r="G432" s="6">
        <f t="shared" si="68"/>
        <v>-65.164153999999996</v>
      </c>
      <c r="J432">
        <v>8083541666.6667004</v>
      </c>
      <c r="K432">
        <v>-73.833374000000006</v>
      </c>
      <c r="L432">
        <v>-64.939567999999994</v>
      </c>
      <c r="N432" s="6">
        <f t="shared" si="71"/>
        <v>12.097458333333</v>
      </c>
      <c r="O432" s="6">
        <f t="shared" si="69"/>
        <v>-59.734074</v>
      </c>
    </row>
    <row r="433" spans="2:16" x14ac:dyDescent="0.25">
      <c r="B433">
        <v>8555777777.7777996</v>
      </c>
      <c r="C433">
        <v>-76.544265999999993</v>
      </c>
      <c r="D433">
        <v>-67.741646000000003</v>
      </c>
      <c r="F433" s="6">
        <f t="shared" si="70"/>
        <v>12.750249999999999</v>
      </c>
      <c r="G433" s="6">
        <f t="shared" si="68"/>
        <v>-61.764248000000002</v>
      </c>
      <c r="J433">
        <v>8555777777.7777996</v>
      </c>
      <c r="K433">
        <v>-72.245452999999998</v>
      </c>
      <c r="L433">
        <v>-63.425961000000001</v>
      </c>
      <c r="N433" s="6">
        <f t="shared" si="71"/>
        <v>12.750249999999999</v>
      </c>
      <c r="O433" s="6">
        <f t="shared" si="69"/>
        <v>-55.114834000000002</v>
      </c>
    </row>
    <row r="434" spans="2:16" x14ac:dyDescent="0.25">
      <c r="B434">
        <v>9028013888.8889008</v>
      </c>
      <c r="C434">
        <v>-71.726082000000005</v>
      </c>
      <c r="D434">
        <v>-62.676414000000001</v>
      </c>
      <c r="F434" s="6" t="s">
        <v>25</v>
      </c>
      <c r="J434">
        <v>9028013888.8889008</v>
      </c>
      <c r="K434">
        <v>-72.138465999999994</v>
      </c>
      <c r="L434">
        <v>-63.035839000000003</v>
      </c>
      <c r="N434" s="6" t="s">
        <v>25</v>
      </c>
    </row>
    <row r="435" spans="2:16" x14ac:dyDescent="0.25">
      <c r="B435">
        <v>9500250000</v>
      </c>
      <c r="C435">
        <v>-70.974616999999995</v>
      </c>
      <c r="D435">
        <v>-61.570545000000003</v>
      </c>
      <c r="J435">
        <v>9500250000</v>
      </c>
      <c r="K435">
        <v>-69.367644999999996</v>
      </c>
      <c r="L435">
        <v>-59.825629999999997</v>
      </c>
    </row>
    <row r="436" spans="2:16" x14ac:dyDescent="0.25">
      <c r="B436" t="s">
        <v>25</v>
      </c>
      <c r="J436" t="s">
        <v>25</v>
      </c>
    </row>
    <row r="437" spans="2:16" x14ac:dyDescent="0.25">
      <c r="F437" s="6" t="s">
        <v>66</v>
      </c>
      <c r="N437" s="6" t="s">
        <v>66</v>
      </c>
    </row>
    <row r="438" spans="2:16" ht="15.75" x14ac:dyDescent="0.25">
      <c r="F438" s="6" t="s">
        <v>23</v>
      </c>
      <c r="G438" s="6" t="str">
        <f t="shared" ref="G438:G457" si="72">D464</f>
        <v>4Rx5L dBc Log Mag(dB)</v>
      </c>
      <c r="H438" s="35">
        <v>4</v>
      </c>
      <c r="N438" s="6" t="s">
        <v>23</v>
      </c>
      <c r="O438" s="6" t="str">
        <f t="shared" ref="O438:O457" si="73">L464</f>
        <v>4Rx5L dBc Log Mag(dB)</v>
      </c>
      <c r="P438" s="35">
        <v>4</v>
      </c>
    </row>
    <row r="439" spans="2:16" ht="15.75" x14ac:dyDescent="0.25">
      <c r="B439" t="s">
        <v>64</v>
      </c>
      <c r="F439" s="6">
        <f t="shared" ref="F439:F457" si="74">B465/1000000000</f>
        <v>1.0002500000000001</v>
      </c>
      <c r="G439" s="6">
        <f t="shared" si="72"/>
        <v>-56.981831</v>
      </c>
      <c r="H439" s="36">
        <f>ABS(AVERAGE(G439:G457)-(H438-1)*15)</f>
        <v>112.73115594736839</v>
      </c>
      <c r="J439" t="s">
        <v>64</v>
      </c>
      <c r="N439" s="6">
        <f t="shared" ref="N439:N457" si="75">J465/1000000000</f>
        <v>1.0002500000000001</v>
      </c>
      <c r="O439" s="6">
        <f t="shared" si="73"/>
        <v>-63.087341000000002</v>
      </c>
      <c r="P439" s="36">
        <f>ABS(AVERAGE(O439:O457)-(P438-1)*15)</f>
        <v>110.44001421052631</v>
      </c>
    </row>
    <row r="440" spans="2:16" x14ac:dyDescent="0.25">
      <c r="B440" t="s">
        <v>23</v>
      </c>
      <c r="C440" t="s">
        <v>148</v>
      </c>
      <c r="D440" t="s">
        <v>65</v>
      </c>
      <c r="F440" s="6">
        <f t="shared" si="74"/>
        <v>1.6669027777778</v>
      </c>
      <c r="G440" s="6">
        <f t="shared" si="72"/>
        <v>-70.710869000000002</v>
      </c>
      <c r="J440" t="s">
        <v>23</v>
      </c>
      <c r="K440" t="s">
        <v>148</v>
      </c>
      <c r="L440" t="s">
        <v>65</v>
      </c>
      <c r="N440" s="6">
        <f t="shared" si="75"/>
        <v>1.6669027777778</v>
      </c>
      <c r="O440" s="6">
        <f t="shared" si="73"/>
        <v>-52.043404000000002</v>
      </c>
    </row>
    <row r="441" spans="2:16" x14ac:dyDescent="0.25">
      <c r="B441">
        <v>1000000000</v>
      </c>
      <c r="C441">
        <v>-72.749686999999994</v>
      </c>
      <c r="D441">
        <v>-61.785663999999997</v>
      </c>
      <c r="F441" s="6">
        <f t="shared" si="74"/>
        <v>2.3335555555556002</v>
      </c>
      <c r="G441" s="6">
        <f t="shared" si="72"/>
        <v>-60.891060000000003</v>
      </c>
      <c r="J441">
        <v>1000000000</v>
      </c>
      <c r="K441">
        <v>-85.322143999999994</v>
      </c>
      <c r="L441">
        <v>-72.401611000000003</v>
      </c>
      <c r="N441" s="6">
        <f t="shared" si="75"/>
        <v>2.3335555555556002</v>
      </c>
      <c r="O441" s="6">
        <f t="shared" si="73"/>
        <v>-62.193061999999998</v>
      </c>
    </row>
    <row r="442" spans="2:16" x14ac:dyDescent="0.25">
      <c r="B442">
        <v>1652791666.6666999</v>
      </c>
      <c r="C442">
        <v>-70.199477999999999</v>
      </c>
      <c r="D442">
        <v>-62.063229</v>
      </c>
      <c r="F442" s="6">
        <f t="shared" si="74"/>
        <v>3.0002083333333003</v>
      </c>
      <c r="G442" s="6">
        <f t="shared" si="72"/>
        <v>-63.528427000000001</v>
      </c>
      <c r="J442">
        <v>1652791666.6666999</v>
      </c>
      <c r="K442">
        <v>-90.028687000000005</v>
      </c>
      <c r="L442">
        <v>-80.6661</v>
      </c>
      <c r="N442" s="6">
        <f t="shared" si="75"/>
        <v>3.0002083333333003</v>
      </c>
      <c r="O442" s="6">
        <f t="shared" si="73"/>
        <v>-73.342690000000005</v>
      </c>
    </row>
    <row r="443" spans="2:16" x14ac:dyDescent="0.25">
      <c r="B443">
        <v>2305583333.3333001</v>
      </c>
      <c r="C443">
        <v>-76.239220000000003</v>
      </c>
      <c r="D443">
        <v>-68.731780999999998</v>
      </c>
      <c r="F443" s="6">
        <f t="shared" si="74"/>
        <v>3.6668611111111002</v>
      </c>
      <c r="G443" s="6">
        <f t="shared" si="72"/>
        <v>-56.860633999999997</v>
      </c>
      <c r="J443">
        <v>2305583333.3333001</v>
      </c>
      <c r="K443">
        <v>-77.600562999999994</v>
      </c>
      <c r="L443">
        <v>-69.612679</v>
      </c>
      <c r="N443" s="6">
        <f t="shared" si="75"/>
        <v>3.6668611111111002</v>
      </c>
      <c r="O443" s="6">
        <f t="shared" si="73"/>
        <v>-59.032040000000002</v>
      </c>
    </row>
    <row r="444" spans="2:16" x14ac:dyDescent="0.25">
      <c r="B444">
        <v>2958375000</v>
      </c>
      <c r="C444">
        <v>-67.229607000000001</v>
      </c>
      <c r="D444">
        <v>-59.560383000000002</v>
      </c>
      <c r="F444" s="6">
        <f t="shared" si="74"/>
        <v>4.3335138888889002</v>
      </c>
      <c r="G444" s="6">
        <f t="shared" si="72"/>
        <v>-67.344703999999993</v>
      </c>
      <c r="J444">
        <v>2958375000</v>
      </c>
      <c r="K444">
        <v>-62.135810999999997</v>
      </c>
      <c r="L444">
        <v>-54.290768</v>
      </c>
      <c r="N444" s="6">
        <f t="shared" si="75"/>
        <v>4.3335138888889002</v>
      </c>
      <c r="O444" s="6">
        <f t="shared" si="73"/>
        <v>-57.782471000000001</v>
      </c>
    </row>
    <row r="445" spans="2:16" x14ac:dyDescent="0.25">
      <c r="B445">
        <v>3611166666.6666999</v>
      </c>
      <c r="C445">
        <v>-72.840774999999994</v>
      </c>
      <c r="D445">
        <v>-64.901978</v>
      </c>
      <c r="F445" s="6">
        <f t="shared" si="74"/>
        <v>5.0001666666667006</v>
      </c>
      <c r="G445" s="6">
        <f t="shared" si="72"/>
        <v>-77.007591000000005</v>
      </c>
      <c r="J445">
        <v>3611166666.6666999</v>
      </c>
      <c r="K445">
        <v>-69.860680000000002</v>
      </c>
      <c r="L445">
        <v>-62.140220999999997</v>
      </c>
      <c r="N445" s="6">
        <f t="shared" si="75"/>
        <v>5.0001666666667006</v>
      </c>
      <c r="O445" s="6">
        <f t="shared" si="73"/>
        <v>-55.115214999999999</v>
      </c>
    </row>
    <row r="446" spans="2:16" x14ac:dyDescent="0.25">
      <c r="B446">
        <v>4263958333.3333001</v>
      </c>
      <c r="C446">
        <v>-62.478850999999999</v>
      </c>
      <c r="D446">
        <v>-54.305294000000004</v>
      </c>
      <c r="F446" s="6">
        <f t="shared" si="74"/>
        <v>5.6668194444443998</v>
      </c>
      <c r="G446" s="6">
        <f t="shared" si="72"/>
        <v>-63.838115999999999</v>
      </c>
      <c r="J446">
        <v>4263958333.3333001</v>
      </c>
      <c r="K446">
        <v>-57.505398</v>
      </c>
      <c r="L446">
        <v>-49.910148999999997</v>
      </c>
      <c r="N446" s="6">
        <f t="shared" si="75"/>
        <v>5.6668194444443998</v>
      </c>
      <c r="O446" s="6">
        <f t="shared" si="73"/>
        <v>-56.852890000000002</v>
      </c>
    </row>
    <row r="447" spans="2:16" x14ac:dyDescent="0.25">
      <c r="B447">
        <v>4916750000</v>
      </c>
      <c r="C447">
        <v>-65.855591000000004</v>
      </c>
      <c r="D447">
        <v>-57.655006</v>
      </c>
      <c r="F447" s="6">
        <f t="shared" si="74"/>
        <v>6.3334722222222002</v>
      </c>
      <c r="G447" s="6">
        <f t="shared" si="72"/>
        <v>-65.145645000000002</v>
      </c>
      <c r="J447">
        <v>4916750000</v>
      </c>
      <c r="K447">
        <v>-70.375107</v>
      </c>
      <c r="L447">
        <v>-62.457092000000003</v>
      </c>
      <c r="N447" s="6">
        <f t="shared" si="75"/>
        <v>6.3334722222222002</v>
      </c>
      <c r="O447" s="6">
        <f t="shared" si="73"/>
        <v>-63.117843999999998</v>
      </c>
    </row>
    <row r="448" spans="2:16" x14ac:dyDescent="0.25">
      <c r="B448">
        <v>5569541666.6667004</v>
      </c>
      <c r="C448">
        <v>-73.400672999999998</v>
      </c>
      <c r="D448">
        <v>-65.183707999999996</v>
      </c>
      <c r="F448" s="6">
        <f t="shared" si="74"/>
        <v>7.0001249999999997</v>
      </c>
      <c r="G448" s="6">
        <f t="shared" si="72"/>
        <v>-70.808707999999996</v>
      </c>
      <c r="J448">
        <v>5569541666.6667004</v>
      </c>
      <c r="K448">
        <v>-63.611548999999997</v>
      </c>
      <c r="L448">
        <v>-55.577908000000001</v>
      </c>
      <c r="N448" s="6">
        <f t="shared" si="75"/>
        <v>7.0001249999999997</v>
      </c>
      <c r="O448" s="6">
        <f t="shared" si="73"/>
        <v>-62.556564000000002</v>
      </c>
    </row>
    <row r="449" spans="2:16" x14ac:dyDescent="0.25">
      <c r="B449">
        <v>6222333333.3332996</v>
      </c>
      <c r="C449">
        <v>-71.577156000000002</v>
      </c>
      <c r="D449">
        <v>-63.489685000000001</v>
      </c>
      <c r="F449" s="6">
        <f t="shared" si="74"/>
        <v>7.6667777777777992</v>
      </c>
      <c r="G449" s="6">
        <f t="shared" si="72"/>
        <v>-86.863388</v>
      </c>
      <c r="J449">
        <v>6222333333.3332996</v>
      </c>
      <c r="K449">
        <v>-72.371505999999997</v>
      </c>
      <c r="L449">
        <v>-64.408623000000006</v>
      </c>
      <c r="N449" s="6">
        <f t="shared" si="75"/>
        <v>7.6667777777777992</v>
      </c>
      <c r="O449" s="6">
        <f t="shared" si="73"/>
        <v>-62.158852000000003</v>
      </c>
    </row>
    <row r="450" spans="2:16" x14ac:dyDescent="0.25">
      <c r="B450">
        <v>6875125000</v>
      </c>
      <c r="C450">
        <v>-75.844627000000003</v>
      </c>
      <c r="D450">
        <v>-67.948723000000001</v>
      </c>
      <c r="F450" s="6">
        <f t="shared" si="74"/>
        <v>8.3334305555555996</v>
      </c>
      <c r="G450" s="6">
        <f t="shared" si="72"/>
        <v>-65.566794999999999</v>
      </c>
      <c r="J450">
        <v>6875125000</v>
      </c>
      <c r="K450">
        <v>-86.19117</v>
      </c>
      <c r="L450">
        <v>-78.263572999999994</v>
      </c>
      <c r="N450" s="6">
        <f t="shared" si="75"/>
        <v>8.3334305555555996</v>
      </c>
      <c r="O450" s="6">
        <f t="shared" si="73"/>
        <v>-64.914565999999994</v>
      </c>
    </row>
    <row r="451" spans="2:16" x14ac:dyDescent="0.25">
      <c r="B451">
        <v>7527916666.6667004</v>
      </c>
      <c r="C451">
        <v>-77.425338999999994</v>
      </c>
      <c r="D451">
        <v>-69.225952000000007</v>
      </c>
      <c r="F451" s="6">
        <f t="shared" si="74"/>
        <v>9.0000833333332988</v>
      </c>
      <c r="G451" s="6">
        <f t="shared" si="72"/>
        <v>-69.897964000000002</v>
      </c>
      <c r="J451">
        <v>7527916666.6667004</v>
      </c>
      <c r="K451">
        <v>-70.019936000000001</v>
      </c>
      <c r="L451">
        <v>-61.956558000000001</v>
      </c>
      <c r="N451" s="6">
        <f t="shared" si="75"/>
        <v>9.0000833333332988</v>
      </c>
      <c r="O451" s="6">
        <f t="shared" si="73"/>
        <v>-79.782203999999993</v>
      </c>
    </row>
    <row r="452" spans="2:16" x14ac:dyDescent="0.25">
      <c r="B452">
        <v>8180708333.3332996</v>
      </c>
      <c r="C452">
        <v>-72.844184999999996</v>
      </c>
      <c r="D452">
        <v>-64.331383000000002</v>
      </c>
      <c r="F452" s="6">
        <f t="shared" si="74"/>
        <v>9.6667361111110992</v>
      </c>
      <c r="G452" s="6">
        <f t="shared" si="72"/>
        <v>-67.065085999999994</v>
      </c>
      <c r="J452">
        <v>8180708333.3332996</v>
      </c>
      <c r="K452">
        <v>-68.787543999999997</v>
      </c>
      <c r="L452">
        <v>-60.474701000000003</v>
      </c>
      <c r="N452" s="6">
        <f t="shared" si="75"/>
        <v>9.6667361111110992</v>
      </c>
      <c r="O452" s="6">
        <f t="shared" si="73"/>
        <v>-74.108063000000001</v>
      </c>
    </row>
    <row r="453" spans="2:16" x14ac:dyDescent="0.25">
      <c r="B453">
        <v>8833500000</v>
      </c>
      <c r="C453">
        <v>-74.117050000000006</v>
      </c>
      <c r="D453">
        <v>-65.536308000000005</v>
      </c>
      <c r="F453" s="6">
        <f t="shared" si="74"/>
        <v>10.333388888888999</v>
      </c>
      <c r="G453" s="6">
        <f t="shared" si="72"/>
        <v>-63.859875000000002</v>
      </c>
      <c r="J453">
        <v>8833500000</v>
      </c>
      <c r="K453">
        <v>-78.686813000000001</v>
      </c>
      <c r="L453">
        <v>-69.951363000000001</v>
      </c>
      <c r="N453" s="6">
        <f t="shared" si="75"/>
        <v>10.333388888888999</v>
      </c>
      <c r="O453" s="6">
        <f t="shared" si="73"/>
        <v>-76.514060999999998</v>
      </c>
    </row>
    <row r="454" spans="2:16" x14ac:dyDescent="0.25">
      <c r="B454">
        <v>9486291666.6667004</v>
      </c>
      <c r="C454">
        <v>-71.313911000000004</v>
      </c>
      <c r="D454">
        <v>-62.579521</v>
      </c>
      <c r="F454" s="6">
        <f t="shared" si="74"/>
        <v>11.000041666667</v>
      </c>
      <c r="G454" s="6">
        <f t="shared" si="72"/>
        <v>-72.246787999999995</v>
      </c>
      <c r="J454">
        <v>9486291666.6667004</v>
      </c>
      <c r="K454">
        <v>-67.928436000000005</v>
      </c>
      <c r="L454">
        <v>-58.799191</v>
      </c>
      <c r="N454" s="6">
        <f t="shared" si="75"/>
        <v>11.000041666667</v>
      </c>
      <c r="O454" s="6">
        <f t="shared" si="73"/>
        <v>-81.071442000000005</v>
      </c>
    </row>
    <row r="455" spans="2:16" x14ac:dyDescent="0.25">
      <c r="B455">
        <v>10139083333.333</v>
      </c>
      <c r="C455">
        <v>-78.756241000000003</v>
      </c>
      <c r="D455">
        <v>-69.843070999999995</v>
      </c>
      <c r="F455" s="6">
        <f t="shared" si="74"/>
        <v>11.666694444444</v>
      </c>
      <c r="G455" s="6">
        <f t="shared" si="72"/>
        <v>-67.394103999999999</v>
      </c>
      <c r="J455">
        <v>10139083333.333</v>
      </c>
      <c r="K455">
        <v>-66.205330000000004</v>
      </c>
      <c r="L455">
        <v>-57.437237000000003</v>
      </c>
      <c r="N455" s="6">
        <f t="shared" si="75"/>
        <v>11.666694444444</v>
      </c>
      <c r="O455" s="6">
        <f t="shared" si="73"/>
        <v>-66.188659999999999</v>
      </c>
    </row>
    <row r="456" spans="2:16" x14ac:dyDescent="0.25">
      <c r="B456">
        <v>10791875000</v>
      </c>
      <c r="C456">
        <v>-79.623322000000002</v>
      </c>
      <c r="D456">
        <v>-70.766029000000003</v>
      </c>
      <c r="F456" s="6">
        <f t="shared" si="74"/>
        <v>12.333347222222001</v>
      </c>
      <c r="G456" s="6">
        <f t="shared" si="72"/>
        <v>-66.359718000000001</v>
      </c>
      <c r="J456">
        <v>10791875000</v>
      </c>
      <c r="K456">
        <v>-73.677047999999999</v>
      </c>
      <c r="L456">
        <v>-64.783241000000004</v>
      </c>
      <c r="N456" s="6">
        <f t="shared" si="75"/>
        <v>12.333347222222001</v>
      </c>
      <c r="O456" s="6">
        <f t="shared" si="73"/>
        <v>-68.239211999999995</v>
      </c>
    </row>
    <row r="457" spans="2:16" x14ac:dyDescent="0.25">
      <c r="B457">
        <v>11444666666.667</v>
      </c>
      <c r="C457">
        <v>-75.777557000000002</v>
      </c>
      <c r="D457">
        <v>-66.974936999999997</v>
      </c>
      <c r="F457" s="6">
        <f t="shared" si="74"/>
        <v>13</v>
      </c>
      <c r="G457" s="6">
        <f t="shared" si="72"/>
        <v>-74.520660000000007</v>
      </c>
      <c r="J457">
        <v>11444666666.667</v>
      </c>
      <c r="K457">
        <v>-69.634476000000006</v>
      </c>
      <c r="L457">
        <v>-60.814982999999998</v>
      </c>
      <c r="N457" s="6">
        <f t="shared" si="75"/>
        <v>13</v>
      </c>
      <c r="O457" s="6">
        <f t="shared" si="73"/>
        <v>-65.259688999999995</v>
      </c>
    </row>
    <row r="458" spans="2:16" x14ac:dyDescent="0.25">
      <c r="B458">
        <v>12097458333.333</v>
      </c>
      <c r="C458">
        <v>-74.213820999999996</v>
      </c>
      <c r="D458">
        <v>-65.164153999999996</v>
      </c>
      <c r="F458" s="6" t="s">
        <v>25</v>
      </c>
      <c r="J458">
        <v>12097458333.333</v>
      </c>
      <c r="K458">
        <v>-68.836699999999993</v>
      </c>
      <c r="L458">
        <v>-59.734074</v>
      </c>
      <c r="N458" s="6" t="s">
        <v>25</v>
      </c>
    </row>
    <row r="459" spans="2:16" x14ac:dyDescent="0.25">
      <c r="B459">
        <v>12750250000</v>
      </c>
      <c r="C459">
        <v>-71.168319999999994</v>
      </c>
      <c r="D459">
        <v>-61.764248000000002</v>
      </c>
      <c r="J459">
        <v>12750250000</v>
      </c>
      <c r="K459">
        <v>-64.656845000000004</v>
      </c>
      <c r="L459">
        <v>-55.114834000000002</v>
      </c>
    </row>
    <row r="460" spans="2:16" x14ac:dyDescent="0.25">
      <c r="B460" t="s">
        <v>25</v>
      </c>
      <c r="J460" t="s">
        <v>25</v>
      </c>
    </row>
    <row r="461" spans="2:16" x14ac:dyDescent="0.25">
      <c r="F461" s="6" t="s">
        <v>68</v>
      </c>
      <c r="N461" s="6" t="s">
        <v>68</v>
      </c>
    </row>
    <row r="462" spans="2:16" ht="15.75" x14ac:dyDescent="0.25">
      <c r="F462" s="6" t="s">
        <v>23</v>
      </c>
      <c r="G462" s="6" t="str">
        <f t="shared" ref="G462:G481" si="76">D488</f>
        <v>5Rx1L dBc Log Mag(dB)</v>
      </c>
      <c r="H462" s="35">
        <v>5</v>
      </c>
      <c r="N462" s="6" t="s">
        <v>23</v>
      </c>
      <c r="O462" s="6" t="str">
        <f t="shared" ref="O462:O481" si="77">L488</f>
        <v>5Rx1L dBc Log Mag(dB)</v>
      </c>
      <c r="P462" s="35">
        <v>5</v>
      </c>
    </row>
    <row r="463" spans="2:16" ht="15.75" x14ac:dyDescent="0.25">
      <c r="B463" t="s">
        <v>66</v>
      </c>
      <c r="F463" s="6">
        <f t="shared" ref="F463:F481" si="78">B489/1000000000</f>
        <v>1</v>
      </c>
      <c r="G463" s="6">
        <f t="shared" si="76"/>
        <v>-83.068161000000003</v>
      </c>
      <c r="H463" s="36">
        <f>ABS(AVERAGE(G463:G481)-(H462-1)*15)</f>
        <v>130.1279552105263</v>
      </c>
      <c r="J463" t="s">
        <v>66</v>
      </c>
      <c r="N463" s="6">
        <f t="shared" ref="N463:N481" si="79">J489/1000000000</f>
        <v>1</v>
      </c>
      <c r="O463" s="6">
        <f t="shared" si="77"/>
        <v>-77.814132999999998</v>
      </c>
      <c r="P463" s="36">
        <f>ABS(AVERAGE(O463:O481)-(P462-1)*15)</f>
        <v>135.68542310526314</v>
      </c>
    </row>
    <row r="464" spans="2:16" x14ac:dyDescent="0.25">
      <c r="B464" t="s">
        <v>23</v>
      </c>
      <c r="C464" t="s">
        <v>149</v>
      </c>
      <c r="D464" t="s">
        <v>67</v>
      </c>
      <c r="F464" s="6">
        <f t="shared" si="78"/>
        <v>1.0777888888889</v>
      </c>
      <c r="G464" s="6">
        <f t="shared" si="76"/>
        <v>-77.502533</v>
      </c>
      <c r="J464" t="s">
        <v>23</v>
      </c>
      <c r="K464" t="s">
        <v>149</v>
      </c>
      <c r="L464" t="s">
        <v>67</v>
      </c>
      <c r="N464" s="6">
        <f t="shared" si="79"/>
        <v>1.0777888888889</v>
      </c>
      <c r="O464" s="6">
        <f t="shared" si="77"/>
        <v>-86.183952000000005</v>
      </c>
    </row>
    <row r="465" spans="2:15" x14ac:dyDescent="0.25">
      <c r="B465">
        <v>1000250000</v>
      </c>
      <c r="C465">
        <v>-67.945853999999997</v>
      </c>
      <c r="D465">
        <v>-56.981831</v>
      </c>
      <c r="F465" s="6">
        <f t="shared" si="78"/>
        <v>1.1555777777778</v>
      </c>
      <c r="G465" s="6">
        <f t="shared" si="76"/>
        <v>-75.774849000000003</v>
      </c>
      <c r="J465">
        <v>1000250000</v>
      </c>
      <c r="K465">
        <v>-76.007874000000001</v>
      </c>
      <c r="L465">
        <v>-63.087341000000002</v>
      </c>
      <c r="N465" s="6">
        <f t="shared" si="79"/>
        <v>1.1555777777778</v>
      </c>
      <c r="O465" s="6">
        <f t="shared" si="77"/>
        <v>-84.589821000000001</v>
      </c>
    </row>
    <row r="466" spans="2:15" x14ac:dyDescent="0.25">
      <c r="B466">
        <v>1666902777.7778001</v>
      </c>
      <c r="C466">
        <v>-78.847121999999999</v>
      </c>
      <c r="D466">
        <v>-70.710869000000002</v>
      </c>
      <c r="F466" s="6">
        <f t="shared" si="78"/>
        <v>1.2333666666666998</v>
      </c>
      <c r="G466" s="6">
        <f t="shared" si="76"/>
        <v>-69.670990000000003</v>
      </c>
      <c r="J466">
        <v>1666902777.7778001</v>
      </c>
      <c r="K466">
        <v>-61.405987000000003</v>
      </c>
      <c r="L466">
        <v>-52.043404000000002</v>
      </c>
      <c r="N466" s="6">
        <f t="shared" si="79"/>
        <v>1.2333666666666998</v>
      </c>
      <c r="O466" s="6">
        <f t="shared" si="77"/>
        <v>-77.487876999999997</v>
      </c>
    </row>
    <row r="467" spans="2:15" x14ac:dyDescent="0.25">
      <c r="B467">
        <v>2333555555.5556002</v>
      </c>
      <c r="C467">
        <v>-68.398499000000001</v>
      </c>
      <c r="D467">
        <v>-60.891060000000003</v>
      </c>
      <c r="F467" s="6">
        <f t="shared" si="78"/>
        <v>1.3111555555556</v>
      </c>
      <c r="G467" s="6">
        <f t="shared" si="76"/>
        <v>-71.938857999999996</v>
      </c>
      <c r="J467">
        <v>2333555555.5556002</v>
      </c>
      <c r="K467">
        <v>-70.180946000000006</v>
      </c>
      <c r="L467">
        <v>-62.193061999999998</v>
      </c>
      <c r="N467" s="6">
        <f t="shared" si="79"/>
        <v>1.3111555555556</v>
      </c>
      <c r="O467" s="6">
        <f t="shared" si="77"/>
        <v>-78.027054000000007</v>
      </c>
    </row>
    <row r="468" spans="2:15" x14ac:dyDescent="0.25">
      <c r="B468">
        <v>3000208333.3333001</v>
      </c>
      <c r="C468">
        <v>-71.197647000000003</v>
      </c>
      <c r="D468">
        <v>-63.528427000000001</v>
      </c>
      <c r="F468" s="6">
        <f t="shared" si="78"/>
        <v>1.3889444444444001</v>
      </c>
      <c r="G468" s="6">
        <f t="shared" si="76"/>
        <v>-71.342072000000002</v>
      </c>
      <c r="J468">
        <v>3000208333.3333001</v>
      </c>
      <c r="K468">
        <v>-81.187736999999998</v>
      </c>
      <c r="L468">
        <v>-73.342690000000005</v>
      </c>
      <c r="N468" s="6">
        <f t="shared" si="79"/>
        <v>1.3889444444444001</v>
      </c>
      <c r="O468" s="6">
        <f t="shared" si="77"/>
        <v>-74.866089000000002</v>
      </c>
    </row>
    <row r="469" spans="2:15" x14ac:dyDescent="0.25">
      <c r="B469">
        <v>3666861111.1111002</v>
      </c>
      <c r="C469">
        <v>-64.799423000000004</v>
      </c>
      <c r="D469">
        <v>-56.860633999999997</v>
      </c>
      <c r="F469" s="6">
        <f t="shared" si="78"/>
        <v>1.4667333333333001</v>
      </c>
      <c r="G469" s="6">
        <f t="shared" si="76"/>
        <v>-77.272621000000001</v>
      </c>
      <c r="J469">
        <v>3666861111.1111002</v>
      </c>
      <c r="K469">
        <v>-66.752502000000007</v>
      </c>
      <c r="L469">
        <v>-59.032040000000002</v>
      </c>
      <c r="N469" s="6">
        <f t="shared" si="79"/>
        <v>1.4667333333333001</v>
      </c>
      <c r="O469" s="6">
        <f t="shared" si="77"/>
        <v>-79.317215000000004</v>
      </c>
    </row>
    <row r="470" spans="2:15" x14ac:dyDescent="0.25">
      <c r="B470">
        <v>4333513888.8888998</v>
      </c>
      <c r="C470">
        <v>-75.518257000000006</v>
      </c>
      <c r="D470">
        <v>-67.344703999999993</v>
      </c>
      <c r="F470" s="6">
        <f t="shared" si="78"/>
        <v>1.5445222222221999</v>
      </c>
      <c r="G470" s="6">
        <f t="shared" si="76"/>
        <v>-74.791518999999994</v>
      </c>
      <c r="J470">
        <v>4333513888.8888998</v>
      </c>
      <c r="K470">
        <v>-65.377724000000001</v>
      </c>
      <c r="L470">
        <v>-57.782471000000001</v>
      </c>
      <c r="N470" s="6">
        <f t="shared" si="79"/>
        <v>1.5445222222221999</v>
      </c>
      <c r="O470" s="6">
        <f t="shared" si="77"/>
        <v>-81.092215999999993</v>
      </c>
    </row>
    <row r="471" spans="2:15" x14ac:dyDescent="0.25">
      <c r="B471">
        <v>5000166666.6667004</v>
      </c>
      <c r="C471">
        <v>-85.208175999999995</v>
      </c>
      <c r="D471">
        <v>-77.007591000000005</v>
      </c>
      <c r="F471" s="6">
        <f t="shared" si="78"/>
        <v>1.6223111111110999</v>
      </c>
      <c r="G471" s="6">
        <f t="shared" si="76"/>
        <v>-74.805176000000003</v>
      </c>
      <c r="J471">
        <v>5000166666.6667004</v>
      </c>
      <c r="K471">
        <v>-63.033230000000003</v>
      </c>
      <c r="L471">
        <v>-55.115214999999999</v>
      </c>
      <c r="N471" s="6">
        <f t="shared" si="79"/>
        <v>1.6223111111110999</v>
      </c>
      <c r="O471" s="6">
        <f t="shared" si="77"/>
        <v>-80.565749999999994</v>
      </c>
    </row>
    <row r="472" spans="2:15" x14ac:dyDescent="0.25">
      <c r="B472">
        <v>5666819444.4443998</v>
      </c>
      <c r="C472">
        <v>-72.055076999999997</v>
      </c>
      <c r="D472">
        <v>-63.838115999999999</v>
      </c>
      <c r="F472" s="6">
        <f t="shared" si="78"/>
        <v>1.7000999999999999</v>
      </c>
      <c r="G472" s="6">
        <f t="shared" si="76"/>
        <v>-71.504638999999997</v>
      </c>
      <c r="J472">
        <v>5666819444.4443998</v>
      </c>
      <c r="K472">
        <v>-64.886536000000007</v>
      </c>
      <c r="L472">
        <v>-56.852890000000002</v>
      </c>
      <c r="N472" s="6">
        <f t="shared" si="79"/>
        <v>1.7000999999999999</v>
      </c>
      <c r="O472" s="6">
        <f t="shared" si="77"/>
        <v>-80.085976000000002</v>
      </c>
    </row>
    <row r="473" spans="2:15" x14ac:dyDescent="0.25">
      <c r="B473">
        <v>6333472222.2222004</v>
      </c>
      <c r="C473">
        <v>-73.233115999999995</v>
      </c>
      <c r="D473">
        <v>-65.145645000000002</v>
      </c>
      <c r="F473" s="6">
        <f t="shared" si="78"/>
        <v>1.7778888888889</v>
      </c>
      <c r="G473" s="6">
        <f t="shared" si="76"/>
        <v>-67.481589999999997</v>
      </c>
      <c r="J473">
        <v>6333472222.2222004</v>
      </c>
      <c r="K473">
        <v>-71.080719000000002</v>
      </c>
      <c r="L473">
        <v>-63.117843999999998</v>
      </c>
      <c r="N473" s="6">
        <f t="shared" si="79"/>
        <v>1.7778888888889</v>
      </c>
      <c r="O473" s="6">
        <f t="shared" si="77"/>
        <v>-82.231819000000002</v>
      </c>
    </row>
    <row r="474" spans="2:15" x14ac:dyDescent="0.25">
      <c r="B474">
        <v>7000125000</v>
      </c>
      <c r="C474">
        <v>-78.704612999999995</v>
      </c>
      <c r="D474">
        <v>-70.808707999999996</v>
      </c>
      <c r="F474" s="6">
        <f t="shared" si="78"/>
        <v>1.8556777777778002</v>
      </c>
      <c r="G474" s="6">
        <f t="shared" si="76"/>
        <v>-70.603661000000002</v>
      </c>
      <c r="J474">
        <v>7000125000</v>
      </c>
      <c r="K474">
        <v>-70.484168999999994</v>
      </c>
      <c r="L474">
        <v>-62.556564000000002</v>
      </c>
      <c r="N474" s="6">
        <f t="shared" si="79"/>
        <v>1.8556777777778002</v>
      </c>
      <c r="O474" s="6">
        <f t="shared" si="77"/>
        <v>-73.332511999999994</v>
      </c>
    </row>
    <row r="475" spans="2:15" x14ac:dyDescent="0.25">
      <c r="B475">
        <v>7666777777.7777996</v>
      </c>
      <c r="C475">
        <v>-95.062781999999999</v>
      </c>
      <c r="D475">
        <v>-86.863388</v>
      </c>
      <c r="F475" s="6">
        <f t="shared" si="78"/>
        <v>1.9334666666667</v>
      </c>
      <c r="G475" s="6">
        <f t="shared" si="76"/>
        <v>-70.140861999999998</v>
      </c>
      <c r="J475">
        <v>7666777777.7777996</v>
      </c>
      <c r="K475">
        <v>-70.222237000000007</v>
      </c>
      <c r="L475">
        <v>-62.158852000000003</v>
      </c>
      <c r="N475" s="6">
        <f t="shared" si="79"/>
        <v>1.9334666666667</v>
      </c>
      <c r="O475" s="6">
        <f t="shared" si="77"/>
        <v>-71.568770999999998</v>
      </c>
    </row>
    <row r="476" spans="2:15" x14ac:dyDescent="0.25">
      <c r="B476">
        <v>8333430555.5556002</v>
      </c>
      <c r="C476">
        <v>-74.079597000000007</v>
      </c>
      <c r="D476">
        <v>-65.566794999999999</v>
      </c>
      <c r="F476" s="6">
        <f t="shared" si="78"/>
        <v>2.0112555555556</v>
      </c>
      <c r="G476" s="6">
        <f t="shared" si="76"/>
        <v>-65.982887000000005</v>
      </c>
      <c r="J476">
        <v>8333430555.5556002</v>
      </c>
      <c r="K476">
        <v>-73.227408999999994</v>
      </c>
      <c r="L476">
        <v>-64.914565999999994</v>
      </c>
      <c r="N476" s="6">
        <f t="shared" si="79"/>
        <v>2.0112555555556</v>
      </c>
      <c r="O476" s="6">
        <f t="shared" si="77"/>
        <v>-67.448616000000001</v>
      </c>
    </row>
    <row r="477" spans="2:15" x14ac:dyDescent="0.25">
      <c r="B477">
        <v>9000083333.3332996</v>
      </c>
      <c r="C477">
        <v>-78.478706000000003</v>
      </c>
      <c r="D477">
        <v>-69.897964000000002</v>
      </c>
      <c r="F477" s="6">
        <f t="shared" si="78"/>
        <v>2.0890444444443999</v>
      </c>
      <c r="G477" s="6">
        <f t="shared" si="76"/>
        <v>-63.717491000000003</v>
      </c>
      <c r="J477">
        <v>9000083333.3332996</v>
      </c>
      <c r="K477">
        <v>-88.517653999999993</v>
      </c>
      <c r="L477">
        <v>-79.782203999999993</v>
      </c>
      <c r="N477" s="6">
        <f t="shared" si="79"/>
        <v>2.0890444444443999</v>
      </c>
      <c r="O477" s="6">
        <f t="shared" si="77"/>
        <v>-70.238669999999999</v>
      </c>
    </row>
    <row r="478" spans="2:15" x14ac:dyDescent="0.25">
      <c r="B478">
        <v>9666736111.1110992</v>
      </c>
      <c r="C478">
        <v>-75.799476999999996</v>
      </c>
      <c r="D478">
        <v>-67.065085999999994</v>
      </c>
      <c r="F478" s="6">
        <f t="shared" si="78"/>
        <v>2.1668333333333001</v>
      </c>
      <c r="G478" s="6">
        <f t="shared" si="76"/>
        <v>-61.880184</v>
      </c>
      <c r="J478">
        <v>9666736111.1110992</v>
      </c>
      <c r="K478">
        <v>-83.237305000000006</v>
      </c>
      <c r="L478">
        <v>-74.108063000000001</v>
      </c>
      <c r="N478" s="6">
        <f t="shared" si="79"/>
        <v>2.1668333333333001</v>
      </c>
      <c r="O478" s="6">
        <f t="shared" si="77"/>
        <v>-70.690048000000004</v>
      </c>
    </row>
    <row r="479" spans="2:15" x14ac:dyDescent="0.25">
      <c r="B479">
        <v>10333388888.889</v>
      </c>
      <c r="C479">
        <v>-72.773048000000003</v>
      </c>
      <c r="D479">
        <v>-63.859875000000002</v>
      </c>
      <c r="F479" s="6">
        <f t="shared" si="78"/>
        <v>2.2446222222221999</v>
      </c>
      <c r="G479" s="6">
        <f t="shared" si="76"/>
        <v>-63.143360000000001</v>
      </c>
      <c r="J479">
        <v>10333388888.889</v>
      </c>
      <c r="K479">
        <v>-85.282157999999995</v>
      </c>
      <c r="L479">
        <v>-76.514060999999998</v>
      </c>
      <c r="N479" s="6">
        <f t="shared" si="79"/>
        <v>2.2446222222221999</v>
      </c>
      <c r="O479" s="6">
        <f t="shared" si="77"/>
        <v>-71.784698000000006</v>
      </c>
    </row>
    <row r="480" spans="2:15" x14ac:dyDescent="0.25">
      <c r="B480">
        <v>11000041666.667</v>
      </c>
      <c r="C480">
        <v>-81.104079999999996</v>
      </c>
      <c r="D480">
        <v>-72.246787999999995</v>
      </c>
      <c r="F480" s="6">
        <f t="shared" si="78"/>
        <v>2.3224111111111001</v>
      </c>
      <c r="G480" s="6">
        <f t="shared" si="76"/>
        <v>-61.870117</v>
      </c>
      <c r="J480">
        <v>11000041666.667</v>
      </c>
      <c r="K480">
        <v>-89.965248000000003</v>
      </c>
      <c r="L480">
        <v>-81.071442000000005</v>
      </c>
      <c r="N480" s="6">
        <f t="shared" si="79"/>
        <v>2.3224111111111001</v>
      </c>
      <c r="O480" s="6">
        <f t="shared" si="77"/>
        <v>-67.489540000000005</v>
      </c>
    </row>
    <row r="481" spans="2:16" x14ac:dyDescent="0.25">
      <c r="B481">
        <v>11666694444.444</v>
      </c>
      <c r="C481">
        <v>-76.196724000000003</v>
      </c>
      <c r="D481">
        <v>-67.394103999999999</v>
      </c>
      <c r="F481" s="6">
        <f t="shared" si="78"/>
        <v>2.4001999999999999</v>
      </c>
      <c r="G481" s="6">
        <f t="shared" si="76"/>
        <v>-59.939579000000002</v>
      </c>
      <c r="J481">
        <v>11666694444.444</v>
      </c>
      <c r="K481">
        <v>-75.008148000000006</v>
      </c>
      <c r="L481">
        <v>-66.188659999999999</v>
      </c>
      <c r="N481" s="6">
        <f t="shared" si="79"/>
        <v>2.4001999999999999</v>
      </c>
      <c r="O481" s="6">
        <f t="shared" si="77"/>
        <v>-63.208281999999997</v>
      </c>
    </row>
    <row r="482" spans="2:16" x14ac:dyDescent="0.25">
      <c r="B482">
        <v>12333347222.222</v>
      </c>
      <c r="C482">
        <v>-75.409392999999994</v>
      </c>
      <c r="D482">
        <v>-66.359718000000001</v>
      </c>
      <c r="F482" s="6" t="s">
        <v>25</v>
      </c>
      <c r="J482">
        <v>12333347222.222</v>
      </c>
      <c r="K482">
        <v>-77.341842999999997</v>
      </c>
      <c r="L482">
        <v>-68.239211999999995</v>
      </c>
      <c r="N482" s="6" t="s">
        <v>25</v>
      </c>
    </row>
    <row r="483" spans="2:16" x14ac:dyDescent="0.25">
      <c r="B483">
        <v>13000000000</v>
      </c>
      <c r="C483">
        <v>-83.924728000000002</v>
      </c>
      <c r="D483">
        <v>-74.520660000000007</v>
      </c>
      <c r="J483">
        <v>13000000000</v>
      </c>
      <c r="K483">
        <v>-74.801704000000001</v>
      </c>
      <c r="L483">
        <v>-65.259688999999995</v>
      </c>
    </row>
    <row r="484" spans="2:16" x14ac:dyDescent="0.25">
      <c r="B484" t="s">
        <v>25</v>
      </c>
      <c r="J484" t="s">
        <v>25</v>
      </c>
    </row>
    <row r="485" spans="2:16" x14ac:dyDescent="0.25">
      <c r="F485" s="6" t="s">
        <v>69</v>
      </c>
      <c r="N485" s="6" t="s">
        <v>69</v>
      </c>
    </row>
    <row r="486" spans="2:16" ht="15.75" x14ac:dyDescent="0.25">
      <c r="F486" s="6" t="s">
        <v>23</v>
      </c>
      <c r="G486" s="6" t="str">
        <f t="shared" ref="G486:G505" si="80">D512</f>
        <v>5Rx2L dBc Log Mag(dB)</v>
      </c>
      <c r="H486" s="35">
        <v>5</v>
      </c>
      <c r="N486" s="6" t="s">
        <v>23</v>
      </c>
      <c r="O486" s="6" t="str">
        <f t="shared" ref="O486:O505" si="81">L512</f>
        <v>5Rx2L dBc Log Mag(dB)</v>
      </c>
      <c r="P486" s="35">
        <v>5</v>
      </c>
    </row>
    <row r="487" spans="2:16" ht="15.75" x14ac:dyDescent="0.25">
      <c r="B487" t="s">
        <v>68</v>
      </c>
      <c r="F487" s="6">
        <f t="shared" ref="F487:F505" si="82">B513/1000000000</f>
        <v>1</v>
      </c>
      <c r="G487" s="6">
        <f t="shared" si="80"/>
        <v>-63.729660000000003</v>
      </c>
      <c r="H487" s="36">
        <f>ABS(AVERAGE(G487:G505)-(H486-1)*15)</f>
        <v>134.02181726315789</v>
      </c>
      <c r="J487" t="s">
        <v>68</v>
      </c>
      <c r="N487" s="6">
        <f t="shared" ref="N487:N505" si="83">J513/1000000000</f>
        <v>1</v>
      </c>
      <c r="O487" s="6">
        <f t="shared" si="81"/>
        <v>-80.873420999999993</v>
      </c>
      <c r="P487" s="36">
        <f>ABS(AVERAGE(O487:O505)-(P486-1)*15)</f>
        <v>138.90055447368422</v>
      </c>
    </row>
    <row r="488" spans="2:16" x14ac:dyDescent="0.25">
      <c r="B488" t="s">
        <v>23</v>
      </c>
      <c r="C488" t="s">
        <v>150</v>
      </c>
      <c r="D488" t="s">
        <v>218</v>
      </c>
      <c r="F488" s="6">
        <f t="shared" si="82"/>
        <v>1.2444333333333002</v>
      </c>
      <c r="G488" s="6">
        <f t="shared" si="80"/>
        <v>-68.704032999999995</v>
      </c>
      <c r="J488" t="s">
        <v>23</v>
      </c>
      <c r="K488" t="s">
        <v>150</v>
      </c>
      <c r="L488" t="s">
        <v>218</v>
      </c>
      <c r="N488" s="6">
        <f t="shared" si="83"/>
        <v>1.2444333333333002</v>
      </c>
      <c r="O488" s="6">
        <f t="shared" si="81"/>
        <v>-97.560051000000001</v>
      </c>
    </row>
    <row r="489" spans="2:16" x14ac:dyDescent="0.25">
      <c r="B489">
        <v>1000000000</v>
      </c>
      <c r="C489">
        <v>-94.032188000000005</v>
      </c>
      <c r="D489">
        <v>-83.068161000000003</v>
      </c>
      <c r="F489" s="6">
        <f t="shared" si="82"/>
        <v>1.4888666666666999</v>
      </c>
      <c r="G489" s="6">
        <f t="shared" si="80"/>
        <v>-68.956467000000004</v>
      </c>
      <c r="J489">
        <v>1000000000</v>
      </c>
      <c r="K489">
        <v>-90.734665000000007</v>
      </c>
      <c r="L489">
        <v>-77.814132999999998</v>
      </c>
      <c r="N489" s="6">
        <f t="shared" si="83"/>
        <v>1.4888666666666999</v>
      </c>
      <c r="O489" s="6">
        <f t="shared" si="81"/>
        <v>-96.49736</v>
      </c>
    </row>
    <row r="490" spans="2:16" x14ac:dyDescent="0.25">
      <c r="B490">
        <v>1077788888.8889</v>
      </c>
      <c r="C490">
        <v>-85.638785999999996</v>
      </c>
      <c r="D490">
        <v>-77.502533</v>
      </c>
      <c r="F490" s="6">
        <f t="shared" si="82"/>
        <v>1.7333000000000001</v>
      </c>
      <c r="G490" s="6">
        <f t="shared" si="80"/>
        <v>-74.082358999999997</v>
      </c>
      <c r="J490">
        <v>1077788888.8889</v>
      </c>
      <c r="K490">
        <v>-95.546531999999999</v>
      </c>
      <c r="L490">
        <v>-86.183952000000005</v>
      </c>
      <c r="N490" s="6">
        <f t="shared" si="83"/>
        <v>1.7333000000000001</v>
      </c>
      <c r="O490" s="6">
        <f t="shared" si="81"/>
        <v>-79.703048999999993</v>
      </c>
    </row>
    <row r="491" spans="2:16" x14ac:dyDescent="0.25">
      <c r="B491">
        <v>1155577777.7778001</v>
      </c>
      <c r="C491">
        <v>-83.282287999999994</v>
      </c>
      <c r="D491">
        <v>-75.774849000000003</v>
      </c>
      <c r="F491" s="6">
        <f t="shared" si="82"/>
        <v>1.9777333333333</v>
      </c>
      <c r="G491" s="6">
        <f t="shared" si="80"/>
        <v>-68.375572000000005</v>
      </c>
      <c r="J491">
        <v>1155577777.7778001</v>
      </c>
      <c r="K491">
        <v>-92.577704999999995</v>
      </c>
      <c r="L491">
        <v>-84.589821000000001</v>
      </c>
      <c r="N491" s="6">
        <f t="shared" si="83"/>
        <v>1.9777333333333</v>
      </c>
      <c r="O491" s="6">
        <f t="shared" si="81"/>
        <v>-87.106125000000006</v>
      </c>
    </row>
    <row r="492" spans="2:16" x14ac:dyDescent="0.25">
      <c r="B492">
        <v>1233366666.6666999</v>
      </c>
      <c r="C492">
        <v>-77.340209999999999</v>
      </c>
      <c r="D492">
        <v>-69.670990000000003</v>
      </c>
      <c r="F492" s="6">
        <f t="shared" si="82"/>
        <v>2.2221666666666997</v>
      </c>
      <c r="G492" s="6">
        <f t="shared" si="80"/>
        <v>-68.241646000000003</v>
      </c>
      <c r="J492">
        <v>1233366666.6666999</v>
      </c>
      <c r="K492">
        <v>-85.332924000000006</v>
      </c>
      <c r="L492">
        <v>-77.487876999999997</v>
      </c>
      <c r="N492" s="6">
        <f t="shared" si="83"/>
        <v>2.2221666666666997</v>
      </c>
      <c r="O492" s="6">
        <f t="shared" si="81"/>
        <v>-72.803673000000003</v>
      </c>
    </row>
    <row r="493" spans="2:16" x14ac:dyDescent="0.25">
      <c r="B493">
        <v>1311155555.5555999</v>
      </c>
      <c r="C493">
        <v>-79.877646999999996</v>
      </c>
      <c r="D493">
        <v>-71.938857999999996</v>
      </c>
      <c r="F493" s="6">
        <f t="shared" si="82"/>
        <v>2.4666000000000001</v>
      </c>
      <c r="G493" s="6">
        <f t="shared" si="80"/>
        <v>-71.540381999999994</v>
      </c>
      <c r="J493">
        <v>1311155555.5555999</v>
      </c>
      <c r="K493">
        <v>-85.747512999999998</v>
      </c>
      <c r="L493">
        <v>-78.027054000000007</v>
      </c>
      <c r="N493" s="6">
        <f t="shared" si="83"/>
        <v>2.4666000000000001</v>
      </c>
      <c r="O493" s="6">
        <f t="shared" si="81"/>
        <v>-73.425987000000006</v>
      </c>
    </row>
    <row r="494" spans="2:16" x14ac:dyDescent="0.25">
      <c r="B494">
        <v>1388944444.4444001</v>
      </c>
      <c r="C494">
        <v>-79.515632999999994</v>
      </c>
      <c r="D494">
        <v>-71.342072000000002</v>
      </c>
      <c r="F494" s="6">
        <f t="shared" si="82"/>
        <v>2.7110333333333001</v>
      </c>
      <c r="G494" s="6">
        <f t="shared" si="80"/>
        <v>-71.363174000000001</v>
      </c>
      <c r="J494">
        <v>1388944444.4444001</v>
      </c>
      <c r="K494">
        <v>-82.461342000000002</v>
      </c>
      <c r="L494">
        <v>-74.866089000000002</v>
      </c>
      <c r="N494" s="6">
        <f t="shared" si="83"/>
        <v>2.7110333333333001</v>
      </c>
      <c r="O494" s="6">
        <f t="shared" si="81"/>
        <v>-79.483817999999999</v>
      </c>
    </row>
    <row r="495" spans="2:16" x14ac:dyDescent="0.25">
      <c r="B495">
        <v>1466733333.3333001</v>
      </c>
      <c r="C495">
        <v>-85.473206000000005</v>
      </c>
      <c r="D495">
        <v>-77.272621000000001</v>
      </c>
      <c r="F495" s="6">
        <f t="shared" si="82"/>
        <v>2.9554666666667</v>
      </c>
      <c r="G495" s="6">
        <f t="shared" si="80"/>
        <v>-78.858086</v>
      </c>
      <c r="J495">
        <v>1466733333.3333001</v>
      </c>
      <c r="K495">
        <v>-87.235221999999993</v>
      </c>
      <c r="L495">
        <v>-79.317215000000004</v>
      </c>
      <c r="N495" s="6">
        <f t="shared" si="83"/>
        <v>2.9554666666667</v>
      </c>
      <c r="O495" s="6">
        <f t="shared" si="81"/>
        <v>-74.895302000000001</v>
      </c>
    </row>
    <row r="496" spans="2:16" x14ac:dyDescent="0.25">
      <c r="B496">
        <v>1544522222.2221999</v>
      </c>
      <c r="C496">
        <v>-83.008483999999996</v>
      </c>
      <c r="D496">
        <v>-74.791518999999994</v>
      </c>
      <c r="F496" s="6">
        <f t="shared" si="82"/>
        <v>3.1999</v>
      </c>
      <c r="G496" s="6">
        <f t="shared" si="80"/>
        <v>-74.527625999999998</v>
      </c>
      <c r="J496">
        <v>1544522222.2221999</v>
      </c>
      <c r="K496">
        <v>-89.125854000000004</v>
      </c>
      <c r="L496">
        <v>-81.092215999999993</v>
      </c>
      <c r="N496" s="6">
        <f t="shared" si="83"/>
        <v>3.1999</v>
      </c>
      <c r="O496" s="6">
        <f t="shared" si="81"/>
        <v>-72.054344</v>
      </c>
    </row>
    <row r="497" spans="2:16" x14ac:dyDescent="0.25">
      <c r="B497">
        <v>1622311111.1111</v>
      </c>
      <c r="C497">
        <v>-82.892646999999997</v>
      </c>
      <c r="D497">
        <v>-74.805176000000003</v>
      </c>
      <c r="F497" s="6">
        <f t="shared" si="82"/>
        <v>3.4443333333332999</v>
      </c>
      <c r="G497" s="6">
        <f t="shared" si="80"/>
        <v>-77.326865999999995</v>
      </c>
      <c r="J497">
        <v>1622311111.1111</v>
      </c>
      <c r="K497">
        <v>-88.528625000000005</v>
      </c>
      <c r="L497">
        <v>-80.565749999999994</v>
      </c>
      <c r="N497" s="6">
        <f t="shared" si="83"/>
        <v>3.4443333333332999</v>
      </c>
      <c r="O497" s="6">
        <f t="shared" si="81"/>
        <v>-89.948752999999996</v>
      </c>
    </row>
    <row r="498" spans="2:16" x14ac:dyDescent="0.25">
      <c r="B498">
        <v>1700100000</v>
      </c>
      <c r="C498">
        <v>-79.400542999999999</v>
      </c>
      <c r="D498">
        <v>-71.504638999999997</v>
      </c>
      <c r="F498" s="6">
        <f t="shared" si="82"/>
        <v>3.6887666666666998</v>
      </c>
      <c r="G498" s="6">
        <f t="shared" si="80"/>
        <v>-73.938744</v>
      </c>
      <c r="J498">
        <v>1700100000</v>
      </c>
      <c r="K498">
        <v>-88.013572999999994</v>
      </c>
      <c r="L498">
        <v>-80.085976000000002</v>
      </c>
      <c r="N498" s="6">
        <f t="shared" si="83"/>
        <v>3.6887666666666998</v>
      </c>
      <c r="O498" s="6">
        <f t="shared" si="81"/>
        <v>-74.479468999999995</v>
      </c>
    </row>
    <row r="499" spans="2:16" x14ac:dyDescent="0.25">
      <c r="B499">
        <v>1777888888.8889</v>
      </c>
      <c r="C499">
        <v>-75.680983999999995</v>
      </c>
      <c r="D499">
        <v>-67.481589999999997</v>
      </c>
      <c r="F499" s="6">
        <f t="shared" si="82"/>
        <v>3.9331999999999998</v>
      </c>
      <c r="G499" s="6">
        <f t="shared" si="80"/>
        <v>-75.572059999999993</v>
      </c>
      <c r="J499">
        <v>1777888888.8889</v>
      </c>
      <c r="K499">
        <v>-90.295197000000002</v>
      </c>
      <c r="L499">
        <v>-82.231819000000002</v>
      </c>
      <c r="N499" s="6">
        <f t="shared" si="83"/>
        <v>3.9331999999999998</v>
      </c>
      <c r="O499" s="6">
        <f t="shared" si="81"/>
        <v>-75.976067</v>
      </c>
    </row>
    <row r="500" spans="2:16" x14ac:dyDescent="0.25">
      <c r="B500">
        <v>1855677777.7778001</v>
      </c>
      <c r="C500">
        <v>-79.116462999999996</v>
      </c>
      <c r="D500">
        <v>-70.603661000000002</v>
      </c>
      <c r="F500" s="6">
        <f t="shared" si="82"/>
        <v>4.1776333333332998</v>
      </c>
      <c r="G500" s="6">
        <f t="shared" si="80"/>
        <v>-78.286620999999997</v>
      </c>
      <c r="J500">
        <v>1855677777.7778001</v>
      </c>
      <c r="K500">
        <v>-81.645354999999995</v>
      </c>
      <c r="L500">
        <v>-73.332511999999994</v>
      </c>
      <c r="N500" s="6">
        <f t="shared" si="83"/>
        <v>4.1776333333332998</v>
      </c>
      <c r="O500" s="6">
        <f t="shared" si="81"/>
        <v>-83.617439000000005</v>
      </c>
    </row>
    <row r="501" spans="2:16" x14ac:dyDescent="0.25">
      <c r="B501">
        <v>1933466666.6666999</v>
      </c>
      <c r="C501">
        <v>-78.721603000000002</v>
      </c>
      <c r="D501">
        <v>-70.140861999999998</v>
      </c>
      <c r="F501" s="6">
        <f t="shared" si="82"/>
        <v>4.4220666666667006</v>
      </c>
      <c r="G501" s="6">
        <f t="shared" si="80"/>
        <v>-74.795479</v>
      </c>
      <c r="J501">
        <v>1933466666.6666999</v>
      </c>
      <c r="K501">
        <v>-80.304221999999996</v>
      </c>
      <c r="L501">
        <v>-71.568770999999998</v>
      </c>
      <c r="N501" s="6">
        <f t="shared" si="83"/>
        <v>4.4220666666667006</v>
      </c>
      <c r="O501" s="6">
        <f t="shared" si="81"/>
        <v>-71.461005999999998</v>
      </c>
    </row>
    <row r="502" spans="2:16" x14ac:dyDescent="0.25">
      <c r="B502">
        <v>2011255555.5555999</v>
      </c>
      <c r="C502">
        <v>-74.717277999999993</v>
      </c>
      <c r="D502">
        <v>-65.982887000000005</v>
      </c>
      <c r="F502" s="6">
        <f t="shared" si="82"/>
        <v>4.6665000000000001</v>
      </c>
      <c r="G502" s="6">
        <f t="shared" si="80"/>
        <v>-77.886359999999996</v>
      </c>
      <c r="J502">
        <v>2011255555.5555999</v>
      </c>
      <c r="K502">
        <v>-76.577866</v>
      </c>
      <c r="L502">
        <v>-67.448616000000001</v>
      </c>
      <c r="N502" s="6">
        <f t="shared" si="83"/>
        <v>4.6665000000000001</v>
      </c>
      <c r="O502" s="6">
        <f t="shared" si="81"/>
        <v>-72.671158000000005</v>
      </c>
    </row>
    <row r="503" spans="2:16" x14ac:dyDescent="0.25">
      <c r="B503">
        <v>2089044444.4444001</v>
      </c>
      <c r="C503">
        <v>-72.630661000000003</v>
      </c>
      <c r="D503">
        <v>-63.717491000000003</v>
      </c>
      <c r="F503" s="6">
        <f t="shared" si="82"/>
        <v>4.9109333333332996</v>
      </c>
      <c r="G503" s="6">
        <f t="shared" si="80"/>
        <v>-80.936035000000004</v>
      </c>
      <c r="J503">
        <v>2089044444.4444001</v>
      </c>
      <c r="K503">
        <v>-79.006766999999996</v>
      </c>
      <c r="L503">
        <v>-70.238669999999999</v>
      </c>
      <c r="N503" s="6">
        <f t="shared" si="83"/>
        <v>4.9109333333332996</v>
      </c>
      <c r="O503" s="6">
        <f t="shared" si="81"/>
        <v>-77.698959000000002</v>
      </c>
    </row>
    <row r="504" spans="2:16" x14ac:dyDescent="0.25">
      <c r="B504">
        <v>2166833333.3333001</v>
      </c>
      <c r="C504">
        <v>-70.737480000000005</v>
      </c>
      <c r="D504">
        <v>-61.880184</v>
      </c>
      <c r="F504" s="6">
        <f t="shared" si="82"/>
        <v>5.1553666666667004</v>
      </c>
      <c r="G504" s="6">
        <f t="shared" si="80"/>
        <v>-86.588295000000002</v>
      </c>
      <c r="J504">
        <v>2166833333.3333001</v>
      </c>
      <c r="K504">
        <v>-79.583847000000006</v>
      </c>
      <c r="L504">
        <v>-70.690048000000004</v>
      </c>
      <c r="N504" s="6">
        <f t="shared" si="83"/>
        <v>5.1553666666667004</v>
      </c>
      <c r="O504" s="6">
        <f t="shared" si="81"/>
        <v>-68.017135999999994</v>
      </c>
    </row>
    <row r="505" spans="2:16" x14ac:dyDescent="0.25">
      <c r="B505">
        <v>2244622222.2221999</v>
      </c>
      <c r="C505">
        <v>-71.945976000000002</v>
      </c>
      <c r="D505">
        <v>-63.143360000000001</v>
      </c>
      <c r="F505" s="6">
        <f t="shared" si="82"/>
        <v>5.3997999999999999</v>
      </c>
      <c r="G505" s="6">
        <f t="shared" si="80"/>
        <v>-72.705062999999996</v>
      </c>
      <c r="J505">
        <v>2244622222.2221999</v>
      </c>
      <c r="K505">
        <v>-80.604195000000004</v>
      </c>
      <c r="L505">
        <v>-71.784698000000006</v>
      </c>
      <c r="N505" s="6">
        <f t="shared" si="83"/>
        <v>5.3997999999999999</v>
      </c>
      <c r="O505" s="6">
        <f t="shared" si="81"/>
        <v>-70.837418</v>
      </c>
    </row>
    <row r="506" spans="2:16" x14ac:dyDescent="0.25">
      <c r="B506">
        <v>2322411111.1111002</v>
      </c>
      <c r="C506">
        <v>-70.919785000000005</v>
      </c>
      <c r="D506">
        <v>-61.870117</v>
      </c>
      <c r="F506" s="6" t="s">
        <v>25</v>
      </c>
      <c r="J506">
        <v>2322411111.1111002</v>
      </c>
      <c r="K506">
        <v>-76.592170999999993</v>
      </c>
      <c r="L506">
        <v>-67.489540000000005</v>
      </c>
      <c r="N506" s="6" t="s">
        <v>25</v>
      </c>
    </row>
    <row r="507" spans="2:16" x14ac:dyDescent="0.25">
      <c r="B507">
        <v>2400200000</v>
      </c>
      <c r="C507">
        <v>-69.343650999999994</v>
      </c>
      <c r="D507">
        <v>-59.939579000000002</v>
      </c>
      <c r="J507">
        <v>2400200000</v>
      </c>
      <c r="K507">
        <v>-72.750298000000001</v>
      </c>
      <c r="L507">
        <v>-63.208281999999997</v>
      </c>
    </row>
    <row r="508" spans="2:16" x14ac:dyDescent="0.25">
      <c r="B508" t="s">
        <v>25</v>
      </c>
      <c r="J508" t="s">
        <v>25</v>
      </c>
    </row>
    <row r="509" spans="2:16" x14ac:dyDescent="0.25">
      <c r="F509" s="6" t="s">
        <v>71</v>
      </c>
      <c r="N509" s="6" t="s">
        <v>71</v>
      </c>
    </row>
    <row r="510" spans="2:16" ht="15.75" x14ac:dyDescent="0.25">
      <c r="F510" s="6" t="s">
        <v>23</v>
      </c>
      <c r="G510" s="6" t="str">
        <f t="shared" ref="G510:G529" si="84">D536</f>
        <v>5Rx3L dBc Log Mag(dB)</v>
      </c>
      <c r="H510" s="35">
        <v>5</v>
      </c>
      <c r="N510" s="6" t="s">
        <v>23</v>
      </c>
      <c r="O510" s="6" t="str">
        <f t="shared" ref="O510:O529" si="85">L536</f>
        <v>5Rx3L dBc Log Mag(dB)</v>
      </c>
      <c r="P510" s="35">
        <v>5</v>
      </c>
    </row>
    <row r="511" spans="2:16" ht="15.75" x14ac:dyDescent="0.25">
      <c r="B511" t="s">
        <v>69</v>
      </c>
      <c r="F511" s="6">
        <f t="shared" ref="F511:F529" si="86">B537/1000000000</f>
        <v>1</v>
      </c>
      <c r="G511" s="6">
        <f t="shared" si="84"/>
        <v>-76.638947000000002</v>
      </c>
      <c r="H511" s="36">
        <f>ABS(AVERAGE(G511:G529)-(H510-1)*15)</f>
        <v>128.76358552631581</v>
      </c>
      <c r="J511" t="s">
        <v>69</v>
      </c>
      <c r="N511" s="6">
        <f t="shared" ref="N511:N529" si="87">J537/1000000000</f>
        <v>1</v>
      </c>
      <c r="O511" s="6">
        <f t="shared" si="85"/>
        <v>-80.445549</v>
      </c>
      <c r="P511" s="36">
        <f>ABS(AVERAGE(O511:O529)-(P510-1)*15)</f>
        <v>131.81905289473684</v>
      </c>
    </row>
    <row r="512" spans="2:16" x14ac:dyDescent="0.25">
      <c r="B512" t="s">
        <v>23</v>
      </c>
      <c r="C512" t="s">
        <v>151</v>
      </c>
      <c r="D512" t="s">
        <v>70</v>
      </c>
      <c r="F512" s="6">
        <f t="shared" si="86"/>
        <v>1.3666777777778001</v>
      </c>
      <c r="G512" s="6">
        <f t="shared" si="84"/>
        <v>-62.340522999999997</v>
      </c>
      <c r="J512" t="s">
        <v>23</v>
      </c>
      <c r="K512" t="s">
        <v>151</v>
      </c>
      <c r="L512" t="s">
        <v>70</v>
      </c>
      <c r="N512" s="6">
        <f t="shared" si="87"/>
        <v>1.3666777777778001</v>
      </c>
      <c r="O512" s="6">
        <f t="shared" si="85"/>
        <v>-70.989433000000005</v>
      </c>
    </row>
    <row r="513" spans="2:15" x14ac:dyDescent="0.25">
      <c r="B513">
        <v>1000000000</v>
      </c>
      <c r="C513">
        <v>-74.693686999999997</v>
      </c>
      <c r="D513">
        <v>-63.729660000000003</v>
      </c>
      <c r="F513" s="6">
        <f t="shared" si="86"/>
        <v>1.7333555555555999</v>
      </c>
      <c r="G513" s="6">
        <f t="shared" si="84"/>
        <v>-59.821120999999998</v>
      </c>
      <c r="J513">
        <v>1000000000</v>
      </c>
      <c r="K513">
        <v>-93.793953000000002</v>
      </c>
      <c r="L513">
        <v>-80.873420999999993</v>
      </c>
      <c r="N513" s="6">
        <f t="shared" si="87"/>
        <v>1.7333555555555999</v>
      </c>
      <c r="O513" s="6">
        <f t="shared" si="85"/>
        <v>-69.834648000000001</v>
      </c>
    </row>
    <row r="514" spans="2:15" x14ac:dyDescent="0.25">
      <c r="B514">
        <v>1244433333.3333001</v>
      </c>
      <c r="C514">
        <v>-76.840286000000006</v>
      </c>
      <c r="D514">
        <v>-68.704032999999995</v>
      </c>
      <c r="F514" s="6">
        <f t="shared" si="86"/>
        <v>2.1000333333333003</v>
      </c>
      <c r="G514" s="6">
        <f t="shared" si="84"/>
        <v>-64.939857000000003</v>
      </c>
      <c r="J514">
        <v>1244433333.3333001</v>
      </c>
      <c r="K514">
        <v>-106.92264</v>
      </c>
      <c r="L514">
        <v>-97.560051000000001</v>
      </c>
      <c r="N514" s="6">
        <f t="shared" si="87"/>
        <v>2.1000333333333003</v>
      </c>
      <c r="O514" s="6">
        <f t="shared" si="85"/>
        <v>-78.448029000000005</v>
      </c>
    </row>
    <row r="515" spans="2:15" x14ac:dyDescent="0.25">
      <c r="B515">
        <v>1488866666.6666999</v>
      </c>
      <c r="C515">
        <v>-76.463904999999997</v>
      </c>
      <c r="D515">
        <v>-68.956467000000004</v>
      </c>
      <c r="F515" s="6">
        <f t="shared" si="86"/>
        <v>2.4667111111111004</v>
      </c>
      <c r="G515" s="6">
        <f t="shared" si="84"/>
        <v>-55.538342</v>
      </c>
      <c r="J515">
        <v>1488866666.6666999</v>
      </c>
      <c r="K515">
        <v>-104.48524</v>
      </c>
      <c r="L515">
        <v>-96.49736</v>
      </c>
      <c r="N515" s="6">
        <f t="shared" si="87"/>
        <v>2.4667111111111004</v>
      </c>
      <c r="O515" s="6">
        <f t="shared" si="85"/>
        <v>-60.082858999999999</v>
      </c>
    </row>
    <row r="516" spans="2:15" x14ac:dyDescent="0.25">
      <c r="B516">
        <v>1733300000</v>
      </c>
      <c r="C516">
        <v>-81.751579000000007</v>
      </c>
      <c r="D516">
        <v>-74.082358999999997</v>
      </c>
      <c r="F516" s="6">
        <f t="shared" si="86"/>
        <v>2.8333888888888996</v>
      </c>
      <c r="G516" s="6">
        <f t="shared" si="84"/>
        <v>-57.199528000000001</v>
      </c>
      <c r="J516">
        <v>1733300000</v>
      </c>
      <c r="K516">
        <v>-87.548088000000007</v>
      </c>
      <c r="L516">
        <v>-79.703048999999993</v>
      </c>
      <c r="N516" s="6">
        <f t="shared" si="87"/>
        <v>2.8333888888888996</v>
      </c>
      <c r="O516" s="6">
        <f t="shared" si="85"/>
        <v>-58.096867000000003</v>
      </c>
    </row>
    <row r="517" spans="2:15" x14ac:dyDescent="0.25">
      <c r="B517">
        <v>1977733333.3333001</v>
      </c>
      <c r="C517">
        <v>-76.314362000000003</v>
      </c>
      <c r="D517">
        <v>-68.375572000000005</v>
      </c>
      <c r="F517" s="6">
        <f t="shared" si="86"/>
        <v>3.2000666666666997</v>
      </c>
      <c r="G517" s="6">
        <f t="shared" si="84"/>
        <v>-61.157913000000001</v>
      </c>
      <c r="J517">
        <v>1977733333.3333001</v>
      </c>
      <c r="K517">
        <v>-94.826583999999997</v>
      </c>
      <c r="L517">
        <v>-87.106125000000006</v>
      </c>
      <c r="N517" s="6">
        <f t="shared" si="87"/>
        <v>3.2000666666666997</v>
      </c>
      <c r="O517" s="6">
        <f t="shared" si="85"/>
        <v>-62.764626</v>
      </c>
    </row>
    <row r="518" spans="2:15" x14ac:dyDescent="0.25">
      <c r="B518">
        <v>2222166666.6666999</v>
      </c>
      <c r="C518">
        <v>-76.415199000000001</v>
      </c>
      <c r="D518">
        <v>-68.241646000000003</v>
      </c>
      <c r="F518" s="6">
        <f t="shared" si="86"/>
        <v>3.5667444444443999</v>
      </c>
      <c r="G518" s="6">
        <f t="shared" si="84"/>
        <v>-70.648528999999996</v>
      </c>
      <c r="J518">
        <v>2222166666.6666999</v>
      </c>
      <c r="K518">
        <v>-80.398917999999995</v>
      </c>
      <c r="L518">
        <v>-72.803673000000003</v>
      </c>
      <c r="N518" s="6">
        <f t="shared" si="87"/>
        <v>3.5667444444443999</v>
      </c>
      <c r="O518" s="6">
        <f t="shared" si="85"/>
        <v>-71.861794000000003</v>
      </c>
    </row>
    <row r="519" spans="2:15" x14ac:dyDescent="0.25">
      <c r="B519">
        <v>2466600000</v>
      </c>
      <c r="C519">
        <v>-79.740966999999998</v>
      </c>
      <c r="D519">
        <v>-71.540381999999994</v>
      </c>
      <c r="F519" s="6">
        <f t="shared" si="86"/>
        <v>3.9334222222221999</v>
      </c>
      <c r="G519" s="6">
        <f t="shared" si="84"/>
        <v>-75.190109000000007</v>
      </c>
      <c r="J519">
        <v>2466600000</v>
      </c>
      <c r="K519">
        <v>-81.344002000000003</v>
      </c>
      <c r="L519">
        <v>-73.425987000000006</v>
      </c>
      <c r="N519" s="6">
        <f t="shared" si="87"/>
        <v>3.9334222222221999</v>
      </c>
      <c r="O519" s="6">
        <f t="shared" si="85"/>
        <v>-74.365821999999994</v>
      </c>
    </row>
    <row r="520" spans="2:15" x14ac:dyDescent="0.25">
      <c r="B520">
        <v>2711033333.3333001</v>
      </c>
      <c r="C520">
        <v>-79.580139000000003</v>
      </c>
      <c r="D520">
        <v>-71.363174000000001</v>
      </c>
      <c r="F520" s="6">
        <f t="shared" si="86"/>
        <v>4.3000999999999996</v>
      </c>
      <c r="G520" s="6">
        <f t="shared" si="84"/>
        <v>-79.086166000000006</v>
      </c>
      <c r="J520">
        <v>2711033333.3333001</v>
      </c>
      <c r="K520">
        <v>-87.517464000000004</v>
      </c>
      <c r="L520">
        <v>-79.483817999999999</v>
      </c>
      <c r="N520" s="6">
        <f t="shared" si="87"/>
        <v>4.3000999999999996</v>
      </c>
      <c r="O520" s="6">
        <f t="shared" si="85"/>
        <v>-77.641677999999999</v>
      </c>
    </row>
    <row r="521" spans="2:15" x14ac:dyDescent="0.25">
      <c r="B521">
        <v>2955466666.6666999</v>
      </c>
      <c r="C521">
        <v>-86.945556999999994</v>
      </c>
      <c r="D521">
        <v>-78.858086</v>
      </c>
      <c r="F521" s="6">
        <f t="shared" si="86"/>
        <v>4.6667777777777992</v>
      </c>
      <c r="G521" s="6">
        <f t="shared" si="84"/>
        <v>-66.516182000000001</v>
      </c>
      <c r="J521">
        <v>2955466666.6666999</v>
      </c>
      <c r="K521">
        <v>-82.858176999999998</v>
      </c>
      <c r="L521">
        <v>-74.895302000000001</v>
      </c>
      <c r="N521" s="6">
        <f t="shared" si="87"/>
        <v>4.6667777777777992</v>
      </c>
      <c r="O521" s="6">
        <f t="shared" si="85"/>
        <v>-75.553368000000006</v>
      </c>
    </row>
    <row r="522" spans="2:15" x14ac:dyDescent="0.25">
      <c r="B522">
        <v>3199900000</v>
      </c>
      <c r="C522">
        <v>-82.423530999999997</v>
      </c>
      <c r="D522">
        <v>-74.527625999999998</v>
      </c>
      <c r="F522" s="6">
        <f t="shared" si="86"/>
        <v>5.0334555555555998</v>
      </c>
      <c r="G522" s="6">
        <f t="shared" si="84"/>
        <v>-75.347435000000004</v>
      </c>
      <c r="J522">
        <v>3199900000</v>
      </c>
      <c r="K522">
        <v>-79.981941000000006</v>
      </c>
      <c r="L522">
        <v>-72.054344</v>
      </c>
      <c r="N522" s="6">
        <f t="shared" si="87"/>
        <v>5.0334555555555998</v>
      </c>
      <c r="O522" s="6">
        <f t="shared" si="85"/>
        <v>-67.455405999999996</v>
      </c>
    </row>
    <row r="523" spans="2:15" x14ac:dyDescent="0.25">
      <c r="B523">
        <v>3444333333.3333001</v>
      </c>
      <c r="C523">
        <v>-85.526252999999997</v>
      </c>
      <c r="D523">
        <v>-77.326865999999995</v>
      </c>
      <c r="F523" s="6">
        <f t="shared" si="86"/>
        <v>5.4001333333332999</v>
      </c>
      <c r="G523" s="6">
        <f t="shared" si="84"/>
        <v>-73.611877000000007</v>
      </c>
      <c r="J523">
        <v>3444333333.3333001</v>
      </c>
      <c r="K523">
        <v>-98.012137999999993</v>
      </c>
      <c r="L523">
        <v>-89.948752999999996</v>
      </c>
      <c r="N523" s="6">
        <f t="shared" si="87"/>
        <v>5.4001333333332999</v>
      </c>
      <c r="O523" s="6">
        <f t="shared" si="85"/>
        <v>-70.762405000000001</v>
      </c>
    </row>
    <row r="524" spans="2:15" x14ac:dyDescent="0.25">
      <c r="B524">
        <v>3688766666.6666999</v>
      </c>
      <c r="C524">
        <v>-82.451545999999993</v>
      </c>
      <c r="D524">
        <v>-73.938744</v>
      </c>
      <c r="F524" s="6">
        <f t="shared" si="86"/>
        <v>5.7668111111111005</v>
      </c>
      <c r="G524" s="6">
        <f t="shared" si="84"/>
        <v>-65.584816000000004</v>
      </c>
      <c r="J524">
        <v>3688766666.6666999</v>
      </c>
      <c r="K524">
        <v>-82.792312999999993</v>
      </c>
      <c r="L524">
        <v>-74.479468999999995</v>
      </c>
      <c r="N524" s="6">
        <f t="shared" si="87"/>
        <v>5.7668111111111005</v>
      </c>
      <c r="O524" s="6">
        <f t="shared" si="85"/>
        <v>-71.507216999999997</v>
      </c>
    </row>
    <row r="525" spans="2:15" x14ac:dyDescent="0.25">
      <c r="B525">
        <v>3933200000</v>
      </c>
      <c r="C525">
        <v>-84.152794</v>
      </c>
      <c r="D525">
        <v>-75.572059999999993</v>
      </c>
      <c r="F525" s="6">
        <f t="shared" si="86"/>
        <v>6.1334888888889001</v>
      </c>
      <c r="G525" s="6">
        <f t="shared" si="84"/>
        <v>-85.377678000000003</v>
      </c>
      <c r="J525">
        <v>3933200000</v>
      </c>
      <c r="K525">
        <v>-84.711524999999995</v>
      </c>
      <c r="L525">
        <v>-75.976067</v>
      </c>
      <c r="N525" s="6">
        <f t="shared" si="87"/>
        <v>6.1334888888889001</v>
      </c>
      <c r="O525" s="6">
        <f t="shared" si="85"/>
        <v>-77.343697000000006</v>
      </c>
    </row>
    <row r="526" spans="2:15" x14ac:dyDescent="0.25">
      <c r="B526">
        <v>4177633333.3333001</v>
      </c>
      <c r="C526">
        <v>-87.021011000000001</v>
      </c>
      <c r="D526">
        <v>-78.286620999999997</v>
      </c>
      <c r="F526" s="6">
        <f t="shared" si="86"/>
        <v>6.5001666666667006</v>
      </c>
      <c r="G526" s="6">
        <f t="shared" si="84"/>
        <v>-66.806183000000004</v>
      </c>
      <c r="J526">
        <v>4177633333.3333001</v>
      </c>
      <c r="K526">
        <v>-92.746689000000003</v>
      </c>
      <c r="L526">
        <v>-83.617439000000005</v>
      </c>
      <c r="N526" s="6">
        <f t="shared" si="87"/>
        <v>6.5001666666667006</v>
      </c>
      <c r="O526" s="6">
        <f t="shared" si="85"/>
        <v>-86.770606999999998</v>
      </c>
    </row>
    <row r="527" spans="2:15" x14ac:dyDescent="0.25">
      <c r="B527">
        <v>4422066666.6667004</v>
      </c>
      <c r="C527">
        <v>-83.708648999999994</v>
      </c>
      <c r="D527">
        <v>-74.795479</v>
      </c>
      <c r="F527" s="6">
        <f t="shared" si="86"/>
        <v>6.8668444444443999</v>
      </c>
      <c r="G527" s="6">
        <f t="shared" si="84"/>
        <v>-68.803627000000006</v>
      </c>
      <c r="J527">
        <v>4422066666.6667004</v>
      </c>
      <c r="K527">
        <v>-80.229102999999995</v>
      </c>
      <c r="L527">
        <v>-71.461005999999998</v>
      </c>
      <c r="N527" s="6">
        <f t="shared" si="87"/>
        <v>6.8668444444443999</v>
      </c>
      <c r="O527" s="6">
        <f t="shared" si="85"/>
        <v>-70.12809</v>
      </c>
    </row>
    <row r="528" spans="2:15" x14ac:dyDescent="0.25">
      <c r="B528">
        <v>4666500000</v>
      </c>
      <c r="C528">
        <v>-86.743651999999997</v>
      </c>
      <c r="D528">
        <v>-77.886359999999996</v>
      </c>
      <c r="F528" s="6">
        <f t="shared" si="86"/>
        <v>7.2335222222222004</v>
      </c>
      <c r="G528" s="6">
        <f t="shared" si="84"/>
        <v>-81.521248</v>
      </c>
      <c r="J528">
        <v>4666500000</v>
      </c>
      <c r="K528">
        <v>-81.564964000000003</v>
      </c>
      <c r="L528">
        <v>-72.671158000000005</v>
      </c>
      <c r="N528" s="6">
        <f t="shared" si="87"/>
        <v>7.2335222222222004</v>
      </c>
      <c r="O528" s="6">
        <f t="shared" si="85"/>
        <v>-66.010345000000001</v>
      </c>
    </row>
    <row r="529" spans="2:16" x14ac:dyDescent="0.25">
      <c r="B529">
        <v>4910933333.3332996</v>
      </c>
      <c r="C529">
        <v>-89.738654999999994</v>
      </c>
      <c r="D529">
        <v>-80.936035000000004</v>
      </c>
      <c r="F529" s="6">
        <f t="shared" si="86"/>
        <v>7.6002000000000001</v>
      </c>
      <c r="G529" s="6">
        <f t="shared" si="84"/>
        <v>-60.378044000000003</v>
      </c>
      <c r="J529">
        <v>4910933333.3332996</v>
      </c>
      <c r="K529">
        <v>-86.518448000000006</v>
      </c>
      <c r="L529">
        <v>-77.698959000000002</v>
      </c>
      <c r="N529" s="6">
        <f t="shared" si="87"/>
        <v>7.6002000000000001</v>
      </c>
      <c r="O529" s="6">
        <f t="shared" si="85"/>
        <v>-74.499565000000004</v>
      </c>
    </row>
    <row r="530" spans="2:16" x14ac:dyDescent="0.25">
      <c r="B530">
        <v>5155366666.6667004</v>
      </c>
      <c r="C530">
        <v>-95.637969999999996</v>
      </c>
      <c r="D530">
        <v>-86.588295000000002</v>
      </c>
      <c r="F530" s="6" t="s">
        <v>25</v>
      </c>
      <c r="J530">
        <v>5155366666.6667004</v>
      </c>
      <c r="K530">
        <v>-77.119765999999998</v>
      </c>
      <c r="L530">
        <v>-68.017135999999994</v>
      </c>
      <c r="N530" s="6" t="s">
        <v>25</v>
      </c>
    </row>
    <row r="531" spans="2:16" x14ac:dyDescent="0.25">
      <c r="B531">
        <v>5399800000</v>
      </c>
      <c r="C531">
        <v>-82.109131000000005</v>
      </c>
      <c r="D531">
        <v>-72.705062999999996</v>
      </c>
      <c r="J531">
        <v>5399800000</v>
      </c>
      <c r="K531">
        <v>-80.379433000000006</v>
      </c>
      <c r="L531">
        <v>-70.837418</v>
      </c>
    </row>
    <row r="532" spans="2:16" x14ac:dyDescent="0.25">
      <c r="B532" t="s">
        <v>25</v>
      </c>
      <c r="J532" t="s">
        <v>25</v>
      </c>
    </row>
    <row r="533" spans="2:16" x14ac:dyDescent="0.25">
      <c r="F533" s="6" t="s">
        <v>73</v>
      </c>
      <c r="N533" s="6" t="s">
        <v>73</v>
      </c>
    </row>
    <row r="534" spans="2:16" ht="15.75" x14ac:dyDescent="0.25">
      <c r="F534" s="6" t="s">
        <v>23</v>
      </c>
      <c r="G534" s="6" t="str">
        <f t="shared" ref="G534:G553" si="88">D560</f>
        <v>5Rx4L dBc Log Mag(dB)</v>
      </c>
      <c r="H534" s="35">
        <v>5</v>
      </c>
      <c r="N534" s="6" t="s">
        <v>23</v>
      </c>
      <c r="O534" s="6" t="str">
        <f t="shared" ref="O534:O553" si="89">L560</f>
        <v>5Rx4L dBc Log Mag(dB)</v>
      </c>
      <c r="P534" s="35">
        <v>5</v>
      </c>
    </row>
    <row r="535" spans="2:16" ht="15.75" x14ac:dyDescent="0.25">
      <c r="B535" t="s">
        <v>71</v>
      </c>
      <c r="F535" s="6">
        <f t="shared" ref="F535:F553" si="90">B561/1000000000</f>
        <v>1</v>
      </c>
      <c r="G535" s="6">
        <f t="shared" si="88"/>
        <v>-53.795437</v>
      </c>
      <c r="H535" s="36">
        <f>ABS(AVERAGE(G535:G553)-(H534-1)*15)</f>
        <v>135.73091610526316</v>
      </c>
      <c r="J535" t="s">
        <v>71</v>
      </c>
      <c r="N535" s="6">
        <f t="shared" ref="N535:N553" si="91">J561/1000000000</f>
        <v>1</v>
      </c>
      <c r="O535" s="6">
        <f t="shared" si="89"/>
        <v>-72.840339999999998</v>
      </c>
      <c r="P535" s="36">
        <f>ABS(AVERAGE(O535:O553)-(P534-1)*15)</f>
        <v>139.30140484210528</v>
      </c>
    </row>
    <row r="536" spans="2:16" x14ac:dyDescent="0.25">
      <c r="B536" t="s">
        <v>23</v>
      </c>
      <c r="C536" t="s">
        <v>152</v>
      </c>
      <c r="D536" t="s">
        <v>72</v>
      </c>
      <c r="F536" s="6">
        <f t="shared" si="90"/>
        <v>1.5111222222221998</v>
      </c>
      <c r="G536" s="6">
        <f t="shared" si="88"/>
        <v>-62.125774</v>
      </c>
      <c r="J536" t="s">
        <v>23</v>
      </c>
      <c r="K536" t="s">
        <v>152</v>
      </c>
      <c r="L536" t="s">
        <v>72</v>
      </c>
      <c r="N536" s="6">
        <f t="shared" si="91"/>
        <v>1.5111222222221998</v>
      </c>
      <c r="O536" s="6">
        <f t="shared" si="89"/>
        <v>-93.655792000000005</v>
      </c>
    </row>
    <row r="537" spans="2:16" x14ac:dyDescent="0.25">
      <c r="B537">
        <v>1000000000</v>
      </c>
      <c r="C537">
        <v>-87.602974000000003</v>
      </c>
      <c r="D537">
        <v>-76.638947000000002</v>
      </c>
      <c r="F537" s="6">
        <f t="shared" si="90"/>
        <v>2.0222444444444001</v>
      </c>
      <c r="G537" s="6">
        <f t="shared" si="88"/>
        <v>-72.163910000000001</v>
      </c>
      <c r="J537">
        <v>1000000000</v>
      </c>
      <c r="K537">
        <v>-93.366080999999994</v>
      </c>
      <c r="L537">
        <v>-80.445549</v>
      </c>
      <c r="N537" s="6">
        <f t="shared" si="91"/>
        <v>2.0222444444444001</v>
      </c>
      <c r="O537" s="6">
        <f t="shared" si="89"/>
        <v>-76.253319000000005</v>
      </c>
    </row>
    <row r="538" spans="2:16" x14ac:dyDescent="0.25">
      <c r="B538">
        <v>1366677777.7778001</v>
      </c>
      <c r="C538">
        <v>-70.476776000000001</v>
      </c>
      <c r="D538">
        <v>-62.340522999999997</v>
      </c>
      <c r="F538" s="6">
        <f t="shared" si="90"/>
        <v>2.5333666666667001</v>
      </c>
      <c r="G538" s="6">
        <f t="shared" si="88"/>
        <v>-71.220352000000005</v>
      </c>
      <c r="J538">
        <v>1366677777.7778001</v>
      </c>
      <c r="K538">
        <v>-80.352012999999999</v>
      </c>
      <c r="L538">
        <v>-70.989433000000005</v>
      </c>
      <c r="N538" s="6">
        <f t="shared" si="91"/>
        <v>2.5333666666667001</v>
      </c>
      <c r="O538" s="6">
        <f t="shared" si="89"/>
        <v>-96.702515000000005</v>
      </c>
    </row>
    <row r="539" spans="2:16" x14ac:dyDescent="0.25">
      <c r="B539">
        <v>1733355555.5555999</v>
      </c>
      <c r="C539">
        <v>-67.328568000000004</v>
      </c>
      <c r="D539">
        <v>-59.821120999999998</v>
      </c>
      <c r="F539" s="6">
        <f t="shared" si="90"/>
        <v>3.0444888888888997</v>
      </c>
      <c r="G539" s="6">
        <f t="shared" si="88"/>
        <v>-83.800078999999997</v>
      </c>
      <c r="J539">
        <v>1733355555.5555999</v>
      </c>
      <c r="K539">
        <v>-77.822533000000007</v>
      </c>
      <c r="L539">
        <v>-69.834648000000001</v>
      </c>
      <c r="N539" s="6">
        <f t="shared" si="91"/>
        <v>3.0444888888888997</v>
      </c>
      <c r="O539" s="6">
        <f t="shared" si="89"/>
        <v>-79.682259000000002</v>
      </c>
    </row>
    <row r="540" spans="2:16" x14ac:dyDescent="0.25">
      <c r="B540">
        <v>2100033333.3333001</v>
      </c>
      <c r="C540">
        <v>-72.609076999999999</v>
      </c>
      <c r="D540">
        <v>-64.939857000000003</v>
      </c>
      <c r="F540" s="6">
        <f t="shared" si="90"/>
        <v>3.5556111111111002</v>
      </c>
      <c r="G540" s="6">
        <f t="shared" si="88"/>
        <v>-78.868294000000006</v>
      </c>
      <c r="J540">
        <v>2100033333.3333001</v>
      </c>
      <c r="K540">
        <v>-86.293075999999999</v>
      </c>
      <c r="L540">
        <v>-78.448029000000005</v>
      </c>
      <c r="N540" s="6">
        <f t="shared" si="91"/>
        <v>3.5556111111111002</v>
      </c>
      <c r="O540" s="6">
        <f t="shared" si="89"/>
        <v>-83.176231000000001</v>
      </c>
    </row>
    <row r="541" spans="2:16" x14ac:dyDescent="0.25">
      <c r="B541">
        <v>2466711111.1111002</v>
      </c>
      <c r="C541">
        <v>-63.477131</v>
      </c>
      <c r="D541">
        <v>-55.538342</v>
      </c>
      <c r="F541" s="6">
        <f t="shared" si="90"/>
        <v>4.0667333333332998</v>
      </c>
      <c r="G541" s="6">
        <f t="shared" si="88"/>
        <v>-71.929801999999995</v>
      </c>
      <c r="J541">
        <v>2466711111.1111002</v>
      </c>
      <c r="K541">
        <v>-67.803321999999994</v>
      </c>
      <c r="L541">
        <v>-60.082858999999999</v>
      </c>
      <c r="N541" s="6">
        <f t="shared" si="91"/>
        <v>4.0667333333332998</v>
      </c>
      <c r="O541" s="6">
        <f t="shared" si="89"/>
        <v>-70.122664999999998</v>
      </c>
    </row>
    <row r="542" spans="2:16" x14ac:dyDescent="0.25">
      <c r="B542">
        <v>2833388888.8888998</v>
      </c>
      <c r="C542">
        <v>-65.373085000000003</v>
      </c>
      <c r="D542">
        <v>-57.199528000000001</v>
      </c>
      <c r="F542" s="6">
        <f t="shared" si="90"/>
        <v>4.5778555555556002</v>
      </c>
      <c r="G542" s="6">
        <f t="shared" si="88"/>
        <v>-74.373878000000005</v>
      </c>
      <c r="J542">
        <v>2833388888.8888998</v>
      </c>
      <c r="K542">
        <v>-65.692115999999999</v>
      </c>
      <c r="L542">
        <v>-58.096867000000003</v>
      </c>
      <c r="N542" s="6">
        <f t="shared" si="91"/>
        <v>4.5778555555556002</v>
      </c>
      <c r="O542" s="6">
        <f t="shared" si="89"/>
        <v>-75.380623</v>
      </c>
    </row>
    <row r="543" spans="2:16" x14ac:dyDescent="0.25">
      <c r="B543">
        <v>3200066666.6666999</v>
      </c>
      <c r="C543">
        <v>-69.358497999999997</v>
      </c>
      <c r="D543">
        <v>-61.157913000000001</v>
      </c>
      <c r="F543" s="6">
        <f t="shared" si="90"/>
        <v>5.0889777777777994</v>
      </c>
      <c r="G543" s="6">
        <f t="shared" si="88"/>
        <v>-80.911986999999996</v>
      </c>
      <c r="J543">
        <v>3200066666.6666999</v>
      </c>
      <c r="K543">
        <v>-70.682640000000006</v>
      </c>
      <c r="L543">
        <v>-62.764626</v>
      </c>
      <c r="N543" s="6">
        <f t="shared" si="91"/>
        <v>5.0889777777777994</v>
      </c>
      <c r="O543" s="6">
        <f t="shared" si="89"/>
        <v>-74.116600000000005</v>
      </c>
    </row>
    <row r="544" spans="2:16" x14ac:dyDescent="0.25">
      <c r="B544">
        <v>3566744444.4443998</v>
      </c>
      <c r="C544">
        <v>-78.865493999999998</v>
      </c>
      <c r="D544">
        <v>-70.648528999999996</v>
      </c>
      <c r="F544" s="6">
        <f t="shared" si="90"/>
        <v>5.6001000000000003</v>
      </c>
      <c r="G544" s="6">
        <f t="shared" si="88"/>
        <v>-76.791756000000007</v>
      </c>
      <c r="J544">
        <v>3566744444.4443998</v>
      </c>
      <c r="K544">
        <v>-79.895438999999996</v>
      </c>
      <c r="L544">
        <v>-71.861794000000003</v>
      </c>
      <c r="N544" s="6">
        <f t="shared" si="91"/>
        <v>5.6001000000000003</v>
      </c>
      <c r="O544" s="6">
        <f t="shared" si="89"/>
        <v>-75.552002000000002</v>
      </c>
    </row>
    <row r="545" spans="2:16" x14ac:dyDescent="0.25">
      <c r="B545">
        <v>3933422222.2221999</v>
      </c>
      <c r="C545">
        <v>-83.277573000000004</v>
      </c>
      <c r="D545">
        <v>-75.190109000000007</v>
      </c>
      <c r="F545" s="6">
        <f t="shared" si="90"/>
        <v>6.1112222222222004</v>
      </c>
      <c r="G545" s="6">
        <f t="shared" si="88"/>
        <v>-93.288773000000006</v>
      </c>
      <c r="J545">
        <v>3933422222.2221999</v>
      </c>
      <c r="K545">
        <v>-82.328697000000005</v>
      </c>
      <c r="L545">
        <v>-74.365821999999994</v>
      </c>
      <c r="N545" s="6">
        <f t="shared" si="91"/>
        <v>6.1112222222222004</v>
      </c>
      <c r="O545" s="6">
        <f t="shared" si="89"/>
        <v>-77.188980000000001</v>
      </c>
    </row>
    <row r="546" spans="2:16" x14ac:dyDescent="0.25">
      <c r="B546">
        <v>4300100000</v>
      </c>
      <c r="C546">
        <v>-86.982062999999997</v>
      </c>
      <c r="D546">
        <v>-79.086166000000006</v>
      </c>
      <c r="F546" s="6">
        <f t="shared" si="90"/>
        <v>6.6223444444443995</v>
      </c>
      <c r="G546" s="6">
        <f t="shared" si="88"/>
        <v>-71.932709000000003</v>
      </c>
      <c r="J546">
        <v>4300100000</v>
      </c>
      <c r="K546">
        <v>-85.569282999999999</v>
      </c>
      <c r="L546">
        <v>-77.641677999999999</v>
      </c>
      <c r="N546" s="6">
        <f t="shared" si="91"/>
        <v>6.6223444444443995</v>
      </c>
      <c r="O546" s="6">
        <f t="shared" si="89"/>
        <v>-87.550156000000001</v>
      </c>
    </row>
    <row r="547" spans="2:16" x14ac:dyDescent="0.25">
      <c r="B547">
        <v>4666777777.7777996</v>
      </c>
      <c r="C547">
        <v>-74.715569000000002</v>
      </c>
      <c r="D547">
        <v>-66.516182000000001</v>
      </c>
      <c r="F547" s="6">
        <f t="shared" si="90"/>
        <v>7.1334666666666999</v>
      </c>
      <c r="G547" s="6">
        <f t="shared" si="88"/>
        <v>-71.854645000000005</v>
      </c>
      <c r="J547">
        <v>4666777777.7777996</v>
      </c>
      <c r="K547">
        <v>-83.616744999999995</v>
      </c>
      <c r="L547">
        <v>-75.553368000000006</v>
      </c>
      <c r="N547" s="6">
        <f t="shared" si="91"/>
        <v>7.1334666666666999</v>
      </c>
      <c r="O547" s="6">
        <f t="shared" si="89"/>
        <v>-76.825232999999997</v>
      </c>
    </row>
    <row r="548" spans="2:16" x14ac:dyDescent="0.25">
      <c r="B548">
        <v>5033455555.5556002</v>
      </c>
      <c r="C548">
        <v>-83.860236999999998</v>
      </c>
      <c r="D548">
        <v>-75.347435000000004</v>
      </c>
      <c r="F548" s="6">
        <f t="shared" si="90"/>
        <v>7.6445888888889</v>
      </c>
      <c r="G548" s="6">
        <f t="shared" si="88"/>
        <v>-75.284401000000003</v>
      </c>
      <c r="J548">
        <v>5033455555.5556002</v>
      </c>
      <c r="K548">
        <v>-75.768249999999995</v>
      </c>
      <c r="L548">
        <v>-67.455405999999996</v>
      </c>
      <c r="N548" s="6">
        <f t="shared" si="91"/>
        <v>7.6445888888889</v>
      </c>
      <c r="O548" s="6">
        <f t="shared" si="89"/>
        <v>-72.829207999999994</v>
      </c>
    </row>
    <row r="549" spans="2:16" x14ac:dyDescent="0.25">
      <c r="B549">
        <v>5400133333.3332996</v>
      </c>
      <c r="C549">
        <v>-82.192611999999997</v>
      </c>
      <c r="D549">
        <v>-73.611877000000007</v>
      </c>
      <c r="F549" s="6">
        <f t="shared" si="90"/>
        <v>8.1557111111111009</v>
      </c>
      <c r="G549" s="6">
        <f t="shared" si="88"/>
        <v>-77.031447999999997</v>
      </c>
      <c r="J549">
        <v>5400133333.3332996</v>
      </c>
      <c r="K549">
        <v>-79.497864000000007</v>
      </c>
      <c r="L549">
        <v>-70.762405000000001</v>
      </c>
      <c r="N549" s="6">
        <f t="shared" si="91"/>
        <v>8.1557111111111009</v>
      </c>
      <c r="O549" s="6">
        <f t="shared" si="89"/>
        <v>-82.222442999999998</v>
      </c>
    </row>
    <row r="550" spans="2:16" x14ac:dyDescent="0.25">
      <c r="B550">
        <v>5766811111.1111002</v>
      </c>
      <c r="C550">
        <v>-74.319205999999994</v>
      </c>
      <c r="D550">
        <v>-65.584816000000004</v>
      </c>
      <c r="F550" s="6">
        <f t="shared" si="90"/>
        <v>8.6668333333332992</v>
      </c>
      <c r="G550" s="6">
        <f t="shared" si="88"/>
        <v>-85.384827000000001</v>
      </c>
      <c r="J550">
        <v>5766811111.1111002</v>
      </c>
      <c r="K550">
        <v>-80.636459000000002</v>
      </c>
      <c r="L550">
        <v>-71.507216999999997</v>
      </c>
      <c r="N550" s="6">
        <f t="shared" si="91"/>
        <v>8.6668333333332992</v>
      </c>
      <c r="O550" s="6">
        <f t="shared" si="89"/>
        <v>-76.356612999999996</v>
      </c>
    </row>
    <row r="551" spans="2:16" x14ac:dyDescent="0.25">
      <c r="B551">
        <v>6133488888.8888998</v>
      </c>
      <c r="C551">
        <v>-94.290847999999997</v>
      </c>
      <c r="D551">
        <v>-85.377678000000003</v>
      </c>
      <c r="F551" s="6">
        <f t="shared" si="90"/>
        <v>9.1779555555555987</v>
      </c>
      <c r="G551" s="6">
        <f t="shared" si="88"/>
        <v>-76.663132000000004</v>
      </c>
      <c r="J551">
        <v>6133488888.8888998</v>
      </c>
      <c r="K551">
        <v>-86.111785999999995</v>
      </c>
      <c r="L551">
        <v>-77.343697000000006</v>
      </c>
      <c r="N551" s="6">
        <f t="shared" si="91"/>
        <v>9.1779555555555987</v>
      </c>
      <c r="O551" s="6">
        <f t="shared" si="89"/>
        <v>-81.230666999999997</v>
      </c>
    </row>
    <row r="552" spans="2:16" x14ac:dyDescent="0.25">
      <c r="B552">
        <v>6500166666.6667004</v>
      </c>
      <c r="C552">
        <v>-75.663475000000005</v>
      </c>
      <c r="D552">
        <v>-66.806183000000004</v>
      </c>
      <c r="F552" s="6">
        <f t="shared" si="90"/>
        <v>9.6890777777777988</v>
      </c>
      <c r="G552" s="6">
        <f t="shared" si="88"/>
        <v>-81.505027999999996</v>
      </c>
      <c r="J552">
        <v>6500166666.6667004</v>
      </c>
      <c r="K552">
        <v>-95.664412999999996</v>
      </c>
      <c r="L552">
        <v>-86.770606999999998</v>
      </c>
      <c r="N552" s="6">
        <f t="shared" si="91"/>
        <v>9.6890777777777988</v>
      </c>
      <c r="O552" s="6">
        <f t="shared" si="89"/>
        <v>-79.713607999999994</v>
      </c>
    </row>
    <row r="553" spans="2:16" x14ac:dyDescent="0.25">
      <c r="B553">
        <v>6866844444.4443998</v>
      </c>
      <c r="C553">
        <v>-77.606246999999996</v>
      </c>
      <c r="D553">
        <v>-68.803627000000006</v>
      </c>
      <c r="F553" s="6">
        <f t="shared" si="90"/>
        <v>10.200200000000001</v>
      </c>
      <c r="G553" s="6">
        <f t="shared" si="88"/>
        <v>-79.961174</v>
      </c>
      <c r="J553">
        <v>6866844444.4443998</v>
      </c>
      <c r="K553">
        <v>-78.947577999999993</v>
      </c>
      <c r="L553">
        <v>-70.12809</v>
      </c>
      <c r="N553" s="6">
        <f t="shared" si="91"/>
        <v>10.200200000000001</v>
      </c>
      <c r="O553" s="6">
        <f t="shared" si="89"/>
        <v>-75.327438000000001</v>
      </c>
    </row>
    <row r="554" spans="2:16" x14ac:dyDescent="0.25">
      <c r="B554">
        <v>7233522222.2222004</v>
      </c>
      <c r="C554">
        <v>-90.570914999999999</v>
      </c>
      <c r="D554">
        <v>-81.521248</v>
      </c>
      <c r="F554" s="6" t="s">
        <v>25</v>
      </c>
      <c r="J554">
        <v>7233522222.2222004</v>
      </c>
      <c r="K554">
        <v>-75.112976000000003</v>
      </c>
      <c r="L554">
        <v>-66.010345000000001</v>
      </c>
      <c r="N554" s="6" t="s">
        <v>25</v>
      </c>
    </row>
    <row r="555" spans="2:16" x14ac:dyDescent="0.25">
      <c r="B555">
        <v>7600200000</v>
      </c>
      <c r="C555">
        <v>-69.782111999999998</v>
      </c>
      <c r="D555">
        <v>-60.378044000000003</v>
      </c>
      <c r="J555">
        <v>7600200000</v>
      </c>
      <c r="K555">
        <v>-84.041579999999996</v>
      </c>
      <c r="L555">
        <v>-74.499565000000004</v>
      </c>
    </row>
    <row r="556" spans="2:16" x14ac:dyDescent="0.25">
      <c r="B556" t="s">
        <v>25</v>
      </c>
      <c r="J556" t="s">
        <v>25</v>
      </c>
    </row>
    <row r="557" spans="2:16" x14ac:dyDescent="0.25">
      <c r="F557" s="6" t="s">
        <v>75</v>
      </c>
      <c r="N557" s="6" t="s">
        <v>75</v>
      </c>
    </row>
    <row r="558" spans="2:16" ht="15.75" x14ac:dyDescent="0.25">
      <c r="F558" s="6" t="s">
        <v>23</v>
      </c>
      <c r="G558" s="6" t="str">
        <f t="shared" ref="G558:G577" si="92">D584</f>
        <v>5Rx5L dBc Log Mag(dB)</v>
      </c>
      <c r="H558" s="35">
        <v>5</v>
      </c>
      <c r="N558" s="6" t="s">
        <v>23</v>
      </c>
      <c r="O558" s="6" t="str">
        <f t="shared" ref="O558:O577" si="93">L584</f>
        <v>5Rx5L dBc Log Mag(dB)</v>
      </c>
      <c r="P558" s="35">
        <v>5</v>
      </c>
    </row>
    <row r="559" spans="2:16" ht="15.75" x14ac:dyDescent="0.25">
      <c r="B559" t="s">
        <v>73</v>
      </c>
      <c r="F559" s="6">
        <f t="shared" ref="F559:F577" si="94">B585/1000000000</f>
        <v>1</v>
      </c>
      <c r="G559" s="6">
        <f t="shared" si="92"/>
        <v>-68.441710999999998</v>
      </c>
      <c r="H559" s="36">
        <f>ABS(AVERAGE(G559:G577)-(H558-1)*15)</f>
        <v>118.5312707368421</v>
      </c>
      <c r="J559" t="s">
        <v>73</v>
      </c>
      <c r="N559" s="6">
        <f t="shared" ref="N559:N577" si="95">J585/1000000000</f>
        <v>1</v>
      </c>
      <c r="O559" s="6">
        <f t="shared" si="93"/>
        <v>-74.474541000000002</v>
      </c>
      <c r="P559" s="36">
        <f>ABS(AVERAGE(O559:O577)-(P558-1)*15)</f>
        <v>120.39435447368422</v>
      </c>
    </row>
    <row r="560" spans="2:16" x14ac:dyDescent="0.25">
      <c r="B560" t="s">
        <v>23</v>
      </c>
      <c r="C560" t="s">
        <v>153</v>
      </c>
      <c r="D560" t="s">
        <v>74</v>
      </c>
      <c r="F560" s="6">
        <f t="shared" si="94"/>
        <v>1.6555666666666999</v>
      </c>
      <c r="G560" s="6">
        <f t="shared" si="92"/>
        <v>-56.782840999999998</v>
      </c>
      <c r="J560" t="s">
        <v>23</v>
      </c>
      <c r="K560" t="s">
        <v>153</v>
      </c>
      <c r="L560" t="s">
        <v>74</v>
      </c>
      <c r="N560" s="6">
        <f t="shared" si="95"/>
        <v>1.6555666666666999</v>
      </c>
      <c r="O560" s="6">
        <f t="shared" si="93"/>
        <v>-64.123642000000004</v>
      </c>
    </row>
    <row r="561" spans="2:15" x14ac:dyDescent="0.25">
      <c r="B561">
        <v>1000000000</v>
      </c>
      <c r="C561">
        <v>-64.759467999999998</v>
      </c>
      <c r="D561">
        <v>-53.795437</v>
      </c>
      <c r="F561" s="6">
        <f t="shared" si="94"/>
        <v>2.3111333333333</v>
      </c>
      <c r="G561" s="6">
        <f t="shared" si="92"/>
        <v>-58.793301</v>
      </c>
      <c r="J561">
        <v>1000000000</v>
      </c>
      <c r="K561">
        <v>-85.760872000000006</v>
      </c>
      <c r="L561">
        <v>-72.840339999999998</v>
      </c>
      <c r="N561" s="6">
        <f t="shared" si="95"/>
        <v>2.3111333333333</v>
      </c>
      <c r="O561" s="6">
        <f t="shared" si="93"/>
        <v>-57.498001000000002</v>
      </c>
    </row>
    <row r="562" spans="2:15" x14ac:dyDescent="0.25">
      <c r="B562">
        <v>1511122222.2221999</v>
      </c>
      <c r="C562">
        <v>-70.262023999999997</v>
      </c>
      <c r="D562">
        <v>-62.125774</v>
      </c>
      <c r="F562" s="6">
        <f t="shared" si="94"/>
        <v>2.9666999999999999</v>
      </c>
      <c r="G562" s="6">
        <f t="shared" si="92"/>
        <v>-51.471190999999997</v>
      </c>
      <c r="J562">
        <v>1511122222.2221999</v>
      </c>
      <c r="K562">
        <v>-103.01837</v>
      </c>
      <c r="L562">
        <v>-93.655792000000005</v>
      </c>
      <c r="N562" s="6">
        <f t="shared" si="95"/>
        <v>2.9666999999999999</v>
      </c>
      <c r="O562" s="6">
        <f t="shared" si="93"/>
        <v>-52.425956999999997</v>
      </c>
    </row>
    <row r="563" spans="2:15" x14ac:dyDescent="0.25">
      <c r="B563">
        <v>2022244444.4444001</v>
      </c>
      <c r="C563">
        <v>-79.671356000000003</v>
      </c>
      <c r="D563">
        <v>-72.163910000000001</v>
      </c>
      <c r="F563" s="6">
        <f t="shared" si="94"/>
        <v>3.6222666666666998</v>
      </c>
      <c r="G563" s="6">
        <f t="shared" si="92"/>
        <v>-58.580047999999998</v>
      </c>
      <c r="J563">
        <v>2022244444.4444001</v>
      </c>
      <c r="K563">
        <v>-84.241196000000002</v>
      </c>
      <c r="L563">
        <v>-76.253319000000005</v>
      </c>
      <c r="N563" s="6">
        <f t="shared" si="95"/>
        <v>3.6222666666666998</v>
      </c>
      <c r="O563" s="6">
        <f t="shared" si="93"/>
        <v>-56.551842000000001</v>
      </c>
    </row>
    <row r="564" spans="2:15" x14ac:dyDescent="0.25">
      <c r="B564">
        <v>2533366666.6666999</v>
      </c>
      <c r="C564">
        <v>-78.889572000000001</v>
      </c>
      <c r="D564">
        <v>-71.220352000000005</v>
      </c>
      <c r="F564" s="6">
        <f t="shared" si="94"/>
        <v>4.2778333333332998</v>
      </c>
      <c r="G564" s="6">
        <f t="shared" si="92"/>
        <v>-57.373488999999999</v>
      </c>
      <c r="J564">
        <v>2533366666.6666999</v>
      </c>
      <c r="K564">
        <v>-104.54756</v>
      </c>
      <c r="L564">
        <v>-96.702515000000005</v>
      </c>
      <c r="N564" s="6">
        <f t="shared" si="95"/>
        <v>4.2778333333332998</v>
      </c>
      <c r="O564" s="6">
        <f t="shared" si="93"/>
        <v>-52.821998999999998</v>
      </c>
    </row>
    <row r="565" spans="2:15" x14ac:dyDescent="0.25">
      <c r="B565">
        <v>3044488888.8888998</v>
      </c>
      <c r="C565">
        <v>-91.738868999999994</v>
      </c>
      <c r="D565">
        <v>-83.800078999999997</v>
      </c>
      <c r="F565" s="6">
        <f t="shared" si="94"/>
        <v>4.9333999999999998</v>
      </c>
      <c r="G565" s="6">
        <f t="shared" si="92"/>
        <v>-55.100521000000001</v>
      </c>
      <c r="J565">
        <v>3044488888.8888998</v>
      </c>
      <c r="K565">
        <v>-87.402725000000004</v>
      </c>
      <c r="L565">
        <v>-79.682259000000002</v>
      </c>
      <c r="N565" s="6">
        <f t="shared" si="95"/>
        <v>4.9333999999999998</v>
      </c>
      <c r="O565" s="6">
        <f t="shared" si="93"/>
        <v>-55.229168000000001</v>
      </c>
    </row>
    <row r="566" spans="2:15" x14ac:dyDescent="0.25">
      <c r="B566">
        <v>3555611111.1111002</v>
      </c>
      <c r="C566">
        <v>-87.041847000000004</v>
      </c>
      <c r="D566">
        <v>-78.868294000000006</v>
      </c>
      <c r="F566" s="6">
        <f t="shared" si="94"/>
        <v>5.5889666666667006</v>
      </c>
      <c r="G566" s="6">
        <f t="shared" si="92"/>
        <v>-59.607590000000002</v>
      </c>
      <c r="J566">
        <v>3555611111.1111002</v>
      </c>
      <c r="K566">
        <v>-90.771484000000001</v>
      </c>
      <c r="L566">
        <v>-83.176231000000001</v>
      </c>
      <c r="N566" s="6">
        <f t="shared" si="95"/>
        <v>5.5889666666667006</v>
      </c>
      <c r="O566" s="6">
        <f t="shared" si="93"/>
        <v>-61.640338999999997</v>
      </c>
    </row>
    <row r="567" spans="2:15" x14ac:dyDescent="0.25">
      <c r="B567">
        <v>4066733333.3333001</v>
      </c>
      <c r="C567">
        <v>-80.130379000000005</v>
      </c>
      <c r="D567">
        <v>-71.929801999999995</v>
      </c>
      <c r="F567" s="6">
        <f t="shared" si="94"/>
        <v>6.2445333333332993</v>
      </c>
      <c r="G567" s="6">
        <f t="shared" si="92"/>
        <v>-64.813950000000006</v>
      </c>
      <c r="J567">
        <v>4066733333.3333001</v>
      </c>
      <c r="K567">
        <v>-78.040679999999995</v>
      </c>
      <c r="L567">
        <v>-70.122664999999998</v>
      </c>
      <c r="N567" s="6">
        <f t="shared" si="95"/>
        <v>6.2445333333332993</v>
      </c>
      <c r="O567" s="6">
        <f t="shared" si="93"/>
        <v>-56.979213999999999</v>
      </c>
    </row>
    <row r="568" spans="2:15" x14ac:dyDescent="0.25">
      <c r="B568">
        <v>4577855555.5556002</v>
      </c>
      <c r="C568">
        <v>-82.590843000000007</v>
      </c>
      <c r="D568">
        <v>-74.373878000000005</v>
      </c>
      <c r="F568" s="6">
        <f t="shared" si="94"/>
        <v>6.9001000000000001</v>
      </c>
      <c r="G568" s="6">
        <f t="shared" si="92"/>
        <v>-54.793030000000002</v>
      </c>
      <c r="J568">
        <v>4577855555.5556002</v>
      </c>
      <c r="K568">
        <v>-83.414268000000007</v>
      </c>
      <c r="L568">
        <v>-75.380623</v>
      </c>
      <c r="N568" s="6">
        <f t="shared" si="95"/>
        <v>6.9001000000000001</v>
      </c>
      <c r="O568" s="6">
        <f t="shared" si="93"/>
        <v>-60.837017000000003</v>
      </c>
    </row>
    <row r="569" spans="2:15" x14ac:dyDescent="0.25">
      <c r="B569">
        <v>5088977777.7777996</v>
      </c>
      <c r="C569">
        <v>-88.999458000000004</v>
      </c>
      <c r="D569">
        <v>-80.911986999999996</v>
      </c>
      <c r="F569" s="6">
        <f t="shared" si="94"/>
        <v>7.5556666666667001</v>
      </c>
      <c r="G569" s="6">
        <f t="shared" si="92"/>
        <v>-54.110343999999998</v>
      </c>
      <c r="J569">
        <v>5088977777.7777996</v>
      </c>
      <c r="K569">
        <v>-82.079475000000002</v>
      </c>
      <c r="L569">
        <v>-74.116600000000005</v>
      </c>
      <c r="N569" s="6">
        <f t="shared" si="95"/>
        <v>7.5556666666667001</v>
      </c>
      <c r="O569" s="6">
        <f t="shared" si="93"/>
        <v>-56.058411</v>
      </c>
    </row>
    <row r="570" spans="2:15" x14ac:dyDescent="0.25">
      <c r="B570">
        <v>5600100000</v>
      </c>
      <c r="C570">
        <v>-84.687659999999994</v>
      </c>
      <c r="D570">
        <v>-76.791756000000007</v>
      </c>
      <c r="F570" s="6">
        <f t="shared" si="94"/>
        <v>8.2112333333333005</v>
      </c>
      <c r="G570" s="6">
        <f t="shared" si="92"/>
        <v>-58.359661000000003</v>
      </c>
      <c r="J570">
        <v>5600100000</v>
      </c>
      <c r="K570">
        <v>-83.479598999999993</v>
      </c>
      <c r="L570">
        <v>-75.552002000000002</v>
      </c>
      <c r="N570" s="6">
        <f t="shared" si="95"/>
        <v>8.2112333333333005</v>
      </c>
      <c r="O570" s="6">
        <f t="shared" si="93"/>
        <v>-59.243568000000003</v>
      </c>
    </row>
    <row r="571" spans="2:15" x14ac:dyDescent="0.25">
      <c r="B571">
        <v>6111222222.2222004</v>
      </c>
      <c r="C571">
        <v>-101.48815999999999</v>
      </c>
      <c r="D571">
        <v>-93.288773000000006</v>
      </c>
      <c r="F571" s="6">
        <f t="shared" si="94"/>
        <v>8.8667999999999996</v>
      </c>
      <c r="G571" s="6">
        <f t="shared" si="92"/>
        <v>-62.444000000000003</v>
      </c>
      <c r="J571">
        <v>6111222222.2222004</v>
      </c>
      <c r="K571">
        <v>-85.252357000000003</v>
      </c>
      <c r="L571">
        <v>-77.188980000000001</v>
      </c>
      <c r="N571" s="6">
        <f t="shared" si="95"/>
        <v>8.8667999999999996</v>
      </c>
      <c r="O571" s="6">
        <f t="shared" si="93"/>
        <v>-68.092354</v>
      </c>
    </row>
    <row r="572" spans="2:15" x14ac:dyDescent="0.25">
      <c r="B572">
        <v>6622344444.4443998</v>
      </c>
      <c r="C572">
        <v>-80.445503000000002</v>
      </c>
      <c r="D572">
        <v>-71.932709000000003</v>
      </c>
      <c r="F572" s="6">
        <f t="shared" si="94"/>
        <v>9.5223666666667004</v>
      </c>
      <c r="G572" s="6">
        <f t="shared" si="92"/>
        <v>-54.953978999999997</v>
      </c>
      <c r="J572">
        <v>6622344444.4443998</v>
      </c>
      <c r="K572">
        <v>-95.862999000000002</v>
      </c>
      <c r="L572">
        <v>-87.550156000000001</v>
      </c>
      <c r="N572" s="6">
        <f t="shared" si="95"/>
        <v>9.5223666666667004</v>
      </c>
      <c r="O572" s="6">
        <f t="shared" si="93"/>
        <v>-68.400184999999993</v>
      </c>
    </row>
    <row r="573" spans="2:15" x14ac:dyDescent="0.25">
      <c r="B573">
        <v>7133466666.6667004</v>
      </c>
      <c r="C573">
        <v>-80.435387000000006</v>
      </c>
      <c r="D573">
        <v>-71.854645000000005</v>
      </c>
      <c r="F573" s="6">
        <f t="shared" si="94"/>
        <v>10.177933333333</v>
      </c>
      <c r="G573" s="6">
        <f t="shared" si="92"/>
        <v>-60.671391</v>
      </c>
      <c r="J573">
        <v>7133466666.6667004</v>
      </c>
      <c r="K573">
        <v>-85.560692000000003</v>
      </c>
      <c r="L573">
        <v>-76.825232999999997</v>
      </c>
      <c r="N573" s="6">
        <f t="shared" si="95"/>
        <v>10.177933333333</v>
      </c>
      <c r="O573" s="6">
        <f t="shared" si="93"/>
        <v>-56.555779000000001</v>
      </c>
    </row>
    <row r="574" spans="2:15" x14ac:dyDescent="0.25">
      <c r="B574">
        <v>7644588888.8888998</v>
      </c>
      <c r="C574">
        <v>-84.018790999999993</v>
      </c>
      <c r="D574">
        <v>-75.284401000000003</v>
      </c>
      <c r="F574" s="6">
        <f t="shared" si="94"/>
        <v>10.833500000000001</v>
      </c>
      <c r="G574" s="6">
        <f t="shared" si="92"/>
        <v>-56.151093000000003</v>
      </c>
      <c r="J574">
        <v>7644588888.8888998</v>
      </c>
      <c r="K574">
        <v>-81.958449999999999</v>
      </c>
      <c r="L574">
        <v>-72.829207999999994</v>
      </c>
      <c r="N574" s="6">
        <f t="shared" si="95"/>
        <v>10.833500000000001</v>
      </c>
      <c r="O574" s="6">
        <f t="shared" si="93"/>
        <v>-60.446407000000001</v>
      </c>
    </row>
    <row r="575" spans="2:15" x14ac:dyDescent="0.25">
      <c r="B575">
        <v>8155711111.1111002</v>
      </c>
      <c r="C575">
        <v>-85.944618000000006</v>
      </c>
      <c r="D575">
        <v>-77.031447999999997</v>
      </c>
      <c r="F575" s="6">
        <f t="shared" si="94"/>
        <v>11.489066666667</v>
      </c>
      <c r="G575" s="6">
        <f t="shared" si="92"/>
        <v>-57.307811999999998</v>
      </c>
      <c r="J575">
        <v>8155711111.1111002</v>
      </c>
      <c r="K575">
        <v>-90.990532000000002</v>
      </c>
      <c r="L575">
        <v>-82.222442999999998</v>
      </c>
      <c r="N575" s="6">
        <f t="shared" si="95"/>
        <v>11.489066666667</v>
      </c>
      <c r="O575" s="6">
        <f t="shared" si="93"/>
        <v>-61.976295</v>
      </c>
    </row>
    <row r="576" spans="2:15" x14ac:dyDescent="0.25">
      <c r="B576">
        <v>8666833333.3332996</v>
      </c>
      <c r="C576">
        <v>-94.242125999999999</v>
      </c>
      <c r="D576">
        <v>-85.384827000000001</v>
      </c>
      <c r="F576" s="6">
        <f t="shared" si="94"/>
        <v>12.144633333333001</v>
      </c>
      <c r="G576" s="6">
        <f t="shared" si="92"/>
        <v>-62.846184000000001</v>
      </c>
      <c r="J576">
        <v>8666833333.3332996</v>
      </c>
      <c r="K576">
        <v>-85.250420000000005</v>
      </c>
      <c r="L576">
        <v>-76.356612999999996</v>
      </c>
      <c r="N576" s="6">
        <f t="shared" si="95"/>
        <v>12.144633333333001</v>
      </c>
      <c r="O576" s="6">
        <f t="shared" si="93"/>
        <v>-62.816001999999997</v>
      </c>
    </row>
    <row r="577" spans="2:15" x14ac:dyDescent="0.25">
      <c r="B577">
        <v>9177955555.5555992</v>
      </c>
      <c r="C577">
        <v>-85.465751999999995</v>
      </c>
      <c r="D577">
        <v>-76.663132000000004</v>
      </c>
      <c r="F577" s="6">
        <f t="shared" si="94"/>
        <v>12.8002</v>
      </c>
      <c r="G577" s="6">
        <f t="shared" si="92"/>
        <v>-59.492007999999998</v>
      </c>
      <c r="J577">
        <v>9177955555.5555992</v>
      </c>
      <c r="K577">
        <v>-90.050156000000001</v>
      </c>
      <c r="L577">
        <v>-81.230666999999997</v>
      </c>
      <c r="N577" s="6">
        <f t="shared" si="95"/>
        <v>12.8002</v>
      </c>
      <c r="O577" s="6">
        <f t="shared" si="93"/>
        <v>-61.322014000000003</v>
      </c>
    </row>
    <row r="578" spans="2:15" x14ac:dyDescent="0.25">
      <c r="B578">
        <v>9689077777.7777996</v>
      </c>
      <c r="C578">
        <v>-90.554694999999995</v>
      </c>
      <c r="D578">
        <v>-81.505027999999996</v>
      </c>
      <c r="F578" s="6" t="s">
        <v>25</v>
      </c>
      <c r="J578">
        <v>9689077777.7777996</v>
      </c>
      <c r="K578">
        <v>-88.816237999999998</v>
      </c>
      <c r="L578">
        <v>-79.713607999999994</v>
      </c>
      <c r="N578" s="6" t="s">
        <v>25</v>
      </c>
    </row>
    <row r="579" spans="2:15" x14ac:dyDescent="0.25">
      <c r="B579">
        <v>10200200000</v>
      </c>
      <c r="C579">
        <v>-89.365241999999995</v>
      </c>
      <c r="D579">
        <v>-79.961174</v>
      </c>
      <c r="J579">
        <v>10200200000</v>
      </c>
      <c r="K579">
        <v>-84.869452999999993</v>
      </c>
      <c r="L579">
        <v>-75.327438000000001</v>
      </c>
    </row>
    <row r="580" spans="2:15" x14ac:dyDescent="0.25">
      <c r="B580" t="s">
        <v>25</v>
      </c>
      <c r="J580" t="s">
        <v>25</v>
      </c>
    </row>
    <row r="583" spans="2:15" x14ac:dyDescent="0.25">
      <c r="B583" t="s">
        <v>75</v>
      </c>
      <c r="J583" t="s">
        <v>75</v>
      </c>
    </row>
    <row r="584" spans="2:15" x14ac:dyDescent="0.25">
      <c r="B584" t="s">
        <v>23</v>
      </c>
      <c r="C584" t="s">
        <v>154</v>
      </c>
      <c r="D584" t="s">
        <v>76</v>
      </c>
      <c r="J584" t="s">
        <v>23</v>
      </c>
      <c r="K584" t="s">
        <v>154</v>
      </c>
      <c r="L584" t="s">
        <v>76</v>
      </c>
    </row>
    <row r="585" spans="2:15" x14ac:dyDescent="0.25">
      <c r="B585">
        <v>1000000000</v>
      </c>
      <c r="C585">
        <v>-79.405745999999994</v>
      </c>
      <c r="D585">
        <v>-68.441710999999998</v>
      </c>
      <c r="J585">
        <v>1000000000</v>
      </c>
      <c r="K585">
        <v>-87.395072999999996</v>
      </c>
      <c r="L585">
        <v>-74.474541000000002</v>
      </c>
    </row>
    <row r="586" spans="2:15" x14ac:dyDescent="0.25">
      <c r="B586">
        <v>1655566666.6666999</v>
      </c>
      <c r="C586">
        <v>-64.919089999999997</v>
      </c>
      <c r="D586">
        <v>-56.782840999999998</v>
      </c>
      <c r="J586">
        <v>1655566666.6666999</v>
      </c>
      <c r="K586">
        <v>-73.486221</v>
      </c>
      <c r="L586">
        <v>-64.123642000000004</v>
      </c>
    </row>
    <row r="587" spans="2:15" x14ac:dyDescent="0.25">
      <c r="B587">
        <v>2311133333.3333001</v>
      </c>
      <c r="C587">
        <v>-66.300742999999997</v>
      </c>
      <c r="D587">
        <v>-58.793301</v>
      </c>
      <c r="J587">
        <v>2311133333.3333001</v>
      </c>
      <c r="K587">
        <v>-65.485885999999994</v>
      </c>
      <c r="L587">
        <v>-57.498001000000002</v>
      </c>
    </row>
    <row r="588" spans="2:15" x14ac:dyDescent="0.25">
      <c r="B588">
        <v>2966700000</v>
      </c>
      <c r="C588">
        <v>-59.140411</v>
      </c>
      <c r="D588">
        <v>-51.471190999999997</v>
      </c>
      <c r="J588">
        <v>2966700000</v>
      </c>
      <c r="K588">
        <v>-60.271000000000001</v>
      </c>
      <c r="L588">
        <v>-52.425956999999997</v>
      </c>
    </row>
    <row r="589" spans="2:15" x14ac:dyDescent="0.25">
      <c r="B589">
        <v>3622266666.6666999</v>
      </c>
      <c r="C589">
        <v>-66.518837000000005</v>
      </c>
      <c r="D589">
        <v>-58.580047999999998</v>
      </c>
      <c r="J589">
        <v>3622266666.6666999</v>
      </c>
      <c r="K589">
        <v>-64.272300999999999</v>
      </c>
      <c r="L589">
        <v>-56.551842000000001</v>
      </c>
    </row>
    <row r="590" spans="2:15" x14ac:dyDescent="0.25">
      <c r="B590">
        <v>4277833333.3333001</v>
      </c>
      <c r="C590">
        <v>-65.547049999999999</v>
      </c>
      <c r="D590">
        <v>-57.373488999999999</v>
      </c>
      <c r="J590">
        <v>4277833333.3333001</v>
      </c>
      <c r="K590">
        <v>-60.417248000000001</v>
      </c>
      <c r="L590">
        <v>-52.821998999999998</v>
      </c>
    </row>
    <row r="591" spans="2:15" x14ac:dyDescent="0.25">
      <c r="B591">
        <v>4933400000</v>
      </c>
      <c r="C591">
        <v>-63.301105</v>
      </c>
      <c r="D591">
        <v>-55.100521000000001</v>
      </c>
      <c r="J591">
        <v>4933400000</v>
      </c>
      <c r="K591">
        <v>-63.147182000000001</v>
      </c>
      <c r="L591">
        <v>-55.229168000000001</v>
      </c>
    </row>
    <row r="592" spans="2:15" x14ac:dyDescent="0.25">
      <c r="B592">
        <v>5588966666.6667004</v>
      </c>
      <c r="C592">
        <v>-67.824554000000006</v>
      </c>
      <c r="D592">
        <v>-59.607590000000002</v>
      </c>
      <c r="J592">
        <v>5588966666.6667004</v>
      </c>
      <c r="K592">
        <v>-69.673980999999998</v>
      </c>
      <c r="L592">
        <v>-61.640338999999997</v>
      </c>
    </row>
    <row r="593" spans="2:12" x14ac:dyDescent="0.25">
      <c r="B593">
        <v>6244533333.3332996</v>
      </c>
      <c r="C593">
        <v>-72.901420999999999</v>
      </c>
      <c r="D593">
        <v>-64.813950000000006</v>
      </c>
      <c r="J593">
        <v>6244533333.3332996</v>
      </c>
      <c r="K593">
        <v>-64.942093</v>
      </c>
      <c r="L593">
        <v>-56.979213999999999</v>
      </c>
    </row>
    <row r="594" spans="2:12" x14ac:dyDescent="0.25">
      <c r="B594">
        <v>6900100000</v>
      </c>
      <c r="C594">
        <v>-62.688930999999997</v>
      </c>
      <c r="D594">
        <v>-54.793030000000002</v>
      </c>
      <c r="J594">
        <v>6900100000</v>
      </c>
      <c r="K594">
        <v>-68.764617999999999</v>
      </c>
      <c r="L594">
        <v>-60.837017000000003</v>
      </c>
    </row>
    <row r="595" spans="2:12" x14ac:dyDescent="0.25">
      <c r="B595">
        <v>7555666666.6667004</v>
      </c>
      <c r="C595">
        <v>-62.309730999999999</v>
      </c>
      <c r="D595">
        <v>-54.110343999999998</v>
      </c>
      <c r="J595">
        <v>7555666666.6667004</v>
      </c>
      <c r="K595">
        <v>-64.121787999999995</v>
      </c>
      <c r="L595">
        <v>-56.058411</v>
      </c>
    </row>
    <row r="596" spans="2:12" x14ac:dyDescent="0.25">
      <c r="B596">
        <v>8211233333.3332996</v>
      </c>
      <c r="C596">
        <v>-66.872459000000006</v>
      </c>
      <c r="D596">
        <v>-58.359661000000003</v>
      </c>
      <c r="J596">
        <v>8211233333.3332996</v>
      </c>
      <c r="K596">
        <v>-67.556411999999995</v>
      </c>
      <c r="L596">
        <v>-59.243568000000003</v>
      </c>
    </row>
    <row r="597" spans="2:12" x14ac:dyDescent="0.25">
      <c r="B597">
        <v>8866800000</v>
      </c>
      <c r="C597">
        <v>-71.024742000000003</v>
      </c>
      <c r="D597">
        <v>-62.444000000000003</v>
      </c>
      <c r="J597">
        <v>8866800000</v>
      </c>
      <c r="K597">
        <v>-76.827804999999998</v>
      </c>
      <c r="L597">
        <v>-68.092354</v>
      </c>
    </row>
    <row r="598" spans="2:12" x14ac:dyDescent="0.25">
      <c r="B598">
        <v>9522366666.6667004</v>
      </c>
      <c r="C598">
        <v>-63.688366000000002</v>
      </c>
      <c r="D598">
        <v>-54.953978999999997</v>
      </c>
      <c r="J598">
        <v>9522366666.6667004</v>
      </c>
      <c r="K598">
        <v>-77.529426999999998</v>
      </c>
      <c r="L598">
        <v>-68.400184999999993</v>
      </c>
    </row>
    <row r="599" spans="2:12" x14ac:dyDescent="0.25">
      <c r="B599">
        <v>10177933333.333</v>
      </c>
      <c r="C599">
        <v>-69.584557000000004</v>
      </c>
      <c r="D599">
        <v>-60.671391</v>
      </c>
      <c r="J599">
        <v>10177933333.333</v>
      </c>
      <c r="K599">
        <v>-65.323868000000004</v>
      </c>
      <c r="L599">
        <v>-56.555779000000001</v>
      </c>
    </row>
    <row r="600" spans="2:12" x14ac:dyDescent="0.25">
      <c r="B600">
        <v>10833500000</v>
      </c>
      <c r="C600">
        <v>-65.008385000000004</v>
      </c>
      <c r="D600">
        <v>-56.151093000000003</v>
      </c>
      <c r="J600">
        <v>10833500000</v>
      </c>
      <c r="K600">
        <v>-69.340209999999999</v>
      </c>
      <c r="L600">
        <v>-60.446407000000001</v>
      </c>
    </row>
    <row r="601" spans="2:12" x14ac:dyDescent="0.25">
      <c r="B601">
        <v>11489066666.667</v>
      </c>
      <c r="C601">
        <v>-66.110434999999995</v>
      </c>
      <c r="D601">
        <v>-57.307811999999998</v>
      </c>
      <c r="J601">
        <v>11489066666.667</v>
      </c>
      <c r="K601">
        <v>-70.795783999999998</v>
      </c>
      <c r="L601">
        <v>-61.976295</v>
      </c>
    </row>
    <row r="602" spans="2:12" x14ac:dyDescent="0.25">
      <c r="B602">
        <v>12144633333.333</v>
      </c>
      <c r="C602">
        <v>-71.895850999999993</v>
      </c>
      <c r="D602">
        <v>-62.846184000000001</v>
      </c>
      <c r="J602">
        <v>12144633333.333</v>
      </c>
      <c r="K602">
        <v>-71.918633</v>
      </c>
      <c r="L602">
        <v>-62.816001999999997</v>
      </c>
    </row>
    <row r="603" spans="2:12" x14ac:dyDescent="0.25">
      <c r="B603">
        <v>12800200000</v>
      </c>
      <c r="C603">
        <v>-68.896079999999998</v>
      </c>
      <c r="D603">
        <v>-59.492007999999998</v>
      </c>
      <c r="J603">
        <v>12800200000</v>
      </c>
      <c r="K603">
        <v>-70.864029000000002</v>
      </c>
      <c r="L603">
        <v>-61.322014000000003</v>
      </c>
    </row>
    <row r="604" spans="2:12" x14ac:dyDescent="0.25">
      <c r="B604" t="s">
        <v>25</v>
      </c>
      <c r="J604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604"/>
  <sheetViews>
    <sheetView topLeftCell="A31" workbookViewId="0">
      <selection activeCell="H55" sqref="H55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86" customWidth="1"/>
    <col min="7" max="7" width="25.28515625" style="86" customWidth="1"/>
    <col min="8" max="8" width="9.28515625" style="88" customWidth="1"/>
    <col min="9" max="9" width="13.7109375" style="40" customWidth="1"/>
    <col min="13" max="13" width="2" style="7" customWidth="1"/>
    <col min="14" max="14" width="17.42578125" style="86" customWidth="1"/>
    <col min="15" max="15" width="25.28515625" style="86" customWidth="1"/>
    <col min="16" max="16" width="9.28515625" style="88" customWidth="1"/>
    <col min="17" max="17" width="2" style="7" customWidth="1"/>
  </cols>
  <sheetData>
    <row r="1" spans="1:17" x14ac:dyDescent="0.25">
      <c r="B1" t="s">
        <v>101</v>
      </c>
      <c r="E1" s="10"/>
      <c r="G1" s="86" t="s">
        <v>16</v>
      </c>
      <c r="J1" t="s">
        <v>101</v>
      </c>
      <c r="M1" s="10"/>
      <c r="O1" s="86" t="s">
        <v>17</v>
      </c>
      <c r="Q1" s="10"/>
    </row>
    <row r="2" spans="1:17" x14ac:dyDescent="0.25">
      <c r="A2" s="50" t="s">
        <v>120</v>
      </c>
      <c r="B2" t="s">
        <v>281</v>
      </c>
      <c r="C2" t="s">
        <v>282</v>
      </c>
      <c r="D2" t="s">
        <v>296</v>
      </c>
      <c r="E2" s="10"/>
      <c r="F2" s="15"/>
      <c r="G2" s="85" t="s">
        <v>341</v>
      </c>
      <c r="I2" s="50" t="s">
        <v>116</v>
      </c>
      <c r="J2" t="s">
        <v>281</v>
      </c>
      <c r="K2" t="s">
        <v>282</v>
      </c>
      <c r="L2" t="s">
        <v>296</v>
      </c>
      <c r="M2" s="10"/>
      <c r="N2" s="15"/>
      <c r="O2" s="85" t="s">
        <v>341</v>
      </c>
      <c r="Q2" s="10"/>
    </row>
    <row r="3" spans="1:17" x14ac:dyDescent="0.25">
      <c r="B3" t="s">
        <v>334</v>
      </c>
      <c r="C3" t="s">
        <v>335</v>
      </c>
      <c r="D3" t="s">
        <v>347</v>
      </c>
      <c r="E3" s="10"/>
      <c r="F3" s="15"/>
      <c r="G3" s="13"/>
      <c r="J3" t="s">
        <v>334</v>
      </c>
      <c r="K3" t="s">
        <v>335</v>
      </c>
      <c r="L3" t="s">
        <v>348</v>
      </c>
      <c r="M3" s="10"/>
      <c r="N3" s="15"/>
      <c r="O3" s="13"/>
      <c r="Q3" s="10"/>
    </row>
    <row r="4" spans="1:17" x14ac:dyDescent="0.25">
      <c r="B4" t="s">
        <v>105</v>
      </c>
      <c r="E4" s="10"/>
      <c r="G4" s="41" t="s">
        <v>24</v>
      </c>
      <c r="J4" t="s">
        <v>105</v>
      </c>
      <c r="M4" s="10"/>
      <c r="O4" s="41" t="s">
        <v>24</v>
      </c>
      <c r="Q4" s="10"/>
    </row>
    <row r="5" spans="1:17" x14ac:dyDescent="0.25">
      <c r="E5" s="10"/>
      <c r="F5" s="86" t="s">
        <v>22</v>
      </c>
      <c r="M5" s="10"/>
      <c r="N5" s="86" t="s">
        <v>22</v>
      </c>
      <c r="Q5" s="10"/>
    </row>
    <row r="6" spans="1:17" ht="15.75" x14ac:dyDescent="0.25">
      <c r="E6" s="10"/>
      <c r="F6" s="86" t="s">
        <v>23</v>
      </c>
      <c r="G6" s="86" t="str">
        <f t="shared" ref="G6:G25" si="0">D32</f>
        <v>1Rx2L dBc Log Mag(dB)</v>
      </c>
      <c r="H6" s="35">
        <v>1</v>
      </c>
      <c r="M6" s="10"/>
      <c r="N6" s="86" t="s">
        <v>23</v>
      </c>
      <c r="O6" s="86" t="str">
        <f t="shared" ref="O6:O25" si="1">L32</f>
        <v>1Rx2L dBc Log Mag(dB)</v>
      </c>
      <c r="P6" s="35">
        <v>1</v>
      </c>
      <c r="Q6" s="10"/>
    </row>
    <row r="7" spans="1:17" ht="15.75" x14ac:dyDescent="0.25">
      <c r="B7" t="s">
        <v>106</v>
      </c>
      <c r="E7" s="10"/>
      <c r="F7" s="86">
        <f t="shared" ref="F7:F25" si="2">B33/1000000000</f>
        <v>1</v>
      </c>
      <c r="G7" s="86">
        <f t="shared" si="0"/>
        <v>-36.927528000000002</v>
      </c>
      <c r="H7" s="36">
        <f>ABS(AVERAGE(G7:G25)-(H6-1)*5)</f>
        <v>25.275464052631577</v>
      </c>
      <c r="J7" t="s">
        <v>106</v>
      </c>
      <c r="M7" s="10"/>
      <c r="N7" s="86">
        <f t="shared" ref="N7:N25" si="3">J33/1000000000</f>
        <v>1</v>
      </c>
      <c r="O7" s="86">
        <f t="shared" si="1"/>
        <v>-18.508091</v>
      </c>
      <c r="P7" s="36">
        <f>ABS(AVERAGE(O7:O25)-(P6-1)*5)</f>
        <v>25.422430789473687</v>
      </c>
      <c r="Q7" s="10"/>
    </row>
    <row r="8" spans="1:17" x14ac:dyDescent="0.25">
      <c r="B8" t="s">
        <v>23</v>
      </c>
      <c r="C8" t="s">
        <v>122</v>
      </c>
      <c r="E8" s="10"/>
      <c r="F8" s="86">
        <f t="shared" si="2"/>
        <v>1.6666666666666998</v>
      </c>
      <c r="G8" s="86">
        <f t="shared" si="0"/>
        <v>-16.986101000000001</v>
      </c>
      <c r="J8" t="s">
        <v>23</v>
      </c>
      <c r="K8" t="s">
        <v>122</v>
      </c>
      <c r="M8" s="10"/>
      <c r="N8" s="86">
        <f t="shared" si="3"/>
        <v>1.6666666666666998</v>
      </c>
      <c r="O8" s="86">
        <f t="shared" si="1"/>
        <v>-21.724726</v>
      </c>
      <c r="Q8" s="10"/>
    </row>
    <row r="9" spans="1:17" x14ac:dyDescent="0.25">
      <c r="B9">
        <v>1000000000</v>
      </c>
      <c r="C9">
        <v>-9.7495604</v>
      </c>
      <c r="E9" s="10"/>
      <c r="F9" s="86">
        <f t="shared" si="2"/>
        <v>2.3333333333333002</v>
      </c>
      <c r="G9" s="86">
        <f t="shared" si="0"/>
        <v>-17.157875000000001</v>
      </c>
      <c r="J9">
        <v>1000000000</v>
      </c>
      <c r="K9">
        <v>-11.291933999999999</v>
      </c>
      <c r="M9" s="10"/>
      <c r="N9" s="86">
        <f t="shared" si="3"/>
        <v>2.3333333333333002</v>
      </c>
      <c r="O9" s="86">
        <f t="shared" si="1"/>
        <v>-21.881273</v>
      </c>
      <c r="Q9" s="10"/>
    </row>
    <row r="10" spans="1:17" x14ac:dyDescent="0.25">
      <c r="B10">
        <v>1611166666.6666999</v>
      </c>
      <c r="C10">
        <v>-8.6308851000000004</v>
      </c>
      <c r="E10" s="10"/>
      <c r="F10" s="86">
        <f t="shared" si="2"/>
        <v>3</v>
      </c>
      <c r="G10" s="86">
        <f t="shared" si="0"/>
        <v>-19.467780999999999</v>
      </c>
      <c r="J10">
        <v>1611166666.6666999</v>
      </c>
      <c r="K10">
        <v>-9.7069855</v>
      </c>
      <c r="M10" s="10"/>
      <c r="N10" s="86">
        <f t="shared" si="3"/>
        <v>3</v>
      </c>
      <c r="O10" s="86">
        <f t="shared" si="1"/>
        <v>-22.014446</v>
      </c>
      <c r="Q10" s="10"/>
    </row>
    <row r="11" spans="1:17" x14ac:dyDescent="0.25">
      <c r="B11">
        <v>2222333333.3333001</v>
      </c>
      <c r="C11">
        <v>-7.5296497000000002</v>
      </c>
      <c r="E11" s="10"/>
      <c r="F11" s="86">
        <f t="shared" si="2"/>
        <v>3.6666666666666998</v>
      </c>
      <c r="G11" s="86">
        <f t="shared" si="0"/>
        <v>-21.906734</v>
      </c>
      <c r="J11">
        <v>2222333333.3333001</v>
      </c>
      <c r="K11">
        <v>-8.0462494000000007</v>
      </c>
      <c r="M11" s="10"/>
      <c r="N11" s="86">
        <f t="shared" si="3"/>
        <v>3.6666666666666998</v>
      </c>
      <c r="O11" s="86">
        <f t="shared" si="1"/>
        <v>-21.223109999999998</v>
      </c>
      <c r="Q11" s="10"/>
    </row>
    <row r="12" spans="1:17" x14ac:dyDescent="0.25">
      <c r="B12">
        <v>2833500000</v>
      </c>
      <c r="C12">
        <v>-7.4146514000000003</v>
      </c>
      <c r="E12" s="10"/>
      <c r="F12" s="86">
        <f t="shared" si="2"/>
        <v>4.3333333333332993</v>
      </c>
      <c r="G12" s="86">
        <f t="shared" si="0"/>
        <v>-21.446894</v>
      </c>
      <c r="J12">
        <v>2833500000</v>
      </c>
      <c r="K12">
        <v>-7.5112785999999998</v>
      </c>
      <c r="M12" s="10"/>
      <c r="N12" s="86">
        <f t="shared" si="3"/>
        <v>4.3333333333332993</v>
      </c>
      <c r="O12" s="86">
        <f t="shared" si="1"/>
        <v>-21.515464999999999</v>
      </c>
      <c r="Q12" s="10"/>
    </row>
    <row r="13" spans="1:17" x14ac:dyDescent="0.25">
      <c r="B13">
        <v>3444666666.6666999</v>
      </c>
      <c r="C13">
        <v>-7.5677500000000002</v>
      </c>
      <c r="E13" s="10"/>
      <c r="F13" s="86">
        <f t="shared" si="2"/>
        <v>5</v>
      </c>
      <c r="G13" s="86">
        <f t="shared" si="0"/>
        <v>-24.868577999999999</v>
      </c>
      <c r="J13">
        <v>3444666666.6666999</v>
      </c>
      <c r="K13">
        <v>-7.3444995999999998</v>
      </c>
      <c r="M13" s="10"/>
      <c r="N13" s="86">
        <f t="shared" si="3"/>
        <v>5</v>
      </c>
      <c r="O13" s="86">
        <f t="shared" si="1"/>
        <v>-23.775866000000001</v>
      </c>
      <c r="Q13" s="10"/>
    </row>
    <row r="14" spans="1:17" x14ac:dyDescent="0.25">
      <c r="B14">
        <v>4055833333.3333001</v>
      </c>
      <c r="C14">
        <v>-7.7418404000000001</v>
      </c>
      <c r="E14" s="10"/>
      <c r="F14" s="86">
        <f t="shared" si="2"/>
        <v>5.6666666666667007</v>
      </c>
      <c r="G14" s="86">
        <f t="shared" si="0"/>
        <v>-23.854921000000001</v>
      </c>
      <c r="J14">
        <v>4055833333.3333001</v>
      </c>
      <c r="K14">
        <v>-7.3883118999999997</v>
      </c>
      <c r="M14" s="10"/>
      <c r="N14" s="86">
        <f t="shared" si="3"/>
        <v>5.6666666666667007</v>
      </c>
      <c r="O14" s="86">
        <f t="shared" si="1"/>
        <v>-24.285049000000001</v>
      </c>
      <c r="Q14" s="10"/>
    </row>
    <row r="15" spans="1:17" x14ac:dyDescent="0.25">
      <c r="B15">
        <v>4667000000</v>
      </c>
      <c r="C15">
        <v>-7.8660927000000003</v>
      </c>
      <c r="E15" s="10"/>
      <c r="F15" s="86">
        <f t="shared" si="2"/>
        <v>6.3333333333332993</v>
      </c>
      <c r="G15" s="86">
        <f t="shared" si="0"/>
        <v>-25.714099999999998</v>
      </c>
      <c r="J15">
        <v>4667000000</v>
      </c>
      <c r="K15">
        <v>-7.5352525999999997</v>
      </c>
      <c r="M15" s="10"/>
      <c r="N15" s="86">
        <f t="shared" si="3"/>
        <v>6.3333333333332993</v>
      </c>
      <c r="O15" s="86">
        <f t="shared" si="1"/>
        <v>-26.474305999999999</v>
      </c>
      <c r="Q15" s="10"/>
    </row>
    <row r="16" spans="1:17" x14ac:dyDescent="0.25">
      <c r="B16">
        <v>5278166666.6667004</v>
      </c>
      <c r="C16">
        <v>-7.8803830000000001</v>
      </c>
      <c r="E16" s="10"/>
      <c r="F16" s="86">
        <f t="shared" si="2"/>
        <v>7</v>
      </c>
      <c r="G16" s="86">
        <f t="shared" si="0"/>
        <v>-25.752243</v>
      </c>
      <c r="J16">
        <v>5278166666.6667004</v>
      </c>
      <c r="K16">
        <v>-7.7171779000000003</v>
      </c>
      <c r="M16" s="10"/>
      <c r="N16" s="86">
        <f t="shared" si="3"/>
        <v>7</v>
      </c>
      <c r="O16" s="86">
        <f t="shared" si="1"/>
        <v>-23.990943999999999</v>
      </c>
      <c r="Q16" s="10"/>
    </row>
    <row r="17" spans="2:17" x14ac:dyDescent="0.25">
      <c r="B17">
        <v>5889333333.3332996</v>
      </c>
      <c r="C17">
        <v>-7.8075470999999999</v>
      </c>
      <c r="E17" s="10"/>
      <c r="F17" s="86">
        <f t="shared" si="2"/>
        <v>7.6666666666667007</v>
      </c>
      <c r="G17" s="86">
        <f t="shared" si="0"/>
        <v>-23.910034</v>
      </c>
      <c r="J17">
        <v>5889333333.3332996</v>
      </c>
      <c r="K17">
        <v>-7.7495899000000001</v>
      </c>
      <c r="M17" s="10"/>
      <c r="N17" s="86">
        <f t="shared" si="3"/>
        <v>7.6666666666667007</v>
      </c>
      <c r="O17" s="86">
        <f t="shared" si="1"/>
        <v>-26.231707</v>
      </c>
      <c r="Q17" s="10"/>
    </row>
    <row r="18" spans="2:17" x14ac:dyDescent="0.25">
      <c r="B18">
        <v>6500500000</v>
      </c>
      <c r="C18">
        <v>-7.8839321</v>
      </c>
      <c r="E18" s="10"/>
      <c r="F18" s="86">
        <f t="shared" si="2"/>
        <v>8.3333333333333002</v>
      </c>
      <c r="G18" s="86">
        <f t="shared" si="0"/>
        <v>-25.532841000000001</v>
      </c>
      <c r="J18">
        <v>6500500000</v>
      </c>
      <c r="K18">
        <v>-7.7895317000000004</v>
      </c>
      <c r="M18" s="10"/>
      <c r="N18" s="86">
        <f t="shared" si="3"/>
        <v>8.3333333333333002</v>
      </c>
      <c r="O18" s="86">
        <f t="shared" si="1"/>
        <v>-28.982161000000001</v>
      </c>
      <c r="Q18" s="10"/>
    </row>
    <row r="19" spans="2:17" x14ac:dyDescent="0.25">
      <c r="B19">
        <v>7111666666.6667004</v>
      </c>
      <c r="C19">
        <v>-8.0631074999999992</v>
      </c>
      <c r="E19" s="10"/>
      <c r="F19" s="86">
        <f t="shared" si="2"/>
        <v>9</v>
      </c>
      <c r="G19" s="86">
        <f t="shared" si="0"/>
        <v>-27.439012999999999</v>
      </c>
      <c r="J19">
        <v>7111666666.6667004</v>
      </c>
      <c r="K19">
        <v>-7.8992572000000001</v>
      </c>
      <c r="M19" s="10"/>
      <c r="N19" s="86">
        <f t="shared" si="3"/>
        <v>9</v>
      </c>
      <c r="O19" s="86">
        <f t="shared" si="1"/>
        <v>-27.163719</v>
      </c>
      <c r="Q19" s="10"/>
    </row>
    <row r="20" spans="2:17" x14ac:dyDescent="0.25">
      <c r="B20">
        <v>7722833333.3332996</v>
      </c>
      <c r="C20">
        <v>-8.3155107000000008</v>
      </c>
      <c r="E20" s="10"/>
      <c r="F20" s="86">
        <f t="shared" si="2"/>
        <v>9.6666666666666998</v>
      </c>
      <c r="G20" s="86">
        <f t="shared" si="0"/>
        <v>-25.689782999999998</v>
      </c>
      <c r="J20">
        <v>7722833333.3332996</v>
      </c>
      <c r="K20">
        <v>-8.1809025000000002</v>
      </c>
      <c r="M20" s="10"/>
      <c r="N20" s="86">
        <f t="shared" si="3"/>
        <v>9.6666666666666998</v>
      </c>
      <c r="O20" s="86">
        <f t="shared" si="1"/>
        <v>-25.203955000000001</v>
      </c>
      <c r="Q20" s="10"/>
    </row>
    <row r="21" spans="2:17" x14ac:dyDescent="0.25">
      <c r="B21">
        <v>8334000000</v>
      </c>
      <c r="C21">
        <v>-8.4992456000000001</v>
      </c>
      <c r="E21" s="10"/>
      <c r="F21" s="86">
        <f t="shared" si="2"/>
        <v>10.333333333333</v>
      </c>
      <c r="G21" s="86">
        <f t="shared" si="0"/>
        <v>-23.182167</v>
      </c>
      <c r="J21">
        <v>8334000000</v>
      </c>
      <c r="K21">
        <v>-8.5510187000000002</v>
      </c>
      <c r="M21" s="10"/>
      <c r="N21" s="86">
        <f t="shared" si="3"/>
        <v>10.333333333333</v>
      </c>
      <c r="O21" s="86">
        <f t="shared" si="1"/>
        <v>-27.607485</v>
      </c>
      <c r="Q21" s="10"/>
    </row>
    <row r="22" spans="2:17" x14ac:dyDescent="0.25">
      <c r="B22">
        <v>8945166666.6667004</v>
      </c>
      <c r="C22">
        <v>-8.6213589000000006</v>
      </c>
      <c r="E22" s="10"/>
      <c r="F22" s="86">
        <f t="shared" si="2"/>
        <v>11</v>
      </c>
      <c r="G22" s="86">
        <f t="shared" si="0"/>
        <v>-28.665222</v>
      </c>
      <c r="J22">
        <v>8945166666.6667004</v>
      </c>
      <c r="K22">
        <v>-8.7055292000000009</v>
      </c>
      <c r="M22" s="10"/>
      <c r="N22" s="86">
        <f t="shared" si="3"/>
        <v>11</v>
      </c>
      <c r="O22" s="86">
        <f t="shared" si="1"/>
        <v>-27.904979999999998</v>
      </c>
      <c r="Q22" s="10"/>
    </row>
    <row r="23" spans="2:17" x14ac:dyDescent="0.25">
      <c r="B23">
        <v>9556333333.3332996</v>
      </c>
      <c r="C23">
        <v>-8.7286538999999994</v>
      </c>
      <c r="E23" s="10"/>
      <c r="F23" s="86">
        <f t="shared" si="2"/>
        <v>11.666666666667</v>
      </c>
      <c r="G23" s="86">
        <f t="shared" si="0"/>
        <v>-30.739128000000001</v>
      </c>
      <c r="J23">
        <v>9556333333.3332996</v>
      </c>
      <c r="K23">
        <v>-8.7819853000000005</v>
      </c>
      <c r="M23" s="10"/>
      <c r="N23" s="86">
        <f t="shared" si="3"/>
        <v>11.666666666667</v>
      </c>
      <c r="O23" s="86">
        <f t="shared" si="1"/>
        <v>-26.844062999999998</v>
      </c>
      <c r="Q23" s="10"/>
    </row>
    <row r="24" spans="2:17" x14ac:dyDescent="0.25">
      <c r="B24">
        <v>10167500000</v>
      </c>
      <c r="C24">
        <v>-8.7816629000000006</v>
      </c>
      <c r="E24" s="10"/>
      <c r="F24" s="86">
        <f t="shared" si="2"/>
        <v>12.333333333333</v>
      </c>
      <c r="G24" s="86">
        <f t="shared" si="0"/>
        <v>-30.861013</v>
      </c>
      <c r="J24">
        <v>10167500000</v>
      </c>
      <c r="K24">
        <v>-8.7146120000000007</v>
      </c>
      <c r="M24" s="10"/>
      <c r="N24" s="86">
        <f t="shared" si="3"/>
        <v>12.333333333333</v>
      </c>
      <c r="O24" s="86">
        <f t="shared" si="1"/>
        <v>-29.089672</v>
      </c>
      <c r="Q24" s="10"/>
    </row>
    <row r="25" spans="2:17" x14ac:dyDescent="0.25">
      <c r="B25">
        <v>10778666666.667</v>
      </c>
      <c r="C25">
        <v>-8.8609714999999998</v>
      </c>
      <c r="E25" s="10"/>
      <c r="F25" s="86">
        <f t="shared" si="2"/>
        <v>13</v>
      </c>
      <c r="G25" s="86">
        <f t="shared" si="0"/>
        <v>-30.131861000000001</v>
      </c>
      <c r="J25">
        <v>10778666666.667</v>
      </c>
      <c r="K25">
        <v>-8.8571758000000003</v>
      </c>
      <c r="M25" s="10"/>
      <c r="N25" s="86">
        <f t="shared" si="3"/>
        <v>13</v>
      </c>
      <c r="O25" s="86">
        <f t="shared" si="1"/>
        <v>-38.605167000000002</v>
      </c>
      <c r="Q25" s="10"/>
    </row>
    <row r="26" spans="2:17" x14ac:dyDescent="0.25">
      <c r="B26">
        <v>11389833333.333</v>
      </c>
      <c r="C26">
        <v>-9.0742226000000006</v>
      </c>
      <c r="E26" s="10"/>
      <c r="F26" s="86" t="s">
        <v>25</v>
      </c>
      <c r="J26">
        <v>11389833333.333</v>
      </c>
      <c r="K26">
        <v>-9.0862140999999994</v>
      </c>
      <c r="M26" s="10"/>
      <c r="N26" s="86" t="s">
        <v>25</v>
      </c>
      <c r="Q26" s="10"/>
    </row>
    <row r="27" spans="2:17" x14ac:dyDescent="0.25">
      <c r="B27">
        <v>12001000000</v>
      </c>
      <c r="C27">
        <v>-9.2953329</v>
      </c>
      <c r="E27" s="10"/>
      <c r="J27">
        <v>12001000000</v>
      </c>
      <c r="K27">
        <v>-9.3304510000000001</v>
      </c>
      <c r="M27" s="10"/>
      <c r="Q27" s="10"/>
    </row>
    <row r="28" spans="2:17" x14ac:dyDescent="0.25">
      <c r="B28" t="s">
        <v>25</v>
      </c>
      <c r="E28" s="10"/>
      <c r="J28" t="s">
        <v>25</v>
      </c>
      <c r="M28" s="10"/>
      <c r="Q28" s="10"/>
    </row>
    <row r="29" spans="2:17" x14ac:dyDescent="0.25">
      <c r="E29" s="10"/>
      <c r="F29" s="86" t="s">
        <v>26</v>
      </c>
      <c r="M29" s="10"/>
      <c r="N29" s="86" t="s">
        <v>26</v>
      </c>
      <c r="Q29" s="10"/>
    </row>
    <row r="30" spans="2:17" ht="15.75" x14ac:dyDescent="0.25">
      <c r="E30" s="10"/>
      <c r="F30" s="86" t="s">
        <v>23</v>
      </c>
      <c r="G30" s="86" t="str">
        <f t="shared" ref="G30:G49" si="4">D56</f>
        <v>1Rx3L dBc Log Mag(dB)</v>
      </c>
      <c r="H30" s="35">
        <v>1</v>
      </c>
      <c r="M30" s="10"/>
      <c r="N30" s="86" t="s">
        <v>23</v>
      </c>
      <c r="O30" s="86" t="str">
        <f t="shared" ref="O30:O49" si="5">L56</f>
        <v>1Rx3L dBc Log Mag(dB)</v>
      </c>
      <c r="P30" s="35">
        <v>1</v>
      </c>
      <c r="Q30" s="10"/>
    </row>
    <row r="31" spans="2:17" ht="15.75" x14ac:dyDescent="0.25">
      <c r="B31" t="s">
        <v>22</v>
      </c>
      <c r="E31" s="10"/>
      <c r="F31" s="86">
        <f t="shared" ref="F31:F49" si="6">B57/1000000000</f>
        <v>2.0009999999999999</v>
      </c>
      <c r="G31" s="86">
        <f t="shared" si="4"/>
        <v>-14.599126999999999</v>
      </c>
      <c r="H31" s="36">
        <f>ABS(AVERAGE(G31:G49)-(H30-1)*5)</f>
        <v>13.062557000000002</v>
      </c>
      <c r="J31" t="s">
        <v>22</v>
      </c>
      <c r="M31" s="10"/>
      <c r="N31" s="86">
        <f t="shared" ref="N31:N49" si="7">J57/1000000000</f>
        <v>2.0009999999999999</v>
      </c>
      <c r="O31" s="86">
        <f t="shared" si="5"/>
        <v>-7.6535133999999996</v>
      </c>
      <c r="P31" s="36">
        <f>ABS(AVERAGE(O31:O49)-(P30-1)*5)</f>
        <v>11.288869705263158</v>
      </c>
      <c r="Q31" s="10"/>
    </row>
    <row r="32" spans="2:17" x14ac:dyDescent="0.25">
      <c r="B32" t="s">
        <v>23</v>
      </c>
      <c r="C32" t="s">
        <v>132</v>
      </c>
      <c r="D32" t="s">
        <v>35</v>
      </c>
      <c r="E32" s="10"/>
      <c r="F32" s="86">
        <f t="shared" si="6"/>
        <v>2.6120555555556</v>
      </c>
      <c r="G32" s="86">
        <f t="shared" si="4"/>
        <v>-20.254974000000001</v>
      </c>
      <c r="J32" t="s">
        <v>23</v>
      </c>
      <c r="K32" t="s">
        <v>132</v>
      </c>
      <c r="L32" t="s">
        <v>35</v>
      </c>
      <c r="M32" s="10"/>
      <c r="N32" s="86">
        <f t="shared" si="7"/>
        <v>2.6120555555556</v>
      </c>
      <c r="O32" s="86">
        <f t="shared" si="5"/>
        <v>-11.987724999999999</v>
      </c>
      <c r="Q32" s="10"/>
    </row>
    <row r="33" spans="2:17" x14ac:dyDescent="0.25">
      <c r="B33">
        <v>1000000000</v>
      </c>
      <c r="C33">
        <v>-47.647613999999997</v>
      </c>
      <c r="D33">
        <v>-36.927528000000002</v>
      </c>
      <c r="E33" s="10"/>
      <c r="F33" s="86">
        <f t="shared" si="6"/>
        <v>3.2231111111111002</v>
      </c>
      <c r="G33" s="86">
        <f t="shared" si="4"/>
        <v>-18.006336000000001</v>
      </c>
      <c r="J33">
        <v>1000000000</v>
      </c>
      <c r="K33">
        <v>-30.996289999999998</v>
      </c>
      <c r="L33">
        <v>-18.508091</v>
      </c>
      <c r="M33" s="10"/>
      <c r="N33" s="86">
        <f t="shared" si="7"/>
        <v>3.2231111111111002</v>
      </c>
      <c r="O33" s="86">
        <f t="shared" si="5"/>
        <v>-12.138904999999999</v>
      </c>
      <c r="Q33" s="10"/>
    </row>
    <row r="34" spans="2:17" x14ac:dyDescent="0.25">
      <c r="B34">
        <v>1666666666.6666999</v>
      </c>
      <c r="C34">
        <v>-24.794612999999998</v>
      </c>
      <c r="D34">
        <v>-16.986101000000001</v>
      </c>
      <c r="E34" s="10"/>
      <c r="F34" s="86">
        <f t="shared" si="6"/>
        <v>3.8341666666666998</v>
      </c>
      <c r="G34" s="86">
        <f t="shared" si="4"/>
        <v>-15.119605999999999</v>
      </c>
      <c r="J34">
        <v>1666666666.6666999</v>
      </c>
      <c r="K34">
        <v>-30.624130000000001</v>
      </c>
      <c r="L34">
        <v>-21.724726</v>
      </c>
      <c r="M34" s="10"/>
      <c r="N34" s="86">
        <f t="shared" si="7"/>
        <v>3.8341666666666998</v>
      </c>
      <c r="O34" s="86">
        <f t="shared" si="5"/>
        <v>-11.856839000000001</v>
      </c>
      <c r="Q34" s="10"/>
    </row>
    <row r="35" spans="2:17" x14ac:dyDescent="0.25">
      <c r="B35">
        <v>2333333333.3333001</v>
      </c>
      <c r="C35">
        <v>-24.521934999999999</v>
      </c>
      <c r="D35">
        <v>-17.157875000000001</v>
      </c>
      <c r="E35" s="10"/>
      <c r="F35" s="86">
        <f t="shared" si="6"/>
        <v>4.4452222222222</v>
      </c>
      <c r="G35" s="86">
        <f t="shared" si="4"/>
        <v>-14.727769</v>
      </c>
      <c r="J35">
        <v>2333333333.3333001</v>
      </c>
      <c r="K35">
        <v>-29.614628</v>
      </c>
      <c r="L35">
        <v>-21.881273</v>
      </c>
      <c r="M35" s="10"/>
      <c r="N35" s="86">
        <f t="shared" si="7"/>
        <v>4.4452222222222</v>
      </c>
      <c r="O35" s="86">
        <f t="shared" si="5"/>
        <v>-11.913081999999999</v>
      </c>
      <c r="Q35" s="10"/>
    </row>
    <row r="36" spans="2:17" x14ac:dyDescent="0.25">
      <c r="B36">
        <v>3000000000</v>
      </c>
      <c r="C36">
        <v>-26.884159</v>
      </c>
      <c r="D36">
        <v>-19.467780999999999</v>
      </c>
      <c r="E36" s="10"/>
      <c r="F36" s="86">
        <f t="shared" si="6"/>
        <v>5.0562777777777992</v>
      </c>
      <c r="G36" s="86">
        <f t="shared" si="4"/>
        <v>-13.398916</v>
      </c>
      <c r="J36">
        <v>3000000000</v>
      </c>
      <c r="K36">
        <v>-29.520434999999999</v>
      </c>
      <c r="L36">
        <v>-22.014446</v>
      </c>
      <c r="M36" s="10"/>
      <c r="N36" s="86">
        <f t="shared" si="7"/>
        <v>5.0562777777777992</v>
      </c>
      <c r="O36" s="86">
        <f t="shared" si="5"/>
        <v>-11.978196000000001</v>
      </c>
      <c r="Q36" s="10"/>
    </row>
    <row r="37" spans="2:17" x14ac:dyDescent="0.25">
      <c r="B37">
        <v>3666666666.6666999</v>
      </c>
      <c r="C37">
        <v>-29.370251</v>
      </c>
      <c r="D37">
        <v>-21.906734</v>
      </c>
      <c r="E37" s="10"/>
      <c r="F37" s="86">
        <f t="shared" si="6"/>
        <v>5.6673333333332998</v>
      </c>
      <c r="G37" s="86">
        <f t="shared" si="4"/>
        <v>-12.669568999999999</v>
      </c>
      <c r="J37">
        <v>3666666666.6666999</v>
      </c>
      <c r="K37">
        <v>-28.517603000000001</v>
      </c>
      <c r="L37">
        <v>-21.223109999999998</v>
      </c>
      <c r="M37" s="10"/>
      <c r="N37" s="86">
        <f t="shared" si="7"/>
        <v>5.6673333333332998</v>
      </c>
      <c r="O37" s="86">
        <f t="shared" si="5"/>
        <v>-11.563798999999999</v>
      </c>
      <c r="Q37" s="10"/>
    </row>
    <row r="38" spans="2:17" x14ac:dyDescent="0.25">
      <c r="B38">
        <v>4333333333.3332996</v>
      </c>
      <c r="C38">
        <v>-29.270247999999999</v>
      </c>
      <c r="D38">
        <v>-21.446894</v>
      </c>
      <c r="E38" s="10"/>
      <c r="F38" s="86">
        <f t="shared" si="6"/>
        <v>6.2783888888888999</v>
      </c>
      <c r="G38" s="86">
        <f t="shared" si="4"/>
        <v>-12.208601</v>
      </c>
      <c r="J38">
        <v>4333333333.3332996</v>
      </c>
      <c r="K38">
        <v>-28.748481999999999</v>
      </c>
      <c r="L38">
        <v>-21.515464999999999</v>
      </c>
      <c r="M38" s="10"/>
      <c r="N38" s="86">
        <f t="shared" si="7"/>
        <v>6.2783888888888999</v>
      </c>
      <c r="O38" s="86">
        <f t="shared" si="5"/>
        <v>-11.711766000000001</v>
      </c>
      <c r="Q38" s="10"/>
    </row>
    <row r="39" spans="2:17" x14ac:dyDescent="0.25">
      <c r="B39">
        <v>5000000000</v>
      </c>
      <c r="C39">
        <v>-32.807228000000002</v>
      </c>
      <c r="D39">
        <v>-24.868577999999999</v>
      </c>
      <c r="E39" s="10"/>
      <c r="F39" s="86">
        <f t="shared" si="6"/>
        <v>6.8894444444443996</v>
      </c>
      <c r="G39" s="86">
        <f t="shared" si="4"/>
        <v>-10.897955</v>
      </c>
      <c r="J39">
        <v>5000000000</v>
      </c>
      <c r="K39">
        <v>-31.413291999999998</v>
      </c>
      <c r="L39">
        <v>-23.775866000000001</v>
      </c>
      <c r="M39" s="10"/>
      <c r="N39" s="86">
        <f t="shared" si="7"/>
        <v>6.8894444444443996</v>
      </c>
      <c r="O39" s="86">
        <f t="shared" si="5"/>
        <v>-11.081303999999999</v>
      </c>
      <c r="Q39" s="10"/>
    </row>
    <row r="40" spans="2:17" x14ac:dyDescent="0.25">
      <c r="B40">
        <v>5666666666.6667004</v>
      </c>
      <c r="C40">
        <v>-31.691195</v>
      </c>
      <c r="D40">
        <v>-23.854921000000001</v>
      </c>
      <c r="E40" s="10"/>
      <c r="F40" s="86">
        <f t="shared" si="6"/>
        <v>7.5004999999999997</v>
      </c>
      <c r="G40" s="86">
        <f t="shared" si="4"/>
        <v>-11.896074</v>
      </c>
      <c r="J40">
        <v>5666666666.6667004</v>
      </c>
      <c r="K40">
        <v>-32.020367</v>
      </c>
      <c r="L40">
        <v>-24.285049000000001</v>
      </c>
      <c r="M40" s="10"/>
      <c r="N40" s="86">
        <f t="shared" si="7"/>
        <v>7.5004999999999997</v>
      </c>
      <c r="O40" s="86">
        <f t="shared" si="5"/>
        <v>-11.793526999999999</v>
      </c>
      <c r="Q40" s="10"/>
    </row>
    <row r="41" spans="2:17" x14ac:dyDescent="0.25">
      <c r="B41">
        <v>6333333333.3332996</v>
      </c>
      <c r="C41">
        <v>-33.580325999999999</v>
      </c>
      <c r="D41">
        <v>-25.714099999999998</v>
      </c>
      <c r="E41" s="10"/>
      <c r="F41" s="86">
        <f t="shared" si="6"/>
        <v>8.1115555555556007</v>
      </c>
      <c r="G41" s="86">
        <f t="shared" si="4"/>
        <v>-11.343420999999999</v>
      </c>
      <c r="J41">
        <v>6333333333.3332996</v>
      </c>
      <c r="K41">
        <v>-34.253098000000001</v>
      </c>
      <c r="L41">
        <v>-26.474305999999999</v>
      </c>
      <c r="M41" s="10"/>
      <c r="N41" s="86">
        <f t="shared" si="7"/>
        <v>8.1115555555556007</v>
      </c>
      <c r="O41" s="86">
        <f t="shared" si="5"/>
        <v>-11.2232</v>
      </c>
      <c r="Q41" s="10"/>
    </row>
    <row r="42" spans="2:17" x14ac:dyDescent="0.25">
      <c r="B42">
        <v>7000000000</v>
      </c>
      <c r="C42">
        <v>-33.472385000000003</v>
      </c>
      <c r="D42">
        <v>-25.752243</v>
      </c>
      <c r="E42" s="10"/>
      <c r="F42" s="86">
        <f t="shared" si="6"/>
        <v>8.7226111111110995</v>
      </c>
      <c r="G42" s="86">
        <f t="shared" si="4"/>
        <v>-12.066265</v>
      </c>
      <c r="J42">
        <v>7000000000</v>
      </c>
      <c r="K42">
        <v>-31.725605000000002</v>
      </c>
      <c r="L42">
        <v>-23.990943999999999</v>
      </c>
      <c r="M42" s="10"/>
      <c r="N42" s="86">
        <f t="shared" si="7"/>
        <v>8.7226111111110995</v>
      </c>
      <c r="O42" s="86">
        <f t="shared" si="5"/>
        <v>-11.250793</v>
      </c>
      <c r="Q42" s="10"/>
    </row>
    <row r="43" spans="2:17" x14ac:dyDescent="0.25">
      <c r="B43">
        <v>7666666666.6667004</v>
      </c>
      <c r="C43">
        <v>-31.975463999999999</v>
      </c>
      <c r="D43">
        <v>-23.910034</v>
      </c>
      <c r="E43" s="10"/>
      <c r="F43" s="86">
        <f t="shared" si="6"/>
        <v>9.3336666666666996</v>
      </c>
      <c r="G43" s="86">
        <f t="shared" si="4"/>
        <v>-11.412283</v>
      </c>
      <c r="J43">
        <v>7666666666.6667004</v>
      </c>
      <c r="K43">
        <v>-34.086849000000001</v>
      </c>
      <c r="L43">
        <v>-26.231707</v>
      </c>
      <c r="M43" s="10"/>
      <c r="N43" s="86">
        <f t="shared" si="7"/>
        <v>9.3336666666666996</v>
      </c>
      <c r="O43" s="86">
        <f t="shared" si="5"/>
        <v>-11.438851</v>
      </c>
      <c r="Q43" s="10"/>
    </row>
    <row r="44" spans="2:17" x14ac:dyDescent="0.25">
      <c r="B44">
        <v>8333333333.3332996</v>
      </c>
      <c r="C44">
        <v>-33.936591999999997</v>
      </c>
      <c r="D44">
        <v>-25.532841000000001</v>
      </c>
      <c r="E44" s="10"/>
      <c r="F44" s="86">
        <f t="shared" si="6"/>
        <v>9.9447222222222003</v>
      </c>
      <c r="G44" s="86">
        <f t="shared" si="4"/>
        <v>-10.657525</v>
      </c>
      <c r="J44">
        <v>8333333333.3332996</v>
      </c>
      <c r="K44">
        <v>-37.090130000000002</v>
      </c>
      <c r="L44">
        <v>-28.982161000000001</v>
      </c>
      <c r="M44" s="10"/>
      <c r="N44" s="86">
        <f t="shared" si="7"/>
        <v>9.9447222222222003</v>
      </c>
      <c r="O44" s="86">
        <f t="shared" si="5"/>
        <v>-10.514675</v>
      </c>
      <c r="Q44" s="10"/>
    </row>
    <row r="45" spans="2:17" x14ac:dyDescent="0.25">
      <c r="B45">
        <v>9000000000</v>
      </c>
      <c r="C45">
        <v>-35.916367000000001</v>
      </c>
      <c r="D45">
        <v>-27.439012999999999</v>
      </c>
      <c r="E45" s="10"/>
      <c r="F45" s="86">
        <f t="shared" si="6"/>
        <v>10.555777777777999</v>
      </c>
      <c r="G45" s="86">
        <f t="shared" si="4"/>
        <v>-11.948169</v>
      </c>
      <c r="J45">
        <v>9000000000</v>
      </c>
      <c r="K45">
        <v>-35.743316999999998</v>
      </c>
      <c r="L45">
        <v>-27.163719</v>
      </c>
      <c r="M45" s="10"/>
      <c r="N45" s="86">
        <f t="shared" si="7"/>
        <v>10.555777777777999</v>
      </c>
      <c r="O45" s="86">
        <f t="shared" si="5"/>
        <v>-11.560871000000001</v>
      </c>
      <c r="Q45" s="10"/>
    </row>
    <row r="46" spans="2:17" x14ac:dyDescent="0.25">
      <c r="B46">
        <v>9666666666.6667004</v>
      </c>
      <c r="C46">
        <v>-34.306418999999998</v>
      </c>
      <c r="D46">
        <v>-25.689782999999998</v>
      </c>
      <c r="E46" s="10"/>
      <c r="F46" s="86">
        <f t="shared" si="6"/>
        <v>11.166833333333001</v>
      </c>
      <c r="G46" s="86">
        <f t="shared" si="4"/>
        <v>-11.391546</v>
      </c>
      <c r="J46">
        <v>9666666666.6667004</v>
      </c>
      <c r="K46">
        <v>-34.169445000000003</v>
      </c>
      <c r="L46">
        <v>-25.203955000000001</v>
      </c>
      <c r="M46" s="10"/>
      <c r="N46" s="86">
        <f t="shared" si="7"/>
        <v>11.166833333333001</v>
      </c>
      <c r="O46" s="86">
        <f t="shared" si="5"/>
        <v>-10.877731000000001</v>
      </c>
      <c r="Q46" s="10"/>
    </row>
    <row r="47" spans="2:17" x14ac:dyDescent="0.25">
      <c r="B47">
        <v>10333333333.333</v>
      </c>
      <c r="C47">
        <v>-31.952255000000001</v>
      </c>
      <c r="D47">
        <v>-23.182167</v>
      </c>
      <c r="E47" s="10"/>
      <c r="F47" s="86">
        <f t="shared" si="6"/>
        <v>11.777888888889001</v>
      </c>
      <c r="G47" s="86">
        <f t="shared" si="4"/>
        <v>-11.289453999999999</v>
      </c>
      <c r="J47">
        <v>10333333333.333</v>
      </c>
      <c r="K47">
        <v>-36.178986000000002</v>
      </c>
      <c r="L47">
        <v>-27.607485</v>
      </c>
      <c r="M47" s="10"/>
      <c r="N47" s="86">
        <f t="shared" si="7"/>
        <v>11.777888888889001</v>
      </c>
      <c r="O47" s="86">
        <f t="shared" si="5"/>
        <v>-11.097071</v>
      </c>
      <c r="Q47" s="10"/>
    </row>
    <row r="48" spans="2:17" x14ac:dyDescent="0.25">
      <c r="B48">
        <v>11000000000</v>
      </c>
      <c r="C48">
        <v>-37.464458</v>
      </c>
      <c r="D48">
        <v>-28.665222</v>
      </c>
      <c r="E48" s="10"/>
      <c r="F48" s="86">
        <f t="shared" si="6"/>
        <v>12.388944444444</v>
      </c>
      <c r="G48" s="86">
        <f t="shared" si="4"/>
        <v>-11.748523</v>
      </c>
      <c r="J48">
        <v>11000000000</v>
      </c>
      <c r="K48">
        <v>-36.713943</v>
      </c>
      <c r="L48">
        <v>-27.904979999999998</v>
      </c>
      <c r="M48" s="10"/>
      <c r="N48" s="86">
        <f t="shared" si="7"/>
        <v>12.388944444444</v>
      </c>
      <c r="O48" s="86">
        <f t="shared" si="5"/>
        <v>-11.319471</v>
      </c>
      <c r="Q48" s="10"/>
    </row>
    <row r="49" spans="2:17" x14ac:dyDescent="0.25">
      <c r="B49">
        <v>11666666666.667</v>
      </c>
      <c r="C49">
        <v>-39.514789999999998</v>
      </c>
      <c r="D49">
        <v>-30.739128000000001</v>
      </c>
      <c r="E49" s="10"/>
      <c r="F49" s="86">
        <f t="shared" si="6"/>
        <v>13</v>
      </c>
      <c r="G49" s="86">
        <f t="shared" si="4"/>
        <v>-12.55247</v>
      </c>
      <c r="J49">
        <v>11666666666.667</v>
      </c>
      <c r="K49">
        <v>-35.607433</v>
      </c>
      <c r="L49">
        <v>-26.844062999999998</v>
      </c>
      <c r="M49" s="10"/>
      <c r="N49" s="86">
        <f t="shared" si="7"/>
        <v>13</v>
      </c>
      <c r="O49" s="86">
        <f t="shared" si="5"/>
        <v>-11.527205</v>
      </c>
      <c r="Q49" s="10"/>
    </row>
    <row r="50" spans="2:17" x14ac:dyDescent="0.25">
      <c r="B50">
        <v>12333333333.333</v>
      </c>
      <c r="C50">
        <v>-39.869025999999998</v>
      </c>
      <c r="D50">
        <v>-30.861013</v>
      </c>
      <c r="E50" s="10"/>
      <c r="F50" s="86" t="s">
        <v>25</v>
      </c>
      <c r="J50">
        <v>12333333333.333</v>
      </c>
      <c r="K50">
        <v>-38.088863000000003</v>
      </c>
      <c r="L50">
        <v>-29.089672</v>
      </c>
      <c r="M50" s="10"/>
      <c r="N50" s="86" t="s">
        <v>25</v>
      </c>
      <c r="Q50" s="10"/>
    </row>
    <row r="51" spans="2:17" x14ac:dyDescent="0.25">
      <c r="B51">
        <v>13000000000</v>
      </c>
      <c r="C51">
        <v>-39.570853999999997</v>
      </c>
      <c r="D51">
        <v>-30.131861000000001</v>
      </c>
      <c r="E51" s="10"/>
      <c r="J51">
        <v>13000000000</v>
      </c>
      <c r="K51">
        <v>-48.10125</v>
      </c>
      <c r="L51">
        <v>-38.605167000000002</v>
      </c>
      <c r="M51" s="10"/>
      <c r="Q51" s="10"/>
    </row>
    <row r="52" spans="2:17" x14ac:dyDescent="0.25">
      <c r="B52" t="s">
        <v>25</v>
      </c>
      <c r="E52" s="8"/>
      <c r="J52" t="s">
        <v>25</v>
      </c>
      <c r="M52" s="8"/>
      <c r="Q52" s="8"/>
    </row>
    <row r="53" spans="2:17" x14ac:dyDescent="0.25">
      <c r="E53" s="8"/>
      <c r="F53" s="86" t="s">
        <v>27</v>
      </c>
      <c r="M53" s="8"/>
      <c r="N53" s="86" t="s">
        <v>27</v>
      </c>
      <c r="Q53" s="8"/>
    </row>
    <row r="54" spans="2:17" ht="15.75" x14ac:dyDescent="0.25">
      <c r="E54" s="8"/>
      <c r="F54" s="86" t="s">
        <v>23</v>
      </c>
      <c r="G54" s="86" t="str">
        <f t="shared" ref="G54:G73" si="8">D80</f>
        <v>1Rx4L dBc Log Mag(dB)</v>
      </c>
      <c r="H54" s="35">
        <v>1</v>
      </c>
      <c r="M54" s="8"/>
      <c r="N54" s="86" t="s">
        <v>23</v>
      </c>
      <c r="O54" s="86" t="str">
        <f t="shared" ref="O54:O73" si="9">L80</f>
        <v>1Rx4L dBc Log Mag(dB)</v>
      </c>
      <c r="P54" s="35">
        <v>1</v>
      </c>
      <c r="Q54" s="8"/>
    </row>
    <row r="55" spans="2:17" ht="15.75" x14ac:dyDescent="0.25">
      <c r="B55" t="s">
        <v>26</v>
      </c>
      <c r="E55" s="8"/>
      <c r="F55" s="86">
        <f t="shared" ref="F55:F73" si="10">B81/1000000000</f>
        <v>3.0009999999999999</v>
      </c>
      <c r="G55" s="86">
        <f t="shared" si="8"/>
        <v>-29.856846000000001</v>
      </c>
      <c r="H55" s="36">
        <f>ABS(AVERAGE(G55:G73)-(H54-1)*5)</f>
        <v>22.384158842105265</v>
      </c>
      <c r="J55" t="s">
        <v>26</v>
      </c>
      <c r="M55" s="8"/>
      <c r="N55" s="86">
        <f t="shared" ref="N55:N73" si="11">J81/1000000000</f>
        <v>3.0009999999999999</v>
      </c>
      <c r="O55" s="86">
        <f t="shared" si="9"/>
        <v>-15.508630999999999</v>
      </c>
      <c r="P55" s="36">
        <f>ABS(AVERAGE(O55:O73)-(P54-1)*5)</f>
        <v>23.669845263157892</v>
      </c>
      <c r="Q55" s="8"/>
    </row>
    <row r="56" spans="2:17" x14ac:dyDescent="0.25">
      <c r="B56" t="s">
        <v>23</v>
      </c>
      <c r="C56" t="s">
        <v>133</v>
      </c>
      <c r="D56" t="s">
        <v>36</v>
      </c>
      <c r="E56" s="8"/>
      <c r="F56" s="86">
        <f t="shared" si="10"/>
        <v>3.5565000000000002</v>
      </c>
      <c r="G56" s="86">
        <f t="shared" si="8"/>
        <v>-29.349198999999999</v>
      </c>
      <c r="J56" t="s">
        <v>23</v>
      </c>
      <c r="K56" t="s">
        <v>133</v>
      </c>
      <c r="L56" t="s">
        <v>36</v>
      </c>
      <c r="M56" s="8"/>
      <c r="N56" s="86">
        <f t="shared" si="11"/>
        <v>3.5565000000000002</v>
      </c>
      <c r="O56" s="86">
        <f t="shared" si="9"/>
        <v>-18.826180999999998</v>
      </c>
      <c r="Q56" s="8"/>
    </row>
    <row r="57" spans="2:17" x14ac:dyDescent="0.25">
      <c r="B57">
        <v>2001000000</v>
      </c>
      <c r="C57">
        <v>-25.319212</v>
      </c>
      <c r="D57">
        <v>-14.599126999999999</v>
      </c>
      <c r="E57" s="8"/>
      <c r="F57" s="86">
        <f t="shared" si="10"/>
        <v>4.1120000000000001</v>
      </c>
      <c r="G57" s="86">
        <f t="shared" si="8"/>
        <v>-24.665013999999999</v>
      </c>
      <c r="J57">
        <v>2001000000</v>
      </c>
      <c r="K57">
        <v>-20.141711999999998</v>
      </c>
      <c r="L57">
        <v>-7.6535133999999996</v>
      </c>
      <c r="M57" s="8"/>
      <c r="N57" s="86">
        <f t="shared" si="11"/>
        <v>4.1120000000000001</v>
      </c>
      <c r="O57" s="86">
        <f t="shared" si="9"/>
        <v>-20.106570999999999</v>
      </c>
      <c r="Q57" s="8"/>
    </row>
    <row r="58" spans="2:17" x14ac:dyDescent="0.25">
      <c r="B58">
        <v>2612055555.5556002</v>
      </c>
      <c r="C58">
        <v>-28.063488</v>
      </c>
      <c r="D58">
        <v>-20.254974000000001</v>
      </c>
      <c r="E58" s="8"/>
      <c r="F58" s="86">
        <f t="shared" si="10"/>
        <v>4.6675000000000004</v>
      </c>
      <c r="G58" s="86">
        <f t="shared" si="8"/>
        <v>-19.508127000000002</v>
      </c>
      <c r="J58">
        <v>2612055555.5556002</v>
      </c>
      <c r="K58">
        <v>-20.887129000000002</v>
      </c>
      <c r="L58">
        <v>-11.987724999999999</v>
      </c>
      <c r="M58" s="8"/>
      <c r="N58" s="86">
        <f t="shared" si="11"/>
        <v>4.6675000000000004</v>
      </c>
      <c r="O58" s="86">
        <f t="shared" si="9"/>
        <v>-20.391425999999999</v>
      </c>
      <c r="Q58" s="8"/>
    </row>
    <row r="59" spans="2:17" x14ac:dyDescent="0.25">
      <c r="B59">
        <v>3223111111.1111002</v>
      </c>
      <c r="C59">
        <v>-25.370394000000001</v>
      </c>
      <c r="D59">
        <v>-18.006336000000001</v>
      </c>
      <c r="E59" s="8"/>
      <c r="F59" s="86">
        <f t="shared" si="10"/>
        <v>5.2229999999999999</v>
      </c>
      <c r="G59" s="86">
        <f t="shared" si="8"/>
        <v>-19.590736</v>
      </c>
      <c r="J59">
        <v>3223111111.1111002</v>
      </c>
      <c r="K59">
        <v>-19.872259</v>
      </c>
      <c r="L59">
        <v>-12.138904999999999</v>
      </c>
      <c r="M59" s="8"/>
      <c r="N59" s="86">
        <f t="shared" si="11"/>
        <v>5.2229999999999999</v>
      </c>
      <c r="O59" s="86">
        <f t="shared" si="9"/>
        <v>-22.456147999999999</v>
      </c>
      <c r="Q59" s="8"/>
    </row>
    <row r="60" spans="2:17" x14ac:dyDescent="0.25">
      <c r="B60">
        <v>3834166666.6666999</v>
      </c>
      <c r="C60">
        <v>-22.535983999999999</v>
      </c>
      <c r="D60">
        <v>-15.119605999999999</v>
      </c>
      <c r="E60" s="8"/>
      <c r="F60" s="86">
        <f t="shared" si="10"/>
        <v>5.7785000000000002</v>
      </c>
      <c r="G60" s="86">
        <f t="shared" si="8"/>
        <v>-17.868465</v>
      </c>
      <c r="J60">
        <v>3834166666.6666999</v>
      </c>
      <c r="K60">
        <v>-19.362826999999999</v>
      </c>
      <c r="L60">
        <v>-11.856839000000001</v>
      </c>
      <c r="M60" s="8"/>
      <c r="N60" s="86">
        <f t="shared" si="11"/>
        <v>5.7785000000000002</v>
      </c>
      <c r="O60" s="86">
        <f t="shared" si="9"/>
        <v>-22.481552000000001</v>
      </c>
      <c r="Q60" s="8"/>
    </row>
    <row r="61" spans="2:17" x14ac:dyDescent="0.25">
      <c r="B61">
        <v>4445222222.2222004</v>
      </c>
      <c r="C61">
        <v>-22.191286000000002</v>
      </c>
      <c r="D61">
        <v>-14.727769</v>
      </c>
      <c r="E61" s="8"/>
      <c r="F61" s="86">
        <f t="shared" si="10"/>
        <v>6.3339999999999996</v>
      </c>
      <c r="G61" s="86">
        <f t="shared" si="8"/>
        <v>-18.409511999999999</v>
      </c>
      <c r="J61">
        <v>4445222222.2222004</v>
      </c>
      <c r="K61">
        <v>-19.207574999999999</v>
      </c>
      <c r="L61">
        <v>-11.913081999999999</v>
      </c>
      <c r="M61" s="8"/>
      <c r="N61" s="86">
        <f t="shared" si="11"/>
        <v>6.3339999999999996</v>
      </c>
      <c r="O61" s="86">
        <f t="shared" si="9"/>
        <v>-23.667960999999998</v>
      </c>
      <c r="Q61" s="8"/>
    </row>
    <row r="62" spans="2:17" x14ac:dyDescent="0.25">
      <c r="B62">
        <v>5056277777.7777996</v>
      </c>
      <c r="C62">
        <v>-21.222270999999999</v>
      </c>
      <c r="D62">
        <v>-13.398916</v>
      </c>
      <c r="E62" s="8"/>
      <c r="F62" s="86">
        <f t="shared" si="10"/>
        <v>6.8895</v>
      </c>
      <c r="G62" s="86">
        <f t="shared" si="8"/>
        <v>-19.110825999999999</v>
      </c>
      <c r="J62">
        <v>5056277777.7777996</v>
      </c>
      <c r="K62">
        <v>-19.211212</v>
      </c>
      <c r="L62">
        <v>-11.978196000000001</v>
      </c>
      <c r="M62" s="8"/>
      <c r="N62" s="86">
        <f t="shared" si="11"/>
        <v>6.8895</v>
      </c>
      <c r="O62" s="86">
        <f t="shared" si="9"/>
        <v>-24.479196999999999</v>
      </c>
      <c r="Q62" s="8"/>
    </row>
    <row r="63" spans="2:17" x14ac:dyDescent="0.25">
      <c r="B63">
        <v>5667333333.3332996</v>
      </c>
      <c r="C63">
        <v>-20.608217</v>
      </c>
      <c r="D63">
        <v>-12.669568999999999</v>
      </c>
      <c r="E63" s="8"/>
      <c r="F63" s="86">
        <f t="shared" si="10"/>
        <v>7.4450000000000003</v>
      </c>
      <c r="G63" s="86">
        <f t="shared" si="8"/>
        <v>-19.183512</v>
      </c>
      <c r="J63">
        <v>5667333333.3332996</v>
      </c>
      <c r="K63">
        <v>-19.201225000000001</v>
      </c>
      <c r="L63">
        <v>-11.563798999999999</v>
      </c>
      <c r="M63" s="8"/>
      <c r="N63" s="86">
        <f t="shared" si="11"/>
        <v>7.4450000000000003</v>
      </c>
      <c r="O63" s="86">
        <f t="shared" si="9"/>
        <v>-24.592310000000001</v>
      </c>
      <c r="Q63" s="8"/>
    </row>
    <row r="64" spans="2:17" x14ac:dyDescent="0.25">
      <c r="B64">
        <v>6278388888.8888998</v>
      </c>
      <c r="C64">
        <v>-20.044875999999999</v>
      </c>
      <c r="D64">
        <v>-12.208601</v>
      </c>
      <c r="E64" s="8"/>
      <c r="F64" s="86">
        <f t="shared" si="10"/>
        <v>8.0005000000000006</v>
      </c>
      <c r="G64" s="86">
        <f t="shared" si="8"/>
        <v>-20.874860999999999</v>
      </c>
      <c r="J64">
        <v>6278388888.8888998</v>
      </c>
      <c r="K64">
        <v>-19.447082999999999</v>
      </c>
      <c r="L64">
        <v>-11.711766000000001</v>
      </c>
      <c r="M64" s="8"/>
      <c r="N64" s="86">
        <f t="shared" si="11"/>
        <v>8.0005000000000006</v>
      </c>
      <c r="O64" s="86">
        <f t="shared" si="9"/>
        <v>-25.264907999999998</v>
      </c>
      <c r="Q64" s="8"/>
    </row>
    <row r="65" spans="2:17" x14ac:dyDescent="0.25">
      <c r="B65">
        <v>6889444444.4443998</v>
      </c>
      <c r="C65">
        <v>-18.764178999999999</v>
      </c>
      <c r="D65">
        <v>-10.897955</v>
      </c>
      <c r="E65" s="8"/>
      <c r="F65" s="86">
        <f t="shared" si="10"/>
        <v>8.5559999999999992</v>
      </c>
      <c r="G65" s="86">
        <f t="shared" si="8"/>
        <v>-23.255762000000001</v>
      </c>
      <c r="J65">
        <v>6889444444.4443998</v>
      </c>
      <c r="K65">
        <v>-18.860095999999999</v>
      </c>
      <c r="L65">
        <v>-11.081303999999999</v>
      </c>
      <c r="M65" s="8"/>
      <c r="N65" s="86">
        <f t="shared" si="11"/>
        <v>8.5559999999999992</v>
      </c>
      <c r="O65" s="86">
        <f t="shared" si="9"/>
        <v>-23.621123999999998</v>
      </c>
      <c r="Q65" s="8"/>
    </row>
    <row r="66" spans="2:17" x14ac:dyDescent="0.25">
      <c r="B66">
        <v>7500500000</v>
      </c>
      <c r="C66">
        <v>-19.616215</v>
      </c>
      <c r="D66">
        <v>-11.896074</v>
      </c>
      <c r="E66" s="8"/>
      <c r="F66" s="86">
        <f t="shared" si="10"/>
        <v>9.1114999999999995</v>
      </c>
      <c r="G66" s="86">
        <f t="shared" si="8"/>
        <v>-23.442841999999999</v>
      </c>
      <c r="J66">
        <v>7500500000</v>
      </c>
      <c r="K66">
        <v>-19.528189000000001</v>
      </c>
      <c r="L66">
        <v>-11.793526999999999</v>
      </c>
      <c r="M66" s="8"/>
      <c r="N66" s="86">
        <f t="shared" si="11"/>
        <v>9.1114999999999995</v>
      </c>
      <c r="O66" s="86">
        <f t="shared" si="9"/>
        <v>-23.206491</v>
      </c>
      <c r="Q66" s="8"/>
    </row>
    <row r="67" spans="2:17" x14ac:dyDescent="0.25">
      <c r="B67">
        <v>8111555555.5556002</v>
      </c>
      <c r="C67">
        <v>-19.408852</v>
      </c>
      <c r="D67">
        <v>-11.343420999999999</v>
      </c>
      <c r="E67" s="8"/>
      <c r="F67" s="86">
        <f t="shared" si="10"/>
        <v>9.6669999999999998</v>
      </c>
      <c r="G67" s="86">
        <f t="shared" si="8"/>
        <v>-22.045926999999999</v>
      </c>
      <c r="J67">
        <v>8111555555.5556002</v>
      </c>
      <c r="K67">
        <v>-19.078341000000002</v>
      </c>
      <c r="L67">
        <v>-11.2232</v>
      </c>
      <c r="M67" s="8"/>
      <c r="N67" s="86">
        <f t="shared" si="11"/>
        <v>9.6669999999999998</v>
      </c>
      <c r="O67" s="86">
        <f t="shared" si="9"/>
        <v>-23.638076999999999</v>
      </c>
      <c r="Q67" s="8"/>
    </row>
    <row r="68" spans="2:17" x14ac:dyDescent="0.25">
      <c r="B68">
        <v>8722611111.1110992</v>
      </c>
      <c r="C68">
        <v>-20.470015</v>
      </c>
      <c r="D68">
        <v>-12.066265</v>
      </c>
      <c r="E68" s="8"/>
      <c r="F68" s="86">
        <f t="shared" si="10"/>
        <v>10.2225</v>
      </c>
      <c r="G68" s="86">
        <f t="shared" si="8"/>
        <v>-21.035955000000001</v>
      </c>
      <c r="J68">
        <v>8722611111.1110992</v>
      </c>
      <c r="K68">
        <v>-19.358763</v>
      </c>
      <c r="L68">
        <v>-11.250793</v>
      </c>
      <c r="M68" s="8"/>
      <c r="N68" s="86">
        <f t="shared" si="11"/>
        <v>10.2225</v>
      </c>
      <c r="O68" s="86">
        <f t="shared" si="9"/>
        <v>-24.577749000000001</v>
      </c>
      <c r="Q68" s="8"/>
    </row>
    <row r="69" spans="2:17" x14ac:dyDescent="0.25">
      <c r="B69">
        <v>9333666666.6667004</v>
      </c>
      <c r="C69">
        <v>-19.889634999999998</v>
      </c>
      <c r="D69">
        <v>-11.412283</v>
      </c>
      <c r="E69" s="8"/>
      <c r="F69" s="86">
        <f t="shared" si="10"/>
        <v>10.778</v>
      </c>
      <c r="G69" s="86">
        <f t="shared" si="8"/>
        <v>-22.811630000000001</v>
      </c>
      <c r="J69">
        <v>9333666666.6667004</v>
      </c>
      <c r="K69">
        <v>-20.018447999999999</v>
      </c>
      <c r="L69">
        <v>-11.438851</v>
      </c>
      <c r="M69" s="8"/>
      <c r="N69" s="86">
        <f t="shared" si="11"/>
        <v>10.778</v>
      </c>
      <c r="O69" s="86">
        <f t="shared" si="9"/>
        <v>-26.551161</v>
      </c>
      <c r="Q69" s="8"/>
    </row>
    <row r="70" spans="2:17" x14ac:dyDescent="0.25">
      <c r="B70">
        <v>9944722222.2222004</v>
      </c>
      <c r="C70">
        <v>-19.274159999999998</v>
      </c>
      <c r="D70">
        <v>-10.657525</v>
      </c>
      <c r="E70" s="8"/>
      <c r="F70" s="86">
        <f t="shared" si="10"/>
        <v>11.333500000000001</v>
      </c>
      <c r="G70" s="86">
        <f t="shared" si="8"/>
        <v>-22.438421000000002</v>
      </c>
      <c r="J70">
        <v>9944722222.2222004</v>
      </c>
      <c r="K70">
        <v>-19.480165</v>
      </c>
      <c r="L70">
        <v>-10.514675</v>
      </c>
      <c r="M70" s="8"/>
      <c r="N70" s="86">
        <f t="shared" si="11"/>
        <v>11.333500000000001</v>
      </c>
      <c r="O70" s="86">
        <f t="shared" si="9"/>
        <v>-25.982095999999999</v>
      </c>
      <c r="Q70" s="8"/>
    </row>
    <row r="71" spans="2:17" x14ac:dyDescent="0.25">
      <c r="B71">
        <v>10555777777.778</v>
      </c>
      <c r="C71">
        <v>-20.718256</v>
      </c>
      <c r="D71">
        <v>-11.948169</v>
      </c>
      <c r="E71" s="8"/>
      <c r="F71" s="86">
        <f t="shared" si="10"/>
        <v>11.888999999999999</v>
      </c>
      <c r="G71" s="86">
        <f t="shared" si="8"/>
        <v>-21.800732</v>
      </c>
      <c r="J71">
        <v>10555777777.778</v>
      </c>
      <c r="K71">
        <v>-20.132372</v>
      </c>
      <c r="L71">
        <v>-11.560871000000001</v>
      </c>
      <c r="M71" s="8"/>
      <c r="N71" s="86">
        <f t="shared" si="11"/>
        <v>11.888999999999999</v>
      </c>
      <c r="O71" s="86">
        <f t="shared" si="9"/>
        <v>-26.451564999999999</v>
      </c>
      <c r="Q71" s="8"/>
    </row>
    <row r="72" spans="2:17" x14ac:dyDescent="0.25">
      <c r="B72">
        <v>11166833333.333</v>
      </c>
      <c r="C72">
        <v>-20.190784000000001</v>
      </c>
      <c r="D72">
        <v>-11.391546</v>
      </c>
      <c r="E72" s="8"/>
      <c r="F72" s="86">
        <f t="shared" si="10"/>
        <v>12.4445</v>
      </c>
      <c r="G72" s="86">
        <f t="shared" si="8"/>
        <v>-24.995546000000001</v>
      </c>
      <c r="J72">
        <v>11166833333.333</v>
      </c>
      <c r="K72">
        <v>-19.686696999999999</v>
      </c>
      <c r="L72">
        <v>-10.877731000000001</v>
      </c>
      <c r="M72" s="8"/>
      <c r="N72" s="86">
        <f t="shared" si="11"/>
        <v>12.4445</v>
      </c>
      <c r="O72" s="86">
        <f t="shared" si="9"/>
        <v>-28.750274999999998</v>
      </c>
      <c r="Q72" s="8"/>
    </row>
    <row r="73" spans="2:17" x14ac:dyDescent="0.25">
      <c r="B73">
        <v>11777888888.889</v>
      </c>
      <c r="C73">
        <v>-20.065117000000001</v>
      </c>
      <c r="D73">
        <v>-11.289453999999999</v>
      </c>
      <c r="E73" s="8"/>
      <c r="F73" s="86">
        <f t="shared" si="10"/>
        <v>13</v>
      </c>
      <c r="G73" s="86">
        <f t="shared" si="8"/>
        <v>-25.055105000000001</v>
      </c>
      <c r="J73">
        <v>11777888888.889</v>
      </c>
      <c r="K73">
        <v>-19.860439</v>
      </c>
      <c r="L73">
        <v>-11.097071</v>
      </c>
      <c r="M73" s="8"/>
      <c r="N73" s="86">
        <f t="shared" si="11"/>
        <v>13</v>
      </c>
      <c r="O73" s="86">
        <f t="shared" si="9"/>
        <v>-29.173636999999999</v>
      </c>
      <c r="Q73" s="8"/>
    </row>
    <row r="74" spans="2:17" x14ac:dyDescent="0.25">
      <c r="B74">
        <v>12388944444.444</v>
      </c>
      <c r="C74">
        <v>-20.756537999999999</v>
      </c>
      <c r="D74">
        <v>-11.748523</v>
      </c>
      <c r="E74" s="8"/>
      <c r="F74" s="86" t="s">
        <v>25</v>
      </c>
      <c r="J74">
        <v>12388944444.444</v>
      </c>
      <c r="K74">
        <v>-20.318664999999999</v>
      </c>
      <c r="L74">
        <v>-11.319471</v>
      </c>
      <c r="M74" s="8"/>
      <c r="N74" s="86" t="s">
        <v>25</v>
      </c>
      <c r="Q74" s="8"/>
    </row>
    <row r="75" spans="2:17" x14ac:dyDescent="0.25">
      <c r="B75">
        <v>13000000000</v>
      </c>
      <c r="C75">
        <v>-21.991463</v>
      </c>
      <c r="D75">
        <v>-12.55247</v>
      </c>
      <c r="J75">
        <v>13000000000</v>
      </c>
      <c r="K75">
        <v>-21.023285000000001</v>
      </c>
      <c r="L75">
        <v>-11.527205</v>
      </c>
    </row>
    <row r="76" spans="2:17" x14ac:dyDescent="0.25">
      <c r="B76" t="s">
        <v>25</v>
      </c>
      <c r="J76" t="s">
        <v>25</v>
      </c>
    </row>
    <row r="77" spans="2:17" x14ac:dyDescent="0.25">
      <c r="F77" s="86" t="s">
        <v>28</v>
      </c>
      <c r="N77" s="86" t="s">
        <v>28</v>
      </c>
    </row>
    <row r="78" spans="2:17" ht="15.75" x14ac:dyDescent="0.25">
      <c r="F78" s="86" t="s">
        <v>23</v>
      </c>
      <c r="G78" s="86" t="str">
        <f t="shared" ref="G78:G97" si="12">D104</f>
        <v>1Rx5L dBc Log Mag(dB)</v>
      </c>
      <c r="H78" s="35">
        <v>1</v>
      </c>
      <c r="N78" s="86" t="s">
        <v>23</v>
      </c>
      <c r="O78" s="86" t="str">
        <f t="shared" ref="O78:O97" si="13">L104</f>
        <v>1Rx5L dBc Log Mag(dB)</v>
      </c>
      <c r="P78" s="35">
        <v>1</v>
      </c>
    </row>
    <row r="79" spans="2:17" ht="15.75" x14ac:dyDescent="0.25">
      <c r="B79" t="s">
        <v>27</v>
      </c>
      <c r="F79" s="86">
        <f t="shared" ref="F79:F97" si="14">B105/1000000000</f>
        <v>4.0010000000000003</v>
      </c>
      <c r="G79" s="86">
        <f t="shared" si="12"/>
        <v>-14.212475</v>
      </c>
      <c r="H79" s="36">
        <f>ABS(AVERAGE(G79:G97)-(H78-1)*5)</f>
        <v>20.605064999999996</v>
      </c>
      <c r="J79" t="s">
        <v>27</v>
      </c>
      <c r="N79" s="86">
        <f t="shared" ref="N79:N97" si="15">J105/1000000000</f>
        <v>4.0010000000000003</v>
      </c>
      <c r="O79" s="86">
        <f t="shared" si="13"/>
        <v>-13.778639999999999</v>
      </c>
      <c r="P79" s="36">
        <f>ABS(AVERAGE(O79:O97)-(P78-1)*5)</f>
        <v>19.044235263157898</v>
      </c>
    </row>
    <row r="80" spans="2:17" x14ac:dyDescent="0.25">
      <c r="B80" t="s">
        <v>23</v>
      </c>
      <c r="C80" t="s">
        <v>134</v>
      </c>
      <c r="D80" t="s">
        <v>37</v>
      </c>
      <c r="F80" s="86">
        <f t="shared" si="14"/>
        <v>4.5009444444444</v>
      </c>
      <c r="G80" s="86">
        <f t="shared" si="12"/>
        <v>-17.520810999999998</v>
      </c>
      <c r="J80" t="s">
        <v>23</v>
      </c>
      <c r="K80" t="s">
        <v>134</v>
      </c>
      <c r="L80" t="s">
        <v>37</v>
      </c>
      <c r="N80" s="86">
        <f t="shared" si="15"/>
        <v>4.5009444444444</v>
      </c>
      <c r="O80" s="86">
        <f t="shared" si="13"/>
        <v>-17.055592000000001</v>
      </c>
    </row>
    <row r="81" spans="2:15" x14ac:dyDescent="0.25">
      <c r="B81">
        <v>3001000000</v>
      </c>
      <c r="C81">
        <v>-40.576931000000002</v>
      </c>
      <c r="D81">
        <v>-29.856846000000001</v>
      </c>
      <c r="F81" s="86">
        <f t="shared" si="14"/>
        <v>5.0008888888889</v>
      </c>
      <c r="G81" s="86">
        <f t="shared" si="12"/>
        <v>-18.912077</v>
      </c>
      <c r="J81">
        <v>3001000000</v>
      </c>
      <c r="K81">
        <v>-27.996829999999999</v>
      </c>
      <c r="L81">
        <v>-15.508630999999999</v>
      </c>
      <c r="N81" s="86">
        <f t="shared" si="15"/>
        <v>5.0008888888889</v>
      </c>
      <c r="O81" s="86">
        <f t="shared" si="13"/>
        <v>-18.829941000000002</v>
      </c>
    </row>
    <row r="82" spans="2:15" x14ac:dyDescent="0.25">
      <c r="B82">
        <v>3556500000</v>
      </c>
      <c r="C82">
        <v>-37.157710999999999</v>
      </c>
      <c r="D82">
        <v>-29.349198999999999</v>
      </c>
      <c r="F82" s="86">
        <f t="shared" si="14"/>
        <v>5.5008333333332997</v>
      </c>
      <c r="G82" s="86">
        <f t="shared" si="12"/>
        <v>-21.677278999999999</v>
      </c>
      <c r="J82">
        <v>3556500000</v>
      </c>
      <c r="K82">
        <v>-27.725586</v>
      </c>
      <c r="L82">
        <v>-18.826180999999998</v>
      </c>
      <c r="N82" s="86">
        <f t="shared" si="15"/>
        <v>5.5008333333332997</v>
      </c>
      <c r="O82" s="86">
        <f t="shared" si="13"/>
        <v>-19.957455</v>
      </c>
    </row>
    <row r="83" spans="2:15" x14ac:dyDescent="0.25">
      <c r="B83">
        <v>4112000000</v>
      </c>
      <c r="C83">
        <v>-32.029071999999999</v>
      </c>
      <c r="D83">
        <v>-24.665013999999999</v>
      </c>
      <c r="F83" s="86">
        <f t="shared" si="14"/>
        <v>6.0007777777777997</v>
      </c>
      <c r="G83" s="86">
        <f t="shared" si="12"/>
        <v>-24.688642999999999</v>
      </c>
      <c r="J83">
        <v>4112000000</v>
      </c>
      <c r="K83">
        <v>-27.839925999999998</v>
      </c>
      <c r="L83">
        <v>-20.106570999999999</v>
      </c>
      <c r="N83" s="86">
        <f t="shared" si="15"/>
        <v>6.0007777777777997</v>
      </c>
      <c r="O83" s="86">
        <f t="shared" si="13"/>
        <v>-20.931584999999998</v>
      </c>
    </row>
    <row r="84" spans="2:15" x14ac:dyDescent="0.25">
      <c r="B84">
        <v>4667500000</v>
      </c>
      <c r="C84">
        <v>-26.924505</v>
      </c>
      <c r="D84">
        <v>-19.508127000000002</v>
      </c>
      <c r="F84" s="86">
        <f t="shared" si="14"/>
        <v>6.5007222222222003</v>
      </c>
      <c r="G84" s="86">
        <f t="shared" si="12"/>
        <v>-25.296151999999999</v>
      </c>
      <c r="J84">
        <v>4667500000</v>
      </c>
      <c r="K84">
        <v>-27.897414999999999</v>
      </c>
      <c r="L84">
        <v>-20.391425999999999</v>
      </c>
      <c r="N84" s="86">
        <f t="shared" si="15"/>
        <v>6.5007222222222003</v>
      </c>
      <c r="O84" s="86">
        <f t="shared" si="13"/>
        <v>-20.904800000000002</v>
      </c>
    </row>
    <row r="85" spans="2:15" x14ac:dyDescent="0.25">
      <c r="B85">
        <v>5223000000</v>
      </c>
      <c r="C85">
        <v>-27.054252999999999</v>
      </c>
      <c r="D85">
        <v>-19.590736</v>
      </c>
      <c r="F85" s="86">
        <f t="shared" si="14"/>
        <v>7.0006666666667003</v>
      </c>
      <c r="G85" s="86">
        <f t="shared" si="12"/>
        <v>-24.051603</v>
      </c>
      <c r="J85">
        <v>5223000000</v>
      </c>
      <c r="K85">
        <v>-29.750639</v>
      </c>
      <c r="L85">
        <v>-22.456147999999999</v>
      </c>
      <c r="N85" s="86">
        <f t="shared" si="15"/>
        <v>7.0006666666667003</v>
      </c>
      <c r="O85" s="86">
        <f t="shared" si="13"/>
        <v>-20.487231999999999</v>
      </c>
    </row>
    <row r="86" spans="2:15" x14ac:dyDescent="0.25">
      <c r="B86">
        <v>5778500000</v>
      </c>
      <c r="C86">
        <v>-25.69182</v>
      </c>
      <c r="D86">
        <v>-17.868465</v>
      </c>
      <c r="F86" s="86">
        <f t="shared" si="14"/>
        <v>7.5006111111111</v>
      </c>
      <c r="G86" s="86">
        <f t="shared" si="12"/>
        <v>-21.708138000000002</v>
      </c>
      <c r="J86">
        <v>5778500000</v>
      </c>
      <c r="K86">
        <v>-29.714569000000001</v>
      </c>
      <c r="L86">
        <v>-22.481552000000001</v>
      </c>
      <c r="N86" s="86">
        <f t="shared" si="15"/>
        <v>7.5006111111111</v>
      </c>
      <c r="O86" s="86">
        <f t="shared" si="13"/>
        <v>-20.964914</v>
      </c>
    </row>
    <row r="87" spans="2:15" x14ac:dyDescent="0.25">
      <c r="B87">
        <v>6334000000</v>
      </c>
      <c r="C87">
        <v>-26.34816</v>
      </c>
      <c r="D87">
        <v>-18.409511999999999</v>
      </c>
      <c r="F87" s="86">
        <f t="shared" si="14"/>
        <v>8.0005555555556001</v>
      </c>
      <c r="G87" s="86">
        <f t="shared" si="12"/>
        <v>-21.183342</v>
      </c>
      <c r="J87">
        <v>6334000000</v>
      </c>
      <c r="K87">
        <v>-31.305385999999999</v>
      </c>
      <c r="L87">
        <v>-23.667960999999998</v>
      </c>
      <c r="N87" s="86">
        <f t="shared" si="15"/>
        <v>8.0005555555556001</v>
      </c>
      <c r="O87" s="86">
        <f t="shared" si="13"/>
        <v>-20.178820000000002</v>
      </c>
    </row>
    <row r="88" spans="2:15" x14ac:dyDescent="0.25">
      <c r="B88">
        <v>6889500000</v>
      </c>
      <c r="C88">
        <v>-26.947102000000001</v>
      </c>
      <c r="D88">
        <v>-19.110825999999999</v>
      </c>
      <c r="F88" s="86">
        <f t="shared" si="14"/>
        <v>8.5005000000000006</v>
      </c>
      <c r="G88" s="86">
        <f t="shared" si="12"/>
        <v>-21.914729999999999</v>
      </c>
      <c r="J88">
        <v>6889500000</v>
      </c>
      <c r="K88">
        <v>-32.214511999999999</v>
      </c>
      <c r="L88">
        <v>-24.479196999999999</v>
      </c>
      <c r="N88" s="86">
        <f t="shared" si="15"/>
        <v>8.5005000000000006</v>
      </c>
      <c r="O88" s="86">
        <f t="shared" si="13"/>
        <v>-20.593889000000001</v>
      </c>
    </row>
    <row r="89" spans="2:15" x14ac:dyDescent="0.25">
      <c r="B89">
        <v>7445000000</v>
      </c>
      <c r="C89">
        <v>-27.049738000000001</v>
      </c>
      <c r="D89">
        <v>-19.183512</v>
      </c>
      <c r="F89" s="86">
        <f t="shared" si="14"/>
        <v>9.0004444444444012</v>
      </c>
      <c r="G89" s="86">
        <f t="shared" si="12"/>
        <v>-21.189101999999998</v>
      </c>
      <c r="J89">
        <v>7445000000</v>
      </c>
      <c r="K89">
        <v>-32.371101000000003</v>
      </c>
      <c r="L89">
        <v>-24.592310000000001</v>
      </c>
      <c r="N89" s="86">
        <f t="shared" si="15"/>
        <v>9.0004444444444012</v>
      </c>
      <c r="O89" s="86">
        <f t="shared" si="13"/>
        <v>-20.426825000000001</v>
      </c>
    </row>
    <row r="90" spans="2:15" x14ac:dyDescent="0.25">
      <c r="B90">
        <v>8000500000</v>
      </c>
      <c r="C90">
        <v>-28.595001</v>
      </c>
      <c r="D90">
        <v>-20.874860999999999</v>
      </c>
      <c r="F90" s="86">
        <f t="shared" si="14"/>
        <v>9.5003888888889012</v>
      </c>
      <c r="G90" s="86">
        <f t="shared" si="12"/>
        <v>-20.091127</v>
      </c>
      <c r="J90">
        <v>8000500000</v>
      </c>
      <c r="K90">
        <v>-32.999569000000001</v>
      </c>
      <c r="L90">
        <v>-25.264907999999998</v>
      </c>
      <c r="N90" s="86">
        <f t="shared" si="15"/>
        <v>9.5003888888889012</v>
      </c>
      <c r="O90" s="86">
        <f t="shared" si="13"/>
        <v>-18.693451</v>
      </c>
    </row>
    <row r="91" spans="2:15" x14ac:dyDescent="0.25">
      <c r="B91">
        <v>8556000000</v>
      </c>
      <c r="C91">
        <v>-31.321192</v>
      </c>
      <c r="D91">
        <v>-23.255762000000001</v>
      </c>
      <c r="F91" s="86">
        <f t="shared" si="14"/>
        <v>10.000333333333</v>
      </c>
      <c r="G91" s="86">
        <f t="shared" si="12"/>
        <v>-22.506762999999999</v>
      </c>
      <c r="J91">
        <v>8556000000</v>
      </c>
      <c r="K91">
        <v>-31.476265000000001</v>
      </c>
      <c r="L91">
        <v>-23.621123999999998</v>
      </c>
      <c r="N91" s="86">
        <f t="shared" si="15"/>
        <v>10.000333333333</v>
      </c>
      <c r="O91" s="86">
        <f t="shared" si="13"/>
        <v>-18.673739999999999</v>
      </c>
    </row>
    <row r="92" spans="2:15" x14ac:dyDescent="0.25">
      <c r="B92">
        <v>9111500000</v>
      </c>
      <c r="C92">
        <v>-31.846592000000001</v>
      </c>
      <c r="D92">
        <v>-23.442841999999999</v>
      </c>
      <c r="F92" s="86">
        <f t="shared" si="14"/>
        <v>10.500277777778001</v>
      </c>
      <c r="G92" s="86">
        <f t="shared" si="12"/>
        <v>-22.803621</v>
      </c>
      <c r="J92">
        <v>9111500000</v>
      </c>
      <c r="K92">
        <v>-31.314461000000001</v>
      </c>
      <c r="L92">
        <v>-23.206491</v>
      </c>
      <c r="N92" s="86">
        <f t="shared" si="15"/>
        <v>10.500277777778001</v>
      </c>
      <c r="O92" s="86">
        <f t="shared" si="13"/>
        <v>-18.570900000000002</v>
      </c>
    </row>
    <row r="93" spans="2:15" x14ac:dyDescent="0.25">
      <c r="B93">
        <v>9667000000</v>
      </c>
      <c r="C93">
        <v>-30.523281000000001</v>
      </c>
      <c r="D93">
        <v>-22.045926999999999</v>
      </c>
      <c r="F93" s="86">
        <f t="shared" si="14"/>
        <v>11.000222222222</v>
      </c>
      <c r="G93" s="86">
        <f t="shared" si="12"/>
        <v>-19.558367000000001</v>
      </c>
      <c r="J93">
        <v>9667000000</v>
      </c>
      <c r="K93">
        <v>-32.217674000000002</v>
      </c>
      <c r="L93">
        <v>-23.638076999999999</v>
      </c>
      <c r="N93" s="86">
        <f t="shared" si="15"/>
        <v>11.000222222222</v>
      </c>
      <c r="O93" s="86">
        <f t="shared" si="13"/>
        <v>-18.920197000000002</v>
      </c>
    </row>
    <row r="94" spans="2:15" x14ac:dyDescent="0.25">
      <c r="B94">
        <v>10222500000</v>
      </c>
      <c r="C94">
        <v>-29.652591999999999</v>
      </c>
      <c r="D94">
        <v>-21.035955000000001</v>
      </c>
      <c r="F94" s="86">
        <f t="shared" si="14"/>
        <v>11.500166666666999</v>
      </c>
      <c r="G94" s="86">
        <f t="shared" si="12"/>
        <v>-18.105059000000001</v>
      </c>
      <c r="J94">
        <v>10222500000</v>
      </c>
      <c r="K94">
        <v>-33.543239999999997</v>
      </c>
      <c r="L94">
        <v>-24.577749000000001</v>
      </c>
      <c r="N94" s="86">
        <f t="shared" si="15"/>
        <v>11.500166666666999</v>
      </c>
      <c r="O94" s="86">
        <f t="shared" si="13"/>
        <v>-18.098251000000001</v>
      </c>
    </row>
    <row r="95" spans="2:15" x14ac:dyDescent="0.25">
      <c r="B95">
        <v>10778000000</v>
      </c>
      <c r="C95">
        <v>-31.581717999999999</v>
      </c>
      <c r="D95">
        <v>-22.811630000000001</v>
      </c>
      <c r="F95" s="86">
        <f t="shared" si="14"/>
        <v>12.000111111111</v>
      </c>
      <c r="G95" s="86">
        <f t="shared" si="12"/>
        <v>-19.262782999999999</v>
      </c>
      <c r="J95">
        <v>10778000000</v>
      </c>
      <c r="K95">
        <v>-35.122661999999998</v>
      </c>
      <c r="L95">
        <v>-26.551161</v>
      </c>
      <c r="N95" s="86">
        <f t="shared" si="15"/>
        <v>12.000111111111</v>
      </c>
      <c r="O95" s="86">
        <f t="shared" si="13"/>
        <v>-18.925267999999999</v>
      </c>
    </row>
    <row r="96" spans="2:15" x14ac:dyDescent="0.25">
      <c r="B96">
        <v>11333500000</v>
      </c>
      <c r="C96">
        <v>-31.237658</v>
      </c>
      <c r="D96">
        <v>-22.438421000000002</v>
      </c>
      <c r="F96" s="86">
        <f t="shared" si="14"/>
        <v>12.500055555555999</v>
      </c>
      <c r="G96" s="86">
        <f t="shared" si="12"/>
        <v>-19.080534</v>
      </c>
      <c r="J96">
        <v>11333500000</v>
      </c>
      <c r="K96">
        <v>-34.791060999999999</v>
      </c>
      <c r="L96">
        <v>-25.982095999999999</v>
      </c>
      <c r="N96" s="86">
        <f t="shared" si="15"/>
        <v>12.500055555555999</v>
      </c>
      <c r="O96" s="86">
        <f t="shared" si="13"/>
        <v>-18.628080000000001</v>
      </c>
    </row>
    <row r="97" spans="2:16" x14ac:dyDescent="0.25">
      <c r="B97">
        <v>11889000000</v>
      </c>
      <c r="C97">
        <v>-30.576392999999999</v>
      </c>
      <c r="D97">
        <v>-21.800732</v>
      </c>
      <c r="F97" s="86">
        <f t="shared" si="14"/>
        <v>13</v>
      </c>
      <c r="G97" s="86">
        <f t="shared" si="12"/>
        <v>-17.733629000000001</v>
      </c>
      <c r="J97">
        <v>11889000000</v>
      </c>
      <c r="K97">
        <v>-35.214934999999997</v>
      </c>
      <c r="L97">
        <v>-26.451564999999999</v>
      </c>
      <c r="N97" s="86">
        <f t="shared" si="15"/>
        <v>13</v>
      </c>
      <c r="O97" s="86">
        <f t="shared" si="13"/>
        <v>-17.220890000000001</v>
      </c>
    </row>
    <row r="98" spans="2:16" x14ac:dyDescent="0.25">
      <c r="B98">
        <v>12444500000</v>
      </c>
      <c r="C98">
        <v>-34.003563</v>
      </c>
      <c r="D98">
        <v>-24.995546000000001</v>
      </c>
      <c r="F98" s="86" t="s">
        <v>25</v>
      </c>
      <c r="J98">
        <v>12444500000</v>
      </c>
      <c r="K98">
        <v>-37.749470000000002</v>
      </c>
      <c r="L98">
        <v>-28.750274999999998</v>
      </c>
      <c r="N98" s="86" t="s">
        <v>25</v>
      </c>
    </row>
    <row r="99" spans="2:16" x14ac:dyDescent="0.25">
      <c r="B99">
        <v>13000000000</v>
      </c>
      <c r="C99">
        <v>-34.494098999999999</v>
      </c>
      <c r="D99">
        <v>-25.055105000000001</v>
      </c>
      <c r="J99">
        <v>13000000000</v>
      </c>
      <c r="K99">
        <v>-38.669716000000001</v>
      </c>
      <c r="L99">
        <v>-29.173636999999999</v>
      </c>
    </row>
    <row r="100" spans="2:16" x14ac:dyDescent="0.25">
      <c r="B100" t="s">
        <v>25</v>
      </c>
      <c r="J100" t="s">
        <v>25</v>
      </c>
    </row>
    <row r="101" spans="2:16" x14ac:dyDescent="0.25">
      <c r="F101" s="86" t="s">
        <v>29</v>
      </c>
      <c r="N101" s="86" t="s">
        <v>29</v>
      </c>
    </row>
    <row r="102" spans="2:16" ht="15.75" x14ac:dyDescent="0.25">
      <c r="F102" s="86" t="s">
        <v>23</v>
      </c>
      <c r="G102" s="86" t="str">
        <f t="shared" ref="G102:G121" si="16">D128</f>
        <v>2Rx1L dBc Log Mag(dB)</v>
      </c>
      <c r="H102" s="35">
        <v>2</v>
      </c>
      <c r="N102" s="86" t="s">
        <v>23</v>
      </c>
      <c r="O102" s="86" t="str">
        <f t="shared" ref="O102:O121" si="17">L128</f>
        <v>2Rx1L dBc Log Mag(dB)</v>
      </c>
      <c r="P102" s="35">
        <v>2</v>
      </c>
    </row>
    <row r="103" spans="2:16" ht="15.75" x14ac:dyDescent="0.25">
      <c r="B103" t="s">
        <v>28</v>
      </c>
      <c r="F103" s="86">
        <f t="shared" ref="F103:F121" si="18">B129/1000000000</f>
        <v>1</v>
      </c>
      <c r="G103" s="86">
        <f t="shared" si="16"/>
        <v>-57.706223000000001</v>
      </c>
      <c r="H103" s="36">
        <f>ABS(AVERAGE(G103:G121)-(H102-1)*5)</f>
        <v>64.530682684210518</v>
      </c>
      <c r="J103" t="s">
        <v>28</v>
      </c>
      <c r="N103" s="86">
        <f t="shared" ref="N103:N121" si="19">J129/1000000000</f>
        <v>1</v>
      </c>
      <c r="O103" s="86">
        <f t="shared" si="17"/>
        <v>-56.170611999999998</v>
      </c>
      <c r="P103" s="36">
        <f>ABS(AVERAGE(O103:O121)-(P102-1)*5)</f>
        <v>59.102575736842098</v>
      </c>
    </row>
    <row r="104" spans="2:16" x14ac:dyDescent="0.25">
      <c r="B104" t="s">
        <v>23</v>
      </c>
      <c r="C104" t="s">
        <v>135</v>
      </c>
      <c r="D104" t="s">
        <v>38</v>
      </c>
      <c r="F104" s="86">
        <f t="shared" si="18"/>
        <v>1.2778055555555998</v>
      </c>
      <c r="G104" s="86">
        <f t="shared" si="16"/>
        <v>-60.538513000000002</v>
      </c>
      <c r="J104" t="s">
        <v>23</v>
      </c>
      <c r="K104" t="s">
        <v>135</v>
      </c>
      <c r="L104" t="s">
        <v>38</v>
      </c>
      <c r="N104" s="86">
        <f t="shared" si="19"/>
        <v>1.2778055555555998</v>
      </c>
      <c r="O104" s="86">
        <f t="shared" si="17"/>
        <v>-56.474044999999997</v>
      </c>
    </row>
    <row r="105" spans="2:16" x14ac:dyDescent="0.25">
      <c r="B105">
        <v>4001000000</v>
      </c>
      <c r="C105">
        <v>-24.932559999999999</v>
      </c>
      <c r="D105">
        <v>-14.212475</v>
      </c>
      <c r="F105" s="86">
        <f t="shared" si="18"/>
        <v>1.5556111111111</v>
      </c>
      <c r="G105" s="86">
        <f t="shared" si="16"/>
        <v>-69.885750000000002</v>
      </c>
      <c r="J105">
        <v>4001000000</v>
      </c>
      <c r="K105">
        <v>-26.266839999999998</v>
      </c>
      <c r="L105">
        <v>-13.778639999999999</v>
      </c>
      <c r="N105" s="86">
        <f t="shared" si="19"/>
        <v>1.5556111111111</v>
      </c>
      <c r="O105" s="86">
        <f t="shared" si="17"/>
        <v>-61.039009</v>
      </c>
    </row>
    <row r="106" spans="2:16" x14ac:dyDescent="0.25">
      <c r="B106">
        <v>4500944444.4443998</v>
      </c>
      <c r="C106">
        <v>-25.329322999999999</v>
      </c>
      <c r="D106">
        <v>-17.520810999999998</v>
      </c>
      <c r="F106" s="86">
        <f t="shared" si="18"/>
        <v>1.8334166666666998</v>
      </c>
      <c r="G106" s="86">
        <f t="shared" si="16"/>
        <v>-66.788337999999996</v>
      </c>
      <c r="J106">
        <v>4500944444.4443998</v>
      </c>
      <c r="K106">
        <v>-25.954996000000001</v>
      </c>
      <c r="L106">
        <v>-17.055592000000001</v>
      </c>
      <c r="N106" s="86">
        <f t="shared" si="19"/>
        <v>1.8334166666666998</v>
      </c>
      <c r="O106" s="86">
        <f t="shared" si="17"/>
        <v>-58.711533000000003</v>
      </c>
    </row>
    <row r="107" spans="2:16" x14ac:dyDescent="0.25">
      <c r="B107">
        <v>5000888888.8888998</v>
      </c>
      <c r="C107">
        <v>-26.276133999999999</v>
      </c>
      <c r="D107">
        <v>-18.912077</v>
      </c>
      <c r="F107" s="86">
        <f t="shared" si="18"/>
        <v>2.1112222222221999</v>
      </c>
      <c r="G107" s="86">
        <f t="shared" si="16"/>
        <v>-54.303424999999997</v>
      </c>
      <c r="J107">
        <v>5000888888.8888998</v>
      </c>
      <c r="K107">
        <v>-26.563295</v>
      </c>
      <c r="L107">
        <v>-18.829941000000002</v>
      </c>
      <c r="N107" s="86">
        <f t="shared" si="19"/>
        <v>2.1112222222221999</v>
      </c>
      <c r="O107" s="86">
        <f t="shared" si="17"/>
        <v>-56.522540999999997</v>
      </c>
    </row>
    <row r="108" spans="2:16" x14ac:dyDescent="0.25">
      <c r="B108">
        <v>5500833333.3332996</v>
      </c>
      <c r="C108">
        <v>-29.093658000000001</v>
      </c>
      <c r="D108">
        <v>-21.677278999999999</v>
      </c>
      <c r="F108" s="86">
        <f t="shared" si="18"/>
        <v>2.3890277777778</v>
      </c>
      <c r="G108" s="86">
        <f t="shared" si="16"/>
        <v>-57.206226000000001</v>
      </c>
      <c r="J108">
        <v>5500833333.3332996</v>
      </c>
      <c r="K108">
        <v>-27.463443999999999</v>
      </c>
      <c r="L108">
        <v>-19.957455</v>
      </c>
      <c r="N108" s="86">
        <f t="shared" si="19"/>
        <v>2.3890277777778</v>
      </c>
      <c r="O108" s="86">
        <f t="shared" si="17"/>
        <v>-52.592486999999998</v>
      </c>
    </row>
    <row r="109" spans="2:16" x14ac:dyDescent="0.25">
      <c r="B109">
        <v>6000777777.7777996</v>
      </c>
      <c r="C109">
        <v>-32.152157000000003</v>
      </c>
      <c r="D109">
        <v>-24.688642999999999</v>
      </c>
      <c r="F109" s="86">
        <f t="shared" si="18"/>
        <v>2.6668333333333001</v>
      </c>
      <c r="G109" s="86">
        <f t="shared" si="16"/>
        <v>-57.579514000000003</v>
      </c>
      <c r="J109">
        <v>6000777777.7777996</v>
      </c>
      <c r="K109">
        <v>-28.226078000000001</v>
      </c>
      <c r="L109">
        <v>-20.931584999999998</v>
      </c>
      <c r="N109" s="86">
        <f t="shared" si="19"/>
        <v>2.6668333333333001</v>
      </c>
      <c r="O109" s="86">
        <f t="shared" si="17"/>
        <v>-51.637756000000003</v>
      </c>
    </row>
    <row r="110" spans="2:16" x14ac:dyDescent="0.25">
      <c r="B110">
        <v>6500722222.2222004</v>
      </c>
      <c r="C110">
        <v>-33.119506999999999</v>
      </c>
      <c r="D110">
        <v>-25.296151999999999</v>
      </c>
      <c r="F110" s="86">
        <f t="shared" si="18"/>
        <v>2.9446388888888997</v>
      </c>
      <c r="G110" s="86">
        <f t="shared" si="16"/>
        <v>-61.863815000000002</v>
      </c>
      <c r="J110">
        <v>6500722222.2222004</v>
      </c>
      <c r="K110">
        <v>-28.137816999999998</v>
      </c>
      <c r="L110">
        <v>-20.904800000000002</v>
      </c>
      <c r="N110" s="86">
        <f t="shared" si="19"/>
        <v>2.9446388888888997</v>
      </c>
      <c r="O110" s="86">
        <f t="shared" si="17"/>
        <v>-63.076424000000003</v>
      </c>
    </row>
    <row r="111" spans="2:16" x14ac:dyDescent="0.25">
      <c r="B111">
        <v>7000666666.6667004</v>
      </c>
      <c r="C111">
        <v>-31.990252999999999</v>
      </c>
      <c r="D111">
        <v>-24.051603</v>
      </c>
      <c r="F111" s="86">
        <f t="shared" si="18"/>
        <v>3.2224444444443998</v>
      </c>
      <c r="G111" s="86">
        <f t="shared" si="16"/>
        <v>-68.155022000000002</v>
      </c>
      <c r="J111">
        <v>7000666666.6667004</v>
      </c>
      <c r="K111">
        <v>-28.124659000000001</v>
      </c>
      <c r="L111">
        <v>-20.487231999999999</v>
      </c>
      <c r="N111" s="86">
        <f t="shared" si="19"/>
        <v>3.2224444444443998</v>
      </c>
      <c r="O111" s="86">
        <f t="shared" si="17"/>
        <v>-53.128185000000002</v>
      </c>
    </row>
    <row r="112" spans="2:16" x14ac:dyDescent="0.25">
      <c r="B112">
        <v>7500611111.1111002</v>
      </c>
      <c r="C112">
        <v>-29.544412999999999</v>
      </c>
      <c r="D112">
        <v>-21.708138000000002</v>
      </c>
      <c r="F112" s="86">
        <f t="shared" si="18"/>
        <v>3.5002499999999999</v>
      </c>
      <c r="G112" s="86">
        <f t="shared" si="16"/>
        <v>-58.556697999999997</v>
      </c>
      <c r="J112">
        <v>7500611111.1111002</v>
      </c>
      <c r="K112">
        <v>-28.700232</v>
      </c>
      <c r="L112">
        <v>-20.964914</v>
      </c>
      <c r="N112" s="86">
        <f t="shared" si="19"/>
        <v>3.5002499999999999</v>
      </c>
      <c r="O112" s="86">
        <f t="shared" si="17"/>
        <v>-57.351902000000003</v>
      </c>
    </row>
    <row r="113" spans="2:16" x14ac:dyDescent="0.25">
      <c r="B113">
        <v>8000555555.5556002</v>
      </c>
      <c r="C113">
        <v>-29.049565999999999</v>
      </c>
      <c r="D113">
        <v>-21.183342</v>
      </c>
      <c r="F113" s="86">
        <f t="shared" si="18"/>
        <v>3.7780555555556004</v>
      </c>
      <c r="G113" s="86">
        <f t="shared" si="16"/>
        <v>-53.938583000000001</v>
      </c>
      <c r="J113">
        <v>8000555555.5556002</v>
      </c>
      <c r="K113">
        <v>-27.957612999999998</v>
      </c>
      <c r="L113">
        <v>-20.178820000000002</v>
      </c>
      <c r="N113" s="86">
        <f t="shared" si="19"/>
        <v>3.7780555555556004</v>
      </c>
      <c r="O113" s="86">
        <f t="shared" si="17"/>
        <v>-59.780574999999999</v>
      </c>
    </row>
    <row r="114" spans="2:16" x14ac:dyDescent="0.25">
      <c r="B114">
        <v>8500500000</v>
      </c>
      <c r="C114">
        <v>-29.634871</v>
      </c>
      <c r="D114">
        <v>-21.914729999999999</v>
      </c>
      <c r="F114" s="86">
        <f t="shared" si="18"/>
        <v>4.0558611111111</v>
      </c>
      <c r="G114" s="86">
        <f t="shared" si="16"/>
        <v>-56.400986000000003</v>
      </c>
      <c r="J114">
        <v>8500500000</v>
      </c>
      <c r="K114">
        <v>-28.32855</v>
      </c>
      <c r="L114">
        <v>-20.593889000000001</v>
      </c>
      <c r="N114" s="86">
        <f t="shared" si="19"/>
        <v>4.0558611111111</v>
      </c>
      <c r="O114" s="86">
        <f t="shared" si="17"/>
        <v>-53.252856999999999</v>
      </c>
    </row>
    <row r="115" spans="2:16" x14ac:dyDescent="0.25">
      <c r="B115">
        <v>9000444444.4444008</v>
      </c>
      <c r="C115">
        <v>-29.254532000000001</v>
      </c>
      <c r="D115">
        <v>-21.189101999999998</v>
      </c>
      <c r="F115" s="86">
        <f t="shared" si="18"/>
        <v>4.3336666666667005</v>
      </c>
      <c r="G115" s="86">
        <f t="shared" si="16"/>
        <v>-57.084259000000003</v>
      </c>
      <c r="J115">
        <v>9000444444.4444008</v>
      </c>
      <c r="K115">
        <v>-28.281965</v>
      </c>
      <c r="L115">
        <v>-20.426825000000001</v>
      </c>
      <c r="N115" s="86">
        <f t="shared" si="19"/>
        <v>4.3336666666667005</v>
      </c>
      <c r="O115" s="86">
        <f t="shared" si="17"/>
        <v>-47.851073999999997</v>
      </c>
    </row>
    <row r="116" spans="2:16" x14ac:dyDescent="0.25">
      <c r="B116">
        <v>9500388888.8889008</v>
      </c>
      <c r="C116">
        <v>-28.494876999999999</v>
      </c>
      <c r="D116">
        <v>-20.091127</v>
      </c>
      <c r="F116" s="86">
        <f t="shared" si="18"/>
        <v>4.6114722222222007</v>
      </c>
      <c r="G116" s="86">
        <f t="shared" si="16"/>
        <v>-61.010311000000002</v>
      </c>
      <c r="J116">
        <v>9500388888.8889008</v>
      </c>
      <c r="K116">
        <v>-26.80142</v>
      </c>
      <c r="L116">
        <v>-18.693451</v>
      </c>
      <c r="N116" s="86">
        <f t="shared" si="19"/>
        <v>4.6114722222222007</v>
      </c>
      <c r="O116" s="86">
        <f t="shared" si="17"/>
        <v>-46.075096000000002</v>
      </c>
    </row>
    <row r="117" spans="2:16" x14ac:dyDescent="0.25">
      <c r="B117">
        <v>10000333333.333</v>
      </c>
      <c r="C117">
        <v>-30.984116</v>
      </c>
      <c r="D117">
        <v>-22.506762999999999</v>
      </c>
      <c r="F117" s="86">
        <f t="shared" si="18"/>
        <v>4.8892777777777994</v>
      </c>
      <c r="G117" s="86">
        <f t="shared" si="16"/>
        <v>-64.647232000000002</v>
      </c>
      <c r="J117">
        <v>10000333333.333</v>
      </c>
      <c r="K117">
        <v>-27.253337999999999</v>
      </c>
      <c r="L117">
        <v>-18.673739999999999</v>
      </c>
      <c r="N117" s="86">
        <f t="shared" si="19"/>
        <v>4.8892777777777994</v>
      </c>
      <c r="O117" s="86">
        <f t="shared" si="17"/>
        <v>-47.28302</v>
      </c>
    </row>
    <row r="118" spans="2:16" x14ac:dyDescent="0.25">
      <c r="B118">
        <v>10500277777.778</v>
      </c>
      <c r="C118">
        <v>-31.420255999999998</v>
      </c>
      <c r="D118">
        <v>-22.803621</v>
      </c>
      <c r="F118" s="86">
        <f t="shared" si="18"/>
        <v>5.1670833333332995</v>
      </c>
      <c r="G118" s="86">
        <f t="shared" si="16"/>
        <v>-55.711753999999999</v>
      </c>
      <c r="J118">
        <v>10500277777.778</v>
      </c>
      <c r="K118">
        <v>-27.536387999999999</v>
      </c>
      <c r="L118">
        <v>-18.570900000000002</v>
      </c>
      <c r="N118" s="86">
        <f t="shared" si="19"/>
        <v>5.1670833333332995</v>
      </c>
      <c r="O118" s="86">
        <f t="shared" si="17"/>
        <v>-51.531123999999998</v>
      </c>
    </row>
    <row r="119" spans="2:16" x14ac:dyDescent="0.25">
      <c r="B119">
        <v>11000222222.222</v>
      </c>
      <c r="C119">
        <v>-28.328455000000002</v>
      </c>
      <c r="D119">
        <v>-19.558367000000001</v>
      </c>
      <c r="F119" s="86">
        <f t="shared" si="18"/>
        <v>5.4448888888889</v>
      </c>
      <c r="G119" s="86">
        <f t="shared" si="16"/>
        <v>-52.865540000000003</v>
      </c>
      <c r="J119">
        <v>11000222222.222</v>
      </c>
      <c r="K119">
        <v>-27.491696999999998</v>
      </c>
      <c r="L119">
        <v>-18.920197000000002</v>
      </c>
      <c r="N119" s="86">
        <f t="shared" si="19"/>
        <v>5.4448888888889</v>
      </c>
      <c r="O119" s="86">
        <f t="shared" si="17"/>
        <v>-54.876766000000003</v>
      </c>
    </row>
    <row r="120" spans="2:16" x14ac:dyDescent="0.25">
      <c r="B120">
        <v>11500166666.667</v>
      </c>
      <c r="C120">
        <v>-26.904295000000001</v>
      </c>
      <c r="D120">
        <v>-18.105059000000001</v>
      </c>
      <c r="F120" s="86">
        <f t="shared" si="18"/>
        <v>5.7226944444444001</v>
      </c>
      <c r="G120" s="86">
        <f t="shared" si="16"/>
        <v>-55.274146999999999</v>
      </c>
      <c r="J120">
        <v>11500166666.667</v>
      </c>
      <c r="K120">
        <v>-26.907216999999999</v>
      </c>
      <c r="L120">
        <v>-18.098251000000001</v>
      </c>
      <c r="N120" s="86">
        <f t="shared" si="19"/>
        <v>5.7226944444444001</v>
      </c>
      <c r="O120" s="86">
        <f t="shared" si="17"/>
        <v>-48.961387999999999</v>
      </c>
    </row>
    <row r="121" spans="2:16" x14ac:dyDescent="0.25">
      <c r="B121">
        <v>12000111111.111</v>
      </c>
      <c r="C121">
        <v>-28.038444999999999</v>
      </c>
      <c r="D121">
        <v>-19.262782999999999</v>
      </c>
      <c r="F121" s="86">
        <f t="shared" si="18"/>
        <v>6.0004999999999997</v>
      </c>
      <c r="G121" s="86">
        <f t="shared" si="16"/>
        <v>-61.566634999999998</v>
      </c>
      <c r="J121">
        <v>12000111111.111</v>
      </c>
      <c r="K121">
        <v>-27.688637</v>
      </c>
      <c r="L121">
        <v>-18.925267999999999</v>
      </c>
      <c r="N121" s="86">
        <f t="shared" si="19"/>
        <v>6.0004999999999997</v>
      </c>
      <c r="O121" s="86">
        <f t="shared" si="17"/>
        <v>-51.632545</v>
      </c>
    </row>
    <row r="122" spans="2:16" x14ac:dyDescent="0.25">
      <c r="B122">
        <v>12500055555.556</v>
      </c>
      <c r="C122">
        <v>-28.088549</v>
      </c>
      <c r="D122">
        <v>-19.080534</v>
      </c>
      <c r="F122" s="86" t="s">
        <v>25</v>
      </c>
      <c r="J122">
        <v>12500055555.556</v>
      </c>
      <c r="K122">
        <v>-27.627274</v>
      </c>
      <c r="L122">
        <v>-18.628080000000001</v>
      </c>
      <c r="N122" s="86" t="s">
        <v>25</v>
      </c>
    </row>
    <row r="123" spans="2:16" x14ac:dyDescent="0.25">
      <c r="B123">
        <v>13000000000</v>
      </c>
      <c r="C123">
        <v>-27.172620999999999</v>
      </c>
      <c r="D123">
        <v>-17.733629000000001</v>
      </c>
      <c r="J123">
        <v>13000000000</v>
      </c>
      <c r="K123">
        <v>-26.71697</v>
      </c>
      <c r="L123">
        <v>-17.220890000000001</v>
      </c>
    </row>
    <row r="124" spans="2:16" x14ac:dyDescent="0.25">
      <c r="B124" t="s">
        <v>25</v>
      </c>
      <c r="J124" t="s">
        <v>25</v>
      </c>
    </row>
    <row r="125" spans="2:16" x14ac:dyDescent="0.25">
      <c r="F125" s="86" t="s">
        <v>40</v>
      </c>
      <c r="N125" s="86" t="s">
        <v>40</v>
      </c>
    </row>
    <row r="126" spans="2:16" ht="15.75" x14ac:dyDescent="0.25">
      <c r="F126" s="86" t="s">
        <v>23</v>
      </c>
      <c r="G126" s="86" t="str">
        <f t="shared" ref="G126:G145" si="20">D152</f>
        <v>2Rx2L dBc Log Mag(dB)</v>
      </c>
      <c r="H126" s="35">
        <v>2</v>
      </c>
      <c r="N126" s="86" t="s">
        <v>23</v>
      </c>
      <c r="O126" s="86" t="str">
        <f t="shared" ref="O126:O145" si="21">L152</f>
        <v>2Rx2L dBc Log Mag(dB)</v>
      </c>
      <c r="P126" s="35">
        <v>2</v>
      </c>
    </row>
    <row r="127" spans="2:16" ht="15.75" x14ac:dyDescent="0.25">
      <c r="B127" t="s">
        <v>29</v>
      </c>
      <c r="F127" s="86">
        <f t="shared" ref="F127:F145" si="22">B153/1000000000</f>
        <v>1</v>
      </c>
      <c r="G127" s="86">
        <f t="shared" si="20"/>
        <v>-61.568283000000001</v>
      </c>
      <c r="H127" s="36">
        <f>ABS(AVERAGE(G127:G145)-(H126-1)*5)</f>
        <v>60.964771789473673</v>
      </c>
      <c r="J127" t="s">
        <v>29</v>
      </c>
      <c r="N127" s="86">
        <f t="shared" ref="N127:N145" si="23">J153/1000000000</f>
        <v>1</v>
      </c>
      <c r="O127" s="86">
        <f t="shared" si="21"/>
        <v>-66.682052999999996</v>
      </c>
      <c r="P127" s="36">
        <f>ABS(AVERAGE(O127:O145)-(P126-1)*5)</f>
        <v>62.981936157894722</v>
      </c>
    </row>
    <row r="128" spans="2:16" x14ac:dyDescent="0.25">
      <c r="B128" t="s">
        <v>23</v>
      </c>
      <c r="C128" t="s">
        <v>136</v>
      </c>
      <c r="D128" t="s">
        <v>39</v>
      </c>
      <c r="F128" s="86">
        <f t="shared" si="22"/>
        <v>1.6389166666666999</v>
      </c>
      <c r="G128" s="86">
        <f t="shared" si="20"/>
        <v>-57.350368000000003</v>
      </c>
      <c r="J128" t="s">
        <v>23</v>
      </c>
      <c r="K128" t="s">
        <v>136</v>
      </c>
      <c r="L128" t="s">
        <v>39</v>
      </c>
      <c r="N128" s="86">
        <f t="shared" si="23"/>
        <v>1.6389166666666999</v>
      </c>
      <c r="O128" s="86">
        <f t="shared" si="21"/>
        <v>-76.308043999999995</v>
      </c>
    </row>
    <row r="129" spans="2:15" x14ac:dyDescent="0.25">
      <c r="B129">
        <v>1000000000</v>
      </c>
      <c r="C129">
        <v>-68.426308000000006</v>
      </c>
      <c r="D129">
        <v>-57.706223000000001</v>
      </c>
      <c r="F129" s="86">
        <f t="shared" si="22"/>
        <v>2.2778333333333003</v>
      </c>
      <c r="G129" s="86">
        <f t="shared" si="20"/>
        <v>-57.382607</v>
      </c>
      <c r="J129">
        <v>1000000000</v>
      </c>
      <c r="K129">
        <v>-68.658812999999995</v>
      </c>
      <c r="L129">
        <v>-56.170611999999998</v>
      </c>
      <c r="N129" s="86">
        <f t="shared" si="23"/>
        <v>2.2778333333333003</v>
      </c>
      <c r="O129" s="86">
        <f t="shared" si="21"/>
        <v>-71.769203000000005</v>
      </c>
    </row>
    <row r="130" spans="2:15" x14ac:dyDescent="0.25">
      <c r="B130">
        <v>1277805555.5555999</v>
      </c>
      <c r="C130">
        <v>-68.347022999999993</v>
      </c>
      <c r="D130">
        <v>-60.538513000000002</v>
      </c>
      <c r="F130" s="86">
        <f t="shared" si="22"/>
        <v>2.91675</v>
      </c>
      <c r="G130" s="86">
        <f t="shared" si="20"/>
        <v>-60.392119999999998</v>
      </c>
      <c r="J130">
        <v>1277805555.5555999</v>
      </c>
      <c r="K130">
        <v>-65.373451000000003</v>
      </c>
      <c r="L130">
        <v>-56.474044999999997</v>
      </c>
      <c r="N130" s="86">
        <f t="shared" si="23"/>
        <v>2.91675</v>
      </c>
      <c r="O130" s="86">
        <f t="shared" si="21"/>
        <v>-60.456511999999996</v>
      </c>
    </row>
    <row r="131" spans="2:15" x14ac:dyDescent="0.25">
      <c r="B131">
        <v>1555611111.1111</v>
      </c>
      <c r="C131">
        <v>-77.249802000000003</v>
      </c>
      <c r="D131">
        <v>-69.885750000000002</v>
      </c>
      <c r="F131" s="86">
        <f t="shared" si="22"/>
        <v>3.5556666666667001</v>
      </c>
      <c r="G131" s="86">
        <f t="shared" si="20"/>
        <v>-57.101452000000002</v>
      </c>
      <c r="J131">
        <v>1555611111.1111</v>
      </c>
      <c r="K131">
        <v>-68.772362000000001</v>
      </c>
      <c r="L131">
        <v>-61.039009</v>
      </c>
      <c r="N131" s="86">
        <f t="shared" si="23"/>
        <v>3.5556666666667001</v>
      </c>
      <c r="O131" s="86">
        <f t="shared" si="21"/>
        <v>-58.100819000000001</v>
      </c>
    </row>
    <row r="132" spans="2:15" x14ac:dyDescent="0.25">
      <c r="B132">
        <v>1833416666.6666999</v>
      </c>
      <c r="C132">
        <v>-74.204719999999995</v>
      </c>
      <c r="D132">
        <v>-66.788337999999996</v>
      </c>
      <c r="F132" s="86">
        <f t="shared" si="22"/>
        <v>4.1945833333333002</v>
      </c>
      <c r="G132" s="86">
        <f t="shared" si="20"/>
        <v>-56.344704</v>
      </c>
      <c r="J132">
        <v>1833416666.6666999</v>
      </c>
      <c r="K132">
        <v>-66.217522000000002</v>
      </c>
      <c r="L132">
        <v>-58.711533000000003</v>
      </c>
      <c r="N132" s="86">
        <f t="shared" si="23"/>
        <v>4.1945833333333002</v>
      </c>
      <c r="O132" s="86">
        <f t="shared" si="21"/>
        <v>-52.98621</v>
      </c>
    </row>
    <row r="133" spans="2:15" x14ac:dyDescent="0.25">
      <c r="B133">
        <v>2111222222.2221999</v>
      </c>
      <c r="C133">
        <v>-61.766941000000003</v>
      </c>
      <c r="D133">
        <v>-54.303424999999997</v>
      </c>
      <c r="F133" s="86">
        <f t="shared" si="22"/>
        <v>4.8334999999999999</v>
      </c>
      <c r="G133" s="86">
        <f t="shared" si="20"/>
        <v>-51.364803000000002</v>
      </c>
      <c r="J133">
        <v>2111222222.2221999</v>
      </c>
      <c r="K133">
        <v>-63.817031999999998</v>
      </c>
      <c r="L133">
        <v>-56.522540999999997</v>
      </c>
      <c r="N133" s="86">
        <f t="shared" si="23"/>
        <v>4.8334999999999999</v>
      </c>
      <c r="O133" s="86">
        <f t="shared" si="21"/>
        <v>-49.825358999999999</v>
      </c>
    </row>
    <row r="134" spans="2:15" x14ac:dyDescent="0.25">
      <c r="B134">
        <v>2389027777.7778001</v>
      </c>
      <c r="C134">
        <v>-65.029578999999998</v>
      </c>
      <c r="D134">
        <v>-57.206226000000001</v>
      </c>
      <c r="F134" s="86">
        <f t="shared" si="22"/>
        <v>5.4724166666667005</v>
      </c>
      <c r="G134" s="86">
        <f t="shared" si="20"/>
        <v>-61.604958000000003</v>
      </c>
      <c r="J134">
        <v>2389027777.7778001</v>
      </c>
      <c r="K134">
        <v>-59.825504000000002</v>
      </c>
      <c r="L134">
        <v>-52.592486999999998</v>
      </c>
      <c r="N134" s="86">
        <f t="shared" si="23"/>
        <v>5.4724166666667005</v>
      </c>
      <c r="O134" s="86">
        <f t="shared" si="21"/>
        <v>-53.067905000000003</v>
      </c>
    </row>
    <row r="135" spans="2:15" x14ac:dyDescent="0.25">
      <c r="B135">
        <v>2666833333.3333001</v>
      </c>
      <c r="C135">
        <v>-65.518165999999994</v>
      </c>
      <c r="D135">
        <v>-57.579514000000003</v>
      </c>
      <c r="F135" s="86">
        <f t="shared" si="22"/>
        <v>6.1113333333332998</v>
      </c>
      <c r="G135" s="86">
        <f t="shared" si="20"/>
        <v>-55.406554999999997</v>
      </c>
      <c r="J135">
        <v>2666833333.3333001</v>
      </c>
      <c r="K135">
        <v>-59.275181000000003</v>
      </c>
      <c r="L135">
        <v>-51.637756000000003</v>
      </c>
      <c r="N135" s="86">
        <f t="shared" si="23"/>
        <v>6.1113333333332998</v>
      </c>
      <c r="O135" s="86">
        <f t="shared" si="21"/>
        <v>-70.260131999999999</v>
      </c>
    </row>
    <row r="136" spans="2:15" x14ac:dyDescent="0.25">
      <c r="B136">
        <v>2944638888.8888998</v>
      </c>
      <c r="C136">
        <v>-69.700089000000006</v>
      </c>
      <c r="D136">
        <v>-61.863815000000002</v>
      </c>
      <c r="F136" s="86">
        <f t="shared" si="22"/>
        <v>6.7502500000000003</v>
      </c>
      <c r="G136" s="86">
        <f t="shared" si="20"/>
        <v>-55.330334000000001</v>
      </c>
      <c r="J136">
        <v>2944638888.8888998</v>
      </c>
      <c r="K136">
        <v>-70.811736999999994</v>
      </c>
      <c r="L136">
        <v>-63.076424000000003</v>
      </c>
      <c r="N136" s="86">
        <f t="shared" si="23"/>
        <v>6.7502500000000003</v>
      </c>
      <c r="O136" s="86">
        <f t="shared" si="21"/>
        <v>-60.057026</v>
      </c>
    </row>
    <row r="137" spans="2:15" x14ac:dyDescent="0.25">
      <c r="B137">
        <v>3222444444.4443998</v>
      </c>
      <c r="C137">
        <v>-76.021248</v>
      </c>
      <c r="D137">
        <v>-68.155022000000002</v>
      </c>
      <c r="F137" s="86">
        <f t="shared" si="22"/>
        <v>7.3891666666667</v>
      </c>
      <c r="G137" s="86">
        <f t="shared" si="20"/>
        <v>-57.599463999999998</v>
      </c>
      <c r="J137">
        <v>3222444444.4443998</v>
      </c>
      <c r="K137">
        <v>-60.906979</v>
      </c>
      <c r="L137">
        <v>-53.128185000000002</v>
      </c>
      <c r="N137" s="86">
        <f t="shared" si="23"/>
        <v>7.3891666666667</v>
      </c>
      <c r="O137" s="86">
        <f t="shared" si="21"/>
        <v>-55.421920999999998</v>
      </c>
    </row>
    <row r="138" spans="2:15" x14ac:dyDescent="0.25">
      <c r="B138">
        <v>3500250000</v>
      </c>
      <c r="C138">
        <v>-66.276840000000007</v>
      </c>
      <c r="D138">
        <v>-58.556697999999997</v>
      </c>
      <c r="F138" s="86">
        <f t="shared" si="22"/>
        <v>8.0280833333332993</v>
      </c>
      <c r="G138" s="86">
        <f t="shared" si="20"/>
        <v>-58.892547999999998</v>
      </c>
      <c r="J138">
        <v>3500250000</v>
      </c>
      <c r="K138">
        <v>-65.086562999999998</v>
      </c>
      <c r="L138">
        <v>-57.351902000000003</v>
      </c>
      <c r="N138" s="86">
        <f t="shared" si="23"/>
        <v>8.0280833333332993</v>
      </c>
      <c r="O138" s="86">
        <f t="shared" si="21"/>
        <v>-53.229610000000001</v>
      </c>
    </row>
    <row r="139" spans="2:15" x14ac:dyDescent="0.25">
      <c r="B139">
        <v>3778055555.5556002</v>
      </c>
      <c r="C139">
        <v>-62.004013</v>
      </c>
      <c r="D139">
        <v>-53.938583000000001</v>
      </c>
      <c r="F139" s="86">
        <f t="shared" si="22"/>
        <v>8.6669999999999998</v>
      </c>
      <c r="G139" s="86">
        <f t="shared" si="20"/>
        <v>-50.894226000000003</v>
      </c>
      <c r="J139">
        <v>3778055555.5556002</v>
      </c>
      <c r="K139">
        <v>-67.635711999999998</v>
      </c>
      <c r="L139">
        <v>-59.780574999999999</v>
      </c>
      <c r="N139" s="86">
        <f t="shared" si="23"/>
        <v>8.6669999999999998</v>
      </c>
      <c r="O139" s="86">
        <f t="shared" si="21"/>
        <v>-56.968440999999999</v>
      </c>
    </row>
    <row r="140" spans="2:15" x14ac:dyDescent="0.25">
      <c r="B140">
        <v>4055861111.1111002</v>
      </c>
      <c r="C140">
        <v>-64.804741000000007</v>
      </c>
      <c r="D140">
        <v>-56.400986000000003</v>
      </c>
      <c r="F140" s="86">
        <f t="shared" si="22"/>
        <v>9.3059166666667004</v>
      </c>
      <c r="G140" s="86">
        <f t="shared" si="20"/>
        <v>-53.533161</v>
      </c>
      <c r="J140">
        <v>4055861111.1111002</v>
      </c>
      <c r="K140">
        <v>-61.360824999999998</v>
      </c>
      <c r="L140">
        <v>-53.252856999999999</v>
      </c>
      <c r="N140" s="86">
        <f t="shared" si="23"/>
        <v>9.3059166666667004</v>
      </c>
      <c r="O140" s="86">
        <f t="shared" si="21"/>
        <v>-52.950485</v>
      </c>
    </row>
    <row r="141" spans="2:15" x14ac:dyDescent="0.25">
      <c r="B141">
        <v>4333666666.6667004</v>
      </c>
      <c r="C141">
        <v>-65.561615000000003</v>
      </c>
      <c r="D141">
        <v>-57.084259000000003</v>
      </c>
      <c r="F141" s="86">
        <f t="shared" si="22"/>
        <v>9.9448333333332997</v>
      </c>
      <c r="G141" s="86">
        <f t="shared" si="20"/>
        <v>-53.305477000000003</v>
      </c>
      <c r="J141">
        <v>4333666666.6667004</v>
      </c>
      <c r="K141">
        <v>-56.430672000000001</v>
      </c>
      <c r="L141">
        <v>-47.851073999999997</v>
      </c>
      <c r="N141" s="86">
        <f t="shared" si="23"/>
        <v>9.9448333333332997</v>
      </c>
      <c r="O141" s="86">
        <f t="shared" si="21"/>
        <v>-51.457081000000002</v>
      </c>
    </row>
    <row r="142" spans="2:15" x14ac:dyDescent="0.25">
      <c r="B142">
        <v>4611472222.2222004</v>
      </c>
      <c r="C142">
        <v>-69.626945000000006</v>
      </c>
      <c r="D142">
        <v>-61.010311000000002</v>
      </c>
      <c r="F142" s="86">
        <f t="shared" si="22"/>
        <v>10.58375</v>
      </c>
      <c r="G142" s="86">
        <f t="shared" si="20"/>
        <v>-57.970840000000003</v>
      </c>
      <c r="J142">
        <v>4611472222.2222004</v>
      </c>
      <c r="K142">
        <v>-55.040585</v>
      </c>
      <c r="L142">
        <v>-46.075096000000002</v>
      </c>
      <c r="N142" s="86">
        <f t="shared" si="23"/>
        <v>10.58375</v>
      </c>
      <c r="O142" s="86">
        <f t="shared" si="21"/>
        <v>-55.087639000000003</v>
      </c>
    </row>
    <row r="143" spans="2:15" x14ac:dyDescent="0.25">
      <c r="B143">
        <v>4889277777.7777996</v>
      </c>
      <c r="C143">
        <v>-73.417320000000004</v>
      </c>
      <c r="D143">
        <v>-64.647232000000002</v>
      </c>
      <c r="F143" s="86">
        <f t="shared" si="22"/>
        <v>11.222666666666999</v>
      </c>
      <c r="G143" s="86">
        <f t="shared" si="20"/>
        <v>-52.052753000000003</v>
      </c>
      <c r="J143">
        <v>4889277777.7777996</v>
      </c>
      <c r="K143">
        <v>-55.854519000000003</v>
      </c>
      <c r="L143">
        <v>-47.28302</v>
      </c>
      <c r="N143" s="86">
        <f t="shared" si="23"/>
        <v>11.222666666666999</v>
      </c>
      <c r="O143" s="86">
        <f t="shared" si="21"/>
        <v>-54.283115000000002</v>
      </c>
    </row>
    <row r="144" spans="2:15" x14ac:dyDescent="0.25">
      <c r="B144">
        <v>5167083333.3332996</v>
      </c>
      <c r="C144">
        <v>-64.510993999999997</v>
      </c>
      <c r="D144">
        <v>-55.711753999999999</v>
      </c>
      <c r="F144" s="86">
        <f t="shared" si="22"/>
        <v>11.861583333333</v>
      </c>
      <c r="G144" s="86">
        <f t="shared" si="20"/>
        <v>-55.993713</v>
      </c>
      <c r="J144">
        <v>5167083333.3332996</v>
      </c>
      <c r="K144">
        <v>-60.340088000000002</v>
      </c>
      <c r="L144">
        <v>-51.531123999999998</v>
      </c>
      <c r="N144" s="86">
        <f t="shared" si="23"/>
        <v>11.861583333333</v>
      </c>
      <c r="O144" s="86">
        <f t="shared" si="21"/>
        <v>-52.247849000000002</v>
      </c>
    </row>
    <row r="145" spans="2:16" x14ac:dyDescent="0.25">
      <c r="B145">
        <v>5444888888.8888998</v>
      </c>
      <c r="C145">
        <v>-61.641201000000002</v>
      </c>
      <c r="D145">
        <v>-52.865540000000003</v>
      </c>
      <c r="F145" s="86">
        <f t="shared" si="22"/>
        <v>12.500500000000001</v>
      </c>
      <c r="G145" s="86">
        <f t="shared" si="20"/>
        <v>-49.242297999999998</v>
      </c>
      <c r="J145">
        <v>5444888888.8888998</v>
      </c>
      <c r="K145">
        <v>-63.640137000000003</v>
      </c>
      <c r="L145">
        <v>-54.876766000000003</v>
      </c>
      <c r="N145" s="86">
        <f t="shared" si="23"/>
        <v>12.500500000000001</v>
      </c>
      <c r="O145" s="86">
        <f t="shared" si="21"/>
        <v>-50.497382999999999</v>
      </c>
    </row>
    <row r="146" spans="2:16" x14ac:dyDescent="0.25">
      <c r="B146">
        <v>5722694444.4443998</v>
      </c>
      <c r="C146">
        <v>-64.282166000000004</v>
      </c>
      <c r="D146">
        <v>-55.274146999999999</v>
      </c>
      <c r="F146" s="86" t="s">
        <v>25</v>
      </c>
      <c r="J146">
        <v>5722694444.4443998</v>
      </c>
      <c r="K146">
        <v>-57.960583</v>
      </c>
      <c r="L146">
        <v>-48.961387999999999</v>
      </c>
      <c r="N146" s="86" t="s">
        <v>25</v>
      </c>
    </row>
    <row r="147" spans="2:16" x14ac:dyDescent="0.25">
      <c r="B147">
        <v>6000500000</v>
      </c>
      <c r="C147">
        <v>-71.005629999999996</v>
      </c>
      <c r="D147">
        <v>-61.566634999999998</v>
      </c>
      <c r="J147">
        <v>6000500000</v>
      </c>
      <c r="K147">
        <v>-61.128624000000002</v>
      </c>
      <c r="L147">
        <v>-51.632545</v>
      </c>
    </row>
    <row r="148" spans="2:16" x14ac:dyDescent="0.25">
      <c r="B148" t="s">
        <v>25</v>
      </c>
      <c r="J148" t="s">
        <v>25</v>
      </c>
    </row>
    <row r="149" spans="2:16" x14ac:dyDescent="0.25">
      <c r="F149" s="86" t="s">
        <v>42</v>
      </c>
      <c r="N149" s="86" t="s">
        <v>42</v>
      </c>
    </row>
    <row r="150" spans="2:16" ht="15.75" x14ac:dyDescent="0.25">
      <c r="F150" s="86" t="s">
        <v>23</v>
      </c>
      <c r="G150" s="86" t="str">
        <f t="shared" ref="G150:G169" si="24">D176</f>
        <v>2Rx3L dBc Log Mag(dB)</v>
      </c>
      <c r="H150" s="35">
        <v>2</v>
      </c>
      <c r="N150" s="86" t="s">
        <v>23</v>
      </c>
      <c r="O150" s="86" t="str">
        <f t="shared" ref="O150:O169" si="25">L176</f>
        <v>2Rx3L dBc Log Mag(dB)</v>
      </c>
      <c r="P150" s="35">
        <v>2</v>
      </c>
    </row>
    <row r="151" spans="2:16" ht="15.75" x14ac:dyDescent="0.25">
      <c r="B151" t="s">
        <v>40</v>
      </c>
      <c r="F151" s="86">
        <f t="shared" ref="F151:F169" si="26">B177/1000000000</f>
        <v>1.0004999999999999</v>
      </c>
      <c r="G151" s="86">
        <f t="shared" si="24"/>
        <v>-36.716484000000001</v>
      </c>
      <c r="H151" s="36">
        <f>ABS(AVERAGE(G151:G169)-(H150-1)*5)</f>
        <v>64.491370157894721</v>
      </c>
      <c r="J151" t="s">
        <v>40</v>
      </c>
      <c r="N151" s="86">
        <f t="shared" ref="N151:N169" si="27">J177/1000000000</f>
        <v>1.0004999999999999</v>
      </c>
      <c r="O151" s="86">
        <f t="shared" si="25"/>
        <v>-60.459915000000002</v>
      </c>
      <c r="P151" s="36">
        <f>ABS(AVERAGE(O151:O169)-(P150-1)*5)</f>
        <v>60.360931315789479</v>
      </c>
    </row>
    <row r="152" spans="2:16" x14ac:dyDescent="0.25">
      <c r="B152" t="s">
        <v>23</v>
      </c>
      <c r="C152" t="s">
        <v>123</v>
      </c>
      <c r="D152" t="s">
        <v>41</v>
      </c>
      <c r="F152" s="86">
        <f t="shared" si="26"/>
        <v>1.6671388888889001</v>
      </c>
      <c r="G152" s="86">
        <f t="shared" si="24"/>
        <v>-34.343487000000003</v>
      </c>
      <c r="J152" t="s">
        <v>23</v>
      </c>
      <c r="K152" t="s">
        <v>123</v>
      </c>
      <c r="L152" t="s">
        <v>41</v>
      </c>
      <c r="N152" s="86">
        <f t="shared" si="27"/>
        <v>1.6671388888889001</v>
      </c>
      <c r="O152" s="86">
        <f t="shared" si="25"/>
        <v>-49.506599000000001</v>
      </c>
    </row>
    <row r="153" spans="2:16" x14ac:dyDescent="0.25">
      <c r="B153">
        <v>1000000000</v>
      </c>
      <c r="C153">
        <v>-72.288368000000006</v>
      </c>
      <c r="D153">
        <v>-61.568283000000001</v>
      </c>
      <c r="F153" s="86">
        <f t="shared" si="26"/>
        <v>2.3337777777777999</v>
      </c>
      <c r="G153" s="86">
        <f t="shared" si="24"/>
        <v>-55.949897999999997</v>
      </c>
      <c r="J153">
        <v>1000000000</v>
      </c>
      <c r="K153">
        <v>-79.170258000000004</v>
      </c>
      <c r="L153">
        <v>-66.682052999999996</v>
      </c>
      <c r="N153" s="86">
        <f t="shared" si="27"/>
        <v>2.3337777777777999</v>
      </c>
      <c r="O153" s="86">
        <f t="shared" si="25"/>
        <v>-48.214019999999998</v>
      </c>
    </row>
    <row r="154" spans="2:16" x14ac:dyDescent="0.25">
      <c r="B154">
        <v>1638916666.6666999</v>
      </c>
      <c r="C154">
        <v>-65.158882000000006</v>
      </c>
      <c r="D154">
        <v>-57.350368000000003</v>
      </c>
      <c r="F154" s="86">
        <f t="shared" si="26"/>
        <v>3.0004166666667</v>
      </c>
      <c r="G154" s="86">
        <f t="shared" si="24"/>
        <v>-62.125587000000003</v>
      </c>
      <c r="J154">
        <v>1638916666.6666999</v>
      </c>
      <c r="K154">
        <v>-85.207451000000006</v>
      </c>
      <c r="L154">
        <v>-76.308043999999995</v>
      </c>
      <c r="N154" s="86">
        <f t="shared" si="27"/>
        <v>3.0004166666667</v>
      </c>
      <c r="O154" s="86">
        <f t="shared" si="25"/>
        <v>-58.180382000000002</v>
      </c>
    </row>
    <row r="155" spans="2:16" x14ac:dyDescent="0.25">
      <c r="B155">
        <v>2277833333.3333001</v>
      </c>
      <c r="C155">
        <v>-64.746666000000005</v>
      </c>
      <c r="D155">
        <v>-57.382607</v>
      </c>
      <c r="F155" s="86">
        <f t="shared" si="26"/>
        <v>3.6670555555556001</v>
      </c>
      <c r="G155" s="86">
        <f t="shared" si="24"/>
        <v>-74.649985999999998</v>
      </c>
      <c r="J155">
        <v>2277833333.3333001</v>
      </c>
      <c r="K155">
        <v>-79.502555999999998</v>
      </c>
      <c r="L155">
        <v>-71.769203000000005</v>
      </c>
      <c r="N155" s="86">
        <f t="shared" si="27"/>
        <v>3.6670555555556001</v>
      </c>
      <c r="O155" s="86">
        <f t="shared" si="25"/>
        <v>-59.898636000000003</v>
      </c>
    </row>
    <row r="156" spans="2:16" x14ac:dyDescent="0.25">
      <c r="B156">
        <v>2916750000</v>
      </c>
      <c r="C156">
        <v>-67.808494999999994</v>
      </c>
      <c r="D156">
        <v>-60.392119999999998</v>
      </c>
      <c r="F156" s="86">
        <f t="shared" si="26"/>
        <v>4.3336944444443999</v>
      </c>
      <c r="G156" s="86">
        <f t="shared" si="24"/>
        <v>-70.961799999999997</v>
      </c>
      <c r="J156">
        <v>2916750000</v>
      </c>
      <c r="K156">
        <v>-67.962502000000001</v>
      </c>
      <c r="L156">
        <v>-60.456511999999996</v>
      </c>
      <c r="N156" s="86">
        <f t="shared" si="27"/>
        <v>4.3336944444443999</v>
      </c>
      <c r="O156" s="86">
        <f t="shared" si="25"/>
        <v>-57.732838000000001</v>
      </c>
    </row>
    <row r="157" spans="2:16" x14ac:dyDescent="0.25">
      <c r="B157">
        <v>3555666666.6666999</v>
      </c>
      <c r="C157">
        <v>-64.564964000000003</v>
      </c>
      <c r="D157">
        <v>-57.101452000000002</v>
      </c>
      <c r="F157" s="86">
        <f t="shared" si="26"/>
        <v>5.0003333333333</v>
      </c>
      <c r="G157" s="86">
        <f t="shared" si="24"/>
        <v>-64.339859000000004</v>
      </c>
      <c r="J157">
        <v>3555666666.6666999</v>
      </c>
      <c r="K157">
        <v>-65.395308999999997</v>
      </c>
      <c r="L157">
        <v>-58.100819000000001</v>
      </c>
      <c r="N157" s="86">
        <f t="shared" si="27"/>
        <v>5.0003333333333</v>
      </c>
      <c r="O157" s="86">
        <f t="shared" si="25"/>
        <v>-52.651501000000003</v>
      </c>
    </row>
    <row r="158" spans="2:16" x14ac:dyDescent="0.25">
      <c r="B158">
        <v>4194583333.3333001</v>
      </c>
      <c r="C158">
        <v>-64.168059999999997</v>
      </c>
      <c r="D158">
        <v>-56.344704</v>
      </c>
      <c r="F158" s="86">
        <f t="shared" si="26"/>
        <v>5.6669722222222001</v>
      </c>
      <c r="G158" s="86">
        <f t="shared" si="24"/>
        <v>-62.31879</v>
      </c>
      <c r="J158">
        <v>4194583333.3333001</v>
      </c>
      <c r="K158">
        <v>-60.219226999999997</v>
      </c>
      <c r="L158">
        <v>-52.98621</v>
      </c>
      <c r="N158" s="86">
        <f t="shared" si="27"/>
        <v>5.6669722222222001</v>
      </c>
      <c r="O158" s="86">
        <f t="shared" si="25"/>
        <v>-51.871834</v>
      </c>
    </row>
    <row r="159" spans="2:16" x14ac:dyDescent="0.25">
      <c r="B159">
        <v>4833500000</v>
      </c>
      <c r="C159">
        <v>-59.303455</v>
      </c>
      <c r="D159">
        <v>-51.364803000000002</v>
      </c>
      <c r="F159" s="86">
        <f t="shared" si="26"/>
        <v>6.3336111111111002</v>
      </c>
      <c r="G159" s="86">
        <f t="shared" si="24"/>
        <v>-70.018433000000002</v>
      </c>
      <c r="J159">
        <v>4833500000</v>
      </c>
      <c r="K159">
        <v>-57.462788000000003</v>
      </c>
      <c r="L159">
        <v>-49.825358999999999</v>
      </c>
      <c r="N159" s="86">
        <f t="shared" si="27"/>
        <v>6.3336111111111002</v>
      </c>
      <c r="O159" s="86">
        <f t="shared" si="25"/>
        <v>-53.570847000000001</v>
      </c>
    </row>
    <row r="160" spans="2:16" x14ac:dyDescent="0.25">
      <c r="B160">
        <v>5472416666.6667004</v>
      </c>
      <c r="C160">
        <v>-69.441231000000002</v>
      </c>
      <c r="D160">
        <v>-61.604958000000003</v>
      </c>
      <c r="F160" s="86">
        <f t="shared" si="26"/>
        <v>7.0002500000000003</v>
      </c>
      <c r="G160" s="86">
        <f t="shared" si="24"/>
        <v>-61.083590999999998</v>
      </c>
      <c r="J160">
        <v>5472416666.6667004</v>
      </c>
      <c r="K160">
        <v>-60.803223000000003</v>
      </c>
      <c r="L160">
        <v>-53.067905000000003</v>
      </c>
      <c r="N160" s="86">
        <f t="shared" si="27"/>
        <v>7.0002500000000003</v>
      </c>
      <c r="O160" s="86">
        <f t="shared" si="25"/>
        <v>-55.764225000000003</v>
      </c>
    </row>
    <row r="161" spans="2:16" x14ac:dyDescent="0.25">
      <c r="B161">
        <v>6111333333.3332996</v>
      </c>
      <c r="C161">
        <v>-63.272781000000002</v>
      </c>
      <c r="D161">
        <v>-55.406554999999997</v>
      </c>
      <c r="F161" s="86">
        <f t="shared" si="26"/>
        <v>7.6668888888888995</v>
      </c>
      <c r="G161" s="86">
        <f t="shared" si="24"/>
        <v>-53.146293999999997</v>
      </c>
      <c r="J161">
        <v>6111333333.3332996</v>
      </c>
      <c r="K161">
        <v>-78.038925000000006</v>
      </c>
      <c r="L161">
        <v>-70.260131999999999</v>
      </c>
      <c r="N161" s="86">
        <f t="shared" si="27"/>
        <v>7.6668888888888995</v>
      </c>
      <c r="O161" s="86">
        <f t="shared" si="25"/>
        <v>-56.039307000000001</v>
      </c>
    </row>
    <row r="162" spans="2:16" x14ac:dyDescent="0.25">
      <c r="B162">
        <v>6750250000</v>
      </c>
      <c r="C162">
        <v>-63.050476000000003</v>
      </c>
      <c r="D162">
        <v>-55.330334000000001</v>
      </c>
      <c r="F162" s="86">
        <f t="shared" si="26"/>
        <v>8.3335277777777996</v>
      </c>
      <c r="G162" s="86">
        <f t="shared" si="24"/>
        <v>-63.953311999999997</v>
      </c>
      <c r="J162">
        <v>6750250000</v>
      </c>
      <c r="K162">
        <v>-67.791686999999996</v>
      </c>
      <c r="L162">
        <v>-60.057026</v>
      </c>
      <c r="N162" s="86">
        <f t="shared" si="27"/>
        <v>8.3335277777777996</v>
      </c>
      <c r="O162" s="86">
        <f t="shared" si="25"/>
        <v>-51.973166999999997</v>
      </c>
    </row>
    <row r="163" spans="2:16" x14ac:dyDescent="0.25">
      <c r="B163">
        <v>7389166666.6667004</v>
      </c>
      <c r="C163">
        <v>-65.664894000000004</v>
      </c>
      <c r="D163">
        <v>-57.599463999999998</v>
      </c>
      <c r="F163" s="86">
        <f t="shared" si="26"/>
        <v>9.0001666666667006</v>
      </c>
      <c r="G163" s="86">
        <f t="shared" si="24"/>
        <v>-61.001759</v>
      </c>
      <c r="J163">
        <v>7389166666.6667004</v>
      </c>
      <c r="K163">
        <v>-63.277065</v>
      </c>
      <c r="L163">
        <v>-55.421920999999998</v>
      </c>
      <c r="N163" s="86">
        <f t="shared" si="27"/>
        <v>9.0001666666667006</v>
      </c>
      <c r="O163" s="86">
        <f t="shared" si="25"/>
        <v>-48.403576000000001</v>
      </c>
    </row>
    <row r="164" spans="2:16" x14ac:dyDescent="0.25">
      <c r="B164">
        <v>8028083333.3332996</v>
      </c>
      <c r="C164">
        <v>-67.296295000000001</v>
      </c>
      <c r="D164">
        <v>-58.892547999999998</v>
      </c>
      <c r="F164" s="86">
        <f t="shared" si="26"/>
        <v>9.6668055555555998</v>
      </c>
      <c r="G164" s="86">
        <f t="shared" si="24"/>
        <v>-55.905814999999997</v>
      </c>
      <c r="J164">
        <v>8028083333.3332996</v>
      </c>
      <c r="K164">
        <v>-61.337578000000001</v>
      </c>
      <c r="L164">
        <v>-53.229610000000001</v>
      </c>
      <c r="N164" s="86">
        <f t="shared" si="27"/>
        <v>9.6668055555555998</v>
      </c>
      <c r="O164" s="86">
        <f t="shared" si="25"/>
        <v>-50.903145000000002</v>
      </c>
    </row>
    <row r="165" spans="2:16" x14ac:dyDescent="0.25">
      <c r="B165">
        <v>8667000000</v>
      </c>
      <c r="C165">
        <v>-59.371581999999997</v>
      </c>
      <c r="D165">
        <v>-50.894226000000003</v>
      </c>
      <c r="F165" s="86">
        <f t="shared" si="26"/>
        <v>10.333444444444</v>
      </c>
      <c r="G165" s="86">
        <f t="shared" si="24"/>
        <v>-68.736228999999994</v>
      </c>
      <c r="J165">
        <v>8667000000</v>
      </c>
      <c r="K165">
        <v>-65.548034999999999</v>
      </c>
      <c r="L165">
        <v>-56.968440999999999</v>
      </c>
      <c r="N165" s="86">
        <f t="shared" si="27"/>
        <v>10.333444444444</v>
      </c>
      <c r="O165" s="86">
        <f t="shared" si="25"/>
        <v>-55.489407</v>
      </c>
    </row>
    <row r="166" spans="2:16" x14ac:dyDescent="0.25">
      <c r="B166">
        <v>9305916666.6667004</v>
      </c>
      <c r="C166">
        <v>-62.149799000000002</v>
      </c>
      <c r="D166">
        <v>-53.533161</v>
      </c>
      <c r="F166" s="86">
        <f t="shared" si="26"/>
        <v>11.000083333333</v>
      </c>
      <c r="G166" s="86">
        <f t="shared" si="24"/>
        <v>-61.929085000000001</v>
      </c>
      <c r="J166">
        <v>9305916666.6667004</v>
      </c>
      <c r="K166">
        <v>-61.915973999999999</v>
      </c>
      <c r="L166">
        <v>-52.950485</v>
      </c>
      <c r="N166" s="86">
        <f t="shared" si="27"/>
        <v>11.000083333333</v>
      </c>
      <c r="O166" s="86">
        <f t="shared" si="25"/>
        <v>-60.028571999999997</v>
      </c>
    </row>
    <row r="167" spans="2:16" x14ac:dyDescent="0.25">
      <c r="B167">
        <v>9944833333.3332996</v>
      </c>
      <c r="C167">
        <v>-62.075564999999997</v>
      </c>
      <c r="D167">
        <v>-53.305477000000003</v>
      </c>
      <c r="F167" s="86">
        <f t="shared" si="26"/>
        <v>11.666722222222001</v>
      </c>
      <c r="G167" s="86">
        <f t="shared" si="24"/>
        <v>-62.033859</v>
      </c>
      <c r="J167">
        <v>9944833333.3332996</v>
      </c>
      <c r="K167">
        <v>-60.028579999999998</v>
      </c>
      <c r="L167">
        <v>-51.457081000000002</v>
      </c>
      <c r="N167" s="86">
        <f t="shared" si="27"/>
        <v>11.666722222222001</v>
      </c>
      <c r="O167" s="86">
        <f t="shared" si="25"/>
        <v>-65.866364000000004</v>
      </c>
    </row>
    <row r="168" spans="2:16" x14ac:dyDescent="0.25">
      <c r="B168">
        <v>10583750000</v>
      </c>
      <c r="C168">
        <v>-66.770072999999996</v>
      </c>
      <c r="D168">
        <v>-57.970840000000003</v>
      </c>
      <c r="F168" s="86">
        <f t="shared" si="26"/>
        <v>12.333361111111</v>
      </c>
      <c r="G168" s="86">
        <f t="shared" si="24"/>
        <v>-53.925849999999997</v>
      </c>
      <c r="J168">
        <v>10583750000</v>
      </c>
      <c r="K168">
        <v>-63.896602999999999</v>
      </c>
      <c r="L168">
        <v>-55.087639000000003</v>
      </c>
      <c r="N168" s="86">
        <f t="shared" si="27"/>
        <v>12.333361111111</v>
      </c>
      <c r="O168" s="86">
        <f t="shared" si="25"/>
        <v>-62.527512000000002</v>
      </c>
    </row>
    <row r="169" spans="2:16" x14ac:dyDescent="0.25">
      <c r="B169">
        <v>11222666666.667</v>
      </c>
      <c r="C169">
        <v>-60.828418999999997</v>
      </c>
      <c r="D169">
        <v>-52.052753000000003</v>
      </c>
      <c r="F169" s="86">
        <f t="shared" si="26"/>
        <v>13</v>
      </c>
      <c r="G169" s="86">
        <f t="shared" si="24"/>
        <v>-57.195914999999999</v>
      </c>
      <c r="J169">
        <v>11222666666.667</v>
      </c>
      <c r="K169">
        <v>-63.046486000000002</v>
      </c>
      <c r="L169">
        <v>-54.283115000000002</v>
      </c>
      <c r="N169" s="86">
        <f t="shared" si="27"/>
        <v>13</v>
      </c>
      <c r="O169" s="86">
        <f t="shared" si="25"/>
        <v>-52.775848000000003</v>
      </c>
    </row>
    <row r="170" spans="2:16" x14ac:dyDescent="0.25">
      <c r="B170">
        <v>11861583333.333</v>
      </c>
      <c r="C170">
        <v>-65.001732000000004</v>
      </c>
      <c r="D170">
        <v>-55.993713</v>
      </c>
      <c r="F170" s="86" t="s">
        <v>25</v>
      </c>
      <c r="J170">
        <v>11861583333.333</v>
      </c>
      <c r="K170">
        <v>-61.247039999999998</v>
      </c>
      <c r="L170">
        <v>-52.247849000000002</v>
      </c>
      <c r="N170" s="86" t="s">
        <v>25</v>
      </c>
    </row>
    <row r="171" spans="2:16" x14ac:dyDescent="0.25">
      <c r="B171">
        <v>12500500000</v>
      </c>
      <c r="C171">
        <v>-58.681289999999997</v>
      </c>
      <c r="D171">
        <v>-49.242297999999998</v>
      </c>
      <c r="J171">
        <v>12500500000</v>
      </c>
      <c r="K171">
        <v>-59.993462000000001</v>
      </c>
      <c r="L171">
        <v>-50.497382999999999</v>
      </c>
    </row>
    <row r="172" spans="2:16" x14ac:dyDescent="0.25">
      <c r="B172" t="s">
        <v>25</v>
      </c>
      <c r="J172" t="s">
        <v>25</v>
      </c>
    </row>
    <row r="173" spans="2:16" x14ac:dyDescent="0.25">
      <c r="F173" s="86" t="s">
        <v>44</v>
      </c>
      <c r="N173" s="86" t="s">
        <v>44</v>
      </c>
    </row>
    <row r="174" spans="2:16" ht="15.75" x14ac:dyDescent="0.25">
      <c r="F174" s="86" t="s">
        <v>23</v>
      </c>
      <c r="G174" s="86" t="str">
        <f t="shared" ref="G174:G193" si="28">D200</f>
        <v>2Rx4L dBc Log Mag(dB)</v>
      </c>
      <c r="H174" s="35">
        <v>2</v>
      </c>
      <c r="N174" s="86" t="s">
        <v>23</v>
      </c>
      <c r="O174" s="86" t="str">
        <f t="shared" ref="O174:O193" si="29">L200</f>
        <v>2Rx4L dBc Log Mag(dB)</v>
      </c>
      <c r="P174" s="35">
        <v>2</v>
      </c>
    </row>
    <row r="175" spans="2:16" ht="15.75" x14ac:dyDescent="0.25">
      <c r="B175" t="s">
        <v>42</v>
      </c>
      <c r="F175" s="86">
        <f t="shared" ref="F175:F193" si="30">B201/1000000000</f>
        <v>1.5004999999999999</v>
      </c>
      <c r="G175" s="86">
        <f t="shared" si="28"/>
        <v>-34.150345000000002</v>
      </c>
      <c r="H175" s="36">
        <f>ABS(AVERAGE(G175:G193)-(H174-1)*5)</f>
        <v>61.497254631578947</v>
      </c>
      <c r="J175" t="s">
        <v>42</v>
      </c>
      <c r="N175" s="86">
        <f t="shared" ref="N175:N193" si="31">J201/1000000000</f>
        <v>1.5004999999999999</v>
      </c>
      <c r="O175" s="86">
        <f t="shared" si="29"/>
        <v>-48.892600999999999</v>
      </c>
      <c r="P175" s="36">
        <f>ABS(AVERAGE(O175:O193)-(P174-1)*5)</f>
        <v>65.353957842105245</v>
      </c>
    </row>
    <row r="176" spans="2:16" x14ac:dyDescent="0.25">
      <c r="B176" t="s">
        <v>23</v>
      </c>
      <c r="C176" t="s">
        <v>137</v>
      </c>
      <c r="D176" t="s">
        <v>43</v>
      </c>
      <c r="F176" s="86">
        <f t="shared" si="30"/>
        <v>2.1393611111110999</v>
      </c>
      <c r="G176" s="86">
        <f t="shared" si="28"/>
        <v>-39.849437999999999</v>
      </c>
      <c r="J176" t="s">
        <v>23</v>
      </c>
      <c r="K176" t="s">
        <v>137</v>
      </c>
      <c r="L176" t="s">
        <v>43</v>
      </c>
      <c r="N176" s="86">
        <f t="shared" si="31"/>
        <v>2.1393611111110999</v>
      </c>
      <c r="O176" s="86">
        <f t="shared" si="29"/>
        <v>-48.225783999999997</v>
      </c>
    </row>
    <row r="177" spans="2:15" x14ac:dyDescent="0.25">
      <c r="B177">
        <v>1000500000</v>
      </c>
      <c r="C177">
        <v>-47.436568999999999</v>
      </c>
      <c r="D177">
        <v>-36.716484000000001</v>
      </c>
      <c r="F177" s="86">
        <f t="shared" si="30"/>
        <v>2.7782222222221997</v>
      </c>
      <c r="G177" s="86">
        <f t="shared" si="28"/>
        <v>-47.257148999999998</v>
      </c>
      <c r="J177">
        <v>1000500000</v>
      </c>
      <c r="K177">
        <v>-72.948111999999995</v>
      </c>
      <c r="L177">
        <v>-60.459915000000002</v>
      </c>
      <c r="N177" s="86">
        <f t="shared" si="31"/>
        <v>2.7782222222221997</v>
      </c>
      <c r="O177" s="86">
        <f t="shared" si="29"/>
        <v>-57.739970999999997</v>
      </c>
    </row>
    <row r="178" spans="2:15" x14ac:dyDescent="0.25">
      <c r="B178">
        <v>1667138888.8889</v>
      </c>
      <c r="C178">
        <v>-42.151997000000001</v>
      </c>
      <c r="D178">
        <v>-34.343487000000003</v>
      </c>
      <c r="F178" s="86">
        <f t="shared" si="30"/>
        <v>3.4170833333332999</v>
      </c>
      <c r="G178" s="86">
        <f t="shared" si="28"/>
        <v>-64.036468999999997</v>
      </c>
      <c r="J178">
        <v>1667138888.8889</v>
      </c>
      <c r="K178">
        <v>-58.406002000000001</v>
      </c>
      <c r="L178">
        <v>-49.506599000000001</v>
      </c>
      <c r="N178" s="86">
        <f t="shared" si="31"/>
        <v>3.4170833333332999</v>
      </c>
      <c r="O178" s="86">
        <f t="shared" si="29"/>
        <v>-56.019260000000003</v>
      </c>
    </row>
    <row r="179" spans="2:15" x14ac:dyDescent="0.25">
      <c r="B179">
        <v>2333777777.7778001</v>
      </c>
      <c r="C179">
        <v>-63.313957000000002</v>
      </c>
      <c r="D179">
        <v>-55.949897999999997</v>
      </c>
      <c r="F179" s="86">
        <f t="shared" si="30"/>
        <v>4.0559444444443997</v>
      </c>
      <c r="G179" s="86">
        <f t="shared" si="28"/>
        <v>-64.902709999999999</v>
      </c>
      <c r="J179">
        <v>2333777777.7778001</v>
      </c>
      <c r="K179">
        <v>-55.947372000000001</v>
      </c>
      <c r="L179">
        <v>-48.214019999999998</v>
      </c>
      <c r="N179" s="86">
        <f t="shared" si="31"/>
        <v>4.0559444444443997</v>
      </c>
      <c r="O179" s="86">
        <f t="shared" si="29"/>
        <v>-64.358611999999994</v>
      </c>
    </row>
    <row r="180" spans="2:15" x14ac:dyDescent="0.25">
      <c r="B180">
        <v>3000416666.6666999</v>
      </c>
      <c r="C180">
        <v>-69.541968999999995</v>
      </c>
      <c r="D180">
        <v>-62.125587000000003</v>
      </c>
      <c r="F180" s="86">
        <f t="shared" si="30"/>
        <v>4.6948055555556003</v>
      </c>
      <c r="G180" s="86">
        <f t="shared" si="28"/>
        <v>-66.864295999999996</v>
      </c>
      <c r="J180">
        <v>3000416666.6666999</v>
      </c>
      <c r="K180">
        <v>-65.686370999999994</v>
      </c>
      <c r="L180">
        <v>-58.180382000000002</v>
      </c>
      <c r="N180" s="86">
        <f t="shared" si="31"/>
        <v>4.6948055555556003</v>
      </c>
      <c r="O180" s="86">
        <f t="shared" si="29"/>
        <v>-62.917397000000001</v>
      </c>
    </row>
    <row r="181" spans="2:15" x14ac:dyDescent="0.25">
      <c r="B181">
        <v>3667055555.5556002</v>
      </c>
      <c r="C181">
        <v>-82.113502999999994</v>
      </c>
      <c r="D181">
        <v>-74.649985999999998</v>
      </c>
      <c r="F181" s="86">
        <f t="shared" si="30"/>
        <v>5.3336666666667005</v>
      </c>
      <c r="G181" s="86">
        <f t="shared" si="28"/>
        <v>-59.547775000000001</v>
      </c>
      <c r="J181">
        <v>3667055555.5556002</v>
      </c>
      <c r="K181">
        <v>-67.193129999999996</v>
      </c>
      <c r="L181">
        <v>-59.898636000000003</v>
      </c>
      <c r="N181" s="86">
        <f t="shared" si="31"/>
        <v>5.3336666666667005</v>
      </c>
      <c r="O181" s="86">
        <f t="shared" si="29"/>
        <v>-78.012550000000005</v>
      </c>
    </row>
    <row r="182" spans="2:15" x14ac:dyDescent="0.25">
      <c r="B182">
        <v>4333694444.4443998</v>
      </c>
      <c r="C182">
        <v>-78.785156000000001</v>
      </c>
      <c r="D182">
        <v>-70.961799999999997</v>
      </c>
      <c r="F182" s="86">
        <f t="shared" si="30"/>
        <v>5.9725277777777999</v>
      </c>
      <c r="G182" s="86">
        <f t="shared" si="28"/>
        <v>-58.845168999999999</v>
      </c>
      <c r="J182">
        <v>4333694444.4443998</v>
      </c>
      <c r="K182">
        <v>-64.965851000000001</v>
      </c>
      <c r="L182">
        <v>-57.732838000000001</v>
      </c>
      <c r="N182" s="86">
        <f t="shared" si="31"/>
        <v>5.9725277777777999</v>
      </c>
      <c r="O182" s="86">
        <f t="shared" si="29"/>
        <v>-61.241900999999999</v>
      </c>
    </row>
    <row r="183" spans="2:15" x14ac:dyDescent="0.25">
      <c r="B183">
        <v>5000333333.3332996</v>
      </c>
      <c r="C183">
        <v>-72.278510999999995</v>
      </c>
      <c r="D183">
        <v>-64.339859000000004</v>
      </c>
      <c r="F183" s="86">
        <f t="shared" si="30"/>
        <v>6.6113888888889001</v>
      </c>
      <c r="G183" s="86">
        <f t="shared" si="28"/>
        <v>-61.856082999999998</v>
      </c>
      <c r="J183">
        <v>5000333333.3332996</v>
      </c>
      <c r="K183">
        <v>-60.288924999999999</v>
      </c>
      <c r="L183">
        <v>-52.651501000000003</v>
      </c>
      <c r="N183" s="86">
        <f t="shared" si="31"/>
        <v>6.6113888888889001</v>
      </c>
      <c r="O183" s="86">
        <f t="shared" si="29"/>
        <v>-63.413345</v>
      </c>
    </row>
    <row r="184" spans="2:15" x14ac:dyDescent="0.25">
      <c r="B184">
        <v>5666972222.2222004</v>
      </c>
      <c r="C184">
        <v>-70.155067000000003</v>
      </c>
      <c r="D184">
        <v>-62.31879</v>
      </c>
      <c r="F184" s="86">
        <f t="shared" si="30"/>
        <v>7.2502500000000003</v>
      </c>
      <c r="G184" s="86">
        <f t="shared" si="28"/>
        <v>-59.787925999999999</v>
      </c>
      <c r="J184">
        <v>5666972222.2222004</v>
      </c>
      <c r="K184">
        <v>-59.607146999999998</v>
      </c>
      <c r="L184">
        <v>-51.871834</v>
      </c>
      <c r="N184" s="86">
        <f t="shared" si="31"/>
        <v>7.2502500000000003</v>
      </c>
      <c r="O184" s="86">
        <f t="shared" si="29"/>
        <v>-62.297749000000003</v>
      </c>
    </row>
    <row r="185" spans="2:15" x14ac:dyDescent="0.25">
      <c r="B185">
        <v>6333611111.1111002</v>
      </c>
      <c r="C185">
        <v>-77.884658999999999</v>
      </c>
      <c r="D185">
        <v>-70.018433000000002</v>
      </c>
      <c r="F185" s="86">
        <f t="shared" si="30"/>
        <v>7.8891111111111005</v>
      </c>
      <c r="G185" s="86">
        <f t="shared" si="28"/>
        <v>-59.638657000000002</v>
      </c>
      <c r="J185">
        <v>6333611111.1111002</v>
      </c>
      <c r="K185">
        <v>-61.349640000000001</v>
      </c>
      <c r="L185">
        <v>-53.570847000000001</v>
      </c>
      <c r="N185" s="86">
        <f t="shared" si="31"/>
        <v>7.8891111111111005</v>
      </c>
      <c r="O185" s="86">
        <f t="shared" si="29"/>
        <v>-67.336951999999997</v>
      </c>
    </row>
    <row r="186" spans="2:15" x14ac:dyDescent="0.25">
      <c r="B186">
        <v>7000250000</v>
      </c>
      <c r="C186">
        <v>-68.803734000000006</v>
      </c>
      <c r="D186">
        <v>-61.083590999999998</v>
      </c>
      <c r="F186" s="86">
        <f t="shared" si="30"/>
        <v>8.5279722222221999</v>
      </c>
      <c r="G186" s="86">
        <f t="shared" si="28"/>
        <v>-56.070025999999999</v>
      </c>
      <c r="J186">
        <v>7000250000</v>
      </c>
      <c r="K186">
        <v>-63.498885999999999</v>
      </c>
      <c r="L186">
        <v>-55.764225000000003</v>
      </c>
      <c r="N186" s="86">
        <f t="shared" si="31"/>
        <v>8.5279722222221999</v>
      </c>
      <c r="O186" s="86">
        <f t="shared" si="29"/>
        <v>-65.110245000000006</v>
      </c>
    </row>
    <row r="187" spans="2:15" x14ac:dyDescent="0.25">
      <c r="B187">
        <v>7666888888.8888998</v>
      </c>
      <c r="C187">
        <v>-61.211722999999999</v>
      </c>
      <c r="D187">
        <v>-53.146293999999997</v>
      </c>
      <c r="F187" s="86">
        <f t="shared" si="30"/>
        <v>9.1668333333332992</v>
      </c>
      <c r="G187" s="86">
        <f t="shared" si="28"/>
        <v>-54.740974000000001</v>
      </c>
      <c r="J187">
        <v>7666888888.8888998</v>
      </c>
      <c r="K187">
        <v>-63.894447</v>
      </c>
      <c r="L187">
        <v>-56.039307000000001</v>
      </c>
      <c r="N187" s="86">
        <f t="shared" si="31"/>
        <v>9.1668333333332992</v>
      </c>
      <c r="O187" s="86">
        <f t="shared" si="29"/>
        <v>-60.246105</v>
      </c>
    </row>
    <row r="188" spans="2:15" x14ac:dyDescent="0.25">
      <c r="B188">
        <v>8333527777.7777996</v>
      </c>
      <c r="C188">
        <v>-72.357062999999997</v>
      </c>
      <c r="D188">
        <v>-63.953311999999997</v>
      </c>
      <c r="F188" s="86">
        <f t="shared" si="30"/>
        <v>9.8056944444444003</v>
      </c>
      <c r="G188" s="86">
        <f t="shared" si="28"/>
        <v>-49.499293999999999</v>
      </c>
      <c r="J188">
        <v>8333527777.7777996</v>
      </c>
      <c r="K188">
        <v>-60.081135000000003</v>
      </c>
      <c r="L188">
        <v>-51.973166999999997</v>
      </c>
      <c r="N188" s="86">
        <f t="shared" si="31"/>
        <v>9.8056944444444003</v>
      </c>
      <c r="O188" s="86">
        <f t="shared" si="29"/>
        <v>-54.393864000000001</v>
      </c>
    </row>
    <row r="189" spans="2:15" x14ac:dyDescent="0.25">
      <c r="B189">
        <v>9000166666.6667004</v>
      </c>
      <c r="C189">
        <v>-69.479111000000003</v>
      </c>
      <c r="D189">
        <v>-61.001759</v>
      </c>
      <c r="F189" s="86">
        <f t="shared" si="30"/>
        <v>10.444555555556001</v>
      </c>
      <c r="G189" s="86">
        <f t="shared" si="28"/>
        <v>-57.055931000000001</v>
      </c>
      <c r="J189">
        <v>9000166666.6667004</v>
      </c>
      <c r="K189">
        <v>-56.983173000000001</v>
      </c>
      <c r="L189">
        <v>-48.403576000000001</v>
      </c>
      <c r="N189" s="86">
        <f t="shared" si="31"/>
        <v>10.444555555556001</v>
      </c>
      <c r="O189" s="86">
        <f t="shared" si="29"/>
        <v>-51.334133000000001</v>
      </c>
    </row>
    <row r="190" spans="2:15" x14ac:dyDescent="0.25">
      <c r="B190">
        <v>9666805555.5555992</v>
      </c>
      <c r="C190">
        <v>-64.522452999999999</v>
      </c>
      <c r="D190">
        <v>-55.905814999999997</v>
      </c>
      <c r="F190" s="86">
        <f t="shared" si="30"/>
        <v>11.083416666667</v>
      </c>
      <c r="G190" s="86">
        <f t="shared" si="28"/>
        <v>-62.047901000000003</v>
      </c>
      <c r="J190">
        <v>9666805555.5555992</v>
      </c>
      <c r="K190">
        <v>-59.868637</v>
      </c>
      <c r="L190">
        <v>-50.903145000000002</v>
      </c>
      <c r="N190" s="86">
        <f t="shared" si="31"/>
        <v>11.083416666667</v>
      </c>
      <c r="O190" s="86">
        <f t="shared" si="29"/>
        <v>-61.101177</v>
      </c>
    </row>
    <row r="191" spans="2:15" x14ac:dyDescent="0.25">
      <c r="B191">
        <v>10333444444.444</v>
      </c>
      <c r="C191">
        <v>-77.506316999999996</v>
      </c>
      <c r="D191">
        <v>-68.736228999999994</v>
      </c>
      <c r="F191" s="86">
        <f t="shared" si="30"/>
        <v>11.722277777778</v>
      </c>
      <c r="G191" s="86">
        <f t="shared" si="28"/>
        <v>-57.975845</v>
      </c>
      <c r="J191">
        <v>10333444444.444</v>
      </c>
      <c r="K191">
        <v>-64.060905000000005</v>
      </c>
      <c r="L191">
        <v>-55.489407</v>
      </c>
      <c r="N191" s="86">
        <f t="shared" si="31"/>
        <v>11.722277777778</v>
      </c>
      <c r="O191" s="86">
        <f t="shared" si="29"/>
        <v>-58.458359000000002</v>
      </c>
    </row>
    <row r="192" spans="2:15" x14ac:dyDescent="0.25">
      <c r="B192">
        <v>11000083333.333</v>
      </c>
      <c r="C192">
        <v>-70.728317000000004</v>
      </c>
      <c r="D192">
        <v>-61.929085000000001</v>
      </c>
      <c r="F192" s="86">
        <f t="shared" si="30"/>
        <v>12.361138888889</v>
      </c>
      <c r="G192" s="86">
        <f t="shared" si="28"/>
        <v>-57.776901000000002</v>
      </c>
      <c r="J192">
        <v>11000083333.333</v>
      </c>
      <c r="K192">
        <v>-68.837540000000004</v>
      </c>
      <c r="L192">
        <v>-60.028571999999997</v>
      </c>
      <c r="N192" s="86">
        <f t="shared" si="31"/>
        <v>12.361138888889</v>
      </c>
      <c r="O192" s="86">
        <f t="shared" si="29"/>
        <v>-62.796168999999999</v>
      </c>
    </row>
    <row r="193" spans="2:16" x14ac:dyDescent="0.25">
      <c r="B193">
        <v>11666722222.222</v>
      </c>
      <c r="C193">
        <v>-70.809524999999994</v>
      </c>
      <c r="D193">
        <v>-62.033859</v>
      </c>
      <c r="F193" s="86">
        <f t="shared" si="30"/>
        <v>13</v>
      </c>
      <c r="G193" s="86">
        <f t="shared" si="28"/>
        <v>-61.544949000000003</v>
      </c>
      <c r="J193">
        <v>11666722222.222</v>
      </c>
      <c r="K193">
        <v>-74.629729999999995</v>
      </c>
      <c r="L193">
        <v>-65.866364000000004</v>
      </c>
      <c r="N193" s="86">
        <f t="shared" si="31"/>
        <v>13</v>
      </c>
      <c r="O193" s="86">
        <f t="shared" si="29"/>
        <v>-62.829025000000001</v>
      </c>
    </row>
    <row r="194" spans="2:16" x14ac:dyDescent="0.25">
      <c r="B194">
        <v>12333361111.111</v>
      </c>
      <c r="C194">
        <v>-62.933864999999997</v>
      </c>
      <c r="D194">
        <v>-53.925849999999997</v>
      </c>
      <c r="F194" s="86" t="s">
        <v>25</v>
      </c>
      <c r="J194">
        <v>12333361111.111</v>
      </c>
      <c r="K194">
        <v>-71.526702999999998</v>
      </c>
      <c r="L194">
        <v>-62.527512000000002</v>
      </c>
      <c r="N194" s="86" t="s">
        <v>25</v>
      </c>
    </row>
    <row r="195" spans="2:16" x14ac:dyDescent="0.25">
      <c r="B195">
        <v>13000000000</v>
      </c>
      <c r="C195">
        <v>-66.634902999999994</v>
      </c>
      <c r="D195">
        <v>-57.195914999999999</v>
      </c>
      <c r="J195">
        <v>13000000000</v>
      </c>
      <c r="K195">
        <v>-62.271926999999998</v>
      </c>
      <c r="L195">
        <v>-52.775848000000003</v>
      </c>
    </row>
    <row r="196" spans="2:16" x14ac:dyDescent="0.25">
      <c r="B196" t="s">
        <v>25</v>
      </c>
      <c r="J196" t="s">
        <v>25</v>
      </c>
    </row>
    <row r="197" spans="2:16" x14ac:dyDescent="0.25">
      <c r="F197" s="86" t="s">
        <v>46</v>
      </c>
      <c r="N197" s="86" t="s">
        <v>46</v>
      </c>
    </row>
    <row r="198" spans="2:16" ht="15.75" x14ac:dyDescent="0.25">
      <c r="F198" s="86" t="s">
        <v>23</v>
      </c>
      <c r="G198" s="86" t="str">
        <f t="shared" ref="G198:G217" si="32">D224</f>
        <v>2Rx5L dBc Log Mag(dB)</v>
      </c>
      <c r="H198" s="35">
        <v>2</v>
      </c>
      <c r="N198" s="86" t="s">
        <v>23</v>
      </c>
      <c r="O198" s="86" t="str">
        <f t="shared" ref="O198:O217" si="33">L224</f>
        <v>2Rx5L dBc Log Mag(dB)</v>
      </c>
      <c r="P198" s="35">
        <v>2</v>
      </c>
    </row>
    <row r="199" spans="2:16" ht="15.75" x14ac:dyDescent="0.25">
      <c r="B199" t="s">
        <v>44</v>
      </c>
      <c r="F199" s="86">
        <f t="shared" ref="F199:F217" si="34">B225/1000000000</f>
        <v>2.0005000000000002</v>
      </c>
      <c r="G199" s="86">
        <f t="shared" si="32"/>
        <v>-34.412140000000001</v>
      </c>
      <c r="H199" s="36">
        <f>ABS(AVERAGE(G199:G217)-(H198-1)*5)</f>
        <v>67.324849999999998</v>
      </c>
      <c r="J199" t="s">
        <v>44</v>
      </c>
      <c r="N199" s="86">
        <f t="shared" ref="N199:N217" si="35">J225/1000000000</f>
        <v>2.0005000000000002</v>
      </c>
      <c r="O199" s="86">
        <f t="shared" si="33"/>
        <v>-40.704250000000002</v>
      </c>
      <c r="P199" s="36">
        <f>ABS(AVERAGE(O199:O217)-(P198-1)*5)</f>
        <v>62.454537736842106</v>
      </c>
    </row>
    <row r="200" spans="2:16" x14ac:dyDescent="0.25">
      <c r="B200" t="s">
        <v>23</v>
      </c>
      <c r="C200" t="s">
        <v>138</v>
      </c>
      <c r="D200" t="s">
        <v>45</v>
      </c>
      <c r="F200" s="86">
        <f t="shared" si="34"/>
        <v>2.6115833333333001</v>
      </c>
      <c r="G200" s="86">
        <f t="shared" si="32"/>
        <v>-40.445095000000002</v>
      </c>
      <c r="J200" t="s">
        <v>23</v>
      </c>
      <c r="K200" t="s">
        <v>138</v>
      </c>
      <c r="L200" t="s">
        <v>45</v>
      </c>
      <c r="N200" s="86">
        <f t="shared" si="35"/>
        <v>2.6115833333333001</v>
      </c>
      <c r="O200" s="86">
        <f t="shared" si="33"/>
        <v>-53.205021000000002</v>
      </c>
    </row>
    <row r="201" spans="2:16" x14ac:dyDescent="0.25">
      <c r="B201">
        <v>1500500000</v>
      </c>
      <c r="C201">
        <v>-44.870429999999999</v>
      </c>
      <c r="D201">
        <v>-34.150345000000002</v>
      </c>
      <c r="F201" s="86">
        <f t="shared" si="34"/>
        <v>3.2226666666666999</v>
      </c>
      <c r="G201" s="86">
        <f t="shared" si="32"/>
        <v>-42.831688</v>
      </c>
      <c r="J201">
        <v>1500500000</v>
      </c>
      <c r="K201">
        <v>-61.380797999999999</v>
      </c>
      <c r="L201">
        <v>-48.892600999999999</v>
      </c>
      <c r="N201" s="86">
        <f t="shared" si="35"/>
        <v>3.2226666666666999</v>
      </c>
      <c r="O201" s="86">
        <f t="shared" si="33"/>
        <v>-52.743625999999999</v>
      </c>
    </row>
    <row r="202" spans="2:16" x14ac:dyDescent="0.25">
      <c r="B202">
        <v>2139361111.1111</v>
      </c>
      <c r="C202">
        <v>-47.657950999999997</v>
      </c>
      <c r="D202">
        <v>-39.849437999999999</v>
      </c>
      <c r="F202" s="86">
        <f t="shared" si="34"/>
        <v>3.8337500000000002</v>
      </c>
      <c r="G202" s="86">
        <f t="shared" si="32"/>
        <v>-58.797474000000001</v>
      </c>
      <c r="J202">
        <v>2139361111.1111</v>
      </c>
      <c r="K202">
        <v>-57.125186999999997</v>
      </c>
      <c r="L202">
        <v>-48.225783999999997</v>
      </c>
      <c r="N202" s="86">
        <f t="shared" si="35"/>
        <v>3.8337500000000002</v>
      </c>
      <c r="O202" s="86">
        <f t="shared" si="33"/>
        <v>-49.827911</v>
      </c>
    </row>
    <row r="203" spans="2:16" x14ac:dyDescent="0.25">
      <c r="B203">
        <v>2778222222.2221999</v>
      </c>
      <c r="C203">
        <v>-54.621208000000003</v>
      </c>
      <c r="D203">
        <v>-47.257148999999998</v>
      </c>
      <c r="F203" s="86">
        <f t="shared" si="34"/>
        <v>4.4448333333332997</v>
      </c>
      <c r="G203" s="86">
        <f t="shared" si="32"/>
        <v>-70.559180999999995</v>
      </c>
      <c r="J203">
        <v>2778222222.2221999</v>
      </c>
      <c r="K203">
        <v>-65.473327999999995</v>
      </c>
      <c r="L203">
        <v>-57.739970999999997</v>
      </c>
      <c r="N203" s="86">
        <f t="shared" si="35"/>
        <v>4.4448333333332997</v>
      </c>
      <c r="O203" s="86">
        <f t="shared" si="33"/>
        <v>-56.864776999999997</v>
      </c>
    </row>
    <row r="204" spans="2:16" x14ac:dyDescent="0.25">
      <c r="B204">
        <v>3417083333.3333001</v>
      </c>
      <c r="C204">
        <v>-71.452849999999998</v>
      </c>
      <c r="D204">
        <v>-64.036468999999997</v>
      </c>
      <c r="F204" s="86">
        <f t="shared" si="34"/>
        <v>5.0559166666667004</v>
      </c>
      <c r="G204" s="86">
        <f t="shared" si="32"/>
        <v>-64.329070999999999</v>
      </c>
      <c r="J204">
        <v>3417083333.3333001</v>
      </c>
      <c r="K204">
        <v>-63.525249000000002</v>
      </c>
      <c r="L204">
        <v>-56.019260000000003</v>
      </c>
      <c r="N204" s="86">
        <f t="shared" si="35"/>
        <v>5.0559166666667004</v>
      </c>
      <c r="O204" s="86">
        <f t="shared" si="33"/>
        <v>-63.734188000000003</v>
      </c>
    </row>
    <row r="205" spans="2:16" x14ac:dyDescent="0.25">
      <c r="B205">
        <v>4055944444.4443998</v>
      </c>
      <c r="C205">
        <v>-72.366225999999997</v>
      </c>
      <c r="D205">
        <v>-64.902709999999999</v>
      </c>
      <c r="F205" s="86">
        <f t="shared" si="34"/>
        <v>5.6669999999999998</v>
      </c>
      <c r="G205" s="86">
        <f t="shared" si="32"/>
        <v>-76.817054999999996</v>
      </c>
      <c r="J205">
        <v>4055944444.4443998</v>
      </c>
      <c r="K205">
        <v>-71.653107000000006</v>
      </c>
      <c r="L205">
        <v>-64.358611999999994</v>
      </c>
      <c r="N205" s="86">
        <f t="shared" si="35"/>
        <v>5.6669999999999998</v>
      </c>
      <c r="O205" s="86">
        <f t="shared" si="33"/>
        <v>-70.223999000000006</v>
      </c>
    </row>
    <row r="206" spans="2:16" x14ac:dyDescent="0.25">
      <c r="B206">
        <v>4694805555.5556002</v>
      </c>
      <c r="C206">
        <v>-74.687652999999997</v>
      </c>
      <c r="D206">
        <v>-66.864295999999996</v>
      </c>
      <c r="F206" s="86">
        <f t="shared" si="34"/>
        <v>6.2780833333332993</v>
      </c>
      <c r="G206" s="86">
        <f t="shared" si="32"/>
        <v>-74.870987</v>
      </c>
      <c r="J206">
        <v>4694805555.5556002</v>
      </c>
      <c r="K206">
        <v>-70.150413999999998</v>
      </c>
      <c r="L206">
        <v>-62.917397000000001</v>
      </c>
      <c r="N206" s="86">
        <f t="shared" si="35"/>
        <v>6.2780833333332993</v>
      </c>
      <c r="O206" s="86">
        <f t="shared" si="33"/>
        <v>-65.586287999999996</v>
      </c>
    </row>
    <row r="207" spans="2:16" x14ac:dyDescent="0.25">
      <c r="B207">
        <v>5333666666.6667004</v>
      </c>
      <c r="C207">
        <v>-67.486419999999995</v>
      </c>
      <c r="D207">
        <v>-59.547775000000001</v>
      </c>
      <c r="F207" s="86">
        <f t="shared" si="34"/>
        <v>6.8891666666667</v>
      </c>
      <c r="G207" s="86">
        <f t="shared" si="32"/>
        <v>-56.368805000000002</v>
      </c>
      <c r="J207">
        <v>5333666666.6667004</v>
      </c>
      <c r="K207">
        <v>-85.649979000000002</v>
      </c>
      <c r="L207">
        <v>-78.012550000000005</v>
      </c>
      <c r="N207" s="86">
        <f t="shared" si="35"/>
        <v>6.8891666666667</v>
      </c>
      <c r="O207" s="86">
        <f t="shared" si="33"/>
        <v>-61.043227999999999</v>
      </c>
    </row>
    <row r="208" spans="2:16" x14ac:dyDescent="0.25">
      <c r="B208">
        <v>5972527777.7777996</v>
      </c>
      <c r="C208">
        <v>-66.681442000000004</v>
      </c>
      <c r="D208">
        <v>-58.845168999999999</v>
      </c>
      <c r="F208" s="86">
        <f t="shared" si="34"/>
        <v>7.5002500000000003</v>
      </c>
      <c r="G208" s="86">
        <f t="shared" si="32"/>
        <v>-51.976311000000003</v>
      </c>
      <c r="J208">
        <v>5972527777.7777996</v>
      </c>
      <c r="K208">
        <v>-68.977219000000005</v>
      </c>
      <c r="L208">
        <v>-61.241900999999999</v>
      </c>
      <c r="N208" s="86">
        <f t="shared" si="35"/>
        <v>7.5002500000000003</v>
      </c>
      <c r="O208" s="86">
        <f t="shared" si="33"/>
        <v>-66.930389000000005</v>
      </c>
    </row>
    <row r="209" spans="2:16" x14ac:dyDescent="0.25">
      <c r="B209">
        <v>6611388888.8888998</v>
      </c>
      <c r="C209">
        <v>-69.722305000000006</v>
      </c>
      <c r="D209">
        <v>-61.856082999999998</v>
      </c>
      <c r="F209" s="86">
        <f t="shared" si="34"/>
        <v>8.1113333333332989</v>
      </c>
      <c r="G209" s="86">
        <f t="shared" si="32"/>
        <v>-67.942856000000006</v>
      </c>
      <c r="J209">
        <v>6611388888.8888998</v>
      </c>
      <c r="K209">
        <v>-71.192138999999997</v>
      </c>
      <c r="L209">
        <v>-63.413345</v>
      </c>
      <c r="N209" s="86">
        <f t="shared" si="35"/>
        <v>8.1113333333332989</v>
      </c>
      <c r="O209" s="86">
        <f t="shared" si="33"/>
        <v>-57.874321000000002</v>
      </c>
    </row>
    <row r="210" spans="2:16" x14ac:dyDescent="0.25">
      <c r="B210">
        <v>7250250000</v>
      </c>
      <c r="C210">
        <v>-67.508064000000005</v>
      </c>
      <c r="D210">
        <v>-59.787925999999999</v>
      </c>
      <c r="F210" s="86">
        <f t="shared" si="34"/>
        <v>8.7224166666666996</v>
      </c>
      <c r="G210" s="86">
        <f t="shared" si="32"/>
        <v>-64.983626999999998</v>
      </c>
      <c r="J210">
        <v>7250250000</v>
      </c>
      <c r="K210">
        <v>-70.032409999999999</v>
      </c>
      <c r="L210">
        <v>-62.297749000000003</v>
      </c>
      <c r="N210" s="86">
        <f t="shared" si="35"/>
        <v>8.7224166666666996</v>
      </c>
      <c r="O210" s="86">
        <f t="shared" si="33"/>
        <v>-59.949187999999999</v>
      </c>
    </row>
    <row r="211" spans="2:16" x14ac:dyDescent="0.25">
      <c r="B211">
        <v>7889111111.1111002</v>
      </c>
      <c r="C211">
        <v>-67.704086000000004</v>
      </c>
      <c r="D211">
        <v>-59.638657000000002</v>
      </c>
      <c r="F211" s="86">
        <f t="shared" si="34"/>
        <v>9.3335000000000008</v>
      </c>
      <c r="G211" s="86">
        <f t="shared" si="32"/>
        <v>-63.346274999999999</v>
      </c>
      <c r="J211">
        <v>7889111111.1111002</v>
      </c>
      <c r="K211">
        <v>-75.192093</v>
      </c>
      <c r="L211">
        <v>-67.336951999999997</v>
      </c>
      <c r="N211" s="86">
        <f t="shared" si="35"/>
        <v>9.3335000000000008</v>
      </c>
      <c r="O211" s="86">
        <f t="shared" si="33"/>
        <v>-61.819828000000001</v>
      </c>
    </row>
    <row r="212" spans="2:16" x14ac:dyDescent="0.25">
      <c r="B212">
        <v>8527972222.2222004</v>
      </c>
      <c r="C212">
        <v>-64.473777999999996</v>
      </c>
      <c r="D212">
        <v>-56.070025999999999</v>
      </c>
      <c r="F212" s="86">
        <f t="shared" si="34"/>
        <v>9.9445833333333002</v>
      </c>
      <c r="G212" s="86">
        <f t="shared" si="32"/>
        <v>-85.783493000000007</v>
      </c>
      <c r="J212">
        <v>8527972222.2222004</v>
      </c>
      <c r="K212">
        <v>-73.218215999999998</v>
      </c>
      <c r="L212">
        <v>-65.110245000000006</v>
      </c>
      <c r="N212" s="86">
        <f t="shared" si="35"/>
        <v>9.9445833333333002</v>
      </c>
      <c r="O212" s="86">
        <f t="shared" si="33"/>
        <v>-57.441806999999997</v>
      </c>
    </row>
    <row r="213" spans="2:16" x14ac:dyDescent="0.25">
      <c r="B213">
        <v>9166833333.3332996</v>
      </c>
      <c r="C213">
        <v>-63.218330000000002</v>
      </c>
      <c r="D213">
        <v>-54.740974000000001</v>
      </c>
      <c r="F213" s="86">
        <f t="shared" si="34"/>
        <v>10.555666666666999</v>
      </c>
      <c r="G213" s="86">
        <f t="shared" si="32"/>
        <v>-63.349654999999998</v>
      </c>
      <c r="J213">
        <v>9166833333.3332996</v>
      </c>
      <c r="K213">
        <v>-68.825705999999997</v>
      </c>
      <c r="L213">
        <v>-60.246105</v>
      </c>
      <c r="N213" s="86">
        <f t="shared" si="35"/>
        <v>10.555666666666999</v>
      </c>
      <c r="O213" s="86">
        <f t="shared" si="33"/>
        <v>-56.882153000000002</v>
      </c>
    </row>
    <row r="214" spans="2:16" x14ac:dyDescent="0.25">
      <c r="B214">
        <v>9805694444.4444008</v>
      </c>
      <c r="C214">
        <v>-58.115932000000001</v>
      </c>
      <c r="D214">
        <v>-49.499293999999999</v>
      </c>
      <c r="F214" s="86">
        <f t="shared" si="34"/>
        <v>11.16675</v>
      </c>
      <c r="G214" s="86">
        <f t="shared" si="32"/>
        <v>-76.200142</v>
      </c>
      <c r="J214">
        <v>9805694444.4444008</v>
      </c>
      <c r="K214">
        <v>-63.359352000000001</v>
      </c>
      <c r="L214">
        <v>-54.393864000000001</v>
      </c>
      <c r="N214" s="86">
        <f t="shared" si="35"/>
        <v>11.16675</v>
      </c>
      <c r="O214" s="86">
        <f t="shared" si="33"/>
        <v>-56.382919000000001</v>
      </c>
    </row>
    <row r="215" spans="2:16" x14ac:dyDescent="0.25">
      <c r="B215">
        <v>10444555555.556</v>
      </c>
      <c r="C215">
        <v>-65.826019000000002</v>
      </c>
      <c r="D215">
        <v>-57.055931000000001</v>
      </c>
      <c r="F215" s="86">
        <f t="shared" si="34"/>
        <v>11.777833333333</v>
      </c>
      <c r="G215" s="86">
        <f t="shared" si="32"/>
        <v>-65.957581000000005</v>
      </c>
      <c r="J215">
        <v>10444555555.556</v>
      </c>
      <c r="K215">
        <v>-59.905636000000001</v>
      </c>
      <c r="L215">
        <v>-51.334133000000001</v>
      </c>
      <c r="N215" s="86">
        <f t="shared" si="35"/>
        <v>11.777833333333</v>
      </c>
      <c r="O215" s="86">
        <f t="shared" si="33"/>
        <v>-54.084293000000002</v>
      </c>
    </row>
    <row r="216" spans="2:16" x14ac:dyDescent="0.25">
      <c r="B216">
        <v>11083416666.667</v>
      </c>
      <c r="C216">
        <v>-70.847137000000004</v>
      </c>
      <c r="D216">
        <v>-62.047901000000003</v>
      </c>
      <c r="F216" s="86">
        <f t="shared" si="34"/>
        <v>12.388916666666999</v>
      </c>
      <c r="G216" s="86">
        <f t="shared" si="32"/>
        <v>-63.183998000000003</v>
      </c>
      <c r="J216">
        <v>11083416666.667</v>
      </c>
      <c r="K216">
        <v>-69.910140999999996</v>
      </c>
      <c r="L216">
        <v>-61.101177</v>
      </c>
      <c r="N216" s="86">
        <f t="shared" si="35"/>
        <v>12.388916666666999</v>
      </c>
      <c r="O216" s="86">
        <f t="shared" si="33"/>
        <v>-52.768745000000003</v>
      </c>
    </row>
    <row r="217" spans="2:16" x14ac:dyDescent="0.25">
      <c r="B217">
        <v>11722277777.778</v>
      </c>
      <c r="C217">
        <v>-66.751510999999994</v>
      </c>
      <c r="D217">
        <v>-57.975845</v>
      </c>
      <c r="F217" s="86">
        <f t="shared" si="34"/>
        <v>13</v>
      </c>
      <c r="G217" s="86">
        <f t="shared" si="32"/>
        <v>-62.016716000000002</v>
      </c>
      <c r="J217">
        <v>11722277777.778</v>
      </c>
      <c r="K217">
        <v>-67.221733</v>
      </c>
      <c r="L217">
        <v>-58.458359000000002</v>
      </c>
      <c r="N217" s="86">
        <f t="shared" si="35"/>
        <v>13</v>
      </c>
      <c r="O217" s="86">
        <f t="shared" si="33"/>
        <v>-53.569285999999998</v>
      </c>
    </row>
    <row r="218" spans="2:16" x14ac:dyDescent="0.25">
      <c r="B218">
        <v>12361138888.889</v>
      </c>
      <c r="C218">
        <v>-66.784912000000006</v>
      </c>
      <c r="D218">
        <v>-57.776901000000002</v>
      </c>
      <c r="F218" s="86" t="s">
        <v>25</v>
      </c>
      <c r="J218">
        <v>12361138888.889</v>
      </c>
      <c r="K218">
        <v>-71.795364000000006</v>
      </c>
      <c r="L218">
        <v>-62.796168999999999</v>
      </c>
      <c r="N218" s="86" t="s">
        <v>25</v>
      </c>
    </row>
    <row r="219" spans="2:16" x14ac:dyDescent="0.25">
      <c r="B219">
        <v>13000000000</v>
      </c>
      <c r="C219">
        <v>-70.983940000000004</v>
      </c>
      <c r="D219">
        <v>-61.544949000000003</v>
      </c>
      <c r="J219">
        <v>13000000000</v>
      </c>
      <c r="K219">
        <v>-72.325103999999996</v>
      </c>
      <c r="L219">
        <v>-62.829025000000001</v>
      </c>
    </row>
    <row r="220" spans="2:16" x14ac:dyDescent="0.25">
      <c r="B220" t="s">
        <v>25</v>
      </c>
      <c r="J220" t="s">
        <v>25</v>
      </c>
    </row>
    <row r="221" spans="2:16" x14ac:dyDescent="0.25">
      <c r="F221" s="86" t="s">
        <v>48</v>
      </c>
      <c r="N221" s="86" t="s">
        <v>48</v>
      </c>
    </row>
    <row r="222" spans="2:16" ht="15.75" x14ac:dyDescent="0.25">
      <c r="F222" s="86" t="s">
        <v>23</v>
      </c>
      <c r="G222" s="86" t="str">
        <f t="shared" ref="G222:G241" si="36">D248</f>
        <v>3Rx1L dBc Log Mag(dB)</v>
      </c>
      <c r="H222" s="35">
        <v>3</v>
      </c>
      <c r="N222" s="86" t="s">
        <v>23</v>
      </c>
      <c r="O222" s="86" t="str">
        <f t="shared" ref="O222:O241" si="37">L248</f>
        <v>3Rx1L dBc Log Mag(dB)</v>
      </c>
      <c r="P222" s="35">
        <v>3</v>
      </c>
    </row>
    <row r="223" spans="2:16" ht="15.75" x14ac:dyDescent="0.25">
      <c r="B223" t="s">
        <v>46</v>
      </c>
      <c r="F223" s="86">
        <f t="shared" ref="F223:F241" si="38">B249/1000000000</f>
        <v>1</v>
      </c>
      <c r="G223" s="86">
        <f t="shared" si="36"/>
        <v>-50.980049000000001</v>
      </c>
      <c r="H223" s="36">
        <f>ABS(AVERAGE(G223:G241)-(H222-1)*10)</f>
        <v>75.373820631578951</v>
      </c>
      <c r="J223" t="s">
        <v>46</v>
      </c>
      <c r="N223" s="86">
        <f t="shared" ref="N223:N241" si="39">J249/1000000000</f>
        <v>1</v>
      </c>
      <c r="O223" s="86">
        <f t="shared" si="37"/>
        <v>-77.301231000000001</v>
      </c>
      <c r="P223" s="36">
        <f>ABS(AVERAGE(O223:O241)-(P222-1)*10)</f>
        <v>78.051011368421058</v>
      </c>
    </row>
    <row r="224" spans="2:16" x14ac:dyDescent="0.25">
      <c r="B224" t="s">
        <v>23</v>
      </c>
      <c r="C224" t="s">
        <v>139</v>
      </c>
      <c r="D224" t="s">
        <v>47</v>
      </c>
      <c r="F224" s="86">
        <f t="shared" si="38"/>
        <v>1.2036851851852</v>
      </c>
      <c r="G224" s="86">
        <f t="shared" si="36"/>
        <v>-64.636573999999996</v>
      </c>
      <c r="J224" t="s">
        <v>23</v>
      </c>
      <c r="K224" t="s">
        <v>139</v>
      </c>
      <c r="L224" t="s">
        <v>47</v>
      </c>
      <c r="N224" s="86">
        <f t="shared" si="39"/>
        <v>1.2036851851852</v>
      </c>
      <c r="O224" s="86">
        <f t="shared" si="37"/>
        <v>-70.869926000000007</v>
      </c>
    </row>
    <row r="225" spans="2:15" x14ac:dyDescent="0.25">
      <c r="B225">
        <v>2000500000</v>
      </c>
      <c r="C225">
        <v>-45.132224999999998</v>
      </c>
      <c r="D225">
        <v>-34.412140000000001</v>
      </c>
      <c r="F225" s="86">
        <f t="shared" si="38"/>
        <v>1.4073703703703999</v>
      </c>
      <c r="G225" s="86">
        <f t="shared" si="36"/>
        <v>-60.331828999999999</v>
      </c>
      <c r="J225">
        <v>2000500000</v>
      </c>
      <c r="K225">
        <v>-53.192447999999999</v>
      </c>
      <c r="L225">
        <v>-40.704250000000002</v>
      </c>
      <c r="N225" s="86">
        <f t="shared" si="39"/>
        <v>1.4073703703703999</v>
      </c>
      <c r="O225" s="86">
        <f t="shared" si="37"/>
        <v>-69.095116000000004</v>
      </c>
    </row>
    <row r="226" spans="2:15" x14ac:dyDescent="0.25">
      <c r="B226">
        <v>2611583333.3333001</v>
      </c>
      <c r="C226">
        <v>-48.253608999999997</v>
      </c>
      <c r="D226">
        <v>-40.445095000000002</v>
      </c>
      <c r="F226" s="86">
        <f t="shared" si="38"/>
        <v>1.6110555555555999</v>
      </c>
      <c r="G226" s="86">
        <f t="shared" si="36"/>
        <v>-60.478279000000001</v>
      </c>
      <c r="J226">
        <v>2611583333.3333001</v>
      </c>
      <c r="K226">
        <v>-62.104424000000002</v>
      </c>
      <c r="L226">
        <v>-53.205021000000002</v>
      </c>
      <c r="N226" s="86">
        <f t="shared" si="39"/>
        <v>1.6110555555555999</v>
      </c>
      <c r="O226" s="86">
        <f t="shared" si="37"/>
        <v>-62.670765000000003</v>
      </c>
    </row>
    <row r="227" spans="2:15" x14ac:dyDescent="0.25">
      <c r="B227">
        <v>3222666666.6666999</v>
      </c>
      <c r="C227">
        <v>-50.195743999999998</v>
      </c>
      <c r="D227">
        <v>-42.831688</v>
      </c>
      <c r="F227" s="86">
        <f t="shared" si="38"/>
        <v>1.8147407407406999</v>
      </c>
      <c r="G227" s="86">
        <f t="shared" si="36"/>
        <v>-59.635863999999998</v>
      </c>
      <c r="J227">
        <v>3222666666.6666999</v>
      </c>
      <c r="K227">
        <v>-60.476982</v>
      </c>
      <c r="L227">
        <v>-52.743625999999999</v>
      </c>
      <c r="N227" s="86">
        <f t="shared" si="39"/>
        <v>1.8147407407406999</v>
      </c>
      <c r="O227" s="86">
        <f t="shared" si="37"/>
        <v>-60.811839999999997</v>
      </c>
    </row>
    <row r="228" spans="2:15" x14ac:dyDescent="0.25">
      <c r="B228">
        <v>3833750000</v>
      </c>
      <c r="C228">
        <v>-66.213852000000003</v>
      </c>
      <c r="D228">
        <v>-58.797474000000001</v>
      </c>
      <c r="F228" s="86">
        <f t="shared" si="38"/>
        <v>2.0184259259259001</v>
      </c>
      <c r="G228" s="86">
        <f t="shared" si="36"/>
        <v>-55.311267999999998</v>
      </c>
      <c r="J228">
        <v>3833750000</v>
      </c>
      <c r="K228">
        <v>-57.3339</v>
      </c>
      <c r="L228">
        <v>-49.827911</v>
      </c>
      <c r="N228" s="86">
        <f t="shared" si="39"/>
        <v>2.0184259259259001</v>
      </c>
      <c r="O228" s="86">
        <f t="shared" si="37"/>
        <v>-61.141975000000002</v>
      </c>
    </row>
    <row r="229" spans="2:15" x14ac:dyDescent="0.25">
      <c r="B229">
        <v>4444833333.3332996</v>
      </c>
      <c r="C229">
        <v>-78.022696999999994</v>
      </c>
      <c r="D229">
        <v>-70.559180999999995</v>
      </c>
      <c r="F229" s="86">
        <f t="shared" si="38"/>
        <v>2.2221111111111003</v>
      </c>
      <c r="G229" s="86">
        <f t="shared" si="36"/>
        <v>-52.428879000000002</v>
      </c>
      <c r="J229">
        <v>4444833333.3332996</v>
      </c>
      <c r="K229">
        <v>-64.159271000000004</v>
      </c>
      <c r="L229">
        <v>-56.864776999999997</v>
      </c>
      <c r="N229" s="86">
        <f t="shared" si="39"/>
        <v>2.2221111111111003</v>
      </c>
      <c r="O229" s="86">
        <f t="shared" si="37"/>
        <v>-54.136009000000001</v>
      </c>
    </row>
    <row r="230" spans="2:15" x14ac:dyDescent="0.25">
      <c r="B230">
        <v>5055916666.6667004</v>
      </c>
      <c r="C230">
        <v>-72.152428</v>
      </c>
      <c r="D230">
        <v>-64.329070999999999</v>
      </c>
      <c r="F230" s="86">
        <f t="shared" si="38"/>
        <v>2.4257962962963</v>
      </c>
      <c r="G230" s="86">
        <f t="shared" si="36"/>
        <v>-52.495987</v>
      </c>
      <c r="J230">
        <v>5055916666.6667004</v>
      </c>
      <c r="K230">
        <v>-70.967208999999997</v>
      </c>
      <c r="L230">
        <v>-63.734188000000003</v>
      </c>
      <c r="N230" s="86">
        <f t="shared" si="39"/>
        <v>2.4257962962963</v>
      </c>
      <c r="O230" s="86">
        <f t="shared" si="37"/>
        <v>-56.728355000000001</v>
      </c>
    </row>
    <row r="231" spans="2:15" x14ac:dyDescent="0.25">
      <c r="B231">
        <v>5667000000</v>
      </c>
      <c r="C231">
        <v>-84.755699000000007</v>
      </c>
      <c r="D231">
        <v>-76.817054999999996</v>
      </c>
      <c r="F231" s="86">
        <f t="shared" si="38"/>
        <v>2.6294814814815002</v>
      </c>
      <c r="G231" s="86">
        <f t="shared" si="36"/>
        <v>-53.175041</v>
      </c>
      <c r="J231">
        <v>5667000000</v>
      </c>
      <c r="K231">
        <v>-77.861419999999995</v>
      </c>
      <c r="L231">
        <v>-70.223999000000006</v>
      </c>
      <c r="N231" s="86">
        <f t="shared" si="39"/>
        <v>2.6294814814815002</v>
      </c>
      <c r="O231" s="86">
        <f t="shared" si="37"/>
        <v>-54.521129999999999</v>
      </c>
    </row>
    <row r="232" spans="2:15" x14ac:dyDescent="0.25">
      <c r="B232">
        <v>6278083333.3332996</v>
      </c>
      <c r="C232">
        <v>-82.707260000000005</v>
      </c>
      <c r="D232">
        <v>-74.870987</v>
      </c>
      <c r="F232" s="86">
        <f t="shared" si="38"/>
        <v>2.8331666666666999</v>
      </c>
      <c r="G232" s="86">
        <f t="shared" si="36"/>
        <v>-59.866580999999996</v>
      </c>
      <c r="J232">
        <v>6278083333.3332996</v>
      </c>
      <c r="K232">
        <v>-73.321601999999999</v>
      </c>
      <c r="L232">
        <v>-65.586287999999996</v>
      </c>
      <c r="N232" s="86">
        <f t="shared" si="39"/>
        <v>2.8331666666666999</v>
      </c>
      <c r="O232" s="86">
        <f t="shared" si="37"/>
        <v>-55.622055000000003</v>
      </c>
    </row>
    <row r="233" spans="2:15" x14ac:dyDescent="0.25">
      <c r="B233">
        <v>6889166666.6667004</v>
      </c>
      <c r="C233">
        <v>-64.235031000000006</v>
      </c>
      <c r="D233">
        <v>-56.368805000000002</v>
      </c>
      <c r="F233" s="86">
        <f t="shared" si="38"/>
        <v>3.0368518518519001</v>
      </c>
      <c r="G233" s="86">
        <f t="shared" si="36"/>
        <v>-52.802925000000002</v>
      </c>
      <c r="J233">
        <v>6889166666.6667004</v>
      </c>
      <c r="K233">
        <v>-68.822021000000007</v>
      </c>
      <c r="L233">
        <v>-61.043227999999999</v>
      </c>
      <c r="N233" s="86">
        <f t="shared" si="39"/>
        <v>3.0368518518519001</v>
      </c>
      <c r="O233" s="86">
        <f t="shared" si="37"/>
        <v>-57.121226999999998</v>
      </c>
    </row>
    <row r="234" spans="2:15" x14ac:dyDescent="0.25">
      <c r="B234">
        <v>7500250000</v>
      </c>
      <c r="C234">
        <v>-59.696452999999998</v>
      </c>
      <c r="D234">
        <v>-51.976311000000003</v>
      </c>
      <c r="F234" s="86">
        <f t="shared" si="38"/>
        <v>3.2405370370370004</v>
      </c>
      <c r="G234" s="86">
        <f t="shared" si="36"/>
        <v>-58.373524000000003</v>
      </c>
      <c r="J234">
        <v>7500250000</v>
      </c>
      <c r="K234">
        <v>-74.665053999999998</v>
      </c>
      <c r="L234">
        <v>-66.930389000000005</v>
      </c>
      <c r="N234" s="86">
        <f t="shared" si="39"/>
        <v>3.2405370370370004</v>
      </c>
      <c r="O234" s="86">
        <f t="shared" si="37"/>
        <v>-54.299072000000002</v>
      </c>
    </row>
    <row r="235" spans="2:15" x14ac:dyDescent="0.25">
      <c r="B235">
        <v>8111333333.3332996</v>
      </c>
      <c r="C235">
        <v>-76.008285999999998</v>
      </c>
      <c r="D235">
        <v>-67.942856000000006</v>
      </c>
      <c r="F235" s="86">
        <f t="shared" si="38"/>
        <v>3.4442222222222001</v>
      </c>
      <c r="G235" s="86">
        <f t="shared" si="36"/>
        <v>-54.207236999999999</v>
      </c>
      <c r="J235">
        <v>8111333333.3332996</v>
      </c>
      <c r="K235">
        <v>-65.729461999999998</v>
      </c>
      <c r="L235">
        <v>-57.874321000000002</v>
      </c>
      <c r="N235" s="86">
        <f t="shared" si="39"/>
        <v>3.4442222222222001</v>
      </c>
      <c r="O235" s="86">
        <f t="shared" si="37"/>
        <v>-49.982821999999999</v>
      </c>
    </row>
    <row r="236" spans="2:15" x14ac:dyDescent="0.25">
      <c r="B236">
        <v>8722416666.6667004</v>
      </c>
      <c r="C236">
        <v>-73.387375000000006</v>
      </c>
      <c r="D236">
        <v>-64.983626999999998</v>
      </c>
      <c r="F236" s="86">
        <f t="shared" si="38"/>
        <v>3.6479074074074003</v>
      </c>
      <c r="G236" s="86">
        <f t="shared" si="36"/>
        <v>-52.941715000000002</v>
      </c>
      <c r="J236">
        <v>8722416666.6667004</v>
      </c>
      <c r="K236">
        <v>-68.057152000000002</v>
      </c>
      <c r="L236">
        <v>-59.949187999999999</v>
      </c>
      <c r="N236" s="86">
        <f t="shared" si="39"/>
        <v>3.6479074074074003</v>
      </c>
      <c r="O236" s="86">
        <f t="shared" si="37"/>
        <v>-47.428825000000003</v>
      </c>
    </row>
    <row r="237" spans="2:15" x14ac:dyDescent="0.25">
      <c r="B237">
        <v>9333500000</v>
      </c>
      <c r="C237">
        <v>-71.823631000000006</v>
      </c>
      <c r="D237">
        <v>-63.346274999999999</v>
      </c>
      <c r="F237" s="86">
        <f t="shared" si="38"/>
        <v>3.8515925925926</v>
      </c>
      <c r="G237" s="86">
        <f t="shared" si="36"/>
        <v>-52.544066999999998</v>
      </c>
      <c r="J237">
        <v>9333500000</v>
      </c>
      <c r="K237">
        <v>-70.399422000000001</v>
      </c>
      <c r="L237">
        <v>-61.819828000000001</v>
      </c>
      <c r="N237" s="86">
        <f t="shared" si="39"/>
        <v>3.8515925925926</v>
      </c>
      <c r="O237" s="86">
        <f t="shared" si="37"/>
        <v>-49.965342999999997</v>
      </c>
    </row>
    <row r="238" spans="2:15" x14ac:dyDescent="0.25">
      <c r="B238">
        <v>9944583333.3332996</v>
      </c>
      <c r="C238">
        <v>-94.400131000000002</v>
      </c>
      <c r="D238">
        <v>-85.783493000000007</v>
      </c>
      <c r="F238" s="86">
        <f t="shared" si="38"/>
        <v>4.0552777777777997</v>
      </c>
      <c r="G238" s="86">
        <f t="shared" si="36"/>
        <v>-52.289822000000001</v>
      </c>
      <c r="J238">
        <v>9944583333.3332996</v>
      </c>
      <c r="K238">
        <v>-66.407295000000005</v>
      </c>
      <c r="L238">
        <v>-57.441806999999997</v>
      </c>
      <c r="N238" s="86">
        <f t="shared" si="39"/>
        <v>4.0552777777777997</v>
      </c>
      <c r="O238" s="86">
        <f t="shared" si="37"/>
        <v>-52.598351000000001</v>
      </c>
    </row>
    <row r="239" spans="2:15" x14ac:dyDescent="0.25">
      <c r="B239">
        <v>10555666666.667</v>
      </c>
      <c r="C239">
        <v>-72.119743</v>
      </c>
      <c r="D239">
        <v>-63.349654999999998</v>
      </c>
      <c r="F239" s="86">
        <f t="shared" si="38"/>
        <v>4.2589629629629995</v>
      </c>
      <c r="G239" s="86">
        <f t="shared" si="36"/>
        <v>-55.743084000000003</v>
      </c>
      <c r="J239">
        <v>10555666666.667</v>
      </c>
      <c r="K239">
        <v>-65.453650999999994</v>
      </c>
      <c r="L239">
        <v>-56.882153000000002</v>
      </c>
      <c r="N239" s="86">
        <f t="shared" si="39"/>
        <v>4.2589629629629995</v>
      </c>
      <c r="O239" s="86">
        <f t="shared" si="37"/>
        <v>-68.557884000000001</v>
      </c>
    </row>
    <row r="240" spans="2:15" x14ac:dyDescent="0.25">
      <c r="B240">
        <v>11166750000</v>
      </c>
      <c r="C240">
        <v>-84.999381999999997</v>
      </c>
      <c r="D240">
        <v>-76.200142</v>
      </c>
      <c r="F240" s="86">
        <f t="shared" si="38"/>
        <v>4.4626481481480997</v>
      </c>
      <c r="G240" s="86">
        <f t="shared" si="36"/>
        <v>-53.81353</v>
      </c>
      <c r="J240">
        <v>11166750000</v>
      </c>
      <c r="K240">
        <v>-65.191886999999994</v>
      </c>
      <c r="L240">
        <v>-56.382919000000001</v>
      </c>
      <c r="N240" s="86">
        <f t="shared" si="39"/>
        <v>4.4626481481480997</v>
      </c>
      <c r="O240" s="86">
        <f t="shared" si="37"/>
        <v>-53.883785000000003</v>
      </c>
    </row>
    <row r="241" spans="2:16" x14ac:dyDescent="0.25">
      <c r="B241">
        <v>11777833333.333</v>
      </c>
      <c r="C241">
        <v>-74.733245999999994</v>
      </c>
      <c r="D241">
        <v>-65.957581000000005</v>
      </c>
      <c r="F241" s="86">
        <f t="shared" si="38"/>
        <v>4.6663333333332995</v>
      </c>
      <c r="G241" s="86">
        <f t="shared" si="36"/>
        <v>-50.046337000000001</v>
      </c>
      <c r="J241">
        <v>11777833333.333</v>
      </c>
      <c r="K241">
        <v>-62.847664000000002</v>
      </c>
      <c r="L241">
        <v>-54.084293000000002</v>
      </c>
      <c r="N241" s="86">
        <f t="shared" si="39"/>
        <v>4.6663333333332995</v>
      </c>
      <c r="O241" s="86">
        <f t="shared" si="37"/>
        <v>-46.233505000000001</v>
      </c>
    </row>
    <row r="242" spans="2:16" x14ac:dyDescent="0.25">
      <c r="B242">
        <v>12388916666.667</v>
      </c>
      <c r="C242">
        <v>-72.192017000000007</v>
      </c>
      <c r="D242">
        <v>-63.183998000000003</v>
      </c>
      <c r="F242" s="86" t="s">
        <v>25</v>
      </c>
      <c r="J242">
        <v>12388916666.667</v>
      </c>
      <c r="K242">
        <v>-61.767937000000003</v>
      </c>
      <c r="L242">
        <v>-52.768745000000003</v>
      </c>
      <c r="N242" s="86" t="s">
        <v>25</v>
      </c>
    </row>
    <row r="243" spans="2:16" x14ac:dyDescent="0.25">
      <c r="B243">
        <v>13000000000</v>
      </c>
      <c r="C243">
        <v>-71.455710999999994</v>
      </c>
      <c r="D243">
        <v>-62.016716000000002</v>
      </c>
      <c r="J243">
        <v>13000000000</v>
      </c>
      <c r="K243">
        <v>-63.065365</v>
      </c>
      <c r="L243">
        <v>-53.569285999999998</v>
      </c>
    </row>
    <row r="244" spans="2:16" x14ac:dyDescent="0.25">
      <c r="B244" t="s">
        <v>25</v>
      </c>
      <c r="J244" t="s">
        <v>25</v>
      </c>
    </row>
    <row r="245" spans="2:16" x14ac:dyDescent="0.25">
      <c r="F245" s="86" t="s">
        <v>50</v>
      </c>
      <c r="N245" s="86" t="s">
        <v>50</v>
      </c>
    </row>
    <row r="246" spans="2:16" ht="15.75" x14ac:dyDescent="0.25">
      <c r="F246" s="86" t="s">
        <v>23</v>
      </c>
      <c r="G246" s="86" t="str">
        <f t="shared" ref="G246:G265" si="40">D272</f>
        <v>3Rx2L dBc Log Mag(dB)</v>
      </c>
      <c r="H246" s="35">
        <v>3</v>
      </c>
      <c r="N246" s="86" t="s">
        <v>23</v>
      </c>
      <c r="O246" s="86" t="str">
        <f t="shared" ref="O246:O265" si="41">L272</f>
        <v>3Rx2L dBc Log Mag(dB)</v>
      </c>
      <c r="P246" s="35">
        <v>3</v>
      </c>
    </row>
    <row r="247" spans="2:16" ht="15.75" x14ac:dyDescent="0.25">
      <c r="B247" t="s">
        <v>48</v>
      </c>
      <c r="F247" s="86">
        <f t="shared" ref="F247:F265" si="42">B273/1000000000</f>
        <v>1</v>
      </c>
      <c r="G247" s="86">
        <f t="shared" si="40"/>
        <v>-52.680008000000001</v>
      </c>
      <c r="H247" s="36">
        <f>ABS(AVERAGE(G247:G265)-(H246-1)*10)</f>
        <v>87.102569684210536</v>
      </c>
      <c r="J247" t="s">
        <v>48</v>
      </c>
      <c r="N247" s="86">
        <f t="shared" ref="N247:N265" si="43">J273/1000000000</f>
        <v>1</v>
      </c>
      <c r="O247" s="86">
        <f t="shared" si="41"/>
        <v>-77.565169999999995</v>
      </c>
      <c r="P247" s="36">
        <f>ABS(AVERAGE(O247:O265)-(P246-1)*10)</f>
        <v>91.973347736842101</v>
      </c>
    </row>
    <row r="248" spans="2:16" x14ac:dyDescent="0.25">
      <c r="B248" t="s">
        <v>23</v>
      </c>
      <c r="C248" t="s">
        <v>140</v>
      </c>
      <c r="D248" t="s">
        <v>49</v>
      </c>
      <c r="F248" s="86">
        <f t="shared" si="42"/>
        <v>1.4074259259258999</v>
      </c>
      <c r="G248" s="86">
        <f t="shared" si="40"/>
        <v>-66.832588000000001</v>
      </c>
      <c r="J248" t="s">
        <v>23</v>
      </c>
      <c r="K248" t="s">
        <v>140</v>
      </c>
      <c r="L248" t="s">
        <v>49</v>
      </c>
      <c r="N248" s="86">
        <f t="shared" si="43"/>
        <v>1.4074259259258999</v>
      </c>
      <c r="O248" s="86">
        <f t="shared" si="41"/>
        <v>-83.478043</v>
      </c>
    </row>
    <row r="249" spans="2:16" x14ac:dyDescent="0.25">
      <c r="B249">
        <v>1000000000</v>
      </c>
      <c r="C249">
        <v>-61.700133999999998</v>
      </c>
      <c r="D249">
        <v>-50.980049000000001</v>
      </c>
      <c r="F249" s="86">
        <f t="shared" si="42"/>
        <v>1.8148518518519001</v>
      </c>
      <c r="G249" s="86">
        <f t="shared" si="40"/>
        <v>-62.034599</v>
      </c>
      <c r="J249">
        <v>1000000000</v>
      </c>
      <c r="K249">
        <v>-89.789428999999998</v>
      </c>
      <c r="L249">
        <v>-77.301231000000001</v>
      </c>
      <c r="N249" s="86">
        <f t="shared" si="43"/>
        <v>1.8148518518519001</v>
      </c>
      <c r="O249" s="86">
        <f t="shared" si="41"/>
        <v>-89.943398000000002</v>
      </c>
    </row>
    <row r="250" spans="2:16" x14ac:dyDescent="0.25">
      <c r="B250">
        <v>1203685185.1852</v>
      </c>
      <c r="C250">
        <v>-72.445083999999994</v>
      </c>
      <c r="D250">
        <v>-64.636573999999996</v>
      </c>
      <c r="F250" s="86">
        <f t="shared" si="42"/>
        <v>2.2222777777778</v>
      </c>
      <c r="G250" s="86">
        <f t="shared" si="40"/>
        <v>-73.765343000000001</v>
      </c>
      <c r="J250">
        <v>1203685185.1852</v>
      </c>
      <c r="K250">
        <v>-79.769333000000003</v>
      </c>
      <c r="L250">
        <v>-70.869926000000007</v>
      </c>
      <c r="N250" s="86">
        <f t="shared" si="43"/>
        <v>2.2222777777778</v>
      </c>
      <c r="O250" s="86">
        <f t="shared" si="41"/>
        <v>-68.992241000000007</v>
      </c>
    </row>
    <row r="251" spans="2:16" x14ac:dyDescent="0.25">
      <c r="B251">
        <v>1407370370.3704</v>
      </c>
      <c r="C251">
        <v>-67.695885000000004</v>
      </c>
      <c r="D251">
        <v>-60.331828999999999</v>
      </c>
      <c r="F251" s="86">
        <f t="shared" si="42"/>
        <v>2.6297037037036999</v>
      </c>
      <c r="G251" s="86">
        <f t="shared" si="40"/>
        <v>-70.431877</v>
      </c>
      <c r="J251">
        <v>1407370370.3704</v>
      </c>
      <c r="K251">
        <v>-76.828468000000001</v>
      </c>
      <c r="L251">
        <v>-69.095116000000004</v>
      </c>
      <c r="N251" s="86">
        <f t="shared" si="43"/>
        <v>2.6297037037036999</v>
      </c>
      <c r="O251" s="86">
        <f t="shared" si="41"/>
        <v>-69.608643000000001</v>
      </c>
    </row>
    <row r="252" spans="2:16" x14ac:dyDescent="0.25">
      <c r="B252">
        <v>1611055555.5555999</v>
      </c>
      <c r="C252">
        <v>-67.894653000000005</v>
      </c>
      <c r="D252">
        <v>-60.478279000000001</v>
      </c>
      <c r="F252" s="86">
        <f t="shared" si="42"/>
        <v>3.0371296296296002</v>
      </c>
      <c r="G252" s="86">
        <f t="shared" si="40"/>
        <v>-82.422484999999995</v>
      </c>
      <c r="J252">
        <v>1611055555.5555999</v>
      </c>
      <c r="K252">
        <v>-70.176749999999998</v>
      </c>
      <c r="L252">
        <v>-62.670765000000003</v>
      </c>
      <c r="N252" s="86">
        <f t="shared" si="43"/>
        <v>3.0371296296296002</v>
      </c>
      <c r="O252" s="86">
        <f t="shared" si="41"/>
        <v>-66.945587000000003</v>
      </c>
    </row>
    <row r="253" spans="2:16" x14ac:dyDescent="0.25">
      <c r="B253">
        <v>1814740740.7407</v>
      </c>
      <c r="C253">
        <v>-67.099379999999996</v>
      </c>
      <c r="D253">
        <v>-59.635863999999998</v>
      </c>
      <c r="F253" s="86">
        <f t="shared" si="42"/>
        <v>3.4445555555556</v>
      </c>
      <c r="G253" s="86">
        <f t="shared" si="40"/>
        <v>-57.867728999999997</v>
      </c>
      <c r="J253">
        <v>1814740740.7407</v>
      </c>
      <c r="K253">
        <v>-68.106330999999997</v>
      </c>
      <c r="L253">
        <v>-60.811839999999997</v>
      </c>
      <c r="N253" s="86">
        <f t="shared" si="43"/>
        <v>3.4445555555556</v>
      </c>
      <c r="O253" s="86">
        <f t="shared" si="41"/>
        <v>-62.995586000000003</v>
      </c>
    </row>
    <row r="254" spans="2:16" x14ac:dyDescent="0.25">
      <c r="B254">
        <v>2018425925.9259</v>
      </c>
      <c r="C254">
        <v>-63.134621000000003</v>
      </c>
      <c r="D254">
        <v>-55.311267999999998</v>
      </c>
      <c r="F254" s="86">
        <f t="shared" si="42"/>
        <v>3.8519814814815003</v>
      </c>
      <c r="G254" s="86">
        <f t="shared" si="40"/>
        <v>-66.967567000000003</v>
      </c>
      <c r="J254">
        <v>2018425925.9259</v>
      </c>
      <c r="K254">
        <v>-68.374992000000006</v>
      </c>
      <c r="L254">
        <v>-61.141975000000002</v>
      </c>
      <c r="N254" s="86">
        <f t="shared" si="43"/>
        <v>3.8519814814815003</v>
      </c>
      <c r="O254" s="86">
        <f t="shared" si="41"/>
        <v>-76.081778999999997</v>
      </c>
    </row>
    <row r="255" spans="2:16" x14ac:dyDescent="0.25">
      <c r="B255">
        <v>2222111111.1111002</v>
      </c>
      <c r="C255">
        <v>-60.367531</v>
      </c>
      <c r="D255">
        <v>-52.428879000000002</v>
      </c>
      <c r="F255" s="86">
        <f t="shared" si="42"/>
        <v>4.2594074074073998</v>
      </c>
      <c r="G255" s="86">
        <f t="shared" si="40"/>
        <v>-86.492607000000007</v>
      </c>
      <c r="J255">
        <v>2222111111.1111002</v>
      </c>
      <c r="K255">
        <v>-61.773434000000002</v>
      </c>
      <c r="L255">
        <v>-54.136009000000001</v>
      </c>
      <c r="N255" s="86">
        <f t="shared" si="43"/>
        <v>4.2594074074073998</v>
      </c>
      <c r="O255" s="86">
        <f t="shared" si="41"/>
        <v>-71.490989999999996</v>
      </c>
    </row>
    <row r="256" spans="2:16" x14ac:dyDescent="0.25">
      <c r="B256">
        <v>2425796296.2962999</v>
      </c>
      <c r="C256">
        <v>-60.332259999999998</v>
      </c>
      <c r="D256">
        <v>-52.495987</v>
      </c>
      <c r="F256" s="86">
        <f t="shared" si="42"/>
        <v>4.6668333333332992</v>
      </c>
      <c r="G256" s="86">
        <f t="shared" si="40"/>
        <v>-69.260222999999996</v>
      </c>
      <c r="J256">
        <v>2425796296.2962999</v>
      </c>
      <c r="K256">
        <v>-64.463668999999996</v>
      </c>
      <c r="L256">
        <v>-56.728355000000001</v>
      </c>
      <c r="N256" s="86">
        <f t="shared" si="43"/>
        <v>4.6668333333332992</v>
      </c>
      <c r="O256" s="86">
        <f t="shared" si="41"/>
        <v>-66.129761000000002</v>
      </c>
    </row>
    <row r="257" spans="2:16" x14ac:dyDescent="0.25">
      <c r="B257">
        <v>2629481481.4815001</v>
      </c>
      <c r="C257">
        <v>-61.041266999999998</v>
      </c>
      <c r="D257">
        <v>-53.175041</v>
      </c>
      <c r="F257" s="86">
        <f t="shared" si="42"/>
        <v>5.0742592592592999</v>
      </c>
      <c r="G257" s="86">
        <f t="shared" si="40"/>
        <v>-82.680167999999995</v>
      </c>
      <c r="J257">
        <v>2629481481.4815001</v>
      </c>
      <c r="K257">
        <v>-62.299923</v>
      </c>
      <c r="L257">
        <v>-54.521129999999999</v>
      </c>
      <c r="N257" s="86">
        <f t="shared" si="43"/>
        <v>5.0742592592592999</v>
      </c>
      <c r="O257" s="86">
        <f t="shared" si="41"/>
        <v>-69.342346000000006</v>
      </c>
    </row>
    <row r="258" spans="2:16" x14ac:dyDescent="0.25">
      <c r="B258">
        <v>2833166666.6666999</v>
      </c>
      <c r="C258">
        <v>-67.586723000000006</v>
      </c>
      <c r="D258">
        <v>-59.866580999999996</v>
      </c>
      <c r="F258" s="86">
        <f t="shared" si="42"/>
        <v>5.4816851851851993</v>
      </c>
      <c r="G258" s="86">
        <f t="shared" si="40"/>
        <v>-63.266604999999998</v>
      </c>
      <c r="J258">
        <v>2833166666.6666999</v>
      </c>
      <c r="K258">
        <v>-63.356715999999999</v>
      </c>
      <c r="L258">
        <v>-55.622055000000003</v>
      </c>
      <c r="N258" s="86">
        <f t="shared" si="43"/>
        <v>5.4816851851851993</v>
      </c>
      <c r="O258" s="86">
        <f t="shared" si="41"/>
        <v>-68.787636000000006</v>
      </c>
    </row>
    <row r="259" spans="2:16" x14ac:dyDescent="0.25">
      <c r="B259">
        <v>3036851851.8519001</v>
      </c>
      <c r="C259">
        <v>-60.868358999999998</v>
      </c>
      <c r="D259">
        <v>-52.802925000000002</v>
      </c>
      <c r="F259" s="86">
        <f t="shared" si="42"/>
        <v>5.8891111111111005</v>
      </c>
      <c r="G259" s="86">
        <f t="shared" si="40"/>
        <v>-64.313666999999995</v>
      </c>
      <c r="J259">
        <v>3036851851.8519001</v>
      </c>
      <c r="K259">
        <v>-64.976364000000004</v>
      </c>
      <c r="L259">
        <v>-57.121226999999998</v>
      </c>
      <c r="N259" s="86">
        <f t="shared" si="43"/>
        <v>5.8891111111111005</v>
      </c>
      <c r="O259" s="86">
        <f t="shared" si="41"/>
        <v>-67.624015999999997</v>
      </c>
    </row>
    <row r="260" spans="2:16" x14ac:dyDescent="0.25">
      <c r="B260">
        <v>3240537037.0370002</v>
      </c>
      <c r="C260">
        <v>-66.777275000000003</v>
      </c>
      <c r="D260">
        <v>-58.373524000000003</v>
      </c>
      <c r="F260" s="86">
        <f t="shared" si="42"/>
        <v>6.296537037037</v>
      </c>
      <c r="G260" s="86">
        <f t="shared" si="40"/>
        <v>-62.598708999999999</v>
      </c>
      <c r="J260">
        <v>3240537037.0370002</v>
      </c>
      <c r="K260">
        <v>-62.407040000000002</v>
      </c>
      <c r="L260">
        <v>-54.299072000000002</v>
      </c>
      <c r="N260" s="86">
        <f t="shared" si="43"/>
        <v>6.296537037037</v>
      </c>
      <c r="O260" s="86">
        <f t="shared" si="41"/>
        <v>-66.945876999999996</v>
      </c>
    </row>
    <row r="261" spans="2:16" x14ac:dyDescent="0.25">
      <c r="B261">
        <v>3444222222.2221999</v>
      </c>
      <c r="C261">
        <v>-62.684589000000003</v>
      </c>
      <c r="D261">
        <v>-54.207236999999999</v>
      </c>
      <c r="F261" s="86">
        <f t="shared" si="42"/>
        <v>6.7039629629630006</v>
      </c>
      <c r="G261" s="86">
        <f t="shared" si="40"/>
        <v>-70.406548000000001</v>
      </c>
      <c r="J261">
        <v>3444222222.2221999</v>
      </c>
      <c r="K261">
        <v>-58.562420000000003</v>
      </c>
      <c r="L261">
        <v>-49.982821999999999</v>
      </c>
      <c r="N261" s="86">
        <f t="shared" si="43"/>
        <v>6.7039629629630006</v>
      </c>
      <c r="O261" s="86">
        <f t="shared" si="41"/>
        <v>-66.122787000000002</v>
      </c>
    </row>
    <row r="262" spans="2:16" x14ac:dyDescent="0.25">
      <c r="B262">
        <v>3647907407.4074001</v>
      </c>
      <c r="C262">
        <v>-61.558349999999997</v>
      </c>
      <c r="D262">
        <v>-52.941715000000002</v>
      </c>
      <c r="F262" s="86">
        <f t="shared" si="42"/>
        <v>7.1113888888889001</v>
      </c>
      <c r="G262" s="86">
        <f t="shared" si="40"/>
        <v>-64.846290999999994</v>
      </c>
      <c r="J262">
        <v>3647907407.4074001</v>
      </c>
      <c r="K262">
        <v>-56.394314000000001</v>
      </c>
      <c r="L262">
        <v>-47.428825000000003</v>
      </c>
      <c r="N262" s="86">
        <f t="shared" si="43"/>
        <v>7.1113888888889001</v>
      </c>
      <c r="O262" s="86">
        <f t="shared" si="41"/>
        <v>-90.523926000000003</v>
      </c>
    </row>
    <row r="263" spans="2:16" x14ac:dyDescent="0.25">
      <c r="B263">
        <v>3851592592.5925999</v>
      </c>
      <c r="C263">
        <v>-61.314155999999997</v>
      </c>
      <c r="D263">
        <v>-52.544066999999998</v>
      </c>
      <c r="F263" s="86">
        <f t="shared" si="42"/>
        <v>7.5188148148148004</v>
      </c>
      <c r="G263" s="86">
        <f t="shared" si="40"/>
        <v>-60.768512999999999</v>
      </c>
      <c r="J263">
        <v>3851592592.5925999</v>
      </c>
      <c r="K263">
        <v>-58.536842</v>
      </c>
      <c r="L263">
        <v>-49.965342999999997</v>
      </c>
      <c r="N263" s="86">
        <f t="shared" si="43"/>
        <v>7.5188148148148004</v>
      </c>
      <c r="O263" s="86">
        <f t="shared" si="41"/>
        <v>-72.410774000000004</v>
      </c>
    </row>
    <row r="264" spans="2:16" x14ac:dyDescent="0.25">
      <c r="B264">
        <v>4055277777.7778001</v>
      </c>
      <c r="C264">
        <v>-61.089061999999998</v>
      </c>
      <c r="D264">
        <v>-52.289822000000001</v>
      </c>
      <c r="F264" s="86">
        <f t="shared" si="42"/>
        <v>7.9262407407406998</v>
      </c>
      <c r="G264" s="86">
        <f t="shared" si="40"/>
        <v>-57.757446000000002</v>
      </c>
      <c r="J264">
        <v>4055277777.7778001</v>
      </c>
      <c r="K264">
        <v>-61.407314</v>
      </c>
      <c r="L264">
        <v>-52.598351000000001</v>
      </c>
      <c r="N264" s="86">
        <f t="shared" si="43"/>
        <v>7.9262407407406998</v>
      </c>
      <c r="O264" s="86">
        <f t="shared" si="41"/>
        <v>-72.516791999999995</v>
      </c>
    </row>
    <row r="265" spans="2:16" x14ac:dyDescent="0.25">
      <c r="B265">
        <v>4258962962.9629998</v>
      </c>
      <c r="C265">
        <v>-64.518744999999996</v>
      </c>
      <c r="D265">
        <v>-55.743084000000003</v>
      </c>
      <c r="F265" s="86">
        <f t="shared" si="42"/>
        <v>8.3336666666666996</v>
      </c>
      <c r="G265" s="86">
        <f t="shared" si="40"/>
        <v>-59.555850999999997</v>
      </c>
      <c r="J265">
        <v>4258962962.9629998</v>
      </c>
      <c r="K265">
        <v>-77.321251000000004</v>
      </c>
      <c r="L265">
        <v>-68.557884000000001</v>
      </c>
      <c r="N265" s="86">
        <f t="shared" si="43"/>
        <v>8.3336666666666996</v>
      </c>
      <c r="O265" s="86">
        <f t="shared" si="41"/>
        <v>-59.988255000000002</v>
      </c>
    </row>
    <row r="266" spans="2:16" x14ac:dyDescent="0.25">
      <c r="B266">
        <v>4462648148.1480999</v>
      </c>
      <c r="C266">
        <v>-62.821545</v>
      </c>
      <c r="D266">
        <v>-53.81353</v>
      </c>
      <c r="F266" s="86" t="s">
        <v>25</v>
      </c>
      <c r="J266">
        <v>4462648148.1480999</v>
      </c>
      <c r="K266">
        <v>-62.882980000000003</v>
      </c>
      <c r="L266">
        <v>-53.883785000000003</v>
      </c>
      <c r="N266" s="86" t="s">
        <v>25</v>
      </c>
    </row>
    <row r="267" spans="2:16" x14ac:dyDescent="0.25">
      <c r="B267">
        <v>4666333333.3332996</v>
      </c>
      <c r="C267">
        <v>-59.485329</v>
      </c>
      <c r="D267">
        <v>-50.046337000000001</v>
      </c>
      <c r="J267">
        <v>4666333333.3332996</v>
      </c>
      <c r="K267">
        <v>-55.729584000000003</v>
      </c>
      <c r="L267">
        <v>-46.233505000000001</v>
      </c>
    </row>
    <row r="268" spans="2:16" x14ac:dyDescent="0.25">
      <c r="B268" t="s">
        <v>25</v>
      </c>
      <c r="J268" t="s">
        <v>25</v>
      </c>
    </row>
    <row r="269" spans="2:16" x14ac:dyDescent="0.25">
      <c r="F269" s="86" t="s">
        <v>52</v>
      </c>
      <c r="N269" s="86" t="s">
        <v>52</v>
      </c>
    </row>
    <row r="270" spans="2:16" ht="15.75" x14ac:dyDescent="0.25">
      <c r="F270" s="86" t="s">
        <v>23</v>
      </c>
      <c r="G270" s="86" t="str">
        <f t="shared" ref="G270:G289" si="44">D296</f>
        <v>3Rx3L dBc Log Mag(dB)</v>
      </c>
      <c r="H270" s="35">
        <v>3</v>
      </c>
      <c r="N270" s="86" t="s">
        <v>23</v>
      </c>
      <c r="O270" s="86" t="str">
        <f t="shared" ref="O270:O289" si="45">L296</f>
        <v>3Rx3L dBc Log Mag(dB)</v>
      </c>
      <c r="P270" s="35">
        <v>3</v>
      </c>
    </row>
    <row r="271" spans="2:16" ht="15.75" x14ac:dyDescent="0.25">
      <c r="B271" t="s">
        <v>50</v>
      </c>
      <c r="F271" s="86">
        <f t="shared" ref="F271:F289" si="46">B297/1000000000</f>
        <v>1</v>
      </c>
      <c r="G271" s="86">
        <f t="shared" si="44"/>
        <v>-50.736938000000002</v>
      </c>
      <c r="H271" s="36">
        <f>ABS(AVERAGE(G271:G289)-(H270-1)*10)</f>
        <v>71.00253205263158</v>
      </c>
      <c r="J271" t="s">
        <v>50</v>
      </c>
      <c r="N271" s="86">
        <f t="shared" ref="N271:N289" si="47">J297/1000000000</f>
        <v>1</v>
      </c>
      <c r="O271" s="86">
        <f t="shared" si="45"/>
        <v>-65.020409000000001</v>
      </c>
      <c r="P271" s="36">
        <f>ABS(AVERAGE(O271:O289)-(P270-1)*10)</f>
        <v>72.782838210526322</v>
      </c>
    </row>
    <row r="272" spans="2:16" x14ac:dyDescent="0.25">
      <c r="B272" t="s">
        <v>23</v>
      </c>
      <c r="C272" t="s">
        <v>141</v>
      </c>
      <c r="D272" t="s">
        <v>51</v>
      </c>
      <c r="F272" s="86">
        <f t="shared" si="46"/>
        <v>1.6666666666666998</v>
      </c>
      <c r="G272" s="86">
        <f t="shared" si="44"/>
        <v>-55.391669999999998</v>
      </c>
      <c r="J272" t="s">
        <v>23</v>
      </c>
      <c r="K272" t="s">
        <v>141</v>
      </c>
      <c r="L272" t="s">
        <v>51</v>
      </c>
      <c r="N272" s="86">
        <f t="shared" si="47"/>
        <v>1.6666666666666998</v>
      </c>
      <c r="O272" s="86">
        <f t="shared" si="45"/>
        <v>-62.463752999999997</v>
      </c>
    </row>
    <row r="273" spans="2:15" x14ac:dyDescent="0.25">
      <c r="B273">
        <v>1000000000</v>
      </c>
      <c r="C273">
        <v>-63.400092999999998</v>
      </c>
      <c r="D273">
        <v>-52.680008000000001</v>
      </c>
      <c r="F273" s="86">
        <f t="shared" si="46"/>
        <v>2.3333333333333002</v>
      </c>
      <c r="G273" s="86">
        <f t="shared" si="44"/>
        <v>-58.376815999999998</v>
      </c>
      <c r="J273">
        <v>1000000000</v>
      </c>
      <c r="K273">
        <v>-90.053368000000006</v>
      </c>
      <c r="L273">
        <v>-77.565169999999995</v>
      </c>
      <c r="N273" s="86">
        <f t="shared" si="47"/>
        <v>2.3333333333333002</v>
      </c>
      <c r="O273" s="86">
        <f t="shared" si="45"/>
        <v>-58.625889000000001</v>
      </c>
    </row>
    <row r="274" spans="2:15" x14ac:dyDescent="0.25">
      <c r="B274">
        <v>1407425925.9259</v>
      </c>
      <c r="C274">
        <v>-74.641105999999994</v>
      </c>
      <c r="D274">
        <v>-66.832588000000001</v>
      </c>
      <c r="F274" s="86">
        <f t="shared" si="46"/>
        <v>3</v>
      </c>
      <c r="G274" s="86">
        <f t="shared" si="44"/>
        <v>-54.875134000000003</v>
      </c>
      <c r="J274">
        <v>1407425925.9259</v>
      </c>
      <c r="K274">
        <v>-92.377448999999999</v>
      </c>
      <c r="L274">
        <v>-83.478043</v>
      </c>
      <c r="N274" s="86">
        <f t="shared" si="47"/>
        <v>3</v>
      </c>
      <c r="O274" s="86">
        <f t="shared" si="45"/>
        <v>-56.056640999999999</v>
      </c>
    </row>
    <row r="275" spans="2:15" x14ac:dyDescent="0.25">
      <c r="B275">
        <v>1814851851.8519001</v>
      </c>
      <c r="C275">
        <v>-69.398658999999995</v>
      </c>
      <c r="D275">
        <v>-62.034599</v>
      </c>
      <c r="F275" s="86">
        <f t="shared" si="46"/>
        <v>3.6666666666666998</v>
      </c>
      <c r="G275" s="86">
        <f t="shared" si="44"/>
        <v>-57.776260000000001</v>
      </c>
      <c r="J275">
        <v>1814851851.8519001</v>
      </c>
      <c r="K275">
        <v>-97.676758000000007</v>
      </c>
      <c r="L275">
        <v>-89.943398000000002</v>
      </c>
      <c r="N275" s="86">
        <f t="shared" si="47"/>
        <v>3.6666666666666998</v>
      </c>
      <c r="O275" s="86">
        <f t="shared" si="45"/>
        <v>-55.456673000000002</v>
      </c>
    </row>
    <row r="276" spans="2:15" x14ac:dyDescent="0.25">
      <c r="B276">
        <v>2222277777.7778001</v>
      </c>
      <c r="C276">
        <v>-81.181725</v>
      </c>
      <c r="D276">
        <v>-73.765343000000001</v>
      </c>
      <c r="F276" s="86">
        <f t="shared" si="46"/>
        <v>4.3333333333332993</v>
      </c>
      <c r="G276" s="86">
        <f t="shared" si="44"/>
        <v>-55.807029999999997</v>
      </c>
      <c r="J276">
        <v>2222277777.7778001</v>
      </c>
      <c r="K276">
        <v>-76.498230000000007</v>
      </c>
      <c r="L276">
        <v>-68.992241000000007</v>
      </c>
      <c r="N276" s="86">
        <f t="shared" si="47"/>
        <v>4.3333333333332993</v>
      </c>
      <c r="O276" s="86">
        <f t="shared" si="45"/>
        <v>-54.420608999999999</v>
      </c>
    </row>
    <row r="277" spans="2:15" x14ac:dyDescent="0.25">
      <c r="B277">
        <v>2629703703.7037001</v>
      </c>
      <c r="C277">
        <v>-77.895392999999999</v>
      </c>
      <c r="D277">
        <v>-70.431877</v>
      </c>
      <c r="F277" s="86">
        <f t="shared" si="46"/>
        <v>5</v>
      </c>
      <c r="G277" s="86">
        <f t="shared" si="44"/>
        <v>-50.217167000000003</v>
      </c>
      <c r="J277">
        <v>2629703703.7037001</v>
      </c>
      <c r="K277">
        <v>-76.903137000000001</v>
      </c>
      <c r="L277">
        <v>-69.608643000000001</v>
      </c>
      <c r="N277" s="86">
        <f t="shared" si="47"/>
        <v>5</v>
      </c>
      <c r="O277" s="86">
        <f t="shared" si="45"/>
        <v>-51.007106999999998</v>
      </c>
    </row>
    <row r="278" spans="2:15" x14ac:dyDescent="0.25">
      <c r="B278">
        <v>3037129629.6296</v>
      </c>
      <c r="C278">
        <v>-90.245841999999996</v>
      </c>
      <c r="D278">
        <v>-82.422484999999995</v>
      </c>
      <c r="F278" s="86">
        <f t="shared" si="46"/>
        <v>5.6666666666667007</v>
      </c>
      <c r="G278" s="86">
        <f t="shared" si="44"/>
        <v>-53.173180000000002</v>
      </c>
      <c r="J278">
        <v>3037129629.6296</v>
      </c>
      <c r="K278">
        <v>-74.178604000000007</v>
      </c>
      <c r="L278">
        <v>-66.945587000000003</v>
      </c>
      <c r="N278" s="86">
        <f t="shared" si="47"/>
        <v>5.6666666666667007</v>
      </c>
      <c r="O278" s="86">
        <f t="shared" si="45"/>
        <v>-53.365952</v>
      </c>
    </row>
    <row r="279" spans="2:15" x14ac:dyDescent="0.25">
      <c r="B279">
        <v>3444555555.5556002</v>
      </c>
      <c r="C279">
        <v>-65.806381000000002</v>
      </c>
      <c r="D279">
        <v>-57.867728999999997</v>
      </c>
      <c r="F279" s="86">
        <f t="shared" si="46"/>
        <v>6.3333333333332993</v>
      </c>
      <c r="G279" s="86">
        <f t="shared" si="44"/>
        <v>-54.541263999999998</v>
      </c>
      <c r="J279">
        <v>3444555555.5556002</v>
      </c>
      <c r="K279">
        <v>-70.633010999999996</v>
      </c>
      <c r="L279">
        <v>-62.995586000000003</v>
      </c>
      <c r="N279" s="86">
        <f t="shared" si="47"/>
        <v>6.3333333333332993</v>
      </c>
      <c r="O279" s="86">
        <f t="shared" si="45"/>
        <v>-51.058574999999998</v>
      </c>
    </row>
    <row r="280" spans="2:15" x14ac:dyDescent="0.25">
      <c r="B280">
        <v>3851981481.4815001</v>
      </c>
      <c r="C280">
        <v>-74.803848000000002</v>
      </c>
      <c r="D280">
        <v>-66.967567000000003</v>
      </c>
      <c r="F280" s="86">
        <f t="shared" si="46"/>
        <v>7</v>
      </c>
      <c r="G280" s="86">
        <f t="shared" si="44"/>
        <v>-48.720630999999997</v>
      </c>
      <c r="J280">
        <v>3851981481.4815001</v>
      </c>
      <c r="K280">
        <v>-83.817100999999994</v>
      </c>
      <c r="L280">
        <v>-76.081778999999997</v>
      </c>
      <c r="N280" s="86">
        <f t="shared" si="47"/>
        <v>7</v>
      </c>
      <c r="O280" s="86">
        <f t="shared" si="45"/>
        <v>-51.266452999999998</v>
      </c>
    </row>
    <row r="281" spans="2:15" x14ac:dyDescent="0.25">
      <c r="B281">
        <v>4259407407.4074001</v>
      </c>
      <c r="C281">
        <v>-94.358833000000004</v>
      </c>
      <c r="D281">
        <v>-86.492607000000007</v>
      </c>
      <c r="F281" s="86">
        <f t="shared" si="46"/>
        <v>7.6666666666667007</v>
      </c>
      <c r="G281" s="86">
        <f t="shared" si="44"/>
        <v>-48.631546</v>
      </c>
      <c r="J281">
        <v>4259407407.4074001</v>
      </c>
      <c r="K281">
        <v>-79.269783000000004</v>
      </c>
      <c r="L281">
        <v>-71.490989999999996</v>
      </c>
      <c r="N281" s="86">
        <f t="shared" si="47"/>
        <v>7.6666666666667007</v>
      </c>
      <c r="O281" s="86">
        <f t="shared" si="45"/>
        <v>-49.633265999999999</v>
      </c>
    </row>
    <row r="282" spans="2:15" x14ac:dyDescent="0.25">
      <c r="B282">
        <v>4666833333.3332996</v>
      </c>
      <c r="C282">
        <v>-76.980362</v>
      </c>
      <c r="D282">
        <v>-69.260222999999996</v>
      </c>
      <c r="F282" s="86">
        <f t="shared" si="46"/>
        <v>8.3333333333333002</v>
      </c>
      <c r="G282" s="86">
        <f t="shared" si="44"/>
        <v>-47.016177999999996</v>
      </c>
      <c r="J282">
        <v>4666833333.3332996</v>
      </c>
      <c r="K282">
        <v>-73.864425999999995</v>
      </c>
      <c r="L282">
        <v>-66.129761000000002</v>
      </c>
      <c r="N282" s="86">
        <f t="shared" si="47"/>
        <v>8.3333333333333002</v>
      </c>
      <c r="O282" s="86">
        <f t="shared" si="45"/>
        <v>-49.094726999999999</v>
      </c>
    </row>
    <row r="283" spans="2:15" x14ac:dyDescent="0.25">
      <c r="B283">
        <v>5074259259.2593002</v>
      </c>
      <c r="C283">
        <v>-90.745598000000001</v>
      </c>
      <c r="D283">
        <v>-82.680167999999995</v>
      </c>
      <c r="F283" s="86">
        <f t="shared" si="46"/>
        <v>9</v>
      </c>
      <c r="G283" s="86">
        <f t="shared" si="44"/>
        <v>-48.768452000000003</v>
      </c>
      <c r="J283">
        <v>5074259259.2593002</v>
      </c>
      <c r="K283">
        <v>-77.197486999999995</v>
      </c>
      <c r="L283">
        <v>-69.342346000000006</v>
      </c>
      <c r="N283" s="86">
        <f t="shared" si="47"/>
        <v>9</v>
      </c>
      <c r="O283" s="86">
        <f t="shared" si="45"/>
        <v>-50.352359999999997</v>
      </c>
    </row>
    <row r="284" spans="2:15" x14ac:dyDescent="0.25">
      <c r="B284">
        <v>5481685185.1851997</v>
      </c>
      <c r="C284">
        <v>-71.670356999999996</v>
      </c>
      <c r="D284">
        <v>-63.266604999999998</v>
      </c>
      <c r="F284" s="86">
        <f t="shared" si="46"/>
        <v>9.6666666666666998</v>
      </c>
      <c r="G284" s="86">
        <f t="shared" si="44"/>
        <v>-45.708030999999998</v>
      </c>
      <c r="J284">
        <v>5481685185.1851997</v>
      </c>
      <c r="K284">
        <v>-76.895606999999998</v>
      </c>
      <c r="L284">
        <v>-68.787636000000006</v>
      </c>
      <c r="N284" s="86">
        <f t="shared" si="47"/>
        <v>9.6666666666666998</v>
      </c>
      <c r="O284" s="86">
        <f t="shared" si="45"/>
        <v>-50.471370999999998</v>
      </c>
    </row>
    <row r="285" spans="2:15" x14ac:dyDescent="0.25">
      <c r="B285">
        <v>5889111111.1111002</v>
      </c>
      <c r="C285">
        <v>-72.791015999999999</v>
      </c>
      <c r="D285">
        <v>-64.313666999999995</v>
      </c>
      <c r="F285" s="86">
        <f t="shared" si="46"/>
        <v>10.333333333333</v>
      </c>
      <c r="G285" s="86">
        <f t="shared" si="44"/>
        <v>-49.878891000000003</v>
      </c>
      <c r="J285">
        <v>5889111111.1111002</v>
      </c>
      <c r="K285">
        <v>-76.203613000000004</v>
      </c>
      <c r="L285">
        <v>-67.624015999999997</v>
      </c>
      <c r="N285" s="86">
        <f t="shared" si="47"/>
        <v>10.333333333333</v>
      </c>
      <c r="O285" s="86">
        <f t="shared" si="45"/>
        <v>-48.054482</v>
      </c>
    </row>
    <row r="286" spans="2:15" x14ac:dyDescent="0.25">
      <c r="B286">
        <v>6296537037.0369997</v>
      </c>
      <c r="C286">
        <v>-71.215339999999998</v>
      </c>
      <c r="D286">
        <v>-62.598708999999999</v>
      </c>
      <c r="F286" s="86">
        <f t="shared" si="46"/>
        <v>11</v>
      </c>
      <c r="G286" s="86">
        <f t="shared" si="44"/>
        <v>-45.563206000000001</v>
      </c>
      <c r="J286">
        <v>6296537037.0369997</v>
      </c>
      <c r="K286">
        <v>-75.911368999999993</v>
      </c>
      <c r="L286">
        <v>-66.945876999999996</v>
      </c>
      <c r="N286" s="86">
        <f t="shared" si="47"/>
        <v>11</v>
      </c>
      <c r="O286" s="86">
        <f t="shared" si="45"/>
        <v>-49.3508</v>
      </c>
    </row>
    <row r="287" spans="2:15" x14ac:dyDescent="0.25">
      <c r="B287">
        <v>6703962962.9630003</v>
      </c>
      <c r="C287">
        <v>-79.176636000000002</v>
      </c>
      <c r="D287">
        <v>-70.406548000000001</v>
      </c>
      <c r="F287" s="86">
        <f t="shared" si="46"/>
        <v>11.666666666667</v>
      </c>
      <c r="G287" s="86">
        <f t="shared" si="44"/>
        <v>-47.713974</v>
      </c>
      <c r="J287">
        <v>6703962962.9630003</v>
      </c>
      <c r="K287">
        <v>-74.694282999999999</v>
      </c>
      <c r="L287">
        <v>-66.122787000000002</v>
      </c>
      <c r="N287" s="86">
        <f t="shared" si="47"/>
        <v>11.666666666667</v>
      </c>
      <c r="O287" s="86">
        <f t="shared" si="45"/>
        <v>-48.143639</v>
      </c>
    </row>
    <row r="288" spans="2:15" x14ac:dyDescent="0.25">
      <c r="B288">
        <v>7111388888.8888998</v>
      </c>
      <c r="C288">
        <v>-73.645531000000005</v>
      </c>
      <c r="D288">
        <v>-64.846290999999994</v>
      </c>
      <c r="F288" s="86">
        <f t="shared" si="46"/>
        <v>12.333333333333</v>
      </c>
      <c r="G288" s="86">
        <f t="shared" si="44"/>
        <v>-48.393974</v>
      </c>
      <c r="J288">
        <v>7111388888.8888998</v>
      </c>
      <c r="K288">
        <v>-99.332892999999999</v>
      </c>
      <c r="L288">
        <v>-90.523926000000003</v>
      </c>
      <c r="N288" s="86">
        <f t="shared" si="47"/>
        <v>12.333333333333</v>
      </c>
      <c r="O288" s="86">
        <f t="shared" si="45"/>
        <v>-49.067242</v>
      </c>
    </row>
    <row r="289" spans="2:16" x14ac:dyDescent="0.25">
      <c r="B289">
        <v>7518814814.8148003</v>
      </c>
      <c r="C289">
        <v>-69.544173999999998</v>
      </c>
      <c r="D289">
        <v>-60.768512999999999</v>
      </c>
      <c r="F289" s="86">
        <f t="shared" si="46"/>
        <v>13</v>
      </c>
      <c r="G289" s="86">
        <f t="shared" si="44"/>
        <v>-47.757767000000001</v>
      </c>
      <c r="J289">
        <v>7518814814.8148003</v>
      </c>
      <c r="K289">
        <v>-81.174149</v>
      </c>
      <c r="L289">
        <v>-72.410774000000004</v>
      </c>
      <c r="N289" s="86">
        <f t="shared" si="47"/>
        <v>13</v>
      </c>
      <c r="O289" s="86">
        <f t="shared" si="45"/>
        <v>-49.963977999999997</v>
      </c>
    </row>
    <row r="290" spans="2:16" x14ac:dyDescent="0.25">
      <c r="B290">
        <v>7926240740.7406998</v>
      </c>
      <c r="C290">
        <v>-66.765465000000006</v>
      </c>
      <c r="D290">
        <v>-57.757446000000002</v>
      </c>
      <c r="F290" s="86" t="s">
        <v>25</v>
      </c>
      <c r="J290">
        <v>7926240740.7406998</v>
      </c>
      <c r="K290">
        <v>-81.515991</v>
      </c>
      <c r="L290">
        <v>-72.516791999999995</v>
      </c>
      <c r="N290" s="86" t="s">
        <v>25</v>
      </c>
    </row>
    <row r="291" spans="2:16" x14ac:dyDescent="0.25">
      <c r="B291">
        <v>8333666666.6667004</v>
      </c>
      <c r="C291">
        <v>-68.994843000000003</v>
      </c>
      <c r="D291">
        <v>-59.555850999999997</v>
      </c>
      <c r="J291">
        <v>8333666666.6667004</v>
      </c>
      <c r="K291">
        <v>-69.484336999999996</v>
      </c>
      <c r="L291">
        <v>-59.988255000000002</v>
      </c>
    </row>
    <row r="292" spans="2:16" x14ac:dyDescent="0.25">
      <c r="B292" t="s">
        <v>25</v>
      </c>
      <c r="J292" t="s">
        <v>25</v>
      </c>
    </row>
    <row r="293" spans="2:16" x14ac:dyDescent="0.25">
      <c r="F293" s="86" t="s">
        <v>54</v>
      </c>
      <c r="N293" s="86" t="s">
        <v>54</v>
      </c>
    </row>
    <row r="294" spans="2:16" ht="15.75" x14ac:dyDescent="0.25">
      <c r="F294" s="86" t="s">
        <v>23</v>
      </c>
      <c r="G294" s="86" t="str">
        <f t="shared" ref="G294:G313" si="48">D320</f>
        <v>3Rx4L dBc Log Mag(dB)</v>
      </c>
      <c r="H294" s="35">
        <v>3</v>
      </c>
      <c r="N294" s="86" t="s">
        <v>23</v>
      </c>
      <c r="O294" s="86" t="str">
        <f t="shared" ref="O294:O313" si="49">L320</f>
        <v>3Rx4L dBc Log Mag(dB)</v>
      </c>
      <c r="P294" s="35">
        <v>3</v>
      </c>
    </row>
    <row r="295" spans="2:16" ht="15.75" x14ac:dyDescent="0.25">
      <c r="B295" t="s">
        <v>52</v>
      </c>
      <c r="F295" s="86">
        <f t="shared" ref="F295:F313" si="50">B321/1000000000</f>
        <v>1.0003333333333</v>
      </c>
      <c r="G295" s="86">
        <f t="shared" si="48"/>
        <v>-41.348422999999997</v>
      </c>
      <c r="H295" s="36">
        <f>ABS(AVERAGE(G295:G313)-(H294-1)*10)</f>
        <v>85.271903210526318</v>
      </c>
      <c r="J295" t="s">
        <v>52</v>
      </c>
      <c r="N295" s="86">
        <f t="shared" ref="N295:N313" si="51">J321/1000000000</f>
        <v>1.0003333333333</v>
      </c>
      <c r="O295" s="86">
        <f t="shared" si="49"/>
        <v>-60.720317999999999</v>
      </c>
      <c r="P295" s="36">
        <f>ABS(AVERAGE(O295:O313)-(P294-1)*10)</f>
        <v>89.833906105263168</v>
      </c>
    </row>
    <row r="296" spans="2:16" x14ac:dyDescent="0.25">
      <c r="B296" t="s">
        <v>23</v>
      </c>
      <c r="C296" t="s">
        <v>142</v>
      </c>
      <c r="D296" t="s">
        <v>53</v>
      </c>
      <c r="F296" s="86">
        <f t="shared" si="50"/>
        <v>1.6669814814814998</v>
      </c>
      <c r="G296" s="86">
        <f t="shared" si="48"/>
        <v>-37.784560999999997</v>
      </c>
      <c r="J296" t="s">
        <v>23</v>
      </c>
      <c r="K296" t="s">
        <v>142</v>
      </c>
      <c r="L296" t="s">
        <v>53</v>
      </c>
      <c r="N296" s="86">
        <f t="shared" si="51"/>
        <v>1.6669814814814998</v>
      </c>
      <c r="O296" s="86">
        <f t="shared" si="49"/>
        <v>-54.755642000000002</v>
      </c>
    </row>
    <row r="297" spans="2:16" x14ac:dyDescent="0.25">
      <c r="B297">
        <v>1000000000</v>
      </c>
      <c r="C297">
        <v>-61.457023999999997</v>
      </c>
      <c r="D297">
        <v>-50.736938000000002</v>
      </c>
      <c r="F297" s="86">
        <f t="shared" si="50"/>
        <v>2.3336296296296002</v>
      </c>
      <c r="G297" s="86">
        <f t="shared" si="48"/>
        <v>-41.978760000000001</v>
      </c>
      <c r="J297">
        <v>1000000000</v>
      </c>
      <c r="K297">
        <v>-77.508613999999994</v>
      </c>
      <c r="L297">
        <v>-65.020409000000001</v>
      </c>
      <c r="N297" s="86">
        <f t="shared" si="51"/>
        <v>2.3336296296296002</v>
      </c>
      <c r="O297" s="86">
        <f t="shared" si="49"/>
        <v>-69.383590999999996</v>
      </c>
    </row>
    <row r="298" spans="2:16" x14ac:dyDescent="0.25">
      <c r="B298">
        <v>1666666666.6666999</v>
      </c>
      <c r="C298">
        <v>-63.200184</v>
      </c>
      <c r="D298">
        <v>-55.391669999999998</v>
      </c>
      <c r="F298" s="86">
        <f t="shared" si="50"/>
        <v>3.0002777777778</v>
      </c>
      <c r="G298" s="86">
        <f t="shared" si="48"/>
        <v>-53.29269</v>
      </c>
      <c r="J298">
        <v>1666666666.6666999</v>
      </c>
      <c r="K298">
        <v>-71.363151999999999</v>
      </c>
      <c r="L298">
        <v>-62.463752999999997</v>
      </c>
      <c r="N298" s="86">
        <f t="shared" si="51"/>
        <v>3.0002777777778</v>
      </c>
      <c r="O298" s="86">
        <f t="shared" si="49"/>
        <v>-64.967040999999995</v>
      </c>
    </row>
    <row r="299" spans="2:16" x14ac:dyDescent="0.25">
      <c r="B299">
        <v>2333333333.3333001</v>
      </c>
      <c r="C299">
        <v>-65.740875000000003</v>
      </c>
      <c r="D299">
        <v>-58.376815999999998</v>
      </c>
      <c r="F299" s="86">
        <f t="shared" si="50"/>
        <v>3.6669259259258999</v>
      </c>
      <c r="G299" s="86">
        <f t="shared" si="48"/>
        <v>-70.337502000000001</v>
      </c>
      <c r="J299">
        <v>2333333333.3333001</v>
      </c>
      <c r="K299">
        <v>-66.359245000000001</v>
      </c>
      <c r="L299">
        <v>-58.625889000000001</v>
      </c>
      <c r="N299" s="86">
        <f t="shared" si="51"/>
        <v>3.6669259259258999</v>
      </c>
      <c r="O299" s="86">
        <f t="shared" si="49"/>
        <v>-79.850127999999998</v>
      </c>
    </row>
    <row r="300" spans="2:16" x14ac:dyDescent="0.25">
      <c r="B300">
        <v>3000000000</v>
      </c>
      <c r="C300">
        <v>-62.291511999999997</v>
      </c>
      <c r="D300">
        <v>-54.875134000000003</v>
      </c>
      <c r="F300" s="86">
        <f t="shared" si="50"/>
        <v>4.3335740740740993</v>
      </c>
      <c r="G300" s="86">
        <f t="shared" si="48"/>
        <v>-67.900634999999994</v>
      </c>
      <c r="J300">
        <v>3000000000</v>
      </c>
      <c r="K300">
        <v>-63.562629999999999</v>
      </c>
      <c r="L300">
        <v>-56.056640999999999</v>
      </c>
      <c r="N300" s="86">
        <f t="shared" si="51"/>
        <v>4.3335740740740993</v>
      </c>
      <c r="O300" s="86">
        <f t="shared" si="49"/>
        <v>-71.808891000000003</v>
      </c>
    </row>
    <row r="301" spans="2:16" x14ac:dyDescent="0.25">
      <c r="B301">
        <v>3666666666.6666999</v>
      </c>
      <c r="C301">
        <v>-65.239777000000004</v>
      </c>
      <c r="D301">
        <v>-57.776260000000001</v>
      </c>
      <c r="F301" s="86">
        <f t="shared" si="50"/>
        <v>5.0002222222222006</v>
      </c>
      <c r="G301" s="86">
        <f t="shared" si="48"/>
        <v>-71.592567000000003</v>
      </c>
      <c r="J301">
        <v>3666666666.6666999</v>
      </c>
      <c r="K301">
        <v>-62.751162999999998</v>
      </c>
      <c r="L301">
        <v>-55.456673000000002</v>
      </c>
      <c r="N301" s="86">
        <f t="shared" si="51"/>
        <v>5.0002222222222006</v>
      </c>
      <c r="O301" s="86">
        <f t="shared" si="49"/>
        <v>-67.012985</v>
      </c>
    </row>
    <row r="302" spans="2:16" x14ac:dyDescent="0.25">
      <c r="B302">
        <v>4333333333.3332996</v>
      </c>
      <c r="C302">
        <v>-63.630386000000001</v>
      </c>
      <c r="D302">
        <v>-55.807029999999997</v>
      </c>
      <c r="F302" s="86">
        <f t="shared" si="50"/>
        <v>5.6668703703704004</v>
      </c>
      <c r="G302" s="86">
        <f t="shared" si="48"/>
        <v>-77.767357000000004</v>
      </c>
      <c r="J302">
        <v>4333333333.3332996</v>
      </c>
      <c r="K302">
        <v>-61.653629000000002</v>
      </c>
      <c r="L302">
        <v>-54.420608999999999</v>
      </c>
      <c r="N302" s="86">
        <f t="shared" si="51"/>
        <v>5.6668703703704004</v>
      </c>
      <c r="O302" s="86">
        <f t="shared" si="49"/>
        <v>-72.952370000000002</v>
      </c>
    </row>
    <row r="303" spans="2:16" x14ac:dyDescent="0.25">
      <c r="B303">
        <v>5000000000</v>
      </c>
      <c r="C303">
        <v>-58.155814999999997</v>
      </c>
      <c r="D303">
        <v>-50.217167000000003</v>
      </c>
      <c r="F303" s="86">
        <f t="shared" si="50"/>
        <v>6.3335185185184999</v>
      </c>
      <c r="G303" s="86">
        <f t="shared" si="48"/>
        <v>-65.594879000000006</v>
      </c>
      <c r="J303">
        <v>5000000000</v>
      </c>
      <c r="K303">
        <v>-58.644534999999998</v>
      </c>
      <c r="L303">
        <v>-51.007106999999998</v>
      </c>
      <c r="N303" s="86">
        <f t="shared" si="51"/>
        <v>6.3335185185184999</v>
      </c>
      <c r="O303" s="86">
        <f t="shared" si="49"/>
        <v>-68.808036999999999</v>
      </c>
    </row>
    <row r="304" spans="2:16" x14ac:dyDescent="0.25">
      <c r="B304">
        <v>5666666666.6667004</v>
      </c>
      <c r="C304">
        <v>-61.009453000000001</v>
      </c>
      <c r="D304">
        <v>-53.173180000000002</v>
      </c>
      <c r="F304" s="86">
        <f t="shared" si="50"/>
        <v>7.0001666666667006</v>
      </c>
      <c r="G304" s="86">
        <f t="shared" si="48"/>
        <v>-64.569710000000001</v>
      </c>
      <c r="J304">
        <v>5666666666.6667004</v>
      </c>
      <c r="K304">
        <v>-61.101269000000002</v>
      </c>
      <c r="L304">
        <v>-53.365952</v>
      </c>
      <c r="N304" s="86">
        <f t="shared" si="51"/>
        <v>7.0001666666667006</v>
      </c>
      <c r="O304" s="86">
        <f t="shared" si="49"/>
        <v>-69.183609000000004</v>
      </c>
    </row>
    <row r="305" spans="2:16" x14ac:dyDescent="0.25">
      <c r="B305">
        <v>6333333333.3332996</v>
      </c>
      <c r="C305">
        <v>-62.407490000000003</v>
      </c>
      <c r="D305">
        <v>-54.541263999999998</v>
      </c>
      <c r="F305" s="86">
        <f t="shared" si="50"/>
        <v>7.6668148148148001</v>
      </c>
      <c r="G305" s="86">
        <f t="shared" si="48"/>
        <v>-74.481125000000006</v>
      </c>
      <c r="J305">
        <v>6333333333.3332996</v>
      </c>
      <c r="K305">
        <v>-58.837367999999998</v>
      </c>
      <c r="L305">
        <v>-51.058574999999998</v>
      </c>
      <c r="N305" s="86">
        <f t="shared" si="51"/>
        <v>7.6668148148148001</v>
      </c>
      <c r="O305" s="86">
        <f t="shared" si="49"/>
        <v>-77.480277999999998</v>
      </c>
    </row>
    <row r="306" spans="2:16" x14ac:dyDescent="0.25">
      <c r="B306">
        <v>7000000000</v>
      </c>
      <c r="C306">
        <v>-56.440773</v>
      </c>
      <c r="D306">
        <v>-48.720630999999997</v>
      </c>
      <c r="F306" s="86">
        <f t="shared" si="50"/>
        <v>8.3334629629630008</v>
      </c>
      <c r="G306" s="86">
        <f t="shared" si="48"/>
        <v>-70.755470000000003</v>
      </c>
      <c r="J306">
        <v>7000000000</v>
      </c>
      <c r="K306">
        <v>-59.001117999999998</v>
      </c>
      <c r="L306">
        <v>-51.266452999999998</v>
      </c>
      <c r="N306" s="86">
        <f t="shared" si="51"/>
        <v>8.3334629629630008</v>
      </c>
      <c r="O306" s="86">
        <f t="shared" si="49"/>
        <v>-64.922218000000001</v>
      </c>
    </row>
    <row r="307" spans="2:16" x14ac:dyDescent="0.25">
      <c r="B307">
        <v>7666666666.6667004</v>
      </c>
      <c r="C307">
        <v>-56.696975999999999</v>
      </c>
      <c r="D307">
        <v>-48.631546</v>
      </c>
      <c r="F307" s="86">
        <f t="shared" si="50"/>
        <v>9.0001111111110994</v>
      </c>
      <c r="G307" s="86">
        <f t="shared" si="48"/>
        <v>-69.305695</v>
      </c>
      <c r="J307">
        <v>7666666666.6667004</v>
      </c>
      <c r="K307">
        <v>-57.488407000000002</v>
      </c>
      <c r="L307">
        <v>-49.633265999999999</v>
      </c>
      <c r="N307" s="86">
        <f t="shared" si="51"/>
        <v>9.0001111111110994</v>
      </c>
      <c r="O307" s="86">
        <f t="shared" si="49"/>
        <v>-71.707938999999996</v>
      </c>
    </row>
    <row r="308" spans="2:16" x14ac:dyDescent="0.25">
      <c r="B308">
        <v>8333333333.3332996</v>
      </c>
      <c r="C308">
        <v>-55.419930000000001</v>
      </c>
      <c r="D308">
        <v>-47.016177999999996</v>
      </c>
      <c r="F308" s="86">
        <f t="shared" si="50"/>
        <v>9.666759259259301</v>
      </c>
      <c r="G308" s="86">
        <f t="shared" si="48"/>
        <v>-74.434096999999994</v>
      </c>
      <c r="J308">
        <v>8333333333.3332996</v>
      </c>
      <c r="K308">
        <v>-57.202694000000001</v>
      </c>
      <c r="L308">
        <v>-49.094726999999999</v>
      </c>
      <c r="N308" s="86">
        <f t="shared" si="51"/>
        <v>9.666759259259301</v>
      </c>
      <c r="O308" s="86">
        <f t="shared" si="49"/>
        <v>-73.595710999999994</v>
      </c>
    </row>
    <row r="309" spans="2:16" x14ac:dyDescent="0.25">
      <c r="B309">
        <v>9000000000</v>
      </c>
      <c r="C309">
        <v>-57.245804</v>
      </c>
      <c r="D309">
        <v>-48.768452000000003</v>
      </c>
      <c r="F309" s="86">
        <f t="shared" si="50"/>
        <v>10.333407407407</v>
      </c>
      <c r="G309" s="86">
        <f t="shared" si="48"/>
        <v>-78.812316999999993</v>
      </c>
      <c r="J309">
        <v>9000000000</v>
      </c>
      <c r="K309">
        <v>-58.931953</v>
      </c>
      <c r="L309">
        <v>-50.352359999999997</v>
      </c>
      <c r="N309" s="86">
        <f t="shared" si="51"/>
        <v>10.333407407407</v>
      </c>
      <c r="O309" s="86">
        <f t="shared" si="49"/>
        <v>-73.169303999999997</v>
      </c>
    </row>
    <row r="310" spans="2:16" x14ac:dyDescent="0.25">
      <c r="B310">
        <v>9666666666.6667004</v>
      </c>
      <c r="C310">
        <v>-54.324669</v>
      </c>
      <c r="D310">
        <v>-45.708030999999998</v>
      </c>
      <c r="F310" s="86">
        <f t="shared" si="50"/>
        <v>11.000055555555999</v>
      </c>
      <c r="G310" s="86">
        <f t="shared" si="48"/>
        <v>-70.017882999999998</v>
      </c>
      <c r="J310">
        <v>9666666666.6667004</v>
      </c>
      <c r="K310">
        <v>-59.436858999999998</v>
      </c>
      <c r="L310">
        <v>-50.471370999999998</v>
      </c>
      <c r="N310" s="86">
        <f t="shared" si="51"/>
        <v>11.000055555555999</v>
      </c>
      <c r="O310" s="86">
        <f t="shared" si="49"/>
        <v>-77.004112000000006</v>
      </c>
    </row>
    <row r="311" spans="2:16" x14ac:dyDescent="0.25">
      <c r="B311">
        <v>10333333333.333</v>
      </c>
      <c r="C311">
        <v>-58.648978999999997</v>
      </c>
      <c r="D311">
        <v>-49.878891000000003</v>
      </c>
      <c r="F311" s="86">
        <f t="shared" si="50"/>
        <v>11.666703703704</v>
      </c>
      <c r="G311" s="86">
        <f t="shared" si="48"/>
        <v>-70.814873000000006</v>
      </c>
      <c r="J311">
        <v>10333333333.333</v>
      </c>
      <c r="K311">
        <v>-56.625979999999998</v>
      </c>
      <c r="L311">
        <v>-48.054482</v>
      </c>
      <c r="N311" s="86">
        <f t="shared" si="51"/>
        <v>11.666703703704</v>
      </c>
      <c r="O311" s="86">
        <f t="shared" si="49"/>
        <v>-75.295197000000002</v>
      </c>
    </row>
    <row r="312" spans="2:16" x14ac:dyDescent="0.25">
      <c r="B312">
        <v>11000000000</v>
      </c>
      <c r="C312">
        <v>-54.362442000000001</v>
      </c>
      <c r="D312">
        <v>-45.563206000000001</v>
      </c>
      <c r="F312" s="86">
        <f t="shared" si="50"/>
        <v>12.333351851851999</v>
      </c>
      <c r="G312" s="86">
        <f t="shared" si="48"/>
        <v>-72.675690000000003</v>
      </c>
      <c r="J312">
        <v>11000000000</v>
      </c>
      <c r="K312">
        <v>-58.159767000000002</v>
      </c>
      <c r="L312">
        <v>-49.3508</v>
      </c>
      <c r="N312" s="86">
        <f t="shared" si="51"/>
        <v>12.333351851851999</v>
      </c>
      <c r="O312" s="86">
        <f t="shared" si="49"/>
        <v>-66.832092000000003</v>
      </c>
    </row>
    <row r="313" spans="2:16" x14ac:dyDescent="0.25">
      <c r="B313">
        <v>11666666666.667</v>
      </c>
      <c r="C313">
        <v>-56.489635</v>
      </c>
      <c r="D313">
        <v>-47.713974</v>
      </c>
      <c r="F313" s="86">
        <f t="shared" si="50"/>
        <v>13</v>
      </c>
      <c r="G313" s="86">
        <f t="shared" si="48"/>
        <v>-66.701926999999998</v>
      </c>
      <c r="J313">
        <v>11666666666.667</v>
      </c>
      <c r="K313">
        <v>-56.907009000000002</v>
      </c>
      <c r="L313">
        <v>-48.143639</v>
      </c>
      <c r="N313" s="86">
        <f t="shared" si="51"/>
        <v>13</v>
      </c>
      <c r="O313" s="86">
        <f t="shared" si="49"/>
        <v>-67.394752999999994</v>
      </c>
    </row>
    <row r="314" spans="2:16" x14ac:dyDescent="0.25">
      <c r="B314">
        <v>12333333333.333</v>
      </c>
      <c r="C314">
        <v>-57.401989</v>
      </c>
      <c r="D314">
        <v>-48.393974</v>
      </c>
      <c r="F314" s="86" t="s">
        <v>25</v>
      </c>
      <c r="J314">
        <v>12333333333.333</v>
      </c>
      <c r="K314">
        <v>-58.066433000000004</v>
      </c>
      <c r="L314">
        <v>-49.067242</v>
      </c>
      <c r="N314" s="86" t="s">
        <v>25</v>
      </c>
    </row>
    <row r="315" spans="2:16" x14ac:dyDescent="0.25">
      <c r="B315">
        <v>13000000000</v>
      </c>
      <c r="C315">
        <v>-57.196758000000003</v>
      </c>
      <c r="D315">
        <v>-47.757767000000001</v>
      </c>
      <c r="J315">
        <v>13000000000</v>
      </c>
      <c r="K315">
        <v>-59.460056000000002</v>
      </c>
      <c r="L315">
        <v>-49.963977999999997</v>
      </c>
    </row>
    <row r="316" spans="2:16" x14ac:dyDescent="0.25">
      <c r="B316" t="s">
        <v>25</v>
      </c>
      <c r="J316" t="s">
        <v>25</v>
      </c>
    </row>
    <row r="317" spans="2:16" x14ac:dyDescent="0.25">
      <c r="F317" s="86" t="s">
        <v>56</v>
      </c>
      <c r="N317" s="86" t="s">
        <v>56</v>
      </c>
    </row>
    <row r="318" spans="2:16" ht="15.75" x14ac:dyDescent="0.25">
      <c r="F318" s="86" t="s">
        <v>23</v>
      </c>
      <c r="G318" s="86" t="str">
        <f t="shared" ref="G318:G337" si="52">D344</f>
        <v>3Rx5L dBc Log Mag(dB)</v>
      </c>
      <c r="H318" s="35">
        <v>3</v>
      </c>
      <c r="N318" s="86" t="s">
        <v>23</v>
      </c>
      <c r="O318" s="86" t="str">
        <f t="shared" ref="O318:O337" si="53">L344</f>
        <v>3Rx5L dBc Log Mag(dB)</v>
      </c>
      <c r="P318" s="35">
        <v>3</v>
      </c>
    </row>
    <row r="319" spans="2:16" ht="15.75" x14ac:dyDescent="0.25">
      <c r="B319" t="s">
        <v>54</v>
      </c>
      <c r="F319" s="86">
        <f t="shared" ref="F319:F337" si="54">B345/1000000000</f>
        <v>1.3336666666666999</v>
      </c>
      <c r="G319" s="86">
        <f t="shared" si="52"/>
        <v>-95.931258999999997</v>
      </c>
      <c r="H319" s="36">
        <f>ABS(AVERAGE(G319:G337)-(H318-1)*10)</f>
        <v>124.72652278947369</v>
      </c>
      <c r="J319" t="s">
        <v>54</v>
      </c>
      <c r="N319" s="86">
        <f t="shared" ref="N319:N337" si="55">J345/1000000000</f>
        <v>1.3336666666666999</v>
      </c>
      <c r="O319" s="86">
        <f t="shared" si="53"/>
        <v>-95.933418000000003</v>
      </c>
      <c r="P319" s="36">
        <f>ABS(AVERAGE(O319:O337)-(P318-1)*10)</f>
        <v>122.28686078947368</v>
      </c>
    </row>
    <row r="320" spans="2:16" x14ac:dyDescent="0.25">
      <c r="B320" t="s">
        <v>23</v>
      </c>
      <c r="C320" t="s">
        <v>143</v>
      </c>
      <c r="D320" t="s">
        <v>55</v>
      </c>
      <c r="F320" s="86">
        <f t="shared" si="54"/>
        <v>1.9817962962962998</v>
      </c>
      <c r="G320" s="86">
        <f t="shared" si="52"/>
        <v>-108.62809</v>
      </c>
      <c r="J320" t="s">
        <v>23</v>
      </c>
      <c r="K320" t="s">
        <v>143</v>
      </c>
      <c r="L320" t="s">
        <v>55</v>
      </c>
      <c r="N320" s="86">
        <f t="shared" si="55"/>
        <v>1.9817962962962998</v>
      </c>
      <c r="O320" s="86">
        <f t="shared" si="53"/>
        <v>-92.974029999999999</v>
      </c>
    </row>
    <row r="321" spans="2:15" x14ac:dyDescent="0.25">
      <c r="B321">
        <v>1000333333.3333</v>
      </c>
      <c r="C321">
        <v>-52.068508000000001</v>
      </c>
      <c r="D321">
        <v>-41.348422999999997</v>
      </c>
      <c r="F321" s="86">
        <f t="shared" si="54"/>
        <v>2.6299259259259</v>
      </c>
      <c r="G321" s="86">
        <f t="shared" si="52"/>
        <v>-112.71073</v>
      </c>
      <c r="J321">
        <v>1000333333.3333</v>
      </c>
      <c r="K321">
        <v>-73.208518999999995</v>
      </c>
      <c r="L321">
        <v>-60.720317999999999</v>
      </c>
      <c r="N321" s="86">
        <f t="shared" si="55"/>
        <v>2.6299259259259</v>
      </c>
      <c r="O321" s="86">
        <f t="shared" si="53"/>
        <v>-97.124840000000006</v>
      </c>
    </row>
    <row r="322" spans="2:15" x14ac:dyDescent="0.25">
      <c r="B322">
        <v>1666981481.4814999</v>
      </c>
      <c r="C322">
        <v>-45.593074999999999</v>
      </c>
      <c r="D322">
        <v>-37.784560999999997</v>
      </c>
      <c r="F322" s="86">
        <f t="shared" si="54"/>
        <v>3.2780555555556004</v>
      </c>
      <c r="G322" s="86">
        <f t="shared" si="52"/>
        <v>-103.32061</v>
      </c>
      <c r="J322">
        <v>1666981481.4814999</v>
      </c>
      <c r="K322">
        <v>-63.655048000000001</v>
      </c>
      <c r="L322">
        <v>-54.755642000000002</v>
      </c>
      <c r="N322" s="86">
        <f t="shared" si="55"/>
        <v>3.2780555555556004</v>
      </c>
      <c r="O322" s="86">
        <f t="shared" si="53"/>
        <v>-97.826836</v>
      </c>
    </row>
    <row r="323" spans="2:15" x14ac:dyDescent="0.25">
      <c r="B323">
        <v>2333629629.6296</v>
      </c>
      <c r="C323">
        <v>-49.342818999999999</v>
      </c>
      <c r="D323">
        <v>-41.978760000000001</v>
      </c>
      <c r="F323" s="86">
        <f t="shared" si="54"/>
        <v>3.9261851851852003</v>
      </c>
      <c r="G323" s="86">
        <f t="shared" si="52"/>
        <v>-99.793259000000006</v>
      </c>
      <c r="J323">
        <v>2333629629.6296</v>
      </c>
      <c r="K323">
        <v>-77.116943000000006</v>
      </c>
      <c r="L323">
        <v>-69.383590999999996</v>
      </c>
      <c r="N323" s="86">
        <f t="shared" si="55"/>
        <v>3.9261851851852003</v>
      </c>
      <c r="O323" s="86">
        <f t="shared" si="53"/>
        <v>-93.903640999999993</v>
      </c>
    </row>
    <row r="324" spans="2:15" x14ac:dyDescent="0.25">
      <c r="B324">
        <v>3000277777.7778001</v>
      </c>
      <c r="C324">
        <v>-60.709068000000002</v>
      </c>
      <c r="D324">
        <v>-53.29269</v>
      </c>
      <c r="F324" s="86">
        <f t="shared" si="54"/>
        <v>4.5743148148147998</v>
      </c>
      <c r="G324" s="86">
        <f t="shared" si="52"/>
        <v>-101.46915</v>
      </c>
      <c r="J324">
        <v>3000277777.7778001</v>
      </c>
      <c r="K324">
        <v>-72.473029999999994</v>
      </c>
      <c r="L324">
        <v>-64.967040999999995</v>
      </c>
      <c r="N324" s="86">
        <f t="shared" si="55"/>
        <v>4.5743148148147998</v>
      </c>
      <c r="O324" s="86">
        <f t="shared" si="53"/>
        <v>-101.80341</v>
      </c>
    </row>
    <row r="325" spans="2:15" x14ac:dyDescent="0.25">
      <c r="B325">
        <v>3666925925.9259</v>
      </c>
      <c r="C325">
        <v>-77.801017999999999</v>
      </c>
      <c r="D325">
        <v>-70.337502000000001</v>
      </c>
      <c r="F325" s="86">
        <f t="shared" si="54"/>
        <v>5.2224444444443998</v>
      </c>
      <c r="G325" s="86">
        <f t="shared" si="52"/>
        <v>-97.430915999999996</v>
      </c>
      <c r="J325">
        <v>3666925925.9259</v>
      </c>
      <c r="K325">
        <v>-87.144622999999996</v>
      </c>
      <c r="L325">
        <v>-79.850127999999998</v>
      </c>
      <c r="N325" s="86">
        <f t="shared" si="55"/>
        <v>5.2224444444443998</v>
      </c>
      <c r="O325" s="86">
        <f t="shared" si="53"/>
        <v>-90.671524000000005</v>
      </c>
    </row>
    <row r="326" spans="2:15" x14ac:dyDescent="0.25">
      <c r="B326">
        <v>4333574074.0740995</v>
      </c>
      <c r="C326">
        <v>-75.723984000000002</v>
      </c>
      <c r="D326">
        <v>-67.900634999999994</v>
      </c>
      <c r="F326" s="86">
        <f t="shared" si="54"/>
        <v>5.8705740740740993</v>
      </c>
      <c r="G326" s="86">
        <f t="shared" si="52"/>
        <v>-101.15438</v>
      </c>
      <c r="J326">
        <v>4333574074.0740995</v>
      </c>
      <c r="K326">
        <v>-79.041908000000006</v>
      </c>
      <c r="L326">
        <v>-71.808891000000003</v>
      </c>
      <c r="N326" s="86">
        <f t="shared" si="55"/>
        <v>5.8705740740740993</v>
      </c>
      <c r="O326" s="86">
        <f t="shared" si="53"/>
        <v>-111.35486</v>
      </c>
    </row>
    <row r="327" spans="2:15" x14ac:dyDescent="0.25">
      <c r="B327">
        <v>5000222222.2222004</v>
      </c>
      <c r="C327">
        <v>-79.531218999999993</v>
      </c>
      <c r="D327">
        <v>-71.592567000000003</v>
      </c>
      <c r="F327" s="86">
        <f t="shared" si="54"/>
        <v>6.5187037037037001</v>
      </c>
      <c r="G327" s="86">
        <f t="shared" si="52"/>
        <v>-104.99224</v>
      </c>
      <c r="J327">
        <v>5000222222.2222004</v>
      </c>
      <c r="K327">
        <v>-74.650413999999998</v>
      </c>
      <c r="L327">
        <v>-67.012985</v>
      </c>
      <c r="N327" s="86">
        <f t="shared" si="55"/>
        <v>6.5187037037037001</v>
      </c>
      <c r="O327" s="86">
        <f t="shared" si="53"/>
        <v>-97.918045000000006</v>
      </c>
    </row>
    <row r="328" spans="2:15" x14ac:dyDescent="0.25">
      <c r="B328">
        <v>5666870370.3704004</v>
      </c>
      <c r="C328">
        <v>-85.603629999999995</v>
      </c>
      <c r="D328">
        <v>-77.767357000000004</v>
      </c>
      <c r="F328" s="86">
        <f t="shared" si="54"/>
        <v>7.1668333333332992</v>
      </c>
      <c r="G328" s="86">
        <f t="shared" si="52"/>
        <v>-115.27240999999999</v>
      </c>
      <c r="J328">
        <v>5666870370.3704004</v>
      </c>
      <c r="K328">
        <v>-80.687691000000001</v>
      </c>
      <c r="L328">
        <v>-72.952370000000002</v>
      </c>
      <c r="N328" s="86">
        <f t="shared" si="55"/>
        <v>7.1668333333332992</v>
      </c>
      <c r="O328" s="86">
        <f t="shared" si="53"/>
        <v>-101.58237</v>
      </c>
    </row>
    <row r="329" spans="2:15" x14ac:dyDescent="0.25">
      <c r="B329">
        <v>6333518518.5185003</v>
      </c>
      <c r="C329">
        <v>-73.461105000000003</v>
      </c>
      <c r="D329">
        <v>-65.594879000000006</v>
      </c>
      <c r="F329" s="86">
        <f t="shared" si="54"/>
        <v>7.8149629629630004</v>
      </c>
      <c r="G329" s="86">
        <f t="shared" si="52"/>
        <v>-96.097206</v>
      </c>
      <c r="J329">
        <v>6333518518.5185003</v>
      </c>
      <c r="K329">
        <v>-76.586830000000006</v>
      </c>
      <c r="L329">
        <v>-68.808036999999999</v>
      </c>
      <c r="N329" s="86">
        <f t="shared" si="55"/>
        <v>7.8149629629630004</v>
      </c>
      <c r="O329" s="86">
        <f t="shared" si="53"/>
        <v>-95.765701000000007</v>
      </c>
    </row>
    <row r="330" spans="2:15" x14ac:dyDescent="0.25">
      <c r="B330">
        <v>7000166666.6667004</v>
      </c>
      <c r="C330">
        <v>-72.289848000000006</v>
      </c>
      <c r="D330">
        <v>-64.569710000000001</v>
      </c>
      <c r="F330" s="86">
        <f t="shared" si="54"/>
        <v>8.4630925925926004</v>
      </c>
      <c r="G330" s="86">
        <f t="shared" si="52"/>
        <v>-106.36765</v>
      </c>
      <c r="J330">
        <v>7000166666.6667004</v>
      </c>
      <c r="K330">
        <v>-76.918266000000003</v>
      </c>
      <c r="L330">
        <v>-69.183609000000004</v>
      </c>
      <c r="N330" s="86">
        <f t="shared" si="55"/>
        <v>8.4630925925926004</v>
      </c>
      <c r="O330" s="86">
        <f t="shared" si="53"/>
        <v>-102.68774000000001</v>
      </c>
    </row>
    <row r="331" spans="2:15" x14ac:dyDescent="0.25">
      <c r="B331">
        <v>7666814814.8148003</v>
      </c>
      <c r="C331">
        <v>-82.546554999999998</v>
      </c>
      <c r="D331">
        <v>-74.481125000000006</v>
      </c>
      <c r="F331" s="86">
        <f t="shared" si="54"/>
        <v>9.1112222222222012</v>
      </c>
      <c r="G331" s="86">
        <f t="shared" si="52"/>
        <v>-116.15300999999999</v>
      </c>
      <c r="J331">
        <v>7666814814.8148003</v>
      </c>
      <c r="K331">
        <v>-85.335419000000002</v>
      </c>
      <c r="L331">
        <v>-77.480277999999998</v>
      </c>
      <c r="N331" s="86">
        <f t="shared" si="55"/>
        <v>9.1112222222222012</v>
      </c>
      <c r="O331" s="86">
        <f t="shared" si="53"/>
        <v>-105.76579</v>
      </c>
    </row>
    <row r="332" spans="2:15" x14ac:dyDescent="0.25">
      <c r="B332">
        <v>8333462962.9630003</v>
      </c>
      <c r="C332">
        <v>-79.159217999999996</v>
      </c>
      <c r="D332">
        <v>-70.755470000000003</v>
      </c>
      <c r="F332" s="86">
        <f t="shared" si="54"/>
        <v>9.7593518518518998</v>
      </c>
      <c r="G332" s="86">
        <f t="shared" si="52"/>
        <v>-100.00761</v>
      </c>
      <c r="J332">
        <v>8333462962.9630003</v>
      </c>
      <c r="K332">
        <v>-73.030190000000005</v>
      </c>
      <c r="L332">
        <v>-64.922218000000001</v>
      </c>
      <c r="N332" s="86">
        <f t="shared" si="55"/>
        <v>9.7593518518518998</v>
      </c>
      <c r="O332" s="86">
        <f t="shared" si="53"/>
        <v>-124.67072</v>
      </c>
    </row>
    <row r="333" spans="2:15" x14ac:dyDescent="0.25">
      <c r="B333">
        <v>9000111111.1110992</v>
      </c>
      <c r="C333">
        <v>-77.783051</v>
      </c>
      <c r="D333">
        <v>-69.305695</v>
      </c>
      <c r="F333" s="86">
        <f t="shared" si="54"/>
        <v>10.407481481481001</v>
      </c>
      <c r="G333" s="86">
        <f t="shared" si="52"/>
        <v>-99.781113000000005</v>
      </c>
      <c r="J333">
        <v>9000111111.1110992</v>
      </c>
      <c r="K333">
        <v>-80.287537</v>
      </c>
      <c r="L333">
        <v>-71.707938999999996</v>
      </c>
      <c r="N333" s="86">
        <f t="shared" si="55"/>
        <v>10.407481481481001</v>
      </c>
      <c r="O333" s="86">
        <f t="shared" si="53"/>
        <v>-107.43779000000001</v>
      </c>
    </row>
    <row r="334" spans="2:15" x14ac:dyDescent="0.25">
      <c r="B334">
        <v>9666759259.2593002</v>
      </c>
      <c r="C334">
        <v>-83.050735000000003</v>
      </c>
      <c r="D334">
        <v>-74.434096999999994</v>
      </c>
      <c r="F334" s="86">
        <f t="shared" si="54"/>
        <v>11.055611111111</v>
      </c>
      <c r="G334" s="86">
        <f t="shared" si="52"/>
        <v>-114.55267000000001</v>
      </c>
      <c r="J334">
        <v>9666759259.2593002</v>
      </c>
      <c r="K334">
        <v>-82.561203000000006</v>
      </c>
      <c r="L334">
        <v>-73.595710999999994</v>
      </c>
      <c r="N334" s="86">
        <f t="shared" si="55"/>
        <v>11.055611111111</v>
      </c>
      <c r="O334" s="86">
        <f t="shared" si="53"/>
        <v>-106.58694</v>
      </c>
    </row>
    <row r="335" spans="2:15" x14ac:dyDescent="0.25">
      <c r="B335">
        <v>10333407407.407</v>
      </c>
      <c r="C335">
        <v>-87.582397</v>
      </c>
      <c r="D335">
        <v>-78.812316999999993</v>
      </c>
      <c r="F335" s="86">
        <f t="shared" si="54"/>
        <v>11.703740740740999</v>
      </c>
      <c r="G335" s="86">
        <f t="shared" si="52"/>
        <v>-102.80970000000001</v>
      </c>
      <c r="J335">
        <v>10333407407.407</v>
      </c>
      <c r="K335">
        <v>-81.740807000000004</v>
      </c>
      <c r="L335">
        <v>-73.169303999999997</v>
      </c>
      <c r="N335" s="86">
        <f t="shared" si="55"/>
        <v>11.703740740740999</v>
      </c>
      <c r="O335" s="86">
        <f t="shared" si="53"/>
        <v>-108.61696999999999</v>
      </c>
    </row>
    <row r="336" spans="2:15" x14ac:dyDescent="0.25">
      <c r="B336">
        <v>11000055555.556</v>
      </c>
      <c r="C336">
        <v>-78.817115999999999</v>
      </c>
      <c r="D336">
        <v>-70.017882999999998</v>
      </c>
      <c r="F336" s="86">
        <f t="shared" si="54"/>
        <v>12.351870370370001</v>
      </c>
      <c r="G336" s="86">
        <f t="shared" si="52"/>
        <v>-101.55231000000001</v>
      </c>
      <c r="J336">
        <v>11000055555.556</v>
      </c>
      <c r="K336">
        <v>-85.813072000000005</v>
      </c>
      <c r="L336">
        <v>-77.004112000000006</v>
      </c>
      <c r="N336" s="86">
        <f t="shared" si="55"/>
        <v>12.351870370370001</v>
      </c>
      <c r="O336" s="86">
        <f t="shared" si="53"/>
        <v>-105.19234</v>
      </c>
    </row>
    <row r="337" spans="2:16" x14ac:dyDescent="0.25">
      <c r="B337">
        <v>11666703703.704</v>
      </c>
      <c r="C337">
        <v>-79.590537999999995</v>
      </c>
      <c r="D337">
        <v>-70.814873000000006</v>
      </c>
      <c r="F337" s="86">
        <f t="shared" si="54"/>
        <v>13</v>
      </c>
      <c r="G337" s="86">
        <f t="shared" si="52"/>
        <v>-111.77961999999999</v>
      </c>
      <c r="J337">
        <v>11666703703.704</v>
      </c>
      <c r="K337">
        <v>-84.058563000000007</v>
      </c>
      <c r="L337">
        <v>-75.295197000000002</v>
      </c>
      <c r="N337" s="86">
        <f t="shared" si="55"/>
        <v>13</v>
      </c>
      <c r="O337" s="86">
        <f t="shared" si="53"/>
        <v>-105.63339000000001</v>
      </c>
    </row>
    <row r="338" spans="2:16" x14ac:dyDescent="0.25">
      <c r="B338">
        <v>12333351851.851999</v>
      </c>
      <c r="C338">
        <v>-81.683700999999999</v>
      </c>
      <c r="D338">
        <v>-72.675690000000003</v>
      </c>
      <c r="F338" s="86" t="s">
        <v>25</v>
      </c>
      <c r="J338">
        <v>12333351851.851999</v>
      </c>
      <c r="K338">
        <v>-75.831283999999997</v>
      </c>
      <c r="L338">
        <v>-66.832092000000003</v>
      </c>
      <c r="N338" s="86" t="s">
        <v>25</v>
      </c>
    </row>
    <row r="339" spans="2:16" x14ac:dyDescent="0.25">
      <c r="B339">
        <v>13000000000</v>
      </c>
      <c r="C339">
        <v>-76.140923000000001</v>
      </c>
      <c r="D339">
        <v>-66.701926999999998</v>
      </c>
      <c r="J339">
        <v>13000000000</v>
      </c>
      <c r="K339">
        <v>-76.890831000000006</v>
      </c>
      <c r="L339">
        <v>-67.394752999999994</v>
      </c>
    </row>
    <row r="340" spans="2:16" x14ac:dyDescent="0.25">
      <c r="B340" t="s">
        <v>25</v>
      </c>
      <c r="J340" t="s">
        <v>25</v>
      </c>
    </row>
    <row r="341" spans="2:16" x14ac:dyDescent="0.25">
      <c r="F341" s="86" t="s">
        <v>58</v>
      </c>
      <c r="N341" s="86" t="s">
        <v>58</v>
      </c>
    </row>
    <row r="342" spans="2:16" ht="15.75" x14ac:dyDescent="0.25">
      <c r="F342" s="86" t="s">
        <v>23</v>
      </c>
      <c r="G342" s="86" t="str">
        <f t="shared" ref="G342:G361" si="56">D368</f>
        <v>4Rx1L dBc Log Mag(dB)</v>
      </c>
      <c r="H342" s="35">
        <v>4</v>
      </c>
      <c r="N342" s="86" t="s">
        <v>23</v>
      </c>
      <c r="O342" s="86" t="str">
        <f t="shared" ref="O342:O361" si="57">L368</f>
        <v>4Rx1L dBc Log Mag(dB)</v>
      </c>
      <c r="P342" s="35">
        <v>4</v>
      </c>
    </row>
    <row r="343" spans="2:16" ht="15.75" x14ac:dyDescent="0.25">
      <c r="B343" t="s">
        <v>56</v>
      </c>
      <c r="F343" s="86">
        <f t="shared" ref="F343:F361" si="58">B369/1000000000</f>
        <v>1</v>
      </c>
      <c r="G343" s="86">
        <f t="shared" si="56"/>
        <v>-71.928734000000006</v>
      </c>
      <c r="H343" s="36">
        <f>ABS(AVERAGE(G343:G361)-(H342-1)*15)</f>
        <v>116.20339889473685</v>
      </c>
      <c r="J343" t="s">
        <v>56</v>
      </c>
      <c r="N343" s="86">
        <f t="shared" ref="N343:N361" si="59">J369/1000000000</f>
        <v>1</v>
      </c>
      <c r="O343" s="86">
        <f t="shared" si="57"/>
        <v>-90.069953999999996</v>
      </c>
      <c r="P343" s="36">
        <f>ABS(AVERAGE(O343:O361)-(P342-1)*15)</f>
        <v>118.66603499999998</v>
      </c>
    </row>
    <row r="344" spans="2:16" x14ac:dyDescent="0.25">
      <c r="B344" t="s">
        <v>23</v>
      </c>
      <c r="C344" t="s">
        <v>144</v>
      </c>
      <c r="D344" t="s">
        <v>57</v>
      </c>
      <c r="F344" s="86">
        <f t="shared" si="58"/>
        <v>1.1388750000000001</v>
      </c>
      <c r="G344" s="86">
        <f t="shared" si="56"/>
        <v>-77.440558999999993</v>
      </c>
      <c r="J344" t="s">
        <v>23</v>
      </c>
      <c r="K344" t="s">
        <v>144</v>
      </c>
      <c r="L344" t="s">
        <v>57</v>
      </c>
      <c r="N344" s="86">
        <f t="shared" si="59"/>
        <v>1.1388750000000001</v>
      </c>
      <c r="O344" s="86">
        <f t="shared" si="57"/>
        <v>-79.364379999999997</v>
      </c>
    </row>
    <row r="345" spans="2:16" x14ac:dyDescent="0.25">
      <c r="B345">
        <v>1333666666.6666999</v>
      </c>
      <c r="C345">
        <v>-106.65134</v>
      </c>
      <c r="D345">
        <v>-95.931258999999997</v>
      </c>
      <c r="F345" s="86">
        <f t="shared" si="58"/>
        <v>1.2777499999999999</v>
      </c>
      <c r="G345" s="86">
        <f t="shared" si="56"/>
        <v>-81.911804000000004</v>
      </c>
      <c r="J345">
        <v>1333666666.6666999</v>
      </c>
      <c r="K345">
        <v>-108.42162</v>
      </c>
      <c r="L345">
        <v>-95.933418000000003</v>
      </c>
      <c r="N345" s="86">
        <f t="shared" si="59"/>
        <v>1.2777499999999999</v>
      </c>
      <c r="O345" s="86">
        <f t="shared" si="57"/>
        <v>-84.988349999999997</v>
      </c>
    </row>
    <row r="346" spans="2:16" x14ac:dyDescent="0.25">
      <c r="B346">
        <v>1981796296.2962999</v>
      </c>
      <c r="C346">
        <v>-116.4366</v>
      </c>
      <c r="D346">
        <v>-108.62809</v>
      </c>
      <c r="F346" s="86">
        <f t="shared" si="58"/>
        <v>1.416625</v>
      </c>
      <c r="G346" s="86">
        <f t="shared" si="56"/>
        <v>-80.823577999999998</v>
      </c>
      <c r="J346">
        <v>1981796296.2962999</v>
      </c>
      <c r="K346">
        <v>-101.87344</v>
      </c>
      <c r="L346">
        <v>-92.974029999999999</v>
      </c>
      <c r="N346" s="86">
        <f t="shared" si="59"/>
        <v>1.416625</v>
      </c>
      <c r="O346" s="86">
        <f t="shared" si="57"/>
        <v>-78.689521999999997</v>
      </c>
    </row>
    <row r="347" spans="2:16" x14ac:dyDescent="0.25">
      <c r="B347">
        <v>2629925925.9259</v>
      </c>
      <c r="C347">
        <v>-120.07478999999999</v>
      </c>
      <c r="D347">
        <v>-112.71073</v>
      </c>
      <c r="F347" s="86">
        <f t="shared" si="58"/>
        <v>1.5555000000000001</v>
      </c>
      <c r="G347" s="86">
        <f t="shared" si="56"/>
        <v>-69.178604000000007</v>
      </c>
      <c r="J347">
        <v>2629925925.9259</v>
      </c>
      <c r="K347">
        <v>-104.8582</v>
      </c>
      <c r="L347">
        <v>-97.124840000000006</v>
      </c>
      <c r="N347" s="86">
        <f t="shared" si="59"/>
        <v>1.5555000000000001</v>
      </c>
      <c r="O347" s="86">
        <f t="shared" si="57"/>
        <v>-75.860268000000005</v>
      </c>
    </row>
    <row r="348" spans="2:16" x14ac:dyDescent="0.25">
      <c r="B348">
        <v>3278055555.5556002</v>
      </c>
      <c r="C348">
        <v>-110.73699000000001</v>
      </c>
      <c r="D348">
        <v>-103.32061</v>
      </c>
      <c r="F348" s="86">
        <f t="shared" si="58"/>
        <v>1.694375</v>
      </c>
      <c r="G348" s="86">
        <f t="shared" si="56"/>
        <v>-72.280197000000001</v>
      </c>
      <c r="J348">
        <v>3278055555.5556002</v>
      </c>
      <c r="K348">
        <v>-105.33282</v>
      </c>
      <c r="L348">
        <v>-97.826836</v>
      </c>
      <c r="N348" s="86">
        <f t="shared" si="59"/>
        <v>1.694375</v>
      </c>
      <c r="O348" s="86">
        <f t="shared" si="57"/>
        <v>-66.678184999999999</v>
      </c>
    </row>
    <row r="349" spans="2:16" x14ac:dyDescent="0.25">
      <c r="B349">
        <v>3926185185.1852002</v>
      </c>
      <c r="C349">
        <v>-107.25678000000001</v>
      </c>
      <c r="D349">
        <v>-99.793259000000006</v>
      </c>
      <c r="F349" s="86">
        <f t="shared" si="58"/>
        <v>1.83325</v>
      </c>
      <c r="G349" s="86">
        <f t="shared" si="56"/>
        <v>-69.182495000000003</v>
      </c>
      <c r="J349">
        <v>3926185185.1852002</v>
      </c>
      <c r="K349">
        <v>-101.19814</v>
      </c>
      <c r="L349">
        <v>-93.903640999999993</v>
      </c>
      <c r="N349" s="86">
        <f t="shared" si="59"/>
        <v>1.83325</v>
      </c>
      <c r="O349" s="86">
        <f t="shared" si="57"/>
        <v>-71.146172000000007</v>
      </c>
    </row>
    <row r="350" spans="2:16" x14ac:dyDescent="0.25">
      <c r="B350">
        <v>4574314814.8148003</v>
      </c>
      <c r="C350">
        <v>-109.29250999999999</v>
      </c>
      <c r="D350">
        <v>-101.46915</v>
      </c>
      <c r="F350" s="86">
        <f t="shared" si="58"/>
        <v>1.9721249999999999</v>
      </c>
      <c r="G350" s="86">
        <f t="shared" si="56"/>
        <v>-75.790085000000005</v>
      </c>
      <c r="J350">
        <v>4574314814.8148003</v>
      </c>
      <c r="K350">
        <v>-109.03642000000001</v>
      </c>
      <c r="L350">
        <v>-101.80341</v>
      </c>
      <c r="N350" s="86">
        <f t="shared" si="59"/>
        <v>1.9721249999999999</v>
      </c>
      <c r="O350" s="86">
        <f t="shared" si="57"/>
        <v>-73.214400999999995</v>
      </c>
    </row>
    <row r="351" spans="2:16" x14ac:dyDescent="0.25">
      <c r="B351">
        <v>5222444444.4443998</v>
      </c>
      <c r="C351">
        <v>-105.36956000000001</v>
      </c>
      <c r="D351">
        <v>-97.430915999999996</v>
      </c>
      <c r="F351" s="86">
        <f t="shared" si="58"/>
        <v>2.1110000000000002</v>
      </c>
      <c r="G351" s="86">
        <f t="shared" si="56"/>
        <v>-73.753524999999996</v>
      </c>
      <c r="J351">
        <v>5222444444.4443998</v>
      </c>
      <c r="K351">
        <v>-98.308952000000005</v>
      </c>
      <c r="L351">
        <v>-90.671524000000005</v>
      </c>
      <c r="N351" s="86">
        <f t="shared" si="59"/>
        <v>2.1110000000000002</v>
      </c>
      <c r="O351" s="86">
        <f t="shared" si="57"/>
        <v>-76.615273000000002</v>
      </c>
    </row>
    <row r="352" spans="2:16" x14ac:dyDescent="0.25">
      <c r="B352">
        <v>5870574074.0740995</v>
      </c>
      <c r="C352">
        <v>-108.99065</v>
      </c>
      <c r="D352">
        <v>-101.15438</v>
      </c>
      <c r="F352" s="86">
        <f t="shared" si="58"/>
        <v>2.2498749999999998</v>
      </c>
      <c r="G352" s="86">
        <f t="shared" si="56"/>
        <v>-78.117058</v>
      </c>
      <c r="J352">
        <v>5870574074.0740995</v>
      </c>
      <c r="K352">
        <v>-119.09017</v>
      </c>
      <c r="L352">
        <v>-111.35486</v>
      </c>
      <c r="N352" s="86">
        <f t="shared" si="59"/>
        <v>2.2498749999999998</v>
      </c>
      <c r="O352" s="86">
        <f t="shared" si="57"/>
        <v>-68.595161000000004</v>
      </c>
    </row>
    <row r="353" spans="2:16" x14ac:dyDescent="0.25">
      <c r="B353">
        <v>6518703703.7037001</v>
      </c>
      <c r="C353">
        <v>-112.85845999999999</v>
      </c>
      <c r="D353">
        <v>-104.99224</v>
      </c>
      <c r="F353" s="86">
        <f t="shared" si="58"/>
        <v>2.3887499999999999</v>
      </c>
      <c r="G353" s="86">
        <f t="shared" si="56"/>
        <v>-66.158524</v>
      </c>
      <c r="J353">
        <v>6518703703.7037001</v>
      </c>
      <c r="K353">
        <v>-105.69683999999999</v>
      </c>
      <c r="L353">
        <v>-97.918045000000006</v>
      </c>
      <c r="N353" s="86">
        <f t="shared" si="59"/>
        <v>2.3887499999999999</v>
      </c>
      <c r="O353" s="86">
        <f t="shared" si="57"/>
        <v>-73.078772999999998</v>
      </c>
    </row>
    <row r="354" spans="2:16" x14ac:dyDescent="0.25">
      <c r="B354">
        <v>7166833333.3332996</v>
      </c>
      <c r="C354">
        <v>-122.99254999999999</v>
      </c>
      <c r="D354">
        <v>-115.27240999999999</v>
      </c>
      <c r="F354" s="86">
        <f t="shared" si="58"/>
        <v>2.527625</v>
      </c>
      <c r="G354" s="86">
        <f t="shared" si="56"/>
        <v>-66.976203999999996</v>
      </c>
      <c r="J354">
        <v>7166833333.3332996</v>
      </c>
      <c r="K354">
        <v>-109.31704000000001</v>
      </c>
      <c r="L354">
        <v>-101.58237</v>
      </c>
      <c r="N354" s="86">
        <f t="shared" si="59"/>
        <v>2.527625</v>
      </c>
      <c r="O354" s="86">
        <f t="shared" si="57"/>
        <v>-69.034760000000006</v>
      </c>
    </row>
    <row r="355" spans="2:16" x14ac:dyDescent="0.25">
      <c r="B355">
        <v>7814962962.9630003</v>
      </c>
      <c r="C355">
        <v>-104.16264</v>
      </c>
      <c r="D355">
        <v>-96.097206</v>
      </c>
      <c r="F355" s="86">
        <f t="shared" si="58"/>
        <v>2.6665000000000001</v>
      </c>
      <c r="G355" s="86">
        <f t="shared" si="56"/>
        <v>-64.137741000000005</v>
      </c>
      <c r="J355">
        <v>7814962962.9630003</v>
      </c>
      <c r="K355">
        <v>-103.62084</v>
      </c>
      <c r="L355">
        <v>-95.765701000000007</v>
      </c>
      <c r="N355" s="86">
        <f t="shared" si="59"/>
        <v>2.6665000000000001</v>
      </c>
      <c r="O355" s="86">
        <f t="shared" si="57"/>
        <v>-80.125609999999995</v>
      </c>
    </row>
    <row r="356" spans="2:16" x14ac:dyDescent="0.25">
      <c r="B356">
        <v>8463092592.5925999</v>
      </c>
      <c r="C356">
        <v>-114.77141</v>
      </c>
      <c r="D356">
        <v>-106.36765</v>
      </c>
      <c r="F356" s="86">
        <f t="shared" si="58"/>
        <v>2.8053750000000002</v>
      </c>
      <c r="G356" s="86">
        <f t="shared" si="56"/>
        <v>-68.605759000000006</v>
      </c>
      <c r="J356">
        <v>8463092592.5925999</v>
      </c>
      <c r="K356">
        <v>-110.79571</v>
      </c>
      <c r="L356">
        <v>-102.68774000000001</v>
      </c>
      <c r="N356" s="86">
        <f t="shared" si="59"/>
        <v>2.8053750000000002</v>
      </c>
      <c r="O356" s="86">
        <f t="shared" si="57"/>
        <v>-74.627105999999998</v>
      </c>
    </row>
    <row r="357" spans="2:16" x14ac:dyDescent="0.25">
      <c r="B357">
        <v>9111222222.2222004</v>
      </c>
      <c r="C357">
        <v>-124.63036</v>
      </c>
      <c r="D357">
        <v>-116.15300999999999</v>
      </c>
      <c r="F357" s="86">
        <f t="shared" si="58"/>
        <v>2.9442499999999998</v>
      </c>
      <c r="G357" s="86">
        <f t="shared" si="56"/>
        <v>-68.355926999999994</v>
      </c>
      <c r="J357">
        <v>9111222222.2222004</v>
      </c>
      <c r="K357">
        <v>-114.34538000000001</v>
      </c>
      <c r="L357">
        <v>-105.76579</v>
      </c>
      <c r="N357" s="86">
        <f t="shared" si="59"/>
        <v>2.9442499999999998</v>
      </c>
      <c r="O357" s="86">
        <f t="shared" si="57"/>
        <v>-70.370911000000007</v>
      </c>
    </row>
    <row r="358" spans="2:16" x14ac:dyDescent="0.25">
      <c r="B358">
        <v>9759351851.8519001</v>
      </c>
      <c r="C358">
        <v>-108.62424</v>
      </c>
      <c r="D358">
        <v>-100.00761</v>
      </c>
      <c r="F358" s="86">
        <f t="shared" si="58"/>
        <v>3.0831249999999999</v>
      </c>
      <c r="G358" s="86">
        <f t="shared" si="56"/>
        <v>-66.005463000000006</v>
      </c>
      <c r="J358">
        <v>9759351851.8519001</v>
      </c>
      <c r="K358">
        <v>-133.63622000000001</v>
      </c>
      <c r="L358">
        <v>-124.67072</v>
      </c>
      <c r="N358" s="86">
        <f t="shared" si="59"/>
        <v>3.0831249999999999</v>
      </c>
      <c r="O358" s="86">
        <f t="shared" si="57"/>
        <v>-71.581207000000006</v>
      </c>
    </row>
    <row r="359" spans="2:16" x14ac:dyDescent="0.25">
      <c r="B359">
        <v>10407481481.481001</v>
      </c>
      <c r="C359">
        <v>-108.55119999999999</v>
      </c>
      <c r="D359">
        <v>-99.781113000000005</v>
      </c>
      <c r="F359" s="86">
        <f t="shared" si="58"/>
        <v>3.222</v>
      </c>
      <c r="G359" s="86">
        <f t="shared" si="56"/>
        <v>-73.580627000000007</v>
      </c>
      <c r="J359">
        <v>10407481481.481001</v>
      </c>
      <c r="K359">
        <v>-116.00928999999999</v>
      </c>
      <c r="L359">
        <v>-107.43779000000001</v>
      </c>
      <c r="N359" s="86">
        <f t="shared" si="59"/>
        <v>3.222</v>
      </c>
      <c r="O359" s="86">
        <f t="shared" si="57"/>
        <v>-70.080589000000003</v>
      </c>
    </row>
    <row r="360" spans="2:16" x14ac:dyDescent="0.25">
      <c r="B360">
        <v>11055611111.111</v>
      </c>
      <c r="C360">
        <v>-123.35191</v>
      </c>
      <c r="D360">
        <v>-114.55267000000001</v>
      </c>
      <c r="F360" s="86">
        <f t="shared" si="58"/>
        <v>3.3608750000000001</v>
      </c>
      <c r="G360" s="86">
        <f t="shared" si="56"/>
        <v>-63.858566000000003</v>
      </c>
      <c r="J360">
        <v>11055611111.111</v>
      </c>
      <c r="K360">
        <v>-115.3959</v>
      </c>
      <c r="L360">
        <v>-106.58694</v>
      </c>
      <c r="N360" s="86">
        <f t="shared" si="59"/>
        <v>3.3608750000000001</v>
      </c>
      <c r="O360" s="86">
        <f t="shared" si="57"/>
        <v>-61.212989999999998</v>
      </c>
    </row>
    <row r="361" spans="2:16" x14ac:dyDescent="0.25">
      <c r="B361">
        <v>11703740740.740999</v>
      </c>
      <c r="C361">
        <v>-111.58537</v>
      </c>
      <c r="D361">
        <v>-102.80970000000001</v>
      </c>
      <c r="F361" s="86">
        <f t="shared" si="58"/>
        <v>3.4997500000000001</v>
      </c>
      <c r="G361" s="86">
        <f t="shared" si="56"/>
        <v>-64.779128999999998</v>
      </c>
      <c r="J361">
        <v>11703740740.740999</v>
      </c>
      <c r="K361">
        <v>-117.38035000000001</v>
      </c>
      <c r="L361">
        <v>-108.61696999999999</v>
      </c>
      <c r="N361" s="86">
        <f t="shared" si="59"/>
        <v>3.4997500000000001</v>
      </c>
      <c r="O361" s="86">
        <f t="shared" si="57"/>
        <v>-64.321053000000006</v>
      </c>
    </row>
    <row r="362" spans="2:16" x14ac:dyDescent="0.25">
      <c r="B362">
        <v>12351870370.370001</v>
      </c>
      <c r="C362">
        <v>-110.56032999999999</v>
      </c>
      <c r="D362">
        <v>-101.55231000000001</v>
      </c>
      <c r="F362" s="86" t="s">
        <v>25</v>
      </c>
      <c r="J362">
        <v>12351870370.370001</v>
      </c>
      <c r="K362">
        <v>-114.19154</v>
      </c>
      <c r="L362">
        <v>-105.19234</v>
      </c>
      <c r="N362" s="86" t="s">
        <v>25</v>
      </c>
    </row>
    <row r="363" spans="2:16" x14ac:dyDescent="0.25">
      <c r="B363">
        <v>13000000000</v>
      </c>
      <c r="C363">
        <v>-121.21861</v>
      </c>
      <c r="D363">
        <v>-111.77961999999999</v>
      </c>
      <c r="J363">
        <v>13000000000</v>
      </c>
      <c r="K363">
        <v>-115.12948</v>
      </c>
      <c r="L363">
        <v>-105.63339000000001</v>
      </c>
    </row>
    <row r="364" spans="2:16" x14ac:dyDescent="0.25">
      <c r="B364" t="s">
        <v>25</v>
      </c>
      <c r="J364" t="s">
        <v>25</v>
      </c>
    </row>
    <row r="365" spans="2:16" x14ac:dyDescent="0.25">
      <c r="F365" s="86" t="s">
        <v>60</v>
      </c>
      <c r="N365" s="86" t="s">
        <v>60</v>
      </c>
    </row>
    <row r="366" spans="2:16" ht="15.75" x14ac:dyDescent="0.25">
      <c r="F366" s="86" t="s">
        <v>23</v>
      </c>
      <c r="G366" s="86" t="str">
        <f t="shared" ref="G366:G385" si="60">D392</f>
        <v>4Rx2L dBc Log Mag(dB)</v>
      </c>
      <c r="H366" s="35">
        <v>4</v>
      </c>
      <c r="N366" s="86" t="s">
        <v>23</v>
      </c>
      <c r="O366" s="86" t="str">
        <f t="shared" ref="O366:O385" si="61">L392</f>
        <v>4Rx2L dBc Log Mag(dB)</v>
      </c>
      <c r="P366" s="35">
        <v>4</v>
      </c>
    </row>
    <row r="367" spans="2:16" ht="15.75" x14ac:dyDescent="0.25">
      <c r="B367" t="s">
        <v>58</v>
      </c>
      <c r="F367" s="86">
        <f t="shared" ref="F367:F385" si="62">B393/1000000000</f>
        <v>1</v>
      </c>
      <c r="G367" s="86">
        <f t="shared" si="60"/>
        <v>-88.985634000000005</v>
      </c>
      <c r="H367" s="36">
        <f>ABS(AVERAGE(G367:G385)-(H366-1)*15)</f>
        <v>117.04281021052631</v>
      </c>
      <c r="J367" t="s">
        <v>58</v>
      </c>
      <c r="N367" s="86">
        <f t="shared" ref="N367:N385" si="63">J393/1000000000</f>
        <v>1</v>
      </c>
      <c r="O367" s="86">
        <f t="shared" si="61"/>
        <v>-99.788680999999997</v>
      </c>
      <c r="P367" s="36">
        <f>ABS(AVERAGE(O367:O385)-(P366-1)*15)</f>
        <v>120.30813478947368</v>
      </c>
    </row>
    <row r="368" spans="2:16" x14ac:dyDescent="0.25">
      <c r="B368" t="s">
        <v>23</v>
      </c>
      <c r="C368" t="s">
        <v>145</v>
      </c>
      <c r="D368" t="s">
        <v>59</v>
      </c>
      <c r="F368" s="86">
        <f t="shared" si="62"/>
        <v>1.2916805555555999</v>
      </c>
      <c r="G368" s="86">
        <f t="shared" si="60"/>
        <v>-75.210303999999994</v>
      </c>
      <c r="J368" t="s">
        <v>23</v>
      </c>
      <c r="K368" t="s">
        <v>145</v>
      </c>
      <c r="L368" t="s">
        <v>59</v>
      </c>
      <c r="N368" s="86">
        <f t="shared" si="63"/>
        <v>1.2916805555555999</v>
      </c>
      <c r="O368" s="86">
        <f t="shared" si="61"/>
        <v>-82.083434999999994</v>
      </c>
    </row>
    <row r="369" spans="2:15" x14ac:dyDescent="0.25">
      <c r="B369">
        <v>1000000000</v>
      </c>
      <c r="C369">
        <v>-82.648819000000003</v>
      </c>
      <c r="D369">
        <v>-71.928734000000006</v>
      </c>
      <c r="F369" s="86">
        <f t="shared" si="62"/>
        <v>1.5833611111110999</v>
      </c>
      <c r="G369" s="86">
        <f t="shared" si="60"/>
        <v>-82.543098000000001</v>
      </c>
      <c r="J369">
        <v>1000000000</v>
      </c>
      <c r="K369">
        <v>-102.55815</v>
      </c>
      <c r="L369">
        <v>-90.069953999999996</v>
      </c>
      <c r="N369" s="86">
        <f t="shared" si="63"/>
        <v>1.5833611111110999</v>
      </c>
      <c r="O369" s="86">
        <f t="shared" si="61"/>
        <v>-89.260017000000005</v>
      </c>
    </row>
    <row r="370" spans="2:15" x14ac:dyDescent="0.25">
      <c r="B370">
        <v>1138875000</v>
      </c>
      <c r="C370">
        <v>-85.249069000000006</v>
      </c>
      <c r="D370">
        <v>-77.440558999999993</v>
      </c>
      <c r="F370" s="86">
        <f t="shared" si="62"/>
        <v>1.8750416666666998</v>
      </c>
      <c r="G370" s="86">
        <f t="shared" si="60"/>
        <v>-78.322036999999995</v>
      </c>
      <c r="J370">
        <v>1138875000</v>
      </c>
      <c r="K370">
        <v>-88.263779</v>
      </c>
      <c r="L370">
        <v>-79.364379999999997</v>
      </c>
      <c r="N370" s="86">
        <f t="shared" si="63"/>
        <v>1.8750416666666998</v>
      </c>
      <c r="O370" s="86">
        <f t="shared" si="61"/>
        <v>-78.703284999999994</v>
      </c>
    </row>
    <row r="371" spans="2:15" x14ac:dyDescent="0.25">
      <c r="B371">
        <v>1277750000</v>
      </c>
      <c r="C371">
        <v>-89.275863999999999</v>
      </c>
      <c r="D371">
        <v>-81.911804000000004</v>
      </c>
      <c r="F371" s="86">
        <f t="shared" si="62"/>
        <v>2.1667222222221998</v>
      </c>
      <c r="G371" s="86">
        <f t="shared" si="60"/>
        <v>-74.009253999999999</v>
      </c>
      <c r="J371">
        <v>1277750000</v>
      </c>
      <c r="K371">
        <v>-92.721703000000005</v>
      </c>
      <c r="L371">
        <v>-84.988349999999997</v>
      </c>
      <c r="N371" s="86">
        <f t="shared" si="63"/>
        <v>2.1667222222221998</v>
      </c>
      <c r="O371" s="86">
        <f t="shared" si="61"/>
        <v>-86.142487000000003</v>
      </c>
    </row>
    <row r="372" spans="2:15" x14ac:dyDescent="0.25">
      <c r="B372">
        <v>1416625000</v>
      </c>
      <c r="C372">
        <v>-88.239952000000002</v>
      </c>
      <c r="D372">
        <v>-80.823577999999998</v>
      </c>
      <c r="F372" s="86">
        <f t="shared" si="62"/>
        <v>2.4584027777777999</v>
      </c>
      <c r="G372" s="86">
        <f t="shared" si="60"/>
        <v>-71.891327000000004</v>
      </c>
      <c r="J372">
        <v>1416625000</v>
      </c>
      <c r="K372">
        <v>-86.195510999999996</v>
      </c>
      <c r="L372">
        <v>-78.689521999999997</v>
      </c>
      <c r="N372" s="86">
        <f t="shared" si="63"/>
        <v>2.4584027777777999</v>
      </c>
      <c r="O372" s="86">
        <f t="shared" si="61"/>
        <v>-71.243979999999993</v>
      </c>
    </row>
    <row r="373" spans="2:15" x14ac:dyDescent="0.25">
      <c r="B373">
        <v>1555500000</v>
      </c>
      <c r="C373">
        <v>-76.642120000000006</v>
      </c>
      <c r="D373">
        <v>-69.178604000000007</v>
      </c>
      <c r="F373" s="86">
        <f t="shared" si="62"/>
        <v>2.7500833333333001</v>
      </c>
      <c r="G373" s="86">
        <f t="shared" si="60"/>
        <v>-71.204536000000004</v>
      </c>
      <c r="J373">
        <v>1555500000</v>
      </c>
      <c r="K373">
        <v>-83.154762000000005</v>
      </c>
      <c r="L373">
        <v>-75.860268000000005</v>
      </c>
      <c r="N373" s="86">
        <f t="shared" si="63"/>
        <v>2.7500833333333001</v>
      </c>
      <c r="O373" s="86">
        <f t="shared" si="61"/>
        <v>-70.093163000000004</v>
      </c>
    </row>
    <row r="374" spans="2:15" x14ac:dyDescent="0.25">
      <c r="B374">
        <v>1694375000</v>
      </c>
      <c r="C374">
        <v>-80.103554000000003</v>
      </c>
      <c r="D374">
        <v>-72.280197000000001</v>
      </c>
      <c r="F374" s="86">
        <f t="shared" si="62"/>
        <v>3.0417638888888998</v>
      </c>
      <c r="G374" s="86">
        <f t="shared" si="60"/>
        <v>-75.907768000000004</v>
      </c>
      <c r="J374">
        <v>1694375000</v>
      </c>
      <c r="K374">
        <v>-73.911208999999999</v>
      </c>
      <c r="L374">
        <v>-66.678184999999999</v>
      </c>
      <c r="N374" s="86">
        <f t="shared" si="63"/>
        <v>3.0417638888888998</v>
      </c>
      <c r="O374" s="86">
        <f t="shared" si="61"/>
        <v>-74.005523999999994</v>
      </c>
    </row>
    <row r="375" spans="2:15" x14ac:dyDescent="0.25">
      <c r="B375">
        <v>1833250000</v>
      </c>
      <c r="C375">
        <v>-77.121139999999997</v>
      </c>
      <c r="D375">
        <v>-69.182495000000003</v>
      </c>
      <c r="F375" s="86">
        <f t="shared" si="62"/>
        <v>3.3334444444444</v>
      </c>
      <c r="G375" s="86">
        <f t="shared" si="60"/>
        <v>-72.940369000000004</v>
      </c>
      <c r="J375">
        <v>1833250000</v>
      </c>
      <c r="K375">
        <v>-78.783600000000007</v>
      </c>
      <c r="L375">
        <v>-71.146172000000007</v>
      </c>
      <c r="N375" s="86">
        <f t="shared" si="63"/>
        <v>3.3334444444444</v>
      </c>
      <c r="O375" s="86">
        <f t="shared" si="61"/>
        <v>-70.728271000000007</v>
      </c>
    </row>
    <row r="376" spans="2:15" x14ac:dyDescent="0.25">
      <c r="B376">
        <v>1972125000</v>
      </c>
      <c r="C376">
        <v>-83.626357999999996</v>
      </c>
      <c r="D376">
        <v>-75.790085000000005</v>
      </c>
      <c r="F376" s="86">
        <f t="shared" si="62"/>
        <v>3.6251250000000002</v>
      </c>
      <c r="G376" s="86">
        <f t="shared" si="60"/>
        <v>-79.205085999999994</v>
      </c>
      <c r="J376">
        <v>1972125000</v>
      </c>
      <c r="K376">
        <v>-80.949714999999998</v>
      </c>
      <c r="L376">
        <v>-73.214400999999995</v>
      </c>
      <c r="N376" s="86">
        <f t="shared" si="63"/>
        <v>3.6251250000000002</v>
      </c>
      <c r="O376" s="86">
        <f t="shared" si="61"/>
        <v>-73.103560999999999</v>
      </c>
    </row>
    <row r="377" spans="2:15" x14ac:dyDescent="0.25">
      <c r="B377">
        <v>2111000000</v>
      </c>
      <c r="C377">
        <v>-81.619750999999994</v>
      </c>
      <c r="D377">
        <v>-73.753524999999996</v>
      </c>
      <c r="F377" s="86">
        <f t="shared" si="62"/>
        <v>3.9168055555556003</v>
      </c>
      <c r="G377" s="86">
        <f t="shared" si="60"/>
        <v>-70.073761000000005</v>
      </c>
      <c r="J377">
        <v>2111000000</v>
      </c>
      <c r="K377">
        <v>-84.394065999999995</v>
      </c>
      <c r="L377">
        <v>-76.615273000000002</v>
      </c>
      <c r="N377" s="86">
        <f t="shared" si="63"/>
        <v>3.9168055555556003</v>
      </c>
      <c r="O377" s="86">
        <f t="shared" si="61"/>
        <v>-83.443352000000004</v>
      </c>
    </row>
    <row r="378" spans="2:15" x14ac:dyDescent="0.25">
      <c r="B378">
        <v>2249875000</v>
      </c>
      <c r="C378">
        <v>-85.837196000000006</v>
      </c>
      <c r="D378">
        <v>-78.117058</v>
      </c>
      <c r="F378" s="86">
        <f t="shared" si="62"/>
        <v>4.2084861111111005</v>
      </c>
      <c r="G378" s="86">
        <f t="shared" si="60"/>
        <v>-65.950042999999994</v>
      </c>
      <c r="J378">
        <v>2249875000</v>
      </c>
      <c r="K378">
        <v>-76.329819000000001</v>
      </c>
      <c r="L378">
        <v>-68.595161000000004</v>
      </c>
      <c r="N378" s="86">
        <f t="shared" si="63"/>
        <v>4.2084861111111005</v>
      </c>
      <c r="O378" s="86">
        <f t="shared" si="61"/>
        <v>-75.445701999999997</v>
      </c>
    </row>
    <row r="379" spans="2:15" x14ac:dyDescent="0.25">
      <c r="B379">
        <v>2388750000</v>
      </c>
      <c r="C379">
        <v>-74.223952999999995</v>
      </c>
      <c r="D379">
        <v>-66.158524</v>
      </c>
      <c r="F379" s="86">
        <f t="shared" si="62"/>
        <v>4.5001666666667006</v>
      </c>
      <c r="G379" s="86">
        <f t="shared" si="60"/>
        <v>-69.530083000000005</v>
      </c>
      <c r="J379">
        <v>2388750000</v>
      </c>
      <c r="K379">
        <v>-80.933914000000001</v>
      </c>
      <c r="L379">
        <v>-73.078772999999998</v>
      </c>
      <c r="N379" s="86">
        <f t="shared" si="63"/>
        <v>4.5001666666667006</v>
      </c>
      <c r="O379" s="86">
        <f t="shared" si="61"/>
        <v>-71.656609000000003</v>
      </c>
    </row>
    <row r="380" spans="2:15" x14ac:dyDescent="0.25">
      <c r="B380">
        <v>2527625000</v>
      </c>
      <c r="C380">
        <v>-75.379951000000005</v>
      </c>
      <c r="D380">
        <v>-66.976203999999996</v>
      </c>
      <c r="F380" s="86">
        <f t="shared" si="62"/>
        <v>4.7918472222222004</v>
      </c>
      <c r="G380" s="86">
        <f t="shared" si="60"/>
        <v>-65.559821999999997</v>
      </c>
      <c r="J380">
        <v>2527625000</v>
      </c>
      <c r="K380">
        <v>-77.142730999999998</v>
      </c>
      <c r="L380">
        <v>-69.034760000000006</v>
      </c>
      <c r="N380" s="86">
        <f t="shared" si="63"/>
        <v>4.7918472222222004</v>
      </c>
      <c r="O380" s="86">
        <f t="shared" si="61"/>
        <v>-65.699050999999997</v>
      </c>
    </row>
    <row r="381" spans="2:15" x14ac:dyDescent="0.25">
      <c r="B381">
        <v>2666500000</v>
      </c>
      <c r="C381">
        <v>-72.615088999999998</v>
      </c>
      <c r="D381">
        <v>-64.137741000000005</v>
      </c>
      <c r="F381" s="86">
        <f t="shared" si="62"/>
        <v>5.0835277777777996</v>
      </c>
      <c r="G381" s="86">
        <f t="shared" si="60"/>
        <v>-67.596969999999999</v>
      </c>
      <c r="J381">
        <v>2666500000</v>
      </c>
      <c r="K381">
        <v>-88.705207999999999</v>
      </c>
      <c r="L381">
        <v>-80.125609999999995</v>
      </c>
      <c r="N381" s="86">
        <f t="shared" si="63"/>
        <v>5.0835277777777996</v>
      </c>
      <c r="O381" s="86">
        <f t="shared" si="61"/>
        <v>-68.483383000000003</v>
      </c>
    </row>
    <row r="382" spans="2:15" x14ac:dyDescent="0.25">
      <c r="B382">
        <v>2805375000</v>
      </c>
      <c r="C382">
        <v>-77.222389000000007</v>
      </c>
      <c r="D382">
        <v>-68.605759000000006</v>
      </c>
      <c r="F382" s="86">
        <f t="shared" si="62"/>
        <v>5.3752083333332994</v>
      </c>
      <c r="G382" s="86">
        <f t="shared" si="60"/>
        <v>-67.879990000000006</v>
      </c>
      <c r="J382">
        <v>2805375000</v>
      </c>
      <c r="K382">
        <v>-83.592590000000001</v>
      </c>
      <c r="L382">
        <v>-74.627105999999998</v>
      </c>
      <c r="N382" s="86">
        <f t="shared" si="63"/>
        <v>5.3752083333332994</v>
      </c>
      <c r="O382" s="86">
        <f t="shared" si="61"/>
        <v>-67.279480000000007</v>
      </c>
    </row>
    <row r="383" spans="2:15" x14ac:dyDescent="0.25">
      <c r="B383">
        <v>2944250000</v>
      </c>
      <c r="C383">
        <v>-77.126014999999995</v>
      </c>
      <c r="D383">
        <v>-68.355926999999994</v>
      </c>
      <c r="F383" s="86">
        <f t="shared" si="62"/>
        <v>5.6668888888888995</v>
      </c>
      <c r="G383" s="86">
        <f t="shared" si="60"/>
        <v>-64.838950999999994</v>
      </c>
      <c r="J383">
        <v>2944250000</v>
      </c>
      <c r="K383">
        <v>-78.942413000000002</v>
      </c>
      <c r="L383">
        <v>-70.370911000000007</v>
      </c>
      <c r="N383" s="86">
        <f t="shared" si="63"/>
        <v>5.6668888888888995</v>
      </c>
      <c r="O383" s="86">
        <f t="shared" si="61"/>
        <v>-67.185813999999993</v>
      </c>
    </row>
    <row r="384" spans="2:15" x14ac:dyDescent="0.25">
      <c r="B384">
        <v>3083125000</v>
      </c>
      <c r="C384">
        <v>-74.804703000000003</v>
      </c>
      <c r="D384">
        <v>-66.005463000000006</v>
      </c>
      <c r="F384" s="86">
        <f t="shared" si="62"/>
        <v>5.9585694444444002</v>
      </c>
      <c r="G384" s="86">
        <f t="shared" si="60"/>
        <v>-67.279304999999994</v>
      </c>
      <c r="J384">
        <v>3083125000</v>
      </c>
      <c r="K384">
        <v>-80.390174999999999</v>
      </c>
      <c r="L384">
        <v>-71.581207000000006</v>
      </c>
      <c r="N384" s="86">
        <f t="shared" si="63"/>
        <v>5.9585694444444002</v>
      </c>
      <c r="O384" s="86">
        <f t="shared" si="61"/>
        <v>-64.708091999999994</v>
      </c>
    </row>
    <row r="385" spans="2:16" x14ac:dyDescent="0.25">
      <c r="B385">
        <v>3222000000</v>
      </c>
      <c r="C385">
        <v>-82.356292999999994</v>
      </c>
      <c r="D385">
        <v>-73.580627000000007</v>
      </c>
      <c r="F385" s="86">
        <f t="shared" si="62"/>
        <v>6.2502500000000003</v>
      </c>
      <c r="G385" s="86">
        <f t="shared" si="60"/>
        <v>-59.885055999999999</v>
      </c>
      <c r="J385">
        <v>3222000000</v>
      </c>
      <c r="K385">
        <v>-78.843956000000006</v>
      </c>
      <c r="L385">
        <v>-70.080589000000003</v>
      </c>
      <c r="N385" s="86">
        <f t="shared" si="63"/>
        <v>6.2502500000000003</v>
      </c>
      <c r="O385" s="86">
        <f t="shared" si="61"/>
        <v>-71.800674000000001</v>
      </c>
    </row>
    <row r="386" spans="2:16" x14ac:dyDescent="0.25">
      <c r="B386">
        <v>3360875000</v>
      </c>
      <c r="C386">
        <v>-72.866577000000007</v>
      </c>
      <c r="D386">
        <v>-63.858566000000003</v>
      </c>
      <c r="F386" s="86" t="s">
        <v>25</v>
      </c>
      <c r="J386">
        <v>3360875000</v>
      </c>
      <c r="K386">
        <v>-70.212181000000001</v>
      </c>
      <c r="L386">
        <v>-61.212989999999998</v>
      </c>
      <c r="N386" s="86" t="s">
        <v>25</v>
      </c>
    </row>
    <row r="387" spans="2:16" x14ac:dyDescent="0.25">
      <c r="B387">
        <v>3499750000</v>
      </c>
      <c r="C387">
        <v>-74.218124000000003</v>
      </c>
      <c r="D387">
        <v>-64.779128999999998</v>
      </c>
      <c r="J387">
        <v>3499750000</v>
      </c>
      <c r="K387">
        <v>-73.817131000000003</v>
      </c>
      <c r="L387">
        <v>-64.321053000000006</v>
      </c>
    </row>
    <row r="388" spans="2:16" x14ac:dyDescent="0.25">
      <c r="B388" t="s">
        <v>25</v>
      </c>
      <c r="J388" t="s">
        <v>25</v>
      </c>
    </row>
    <row r="389" spans="2:16" x14ac:dyDescent="0.25">
      <c r="F389" s="86" t="s">
        <v>62</v>
      </c>
      <c r="N389" s="86" t="s">
        <v>62</v>
      </c>
    </row>
    <row r="390" spans="2:16" ht="15.75" x14ac:dyDescent="0.25">
      <c r="F390" s="86" t="s">
        <v>23</v>
      </c>
      <c r="G390" s="86" t="str">
        <f t="shared" ref="G390:G409" si="64">D416</f>
        <v>4Rx3L dBc Log Mag(dB)</v>
      </c>
      <c r="H390" s="35">
        <v>4</v>
      </c>
      <c r="N390" s="86" t="s">
        <v>23</v>
      </c>
      <c r="O390" s="86" t="str">
        <f t="shared" ref="O390:O409" si="65">L416</f>
        <v>4Rx3L dBc Log Mag(dB)</v>
      </c>
      <c r="P390" s="35">
        <v>4</v>
      </c>
    </row>
    <row r="391" spans="2:16" ht="15.75" x14ac:dyDescent="0.25">
      <c r="B391" t="s">
        <v>60</v>
      </c>
      <c r="F391" s="86">
        <f t="shared" ref="F391:F409" si="66">B417/1000000000</f>
        <v>1</v>
      </c>
      <c r="G391" s="86">
        <f t="shared" si="64"/>
        <v>-57.533912999999998</v>
      </c>
      <c r="H391" s="36">
        <f>ABS(AVERAGE(G391:G409)-(H390-1)*15)</f>
        <v>119.01447015789473</v>
      </c>
      <c r="J391" t="s">
        <v>60</v>
      </c>
      <c r="N391" s="86">
        <f t="shared" ref="N391:N409" si="67">J417/1000000000</f>
        <v>1</v>
      </c>
      <c r="O391" s="86">
        <f t="shared" si="65"/>
        <v>-72.346610999999996</v>
      </c>
      <c r="P391" s="36">
        <f>ABS(AVERAGE(O391:O409)-(P390-1)*15)</f>
        <v>115.40237152631578</v>
      </c>
    </row>
    <row r="392" spans="2:16" x14ac:dyDescent="0.25">
      <c r="B392" t="s">
        <v>23</v>
      </c>
      <c r="C392" t="s">
        <v>146</v>
      </c>
      <c r="D392" t="s">
        <v>61</v>
      </c>
      <c r="F392" s="86">
        <f t="shared" si="66"/>
        <v>1.4722361111111</v>
      </c>
      <c r="G392" s="86">
        <f t="shared" si="64"/>
        <v>-70.996352999999999</v>
      </c>
      <c r="J392" t="s">
        <v>23</v>
      </c>
      <c r="K392" t="s">
        <v>146</v>
      </c>
      <c r="L392" t="s">
        <v>61</v>
      </c>
      <c r="N392" s="86">
        <f t="shared" si="67"/>
        <v>1.4722361111111</v>
      </c>
      <c r="O392" s="86">
        <f t="shared" si="65"/>
        <v>-80.858695999999995</v>
      </c>
    </row>
    <row r="393" spans="2:16" x14ac:dyDescent="0.25">
      <c r="B393">
        <v>1000000000</v>
      </c>
      <c r="C393">
        <v>-99.705719000000002</v>
      </c>
      <c r="D393">
        <v>-88.985634000000005</v>
      </c>
      <c r="F393" s="86">
        <f t="shared" si="66"/>
        <v>1.9444722222222</v>
      </c>
      <c r="G393" s="86">
        <f t="shared" si="64"/>
        <v>-67.822113000000002</v>
      </c>
      <c r="J393">
        <v>1000000000</v>
      </c>
      <c r="K393">
        <v>-112.27688000000001</v>
      </c>
      <c r="L393">
        <v>-99.788680999999997</v>
      </c>
      <c r="N393" s="86">
        <f t="shared" si="67"/>
        <v>1.9444722222222</v>
      </c>
      <c r="O393" s="86">
        <f t="shared" si="65"/>
        <v>-78.096382000000006</v>
      </c>
    </row>
    <row r="394" spans="2:16" x14ac:dyDescent="0.25">
      <c r="B394">
        <v>1291680555.5555999</v>
      </c>
      <c r="C394">
        <v>-83.018814000000006</v>
      </c>
      <c r="D394">
        <v>-75.210303999999994</v>
      </c>
      <c r="F394" s="86">
        <f t="shared" si="66"/>
        <v>2.4167083333332999</v>
      </c>
      <c r="G394" s="86">
        <f t="shared" si="64"/>
        <v>-75.400397999999996</v>
      </c>
      <c r="J394">
        <v>1291680555.5555999</v>
      </c>
      <c r="K394">
        <v>-90.982840999999993</v>
      </c>
      <c r="L394">
        <v>-82.083434999999994</v>
      </c>
      <c r="N394" s="86">
        <f t="shared" si="67"/>
        <v>2.4167083333332999</v>
      </c>
      <c r="O394" s="86">
        <f t="shared" si="65"/>
        <v>-70.35154</v>
      </c>
    </row>
    <row r="395" spans="2:16" x14ac:dyDescent="0.25">
      <c r="B395">
        <v>1583361111.1111</v>
      </c>
      <c r="C395">
        <v>-89.907157999999995</v>
      </c>
      <c r="D395">
        <v>-82.543098000000001</v>
      </c>
      <c r="F395" s="86">
        <f t="shared" si="66"/>
        <v>2.8889444444443999</v>
      </c>
      <c r="G395" s="86">
        <f t="shared" si="64"/>
        <v>-76.016716000000002</v>
      </c>
      <c r="J395">
        <v>1583361111.1111</v>
      </c>
      <c r="K395">
        <v>-96.993378000000007</v>
      </c>
      <c r="L395">
        <v>-89.260017000000005</v>
      </c>
      <c r="N395" s="86">
        <f t="shared" si="67"/>
        <v>2.8889444444443999</v>
      </c>
      <c r="O395" s="86">
        <f t="shared" si="65"/>
        <v>-76.097320999999994</v>
      </c>
    </row>
    <row r="396" spans="2:16" x14ac:dyDescent="0.25">
      <c r="B396">
        <v>1875041666.6666999</v>
      </c>
      <c r="C396">
        <v>-85.738410999999999</v>
      </c>
      <c r="D396">
        <v>-78.322036999999995</v>
      </c>
      <c r="F396" s="86">
        <f t="shared" si="66"/>
        <v>3.3611805555556002</v>
      </c>
      <c r="G396" s="86">
        <f t="shared" si="64"/>
        <v>-74.550156000000001</v>
      </c>
      <c r="J396">
        <v>1875041666.6666999</v>
      </c>
      <c r="K396">
        <v>-86.209273999999994</v>
      </c>
      <c r="L396">
        <v>-78.703284999999994</v>
      </c>
      <c r="N396" s="86">
        <f t="shared" si="67"/>
        <v>3.3611805555556002</v>
      </c>
      <c r="O396" s="86">
        <f t="shared" si="65"/>
        <v>-71.184112999999996</v>
      </c>
    </row>
    <row r="397" spans="2:16" x14ac:dyDescent="0.25">
      <c r="B397">
        <v>2166722222.2221999</v>
      </c>
      <c r="C397">
        <v>-81.472770999999995</v>
      </c>
      <c r="D397">
        <v>-74.009253999999999</v>
      </c>
      <c r="F397" s="86">
        <f t="shared" si="66"/>
        <v>3.8334166666666998</v>
      </c>
      <c r="G397" s="86">
        <f t="shared" si="64"/>
        <v>-73.749015999999997</v>
      </c>
      <c r="J397">
        <v>2166722222.2221999</v>
      </c>
      <c r="K397">
        <v>-93.436981000000003</v>
      </c>
      <c r="L397">
        <v>-86.142487000000003</v>
      </c>
      <c r="N397" s="86">
        <f t="shared" si="67"/>
        <v>3.8334166666666998</v>
      </c>
      <c r="O397" s="86">
        <f t="shared" si="65"/>
        <v>-72.575507999999999</v>
      </c>
    </row>
    <row r="398" spans="2:16" x14ac:dyDescent="0.25">
      <c r="B398">
        <v>2458402777.7778001</v>
      </c>
      <c r="C398">
        <v>-79.714684000000005</v>
      </c>
      <c r="D398">
        <v>-71.891327000000004</v>
      </c>
      <c r="F398" s="86">
        <f t="shared" si="66"/>
        <v>4.3056527777777998</v>
      </c>
      <c r="G398" s="86">
        <f t="shared" si="64"/>
        <v>-92.849838000000005</v>
      </c>
      <c r="J398">
        <v>2458402777.7778001</v>
      </c>
      <c r="K398">
        <v>-78.477005000000005</v>
      </c>
      <c r="L398">
        <v>-71.243979999999993</v>
      </c>
      <c r="N398" s="86">
        <f t="shared" si="67"/>
        <v>4.3056527777777998</v>
      </c>
      <c r="O398" s="86">
        <f t="shared" si="65"/>
        <v>-74.817322000000004</v>
      </c>
    </row>
    <row r="399" spans="2:16" x14ac:dyDescent="0.25">
      <c r="B399">
        <v>2750083333.3333001</v>
      </c>
      <c r="C399">
        <v>-79.143180999999998</v>
      </c>
      <c r="D399">
        <v>-71.204536000000004</v>
      </c>
      <c r="F399" s="86">
        <f t="shared" si="66"/>
        <v>4.7778888888889002</v>
      </c>
      <c r="G399" s="86">
        <f t="shared" si="64"/>
        <v>-89.352431999999993</v>
      </c>
      <c r="J399">
        <v>2750083333.3333001</v>
      </c>
      <c r="K399">
        <v>-77.730591000000004</v>
      </c>
      <c r="L399">
        <v>-70.093163000000004</v>
      </c>
      <c r="N399" s="86">
        <f t="shared" si="67"/>
        <v>4.7778888888889002</v>
      </c>
      <c r="O399" s="86">
        <f t="shared" si="65"/>
        <v>-70.941565999999995</v>
      </c>
    </row>
    <row r="400" spans="2:16" x14ac:dyDescent="0.25">
      <c r="B400">
        <v>3041763888.8888998</v>
      </c>
      <c r="C400">
        <v>-83.744040999999996</v>
      </c>
      <c r="D400">
        <v>-75.907768000000004</v>
      </c>
      <c r="F400" s="86">
        <f t="shared" si="66"/>
        <v>5.2501249999999997</v>
      </c>
      <c r="G400" s="86">
        <f t="shared" si="64"/>
        <v>-79.342590000000001</v>
      </c>
      <c r="J400">
        <v>3041763888.8888998</v>
      </c>
      <c r="K400">
        <v>-81.740836999999999</v>
      </c>
      <c r="L400">
        <v>-74.005523999999994</v>
      </c>
      <c r="N400" s="86">
        <f t="shared" si="67"/>
        <v>5.2501249999999997</v>
      </c>
      <c r="O400" s="86">
        <f t="shared" si="65"/>
        <v>-66.605575999999999</v>
      </c>
    </row>
    <row r="401" spans="2:16" x14ac:dyDescent="0.25">
      <c r="B401">
        <v>3333444444.4443998</v>
      </c>
      <c r="C401">
        <v>-80.806586999999993</v>
      </c>
      <c r="D401">
        <v>-72.940369000000004</v>
      </c>
      <c r="F401" s="86">
        <f t="shared" si="66"/>
        <v>5.7223611111111001</v>
      </c>
      <c r="G401" s="86">
        <f t="shared" si="64"/>
        <v>-76.150261</v>
      </c>
      <c r="J401">
        <v>3333444444.4443998</v>
      </c>
      <c r="K401">
        <v>-78.507064999999997</v>
      </c>
      <c r="L401">
        <v>-70.728271000000007</v>
      </c>
      <c r="N401" s="86">
        <f t="shared" si="67"/>
        <v>5.7223611111111001</v>
      </c>
      <c r="O401" s="86">
        <f t="shared" si="65"/>
        <v>-85.609116</v>
      </c>
    </row>
    <row r="402" spans="2:16" x14ac:dyDescent="0.25">
      <c r="B402">
        <v>3625125000</v>
      </c>
      <c r="C402">
        <v>-86.925231999999994</v>
      </c>
      <c r="D402">
        <v>-79.205085999999994</v>
      </c>
      <c r="F402" s="86">
        <f t="shared" si="66"/>
        <v>6.1945972222222005</v>
      </c>
      <c r="G402" s="86">
        <f t="shared" si="64"/>
        <v>-82.078339</v>
      </c>
      <c r="J402">
        <v>3625125000</v>
      </c>
      <c r="K402">
        <v>-80.838218999999995</v>
      </c>
      <c r="L402">
        <v>-73.103560999999999</v>
      </c>
      <c r="N402" s="86">
        <f t="shared" si="67"/>
        <v>6.1945972222222005</v>
      </c>
      <c r="O402" s="86">
        <f t="shared" si="65"/>
        <v>-66.808846000000003</v>
      </c>
    </row>
    <row r="403" spans="2:16" x14ac:dyDescent="0.25">
      <c r="B403">
        <v>3916805555.5556002</v>
      </c>
      <c r="C403">
        <v>-78.139190999999997</v>
      </c>
      <c r="D403">
        <v>-70.073761000000005</v>
      </c>
      <c r="F403" s="86">
        <f t="shared" si="66"/>
        <v>6.6668333333332992</v>
      </c>
      <c r="G403" s="86">
        <f t="shared" si="64"/>
        <v>-69.552299000000005</v>
      </c>
      <c r="J403">
        <v>3916805555.5556002</v>
      </c>
      <c r="K403">
        <v>-91.298491999999996</v>
      </c>
      <c r="L403">
        <v>-83.443352000000004</v>
      </c>
      <c r="N403" s="86">
        <f t="shared" si="67"/>
        <v>6.6668333333332992</v>
      </c>
      <c r="O403" s="86">
        <f t="shared" si="65"/>
        <v>-60.230103</v>
      </c>
    </row>
    <row r="404" spans="2:16" x14ac:dyDescent="0.25">
      <c r="B404">
        <v>4208486111.1111002</v>
      </c>
      <c r="C404">
        <v>-74.353790000000004</v>
      </c>
      <c r="D404">
        <v>-65.950042999999994</v>
      </c>
      <c r="F404" s="86">
        <f t="shared" si="66"/>
        <v>7.1390694444443996</v>
      </c>
      <c r="G404" s="86">
        <f t="shared" si="64"/>
        <v>-75.743506999999994</v>
      </c>
      <c r="J404">
        <v>4208486111.1111002</v>
      </c>
      <c r="K404">
        <v>-83.553673000000003</v>
      </c>
      <c r="L404">
        <v>-75.445701999999997</v>
      </c>
      <c r="N404" s="86">
        <f t="shared" si="67"/>
        <v>7.1390694444443996</v>
      </c>
      <c r="O404" s="86">
        <f t="shared" si="65"/>
        <v>-61.558826000000003</v>
      </c>
    </row>
    <row r="405" spans="2:16" x14ac:dyDescent="0.25">
      <c r="B405">
        <v>4500166666.6667004</v>
      </c>
      <c r="C405">
        <v>-78.007430999999997</v>
      </c>
      <c r="D405">
        <v>-69.530083000000005</v>
      </c>
      <c r="F405" s="86">
        <f t="shared" si="66"/>
        <v>7.6113055555556004</v>
      </c>
      <c r="G405" s="86">
        <f t="shared" si="64"/>
        <v>-81.413452000000007</v>
      </c>
      <c r="J405">
        <v>4500166666.6667004</v>
      </c>
      <c r="K405">
        <v>-80.236205999999996</v>
      </c>
      <c r="L405">
        <v>-71.656609000000003</v>
      </c>
      <c r="N405" s="86">
        <f t="shared" si="67"/>
        <v>7.6113055555556004</v>
      </c>
      <c r="O405" s="86">
        <f t="shared" si="65"/>
        <v>-80.491325000000003</v>
      </c>
    </row>
    <row r="406" spans="2:16" x14ac:dyDescent="0.25">
      <c r="B406">
        <v>4791847222.2222004</v>
      </c>
      <c r="C406">
        <v>-74.176460000000006</v>
      </c>
      <c r="D406">
        <v>-65.559821999999997</v>
      </c>
      <c r="F406" s="86">
        <f t="shared" si="66"/>
        <v>8.0835416666667008</v>
      </c>
      <c r="G406" s="86">
        <f t="shared" si="64"/>
        <v>-74.095855999999998</v>
      </c>
      <c r="J406">
        <v>4791847222.2222004</v>
      </c>
      <c r="K406">
        <v>-74.664542999999995</v>
      </c>
      <c r="L406">
        <v>-65.699050999999997</v>
      </c>
      <c r="N406" s="86">
        <f t="shared" si="67"/>
        <v>8.0835416666667008</v>
      </c>
      <c r="O406" s="86">
        <f t="shared" si="65"/>
        <v>-66.183318999999997</v>
      </c>
    </row>
    <row r="407" spans="2:16" x14ac:dyDescent="0.25">
      <c r="B407">
        <v>5083527777.7777996</v>
      </c>
      <c r="C407">
        <v>-76.367058</v>
      </c>
      <c r="D407">
        <v>-67.596969999999999</v>
      </c>
      <c r="F407" s="86">
        <f t="shared" si="66"/>
        <v>8.5557777777778004</v>
      </c>
      <c r="G407" s="86">
        <f t="shared" si="64"/>
        <v>-68.090339999999998</v>
      </c>
      <c r="J407">
        <v>5083527777.7777996</v>
      </c>
      <c r="K407">
        <v>-77.054885999999996</v>
      </c>
      <c r="L407">
        <v>-68.483383000000003</v>
      </c>
      <c r="N407" s="86">
        <f t="shared" si="67"/>
        <v>8.5557777777778004</v>
      </c>
      <c r="O407" s="86">
        <f t="shared" si="65"/>
        <v>-63.047901000000003</v>
      </c>
    </row>
    <row r="408" spans="2:16" x14ac:dyDescent="0.25">
      <c r="B408">
        <v>5375208333.3332996</v>
      </c>
      <c r="C408">
        <v>-76.679230000000004</v>
      </c>
      <c r="D408">
        <v>-67.879990000000006</v>
      </c>
      <c r="F408" s="86">
        <f t="shared" si="66"/>
        <v>9.0280138888888999</v>
      </c>
      <c r="G408" s="86">
        <f t="shared" si="64"/>
        <v>-61.739792000000001</v>
      </c>
      <c r="J408">
        <v>5375208333.3332996</v>
      </c>
      <c r="K408">
        <v>-76.088448</v>
      </c>
      <c r="L408">
        <v>-67.279480000000007</v>
      </c>
      <c r="N408" s="86">
        <f t="shared" si="67"/>
        <v>9.0280138888888999</v>
      </c>
      <c r="O408" s="86">
        <f t="shared" si="65"/>
        <v>-62.764392999999998</v>
      </c>
    </row>
    <row r="409" spans="2:16" x14ac:dyDescent="0.25">
      <c r="B409">
        <v>5666888888.8888998</v>
      </c>
      <c r="C409">
        <v>-73.614609000000002</v>
      </c>
      <c r="D409">
        <v>-64.838950999999994</v>
      </c>
      <c r="F409" s="86">
        <f t="shared" si="66"/>
        <v>9.5002499999999994</v>
      </c>
      <c r="G409" s="86">
        <f t="shared" si="64"/>
        <v>-59.797561999999999</v>
      </c>
      <c r="J409">
        <v>5666888888.8888998</v>
      </c>
      <c r="K409">
        <v>-75.949180999999996</v>
      </c>
      <c r="L409">
        <v>-67.185813999999993</v>
      </c>
      <c r="N409" s="86">
        <f t="shared" si="67"/>
        <v>9.5002499999999994</v>
      </c>
      <c r="O409" s="86">
        <f t="shared" si="65"/>
        <v>-57.076594999999998</v>
      </c>
    </row>
    <row r="410" spans="2:16" x14ac:dyDescent="0.25">
      <c r="B410">
        <v>5958569444.4443998</v>
      </c>
      <c r="C410">
        <v>-76.287315000000007</v>
      </c>
      <c r="D410">
        <v>-67.279304999999994</v>
      </c>
      <c r="F410" s="86" t="s">
        <v>25</v>
      </c>
      <c r="J410">
        <v>5958569444.4443998</v>
      </c>
      <c r="K410">
        <v>-73.707283000000004</v>
      </c>
      <c r="L410">
        <v>-64.708091999999994</v>
      </c>
      <c r="N410" s="86" t="s">
        <v>25</v>
      </c>
    </row>
    <row r="411" spans="2:16" x14ac:dyDescent="0.25">
      <c r="B411">
        <v>6250250000</v>
      </c>
      <c r="C411">
        <v>-69.324050999999997</v>
      </c>
      <c r="D411">
        <v>-59.885055999999999</v>
      </c>
      <c r="J411">
        <v>6250250000</v>
      </c>
      <c r="K411">
        <v>-81.296752999999995</v>
      </c>
      <c r="L411">
        <v>-71.800674000000001</v>
      </c>
    </row>
    <row r="412" spans="2:16" x14ac:dyDescent="0.25">
      <c r="B412" t="s">
        <v>25</v>
      </c>
      <c r="J412" t="s">
        <v>25</v>
      </c>
    </row>
    <row r="413" spans="2:16" x14ac:dyDescent="0.25">
      <c r="F413" s="86" t="s">
        <v>64</v>
      </c>
      <c r="N413" s="86" t="s">
        <v>64</v>
      </c>
    </row>
    <row r="414" spans="2:16" ht="15.75" x14ac:dyDescent="0.25">
      <c r="F414" s="86" t="s">
        <v>23</v>
      </c>
      <c r="G414" s="86" t="str">
        <f t="shared" ref="G414:G433" si="68">D440</f>
        <v>4Rx4L dBc Log Mag(dB)</v>
      </c>
      <c r="H414" s="35">
        <v>4</v>
      </c>
      <c r="N414" s="86" t="s">
        <v>23</v>
      </c>
      <c r="O414" s="86" t="str">
        <f t="shared" ref="O414:O433" si="69">L440</f>
        <v>4Rx4L dBc Log Mag(dB)</v>
      </c>
      <c r="P414" s="35">
        <v>4</v>
      </c>
    </row>
    <row r="415" spans="2:16" ht="15.75" x14ac:dyDescent="0.25">
      <c r="B415" t="s">
        <v>62</v>
      </c>
      <c r="F415" s="86">
        <f t="shared" ref="F415:F433" si="70">B441/1000000000</f>
        <v>1</v>
      </c>
      <c r="G415" s="86">
        <f t="shared" si="68"/>
        <v>-54.166786000000002</v>
      </c>
      <c r="H415" s="36">
        <f>ABS(AVERAGE(G415:G433)-(H414-1)*15)</f>
        <v>115.02891531578946</v>
      </c>
      <c r="J415" t="s">
        <v>62</v>
      </c>
      <c r="N415" s="86">
        <f t="shared" ref="N415:N433" si="71">J441/1000000000</f>
        <v>1</v>
      </c>
      <c r="O415" s="86">
        <f t="shared" si="69"/>
        <v>-105.38531999999999</v>
      </c>
      <c r="P415" s="36">
        <f>ABS(AVERAGE(O415:O433)-(P414-1)*15)</f>
        <v>115.81709036842106</v>
      </c>
    </row>
    <row r="416" spans="2:16" x14ac:dyDescent="0.25">
      <c r="B416" t="s">
        <v>23</v>
      </c>
      <c r="C416" t="s">
        <v>147</v>
      </c>
      <c r="D416" t="s">
        <v>63</v>
      </c>
      <c r="F416" s="86">
        <f t="shared" si="70"/>
        <v>1.6527916666667</v>
      </c>
      <c r="G416" s="86">
        <f t="shared" si="68"/>
        <v>-71.314635999999993</v>
      </c>
      <c r="J416" t="s">
        <v>23</v>
      </c>
      <c r="K416" t="s">
        <v>147</v>
      </c>
      <c r="L416" t="s">
        <v>63</v>
      </c>
      <c r="N416" s="86">
        <f t="shared" si="71"/>
        <v>1.6527916666667</v>
      </c>
      <c r="O416" s="86">
        <f t="shared" si="69"/>
        <v>-86.352676000000002</v>
      </c>
    </row>
    <row r="417" spans="2:15" x14ac:dyDescent="0.25">
      <c r="B417">
        <v>1000000000</v>
      </c>
      <c r="C417">
        <v>-68.253997999999996</v>
      </c>
      <c r="D417">
        <v>-57.533912999999998</v>
      </c>
      <c r="F417" s="86">
        <f t="shared" si="70"/>
        <v>2.3055833333333</v>
      </c>
      <c r="G417" s="86">
        <f t="shared" si="68"/>
        <v>-81.171677000000003</v>
      </c>
      <c r="J417">
        <v>1000000000</v>
      </c>
      <c r="K417">
        <v>-84.834807999999995</v>
      </c>
      <c r="L417">
        <v>-72.346610999999996</v>
      </c>
      <c r="N417" s="86">
        <f t="shared" si="71"/>
        <v>2.3055833333333</v>
      </c>
      <c r="O417" s="86">
        <f t="shared" si="69"/>
        <v>-83.502944999999997</v>
      </c>
    </row>
    <row r="418" spans="2:15" x14ac:dyDescent="0.25">
      <c r="B418">
        <v>1472236111.1111</v>
      </c>
      <c r="C418">
        <v>-78.804871000000006</v>
      </c>
      <c r="D418">
        <v>-70.996352999999999</v>
      </c>
      <c r="F418" s="86">
        <f t="shared" si="70"/>
        <v>2.9583750000000002</v>
      </c>
      <c r="G418" s="86">
        <f t="shared" si="68"/>
        <v>-86.765251000000006</v>
      </c>
      <c r="J418">
        <v>1472236111.1111</v>
      </c>
      <c r="K418">
        <v>-89.758094999999997</v>
      </c>
      <c r="L418">
        <v>-80.858695999999995</v>
      </c>
      <c r="N418" s="86">
        <f t="shared" si="71"/>
        <v>2.9583750000000002</v>
      </c>
      <c r="O418" s="86">
        <f t="shared" si="69"/>
        <v>-83.426818999999995</v>
      </c>
    </row>
    <row r="419" spans="2:15" x14ac:dyDescent="0.25">
      <c r="B419">
        <v>1944472222.2221999</v>
      </c>
      <c r="C419">
        <v>-75.186171999999999</v>
      </c>
      <c r="D419">
        <v>-67.822113000000002</v>
      </c>
      <c r="F419" s="86">
        <f t="shared" si="70"/>
        <v>3.6111666666666999</v>
      </c>
      <c r="G419" s="86">
        <f t="shared" si="68"/>
        <v>-82.289779999999993</v>
      </c>
      <c r="J419">
        <v>1944472222.2221999</v>
      </c>
      <c r="K419">
        <v>-85.829734999999999</v>
      </c>
      <c r="L419">
        <v>-78.096382000000006</v>
      </c>
      <c r="N419" s="86">
        <f t="shared" si="71"/>
        <v>3.6111666666666999</v>
      </c>
      <c r="O419" s="86">
        <f t="shared" si="69"/>
        <v>-72.265839</v>
      </c>
    </row>
    <row r="420" spans="2:15" x14ac:dyDescent="0.25">
      <c r="B420">
        <v>2416708333.3333001</v>
      </c>
      <c r="C420">
        <v>-82.816779999999994</v>
      </c>
      <c r="D420">
        <v>-75.400397999999996</v>
      </c>
      <c r="F420" s="86">
        <f t="shared" si="70"/>
        <v>4.2639583333333002</v>
      </c>
      <c r="G420" s="86">
        <f t="shared" si="68"/>
        <v>-74.473044999999999</v>
      </c>
      <c r="J420">
        <v>2416708333.3333001</v>
      </c>
      <c r="K420">
        <v>-77.857529</v>
      </c>
      <c r="L420">
        <v>-70.35154</v>
      </c>
      <c r="N420" s="86">
        <f t="shared" si="71"/>
        <v>4.2639583333333002</v>
      </c>
      <c r="O420" s="86">
        <f t="shared" si="69"/>
        <v>-62.155003000000001</v>
      </c>
    </row>
    <row r="421" spans="2:15" x14ac:dyDescent="0.25">
      <c r="B421">
        <v>2888944444.4443998</v>
      </c>
      <c r="C421">
        <v>-83.480232000000001</v>
      </c>
      <c r="D421">
        <v>-76.016716000000002</v>
      </c>
      <c r="F421" s="86">
        <f t="shared" si="70"/>
        <v>4.9167500000000004</v>
      </c>
      <c r="G421" s="86">
        <f t="shared" si="68"/>
        <v>-71.296204000000003</v>
      </c>
      <c r="J421">
        <v>2888944444.4443998</v>
      </c>
      <c r="K421">
        <v>-83.391814999999994</v>
      </c>
      <c r="L421">
        <v>-76.097320999999994</v>
      </c>
      <c r="N421" s="86">
        <f t="shared" si="71"/>
        <v>4.9167500000000004</v>
      </c>
      <c r="O421" s="86">
        <f t="shared" si="69"/>
        <v>-76.828072000000006</v>
      </c>
    </row>
    <row r="422" spans="2:15" x14ac:dyDescent="0.25">
      <c r="B422">
        <v>3361180555.5556002</v>
      </c>
      <c r="C422">
        <v>-82.373504999999994</v>
      </c>
      <c r="D422">
        <v>-74.550156000000001</v>
      </c>
      <c r="F422" s="86">
        <f t="shared" si="70"/>
        <v>5.5695416666667006</v>
      </c>
      <c r="G422" s="86">
        <f t="shared" si="68"/>
        <v>-73.618172000000001</v>
      </c>
      <c r="J422">
        <v>3361180555.5556002</v>
      </c>
      <c r="K422">
        <v>-78.41713</v>
      </c>
      <c r="L422">
        <v>-71.184112999999996</v>
      </c>
      <c r="N422" s="86">
        <f t="shared" si="71"/>
        <v>5.5695416666667006</v>
      </c>
      <c r="O422" s="86">
        <f t="shared" si="69"/>
        <v>-66.853194999999999</v>
      </c>
    </row>
    <row r="423" spans="2:15" x14ac:dyDescent="0.25">
      <c r="B423">
        <v>3833416666.6666999</v>
      </c>
      <c r="C423">
        <v>-81.687668000000002</v>
      </c>
      <c r="D423">
        <v>-73.749015999999997</v>
      </c>
      <c r="F423" s="86">
        <f t="shared" si="70"/>
        <v>6.2223333333332995</v>
      </c>
      <c r="G423" s="86">
        <f t="shared" si="68"/>
        <v>-71.307777000000002</v>
      </c>
      <c r="J423">
        <v>3833416666.6666999</v>
      </c>
      <c r="K423">
        <v>-80.212929000000003</v>
      </c>
      <c r="L423">
        <v>-72.575507999999999</v>
      </c>
      <c r="N423" s="86">
        <f t="shared" si="71"/>
        <v>6.2223333333332995</v>
      </c>
      <c r="O423" s="86">
        <f t="shared" si="69"/>
        <v>-65.837943999999993</v>
      </c>
    </row>
    <row r="424" spans="2:15" x14ac:dyDescent="0.25">
      <c r="B424">
        <v>4305652777.7777996</v>
      </c>
      <c r="C424">
        <v>-100.68611</v>
      </c>
      <c r="D424">
        <v>-92.849838000000005</v>
      </c>
      <c r="F424" s="86">
        <f t="shared" si="70"/>
        <v>6.8751249999999997</v>
      </c>
      <c r="G424" s="86">
        <f t="shared" si="68"/>
        <v>-66.023681999999994</v>
      </c>
      <c r="J424">
        <v>4305652777.7777996</v>
      </c>
      <c r="K424">
        <v>-82.552643000000003</v>
      </c>
      <c r="L424">
        <v>-74.817322000000004</v>
      </c>
      <c r="N424" s="86">
        <f t="shared" si="71"/>
        <v>6.8751249999999997</v>
      </c>
      <c r="O424" s="86">
        <f t="shared" si="69"/>
        <v>-68.820464999999999</v>
      </c>
    </row>
    <row r="425" spans="2:15" x14ac:dyDescent="0.25">
      <c r="B425">
        <v>4777888888.8888998</v>
      </c>
      <c r="C425">
        <v>-97.218650999999994</v>
      </c>
      <c r="D425">
        <v>-89.352431999999993</v>
      </c>
      <c r="F425" s="86">
        <f t="shared" si="70"/>
        <v>7.5279166666667008</v>
      </c>
      <c r="G425" s="86">
        <f t="shared" si="68"/>
        <v>-69.784615000000002</v>
      </c>
      <c r="J425">
        <v>4777888888.8888998</v>
      </c>
      <c r="K425">
        <v>-78.720359999999999</v>
      </c>
      <c r="L425">
        <v>-70.941565999999995</v>
      </c>
      <c r="N425" s="86">
        <f t="shared" si="71"/>
        <v>7.5279166666667008</v>
      </c>
      <c r="O425" s="86">
        <f t="shared" si="69"/>
        <v>-65.461585999999997</v>
      </c>
    </row>
    <row r="426" spans="2:15" x14ac:dyDescent="0.25">
      <c r="B426">
        <v>5250125000</v>
      </c>
      <c r="C426">
        <v>-87.062736999999998</v>
      </c>
      <c r="D426">
        <v>-79.342590000000001</v>
      </c>
      <c r="F426" s="86">
        <f t="shared" si="70"/>
        <v>8.1807083333332997</v>
      </c>
      <c r="G426" s="86">
        <f t="shared" si="68"/>
        <v>-74.499404999999996</v>
      </c>
      <c r="J426">
        <v>5250125000</v>
      </c>
      <c r="K426">
        <v>-74.340232999999998</v>
      </c>
      <c r="L426">
        <v>-66.605575999999999</v>
      </c>
      <c r="N426" s="86">
        <f t="shared" si="71"/>
        <v>8.1807083333332997</v>
      </c>
      <c r="O426" s="86">
        <f t="shared" si="69"/>
        <v>-61.745342000000001</v>
      </c>
    </row>
    <row r="427" spans="2:15" x14ac:dyDescent="0.25">
      <c r="B427">
        <v>5722361111.1111002</v>
      </c>
      <c r="C427">
        <v>-84.215691000000007</v>
      </c>
      <c r="D427">
        <v>-76.150261</v>
      </c>
      <c r="F427" s="86">
        <f t="shared" si="70"/>
        <v>8.8335000000000008</v>
      </c>
      <c r="G427" s="86">
        <f t="shared" si="68"/>
        <v>-72.849532999999994</v>
      </c>
      <c r="J427">
        <v>5722361111.1111002</v>
      </c>
      <c r="K427">
        <v>-93.464256000000006</v>
      </c>
      <c r="L427">
        <v>-85.609116</v>
      </c>
      <c r="N427" s="86">
        <f t="shared" si="71"/>
        <v>8.8335000000000008</v>
      </c>
      <c r="O427" s="86">
        <f t="shared" si="69"/>
        <v>-72.549910999999994</v>
      </c>
    </row>
    <row r="428" spans="2:15" x14ac:dyDescent="0.25">
      <c r="B428">
        <v>6194597222.2222004</v>
      </c>
      <c r="C428">
        <v>-90.482085999999995</v>
      </c>
      <c r="D428">
        <v>-82.078339</v>
      </c>
      <c r="F428" s="86">
        <f t="shared" si="70"/>
        <v>9.4862916666667001</v>
      </c>
      <c r="G428" s="86">
        <f t="shared" si="68"/>
        <v>-59.019680000000001</v>
      </c>
      <c r="J428">
        <v>6194597222.2222004</v>
      </c>
      <c r="K428">
        <v>-74.916816999999995</v>
      </c>
      <c r="L428">
        <v>-66.808846000000003</v>
      </c>
      <c r="N428" s="86">
        <f t="shared" si="71"/>
        <v>9.4862916666667001</v>
      </c>
      <c r="O428" s="86">
        <f t="shared" si="69"/>
        <v>-67.745468000000002</v>
      </c>
    </row>
    <row r="429" spans="2:15" x14ac:dyDescent="0.25">
      <c r="B429">
        <v>6666833333.3332996</v>
      </c>
      <c r="C429">
        <v>-78.029655000000005</v>
      </c>
      <c r="D429">
        <v>-69.552299000000005</v>
      </c>
      <c r="F429" s="86">
        <f t="shared" si="70"/>
        <v>10.139083333333</v>
      </c>
      <c r="G429" s="86">
        <f t="shared" si="68"/>
        <v>-67.469825999999998</v>
      </c>
      <c r="J429">
        <v>6666833333.3332996</v>
      </c>
      <c r="K429">
        <v>-68.809700000000007</v>
      </c>
      <c r="L429">
        <v>-60.230103</v>
      </c>
      <c r="N429" s="86">
        <f t="shared" si="71"/>
        <v>10.139083333333</v>
      </c>
      <c r="O429" s="86">
        <f t="shared" si="69"/>
        <v>-63.007911999999997</v>
      </c>
    </row>
    <row r="430" spans="2:15" x14ac:dyDescent="0.25">
      <c r="B430">
        <v>7139069444.4443998</v>
      </c>
      <c r="C430">
        <v>-84.360146</v>
      </c>
      <c r="D430">
        <v>-75.743506999999994</v>
      </c>
      <c r="F430" s="86">
        <f t="shared" si="70"/>
        <v>10.791874999999999</v>
      </c>
      <c r="G430" s="86">
        <f t="shared" si="68"/>
        <v>-68.429519999999997</v>
      </c>
      <c r="J430">
        <v>7139069444.4443998</v>
      </c>
      <c r="K430">
        <v>-70.524315000000001</v>
      </c>
      <c r="L430">
        <v>-61.558826000000003</v>
      </c>
      <c r="N430" s="86">
        <f t="shared" si="71"/>
        <v>10.791874999999999</v>
      </c>
      <c r="O430" s="86">
        <f t="shared" si="69"/>
        <v>-70.314209000000005</v>
      </c>
    </row>
    <row r="431" spans="2:15" x14ac:dyDescent="0.25">
      <c r="B431">
        <v>7611305555.5556002</v>
      </c>
      <c r="C431">
        <v>-90.183539999999994</v>
      </c>
      <c r="D431">
        <v>-81.413452000000007</v>
      </c>
      <c r="F431" s="86">
        <f t="shared" si="70"/>
        <v>11.444666666667</v>
      </c>
      <c r="G431" s="86">
        <f t="shared" si="68"/>
        <v>-62.651646</v>
      </c>
      <c r="J431">
        <v>7611305555.5556002</v>
      </c>
      <c r="K431">
        <v>-89.062827999999996</v>
      </c>
      <c r="L431">
        <v>-80.491325000000003</v>
      </c>
      <c r="N431" s="86">
        <f t="shared" si="71"/>
        <v>11.444666666667</v>
      </c>
      <c r="O431" s="86">
        <f t="shared" si="69"/>
        <v>-62.588374999999999</v>
      </c>
    </row>
    <row r="432" spans="2:15" x14ac:dyDescent="0.25">
      <c r="B432">
        <v>8083541666.6667004</v>
      </c>
      <c r="C432">
        <v>-82.895095999999995</v>
      </c>
      <c r="D432">
        <v>-74.095855999999998</v>
      </c>
      <c r="F432" s="86">
        <f t="shared" si="70"/>
        <v>12.097458333333</v>
      </c>
      <c r="G432" s="86">
        <f t="shared" si="68"/>
        <v>-64.619370000000004</v>
      </c>
      <c r="J432">
        <v>8083541666.6667004</v>
      </c>
      <c r="K432">
        <v>-74.992287000000005</v>
      </c>
      <c r="L432">
        <v>-66.183318999999997</v>
      </c>
      <c r="N432" s="86">
        <f t="shared" si="71"/>
        <v>12.097458333333</v>
      </c>
      <c r="O432" s="86">
        <f t="shared" si="69"/>
        <v>-57.470612000000003</v>
      </c>
    </row>
    <row r="433" spans="2:16" x14ac:dyDescent="0.25">
      <c r="B433">
        <v>8555777777.7777996</v>
      </c>
      <c r="C433">
        <v>-76.866005000000001</v>
      </c>
      <c r="D433">
        <v>-68.090339999999998</v>
      </c>
      <c r="F433" s="86">
        <f t="shared" si="70"/>
        <v>12.750249999999999</v>
      </c>
      <c r="G433" s="86">
        <f t="shared" si="68"/>
        <v>-58.798786</v>
      </c>
      <c r="J433">
        <v>8555777777.7777996</v>
      </c>
      <c r="K433">
        <v>-71.811272000000002</v>
      </c>
      <c r="L433">
        <v>-63.047901000000003</v>
      </c>
      <c r="N433" s="86">
        <f t="shared" si="71"/>
        <v>12.750249999999999</v>
      </c>
      <c r="O433" s="86">
        <f t="shared" si="69"/>
        <v>-53.213023999999997</v>
      </c>
    </row>
    <row r="434" spans="2:16" x14ac:dyDescent="0.25">
      <c r="B434">
        <v>9028013888.8889008</v>
      </c>
      <c r="C434">
        <v>-70.747803000000005</v>
      </c>
      <c r="D434">
        <v>-61.739792000000001</v>
      </c>
      <c r="F434" s="86" t="s">
        <v>25</v>
      </c>
      <c r="J434">
        <v>9028013888.8889008</v>
      </c>
      <c r="K434">
        <v>-71.763587999999999</v>
      </c>
      <c r="L434">
        <v>-62.764392999999998</v>
      </c>
      <c r="N434" s="86" t="s">
        <v>25</v>
      </c>
    </row>
    <row r="435" spans="2:16" x14ac:dyDescent="0.25">
      <c r="B435">
        <v>9500250000</v>
      </c>
      <c r="C435">
        <v>-69.236557000000005</v>
      </c>
      <c r="D435">
        <v>-59.797561999999999</v>
      </c>
      <c r="J435">
        <v>9500250000</v>
      </c>
      <c r="K435">
        <v>-66.572677999999996</v>
      </c>
      <c r="L435">
        <v>-57.076594999999998</v>
      </c>
    </row>
    <row r="436" spans="2:16" x14ac:dyDescent="0.25">
      <c r="B436" t="s">
        <v>25</v>
      </c>
      <c r="J436" t="s">
        <v>25</v>
      </c>
    </row>
    <row r="437" spans="2:16" x14ac:dyDescent="0.25">
      <c r="F437" s="86" t="s">
        <v>66</v>
      </c>
      <c r="N437" s="86" t="s">
        <v>66</v>
      </c>
    </row>
    <row r="438" spans="2:16" ht="15.75" x14ac:dyDescent="0.25">
      <c r="F438" s="86" t="s">
        <v>23</v>
      </c>
      <c r="G438" s="86" t="str">
        <f t="shared" ref="G438:G457" si="72">D464</f>
        <v>4Rx5L dBc Log Mag(dB)</v>
      </c>
      <c r="H438" s="35">
        <v>4</v>
      </c>
      <c r="N438" s="86" t="s">
        <v>23</v>
      </c>
      <c r="O438" s="86" t="str">
        <f t="shared" ref="O438:O457" si="73">L464</f>
        <v>4Rx5L dBc Log Mag(dB)</v>
      </c>
      <c r="P438" s="35">
        <v>4</v>
      </c>
    </row>
    <row r="439" spans="2:16" ht="15.75" x14ac:dyDescent="0.25">
      <c r="B439" t="s">
        <v>64</v>
      </c>
      <c r="F439" s="86">
        <f t="shared" ref="F439:F457" si="74">B465/1000000000</f>
        <v>1.0002500000000001</v>
      </c>
      <c r="G439" s="86">
        <f t="shared" si="72"/>
        <v>-48.166122000000001</v>
      </c>
      <c r="H439" s="36">
        <f>ABS(AVERAGE(G439:G457)-(H438-1)*15)</f>
        <v>115.85450642105263</v>
      </c>
      <c r="J439" t="s">
        <v>64</v>
      </c>
      <c r="N439" s="86">
        <f t="shared" ref="N439:N457" si="75">J465/1000000000</f>
        <v>1.0002500000000001</v>
      </c>
      <c r="O439" s="86">
        <f t="shared" si="73"/>
        <v>-72.024292000000003</v>
      </c>
      <c r="P439" s="36">
        <f>ABS(AVERAGE(O439:O457)-(P438-1)*15)</f>
        <v>114.85302636842104</v>
      </c>
    </row>
    <row r="440" spans="2:16" x14ac:dyDescent="0.25">
      <c r="B440" t="s">
        <v>23</v>
      </c>
      <c r="C440" t="s">
        <v>148</v>
      </c>
      <c r="D440" t="s">
        <v>65</v>
      </c>
      <c r="F440" s="86">
        <f t="shared" si="74"/>
        <v>1.6669027777778</v>
      </c>
      <c r="G440" s="86">
        <f t="shared" si="72"/>
        <v>-52.361674999999998</v>
      </c>
      <c r="J440" t="s">
        <v>23</v>
      </c>
      <c r="K440" t="s">
        <v>148</v>
      </c>
      <c r="L440" t="s">
        <v>65</v>
      </c>
      <c r="N440" s="86">
        <f t="shared" si="75"/>
        <v>1.6669027777778</v>
      </c>
      <c r="O440" s="86">
        <f t="shared" si="73"/>
        <v>-74.305992000000003</v>
      </c>
    </row>
    <row r="441" spans="2:16" x14ac:dyDescent="0.25">
      <c r="B441">
        <v>1000000000</v>
      </c>
      <c r="C441">
        <v>-64.886870999999999</v>
      </c>
      <c r="D441">
        <v>-54.166786000000002</v>
      </c>
      <c r="F441" s="86">
        <f t="shared" si="74"/>
        <v>2.3335555555556002</v>
      </c>
      <c r="G441" s="86">
        <f t="shared" si="72"/>
        <v>-70.329002000000003</v>
      </c>
      <c r="J441">
        <v>1000000000</v>
      </c>
      <c r="K441">
        <v>-117.87352</v>
      </c>
      <c r="L441">
        <v>-105.38531999999999</v>
      </c>
      <c r="N441" s="86">
        <f t="shared" si="75"/>
        <v>2.3335555555556002</v>
      </c>
      <c r="O441" s="86">
        <f t="shared" si="73"/>
        <v>-67.456351999999995</v>
      </c>
    </row>
    <row r="442" spans="2:16" x14ac:dyDescent="0.25">
      <c r="B442">
        <v>1652791666.6666999</v>
      </c>
      <c r="C442">
        <v>-79.123146000000006</v>
      </c>
      <c r="D442">
        <v>-71.314635999999993</v>
      </c>
      <c r="F442" s="86">
        <f t="shared" si="74"/>
        <v>3.0002083333333003</v>
      </c>
      <c r="G442" s="86">
        <f t="shared" si="72"/>
        <v>-74.337135000000004</v>
      </c>
      <c r="J442">
        <v>1652791666.6666999</v>
      </c>
      <c r="K442">
        <v>-95.252082999999999</v>
      </c>
      <c r="L442">
        <v>-86.352676000000002</v>
      </c>
      <c r="N442" s="86">
        <f t="shared" si="75"/>
        <v>3.0002083333333003</v>
      </c>
      <c r="O442" s="86">
        <f t="shared" si="73"/>
        <v>-71.730591000000004</v>
      </c>
    </row>
    <row r="443" spans="2:16" x14ac:dyDescent="0.25">
      <c r="B443">
        <v>2305583333.3333001</v>
      </c>
      <c r="C443">
        <v>-88.535728000000006</v>
      </c>
      <c r="D443">
        <v>-81.171677000000003</v>
      </c>
      <c r="F443" s="86">
        <f t="shared" si="74"/>
        <v>3.6668611111111002</v>
      </c>
      <c r="G443" s="86">
        <f t="shared" si="72"/>
        <v>-64.082329000000001</v>
      </c>
      <c r="J443">
        <v>2305583333.3333001</v>
      </c>
      <c r="K443">
        <v>-91.236298000000005</v>
      </c>
      <c r="L443">
        <v>-83.502944999999997</v>
      </c>
      <c r="N443" s="86">
        <f t="shared" si="75"/>
        <v>3.6668611111111002</v>
      </c>
      <c r="O443" s="86">
        <f t="shared" si="73"/>
        <v>-72.427490000000006</v>
      </c>
    </row>
    <row r="444" spans="2:16" x14ac:dyDescent="0.25">
      <c r="B444">
        <v>2958375000</v>
      </c>
      <c r="C444">
        <v>-94.181633000000005</v>
      </c>
      <c r="D444">
        <v>-86.765251000000006</v>
      </c>
      <c r="F444" s="86">
        <f t="shared" si="74"/>
        <v>4.3335138888889002</v>
      </c>
      <c r="G444" s="86">
        <f t="shared" si="72"/>
        <v>-75.732894999999999</v>
      </c>
      <c r="J444">
        <v>2958375000</v>
      </c>
      <c r="K444">
        <v>-90.932807999999994</v>
      </c>
      <c r="L444">
        <v>-83.426818999999995</v>
      </c>
      <c r="N444" s="86">
        <f t="shared" si="75"/>
        <v>4.3335138888889002</v>
      </c>
      <c r="O444" s="86">
        <f t="shared" si="73"/>
        <v>-64.643555000000006</v>
      </c>
    </row>
    <row r="445" spans="2:16" x14ac:dyDescent="0.25">
      <c r="B445">
        <v>3611166666.6666999</v>
      </c>
      <c r="C445">
        <v>-89.753296000000006</v>
      </c>
      <c r="D445">
        <v>-82.289779999999993</v>
      </c>
      <c r="F445" s="86">
        <f t="shared" si="74"/>
        <v>5.0001666666667006</v>
      </c>
      <c r="G445" s="86">
        <f t="shared" si="72"/>
        <v>-77.325653000000003</v>
      </c>
      <c r="J445">
        <v>3611166666.6666999</v>
      </c>
      <c r="K445">
        <v>-79.560333</v>
      </c>
      <c r="L445">
        <v>-72.265839</v>
      </c>
      <c r="N445" s="86">
        <f t="shared" si="75"/>
        <v>5.0001666666667006</v>
      </c>
      <c r="O445" s="86">
        <f t="shared" si="73"/>
        <v>-67.788239000000004</v>
      </c>
    </row>
    <row r="446" spans="2:16" x14ac:dyDescent="0.25">
      <c r="B446">
        <v>4263958333.3333001</v>
      </c>
      <c r="C446">
        <v>-82.296402</v>
      </c>
      <c r="D446">
        <v>-74.473044999999999</v>
      </c>
      <c r="F446" s="86">
        <f t="shared" si="74"/>
        <v>5.6668194444443998</v>
      </c>
      <c r="G446" s="86">
        <f t="shared" si="72"/>
        <v>-76.234229999999997</v>
      </c>
      <c r="J446">
        <v>4263958333.3333001</v>
      </c>
      <c r="K446">
        <v>-69.388023000000004</v>
      </c>
      <c r="L446">
        <v>-62.155003000000001</v>
      </c>
      <c r="N446" s="86">
        <f t="shared" si="75"/>
        <v>5.6668194444443998</v>
      </c>
      <c r="O446" s="86">
        <f t="shared" si="73"/>
        <v>-68.887878000000001</v>
      </c>
    </row>
    <row r="447" spans="2:16" x14ac:dyDescent="0.25">
      <c r="B447">
        <v>4916750000</v>
      </c>
      <c r="C447">
        <v>-79.234855999999994</v>
      </c>
      <c r="D447">
        <v>-71.296204000000003</v>
      </c>
      <c r="F447" s="86">
        <f t="shared" si="74"/>
        <v>6.3334722222222002</v>
      </c>
      <c r="G447" s="86">
        <f t="shared" si="72"/>
        <v>-65.566802999999993</v>
      </c>
      <c r="J447">
        <v>4916750000</v>
      </c>
      <c r="K447">
        <v>-84.465500000000006</v>
      </c>
      <c r="L447">
        <v>-76.828072000000006</v>
      </c>
      <c r="N447" s="86">
        <f t="shared" si="75"/>
        <v>6.3334722222222002</v>
      </c>
      <c r="O447" s="86">
        <f t="shared" si="73"/>
        <v>-68.785713000000001</v>
      </c>
    </row>
    <row r="448" spans="2:16" x14ac:dyDescent="0.25">
      <c r="B448">
        <v>5569541666.6667004</v>
      </c>
      <c r="C448">
        <v>-81.454445000000007</v>
      </c>
      <c r="D448">
        <v>-73.618172000000001</v>
      </c>
      <c r="F448" s="86">
        <f t="shared" si="74"/>
        <v>7.0001249999999997</v>
      </c>
      <c r="G448" s="86">
        <f t="shared" si="72"/>
        <v>-76.788086000000007</v>
      </c>
      <c r="J448">
        <v>5569541666.6667004</v>
      </c>
      <c r="K448">
        <v>-74.588509000000002</v>
      </c>
      <c r="L448">
        <v>-66.853194999999999</v>
      </c>
      <c r="N448" s="86">
        <f t="shared" si="75"/>
        <v>7.0001249999999997</v>
      </c>
      <c r="O448" s="86">
        <f t="shared" si="73"/>
        <v>-62.488739000000002</v>
      </c>
    </row>
    <row r="449" spans="2:16" x14ac:dyDescent="0.25">
      <c r="B449">
        <v>6222333333.3332996</v>
      </c>
      <c r="C449">
        <v>-79.174003999999996</v>
      </c>
      <c r="D449">
        <v>-71.307777000000002</v>
      </c>
      <c r="F449" s="86">
        <f t="shared" si="74"/>
        <v>7.6667777777777992</v>
      </c>
      <c r="G449" s="86">
        <f t="shared" si="72"/>
        <v>-73.030518000000001</v>
      </c>
      <c r="J449">
        <v>6222333333.3332996</v>
      </c>
      <c r="K449">
        <v>-73.616737000000001</v>
      </c>
      <c r="L449">
        <v>-65.837943999999993</v>
      </c>
      <c r="N449" s="86">
        <f t="shared" si="75"/>
        <v>7.6667777777777992</v>
      </c>
      <c r="O449" s="86">
        <f t="shared" si="73"/>
        <v>-68.585892000000001</v>
      </c>
    </row>
    <row r="450" spans="2:16" x14ac:dyDescent="0.25">
      <c r="B450">
        <v>6875125000</v>
      </c>
      <c r="C450">
        <v>-73.743827999999993</v>
      </c>
      <c r="D450">
        <v>-66.023681999999994</v>
      </c>
      <c r="F450" s="86">
        <f t="shared" si="74"/>
        <v>8.3334305555555996</v>
      </c>
      <c r="G450" s="86">
        <f t="shared" si="72"/>
        <v>-79.461890999999994</v>
      </c>
      <c r="J450">
        <v>6875125000</v>
      </c>
      <c r="K450">
        <v>-76.555130000000005</v>
      </c>
      <c r="L450">
        <v>-68.820464999999999</v>
      </c>
      <c r="N450" s="86">
        <f t="shared" si="75"/>
        <v>8.3334305555555996</v>
      </c>
      <c r="O450" s="86">
        <f t="shared" si="73"/>
        <v>-69.241287</v>
      </c>
    </row>
    <row r="451" spans="2:16" x14ac:dyDescent="0.25">
      <c r="B451">
        <v>7527916666.6667004</v>
      </c>
      <c r="C451">
        <v>-77.850043999999997</v>
      </c>
      <c r="D451">
        <v>-69.784615000000002</v>
      </c>
      <c r="F451" s="86">
        <f t="shared" si="74"/>
        <v>9.0000833333332988</v>
      </c>
      <c r="G451" s="86">
        <f t="shared" si="72"/>
        <v>-74.142403000000002</v>
      </c>
      <c r="J451">
        <v>7527916666.6667004</v>
      </c>
      <c r="K451">
        <v>-73.316727</v>
      </c>
      <c r="L451">
        <v>-65.461585999999997</v>
      </c>
      <c r="N451" s="86">
        <f t="shared" si="75"/>
        <v>9.0000833333332988</v>
      </c>
      <c r="O451" s="86">
        <f t="shared" si="73"/>
        <v>-79.928719000000001</v>
      </c>
    </row>
    <row r="452" spans="2:16" x14ac:dyDescent="0.25">
      <c r="B452">
        <v>8180708333.3332996</v>
      </c>
      <c r="C452">
        <v>-82.903152000000006</v>
      </c>
      <c r="D452">
        <v>-74.499404999999996</v>
      </c>
      <c r="F452" s="86">
        <f t="shared" si="74"/>
        <v>9.6667361111110992</v>
      </c>
      <c r="G452" s="86">
        <f t="shared" si="72"/>
        <v>-78.258835000000005</v>
      </c>
      <c r="J452">
        <v>8180708333.3332996</v>
      </c>
      <c r="K452">
        <v>-69.853309999999993</v>
      </c>
      <c r="L452">
        <v>-61.745342000000001</v>
      </c>
      <c r="N452" s="86">
        <f t="shared" si="75"/>
        <v>9.6667361111110992</v>
      </c>
      <c r="O452" s="86">
        <f t="shared" si="73"/>
        <v>-75.547027999999997</v>
      </c>
    </row>
    <row r="453" spans="2:16" x14ac:dyDescent="0.25">
      <c r="B453">
        <v>8833500000</v>
      </c>
      <c r="C453">
        <v>-81.326888999999994</v>
      </c>
      <c r="D453">
        <v>-72.849532999999994</v>
      </c>
      <c r="F453" s="86">
        <f t="shared" si="74"/>
        <v>10.333388888888999</v>
      </c>
      <c r="G453" s="86">
        <f t="shared" si="72"/>
        <v>-72.486275000000006</v>
      </c>
      <c r="J453">
        <v>8833500000</v>
      </c>
      <c r="K453">
        <v>-81.129508999999999</v>
      </c>
      <c r="L453">
        <v>-72.549910999999994</v>
      </c>
      <c r="N453" s="86">
        <f t="shared" si="75"/>
        <v>10.333388888888999</v>
      </c>
      <c r="O453" s="86">
        <f t="shared" si="73"/>
        <v>-72.590102999999999</v>
      </c>
    </row>
    <row r="454" spans="2:16" x14ac:dyDescent="0.25">
      <c r="B454">
        <v>9486291666.6667004</v>
      </c>
      <c r="C454">
        <v>-67.636313999999999</v>
      </c>
      <c r="D454">
        <v>-59.019680000000001</v>
      </c>
      <c r="F454" s="86">
        <f t="shared" si="74"/>
        <v>11.000041666667</v>
      </c>
      <c r="G454" s="86">
        <f t="shared" si="72"/>
        <v>-75.234634</v>
      </c>
      <c r="J454">
        <v>9486291666.6667004</v>
      </c>
      <c r="K454">
        <v>-76.710953000000003</v>
      </c>
      <c r="L454">
        <v>-67.745468000000002</v>
      </c>
      <c r="N454" s="86">
        <f t="shared" si="75"/>
        <v>11.000041666667</v>
      </c>
      <c r="O454" s="86">
        <f t="shared" si="73"/>
        <v>-75.220496999999995</v>
      </c>
    </row>
    <row r="455" spans="2:16" x14ac:dyDescent="0.25">
      <c r="B455">
        <v>10139083333.333</v>
      </c>
      <c r="C455">
        <v>-76.239913999999999</v>
      </c>
      <c r="D455">
        <v>-67.469825999999998</v>
      </c>
      <c r="F455" s="86">
        <f t="shared" si="74"/>
        <v>11.666694444444</v>
      </c>
      <c r="G455" s="86">
        <f t="shared" si="72"/>
        <v>-70.895026999999999</v>
      </c>
      <c r="J455">
        <v>10139083333.333</v>
      </c>
      <c r="K455">
        <v>-71.579414</v>
      </c>
      <c r="L455">
        <v>-63.007911999999997</v>
      </c>
      <c r="N455" s="86">
        <f t="shared" si="75"/>
        <v>11.666694444444</v>
      </c>
      <c r="O455" s="86">
        <f t="shared" si="73"/>
        <v>-61.380679999999998</v>
      </c>
    </row>
    <row r="456" spans="2:16" x14ac:dyDescent="0.25">
      <c r="B456">
        <v>10791875000</v>
      </c>
      <c r="C456">
        <v>-77.228759999999994</v>
      </c>
      <c r="D456">
        <v>-68.429519999999997</v>
      </c>
      <c r="F456" s="86">
        <f t="shared" si="74"/>
        <v>12.333347222222001</v>
      </c>
      <c r="G456" s="86">
        <f t="shared" si="72"/>
        <v>-68.303275999999997</v>
      </c>
      <c r="J456">
        <v>10791875000</v>
      </c>
      <c r="K456">
        <v>-79.123176999999998</v>
      </c>
      <c r="L456">
        <v>-70.314209000000005</v>
      </c>
      <c r="N456" s="86">
        <f t="shared" si="75"/>
        <v>12.333347222222001</v>
      </c>
      <c r="O456" s="86">
        <f t="shared" si="73"/>
        <v>-66.381241000000003</v>
      </c>
    </row>
    <row r="457" spans="2:16" x14ac:dyDescent="0.25">
      <c r="B457">
        <v>11444666666.667</v>
      </c>
      <c r="C457">
        <v>-71.427306999999999</v>
      </c>
      <c r="D457">
        <v>-62.651646</v>
      </c>
      <c r="F457" s="86">
        <f t="shared" si="74"/>
        <v>13</v>
      </c>
      <c r="G457" s="86">
        <f t="shared" si="72"/>
        <v>-73.498833000000005</v>
      </c>
      <c r="J457">
        <v>11444666666.667</v>
      </c>
      <c r="K457">
        <v>-71.351746000000006</v>
      </c>
      <c r="L457">
        <v>-62.588374999999999</v>
      </c>
      <c r="N457" s="86">
        <f t="shared" si="75"/>
        <v>13</v>
      </c>
      <c r="O457" s="86">
        <f t="shared" si="73"/>
        <v>-67.793212999999994</v>
      </c>
    </row>
    <row r="458" spans="2:16" x14ac:dyDescent="0.25">
      <c r="B458">
        <v>12097458333.333</v>
      </c>
      <c r="C458">
        <v>-73.627380000000002</v>
      </c>
      <c r="D458">
        <v>-64.619370000000004</v>
      </c>
      <c r="F458" s="86" t="s">
        <v>25</v>
      </c>
      <c r="J458">
        <v>12097458333.333</v>
      </c>
      <c r="K458">
        <v>-66.469802999999999</v>
      </c>
      <c r="L458">
        <v>-57.470612000000003</v>
      </c>
      <c r="N458" s="86" t="s">
        <v>25</v>
      </c>
    </row>
    <row r="459" spans="2:16" x14ac:dyDescent="0.25">
      <c r="B459">
        <v>12750250000</v>
      </c>
      <c r="C459">
        <v>-68.237778000000006</v>
      </c>
      <c r="D459">
        <v>-58.798786</v>
      </c>
      <c r="J459">
        <v>12750250000</v>
      </c>
      <c r="K459">
        <v>-62.709102999999999</v>
      </c>
      <c r="L459">
        <v>-53.213023999999997</v>
      </c>
    </row>
    <row r="460" spans="2:16" x14ac:dyDescent="0.25">
      <c r="B460" t="s">
        <v>25</v>
      </c>
      <c r="J460" t="s">
        <v>25</v>
      </c>
    </row>
    <row r="461" spans="2:16" x14ac:dyDescent="0.25">
      <c r="F461" s="86" t="s">
        <v>68</v>
      </c>
      <c r="N461" s="86" t="s">
        <v>68</v>
      </c>
    </row>
    <row r="462" spans="2:16" ht="15.75" x14ac:dyDescent="0.25">
      <c r="F462" s="86" t="s">
        <v>23</v>
      </c>
      <c r="G462" s="86" t="str">
        <f t="shared" ref="G462:G481" si="76">D488</f>
        <v>5Rx1L dBc Log Mag(dB)</v>
      </c>
      <c r="H462" s="35">
        <v>5</v>
      </c>
      <c r="N462" s="86" t="s">
        <v>23</v>
      </c>
      <c r="O462" s="86" t="str">
        <f t="shared" ref="O462:O481" si="77">L488</f>
        <v>5Rx1L dBc Log Mag(dB)</v>
      </c>
      <c r="P462" s="35">
        <v>5</v>
      </c>
    </row>
    <row r="463" spans="2:16" ht="15.75" x14ac:dyDescent="0.25">
      <c r="B463" t="s">
        <v>66</v>
      </c>
      <c r="F463" s="86">
        <f t="shared" ref="F463:F481" si="78">B489/1000000000</f>
        <v>1</v>
      </c>
      <c r="G463" s="86">
        <f t="shared" si="76"/>
        <v>-93.721717999999996</v>
      </c>
      <c r="H463" s="36">
        <f>ABS(AVERAGE(G463:G481)-(H462-1)*15)</f>
        <v>134.28471094736841</v>
      </c>
      <c r="J463" t="s">
        <v>66</v>
      </c>
      <c r="N463" s="86">
        <f t="shared" ref="N463:N481" si="79">J489/1000000000</f>
        <v>1</v>
      </c>
      <c r="O463" s="86">
        <f t="shared" si="77"/>
        <v>-97.482367999999994</v>
      </c>
      <c r="P463" s="36">
        <f>ABS(AVERAGE(O463:O481)-(P462-1)*15)</f>
        <v>140.77199289473685</v>
      </c>
    </row>
    <row r="464" spans="2:16" x14ac:dyDescent="0.25">
      <c r="B464" t="s">
        <v>23</v>
      </c>
      <c r="C464" t="s">
        <v>149</v>
      </c>
      <c r="D464" t="s">
        <v>67</v>
      </c>
      <c r="F464" s="86">
        <f t="shared" si="78"/>
        <v>1.0777888888889</v>
      </c>
      <c r="G464" s="86">
        <f t="shared" si="76"/>
        <v>-99.585251</v>
      </c>
      <c r="J464" t="s">
        <v>23</v>
      </c>
      <c r="K464" t="s">
        <v>149</v>
      </c>
      <c r="L464" t="s">
        <v>67</v>
      </c>
      <c r="N464" s="86">
        <f t="shared" si="79"/>
        <v>1.0777888888889</v>
      </c>
      <c r="O464" s="86">
        <f t="shared" si="77"/>
        <v>-92.980689999999996</v>
      </c>
    </row>
    <row r="465" spans="2:15" x14ac:dyDescent="0.25">
      <c r="B465">
        <v>1000250000</v>
      </c>
      <c r="C465">
        <v>-58.886208000000003</v>
      </c>
      <c r="D465">
        <v>-48.166122000000001</v>
      </c>
      <c r="F465" s="86">
        <f t="shared" si="78"/>
        <v>1.1555777777778</v>
      </c>
      <c r="G465" s="86">
        <f t="shared" si="76"/>
        <v>-84.373527999999993</v>
      </c>
      <c r="J465">
        <v>1000250000</v>
      </c>
      <c r="K465">
        <v>-84.512489000000002</v>
      </c>
      <c r="L465">
        <v>-72.024292000000003</v>
      </c>
      <c r="N465" s="86">
        <f t="shared" si="79"/>
        <v>1.1555777777778</v>
      </c>
      <c r="O465" s="86">
        <f t="shared" si="77"/>
        <v>-91.873962000000006</v>
      </c>
    </row>
    <row r="466" spans="2:15" x14ac:dyDescent="0.25">
      <c r="B466">
        <v>1666902777.7778001</v>
      </c>
      <c r="C466">
        <v>-60.170189000000001</v>
      </c>
      <c r="D466">
        <v>-52.361674999999998</v>
      </c>
      <c r="F466" s="86">
        <f t="shared" si="78"/>
        <v>1.2333666666666998</v>
      </c>
      <c r="G466" s="86">
        <f t="shared" si="76"/>
        <v>-77.102219000000005</v>
      </c>
      <c r="J466">
        <v>1666902777.7778001</v>
      </c>
      <c r="K466">
        <v>-83.205391000000006</v>
      </c>
      <c r="L466">
        <v>-74.305992000000003</v>
      </c>
      <c r="N466" s="86">
        <f t="shared" si="79"/>
        <v>1.2333666666666998</v>
      </c>
      <c r="O466" s="86">
        <f t="shared" si="77"/>
        <v>-83.748665000000003</v>
      </c>
    </row>
    <row r="467" spans="2:15" x14ac:dyDescent="0.25">
      <c r="B467">
        <v>2333555555.5556002</v>
      </c>
      <c r="C467">
        <v>-77.693061999999998</v>
      </c>
      <c r="D467">
        <v>-70.329002000000003</v>
      </c>
      <c r="F467" s="86">
        <f t="shared" si="78"/>
        <v>1.3111555555556</v>
      </c>
      <c r="G467" s="86">
        <f t="shared" si="76"/>
        <v>-78.225005999999993</v>
      </c>
      <c r="J467">
        <v>2333555555.5556002</v>
      </c>
      <c r="K467">
        <v>-75.189712999999998</v>
      </c>
      <c r="L467">
        <v>-67.456351999999995</v>
      </c>
      <c r="N467" s="86">
        <f t="shared" si="79"/>
        <v>1.3111555555556</v>
      </c>
      <c r="O467" s="86">
        <f t="shared" si="77"/>
        <v>-83.934082000000004</v>
      </c>
    </row>
    <row r="468" spans="2:15" x14ac:dyDescent="0.25">
      <c r="B468">
        <v>3000208333.3333001</v>
      </c>
      <c r="C468">
        <v>-81.753510000000006</v>
      </c>
      <c r="D468">
        <v>-74.337135000000004</v>
      </c>
      <c r="F468" s="86">
        <f t="shared" si="78"/>
        <v>1.3889444444444001</v>
      </c>
      <c r="G468" s="86">
        <f t="shared" si="76"/>
        <v>-78.006065000000007</v>
      </c>
      <c r="J468">
        <v>3000208333.3333001</v>
      </c>
      <c r="K468">
        <v>-79.236580000000004</v>
      </c>
      <c r="L468">
        <v>-71.730591000000004</v>
      </c>
      <c r="N468" s="86">
        <f t="shared" si="79"/>
        <v>1.3889444444444001</v>
      </c>
      <c r="O468" s="86">
        <f t="shared" si="77"/>
        <v>-80.777373999999995</v>
      </c>
    </row>
    <row r="469" spans="2:15" x14ac:dyDescent="0.25">
      <c r="B469">
        <v>3666861111.1111002</v>
      </c>
      <c r="C469">
        <v>-71.545845</v>
      </c>
      <c r="D469">
        <v>-64.082329000000001</v>
      </c>
      <c r="F469" s="86">
        <f t="shared" si="78"/>
        <v>1.4667333333333001</v>
      </c>
      <c r="G469" s="86">
        <f t="shared" si="76"/>
        <v>-74.708397000000005</v>
      </c>
      <c r="J469">
        <v>3666861111.1111002</v>
      </c>
      <c r="K469">
        <v>-79.721976999999995</v>
      </c>
      <c r="L469">
        <v>-72.427490000000006</v>
      </c>
      <c r="N469" s="86">
        <f t="shared" si="79"/>
        <v>1.4667333333333001</v>
      </c>
      <c r="O469" s="86">
        <f t="shared" si="77"/>
        <v>-81.651413000000005</v>
      </c>
    </row>
    <row r="470" spans="2:15" x14ac:dyDescent="0.25">
      <c r="B470">
        <v>4333513888.8888998</v>
      </c>
      <c r="C470">
        <v>-83.556252000000001</v>
      </c>
      <c r="D470">
        <v>-75.732894999999999</v>
      </c>
      <c r="F470" s="86">
        <f t="shared" si="78"/>
        <v>1.5445222222221999</v>
      </c>
      <c r="G470" s="86">
        <f t="shared" si="76"/>
        <v>-81.471252000000007</v>
      </c>
      <c r="J470">
        <v>4333513888.8888998</v>
      </c>
      <c r="K470">
        <v>-71.876571999999996</v>
      </c>
      <c r="L470">
        <v>-64.643555000000006</v>
      </c>
      <c r="N470" s="86">
        <f t="shared" si="79"/>
        <v>1.5445222222221999</v>
      </c>
      <c r="O470" s="86">
        <f t="shared" si="77"/>
        <v>-82.782409999999999</v>
      </c>
    </row>
    <row r="471" spans="2:15" x14ac:dyDescent="0.25">
      <c r="B471">
        <v>5000166666.6667004</v>
      </c>
      <c r="C471">
        <v>-85.264304999999993</v>
      </c>
      <c r="D471">
        <v>-77.325653000000003</v>
      </c>
      <c r="F471" s="86">
        <f t="shared" si="78"/>
        <v>1.6223111111110999</v>
      </c>
      <c r="G471" s="86">
        <f t="shared" si="76"/>
        <v>-77.541618</v>
      </c>
      <c r="J471">
        <v>5000166666.6667004</v>
      </c>
      <c r="K471">
        <v>-75.425658999999996</v>
      </c>
      <c r="L471">
        <v>-67.788239000000004</v>
      </c>
      <c r="N471" s="86">
        <f t="shared" si="79"/>
        <v>1.6223111111110999</v>
      </c>
      <c r="O471" s="86">
        <f t="shared" si="77"/>
        <v>-85.473335000000006</v>
      </c>
    </row>
    <row r="472" spans="2:15" x14ac:dyDescent="0.25">
      <c r="B472">
        <v>5666819444.4443998</v>
      </c>
      <c r="C472">
        <v>-84.070503000000002</v>
      </c>
      <c r="D472">
        <v>-76.234229999999997</v>
      </c>
      <c r="F472" s="86">
        <f t="shared" si="78"/>
        <v>1.7000999999999999</v>
      </c>
      <c r="G472" s="86">
        <f t="shared" si="76"/>
        <v>-72.410201999999998</v>
      </c>
      <c r="J472">
        <v>5666819444.4443998</v>
      </c>
      <c r="K472">
        <v>-76.623192000000003</v>
      </c>
      <c r="L472">
        <v>-68.887878000000001</v>
      </c>
      <c r="N472" s="86">
        <f t="shared" si="79"/>
        <v>1.7000999999999999</v>
      </c>
      <c r="O472" s="86">
        <f t="shared" si="77"/>
        <v>-92.124038999999996</v>
      </c>
    </row>
    <row r="473" spans="2:15" x14ac:dyDescent="0.25">
      <c r="B473">
        <v>6333472222.2222004</v>
      </c>
      <c r="C473">
        <v>-73.433029000000005</v>
      </c>
      <c r="D473">
        <v>-65.566802999999993</v>
      </c>
      <c r="F473" s="86">
        <f t="shared" si="78"/>
        <v>1.7778888888889</v>
      </c>
      <c r="G473" s="86">
        <f t="shared" si="76"/>
        <v>-68.917274000000006</v>
      </c>
      <c r="J473">
        <v>6333472222.2222004</v>
      </c>
      <c r="K473">
        <v>-76.564507000000006</v>
      </c>
      <c r="L473">
        <v>-68.785713000000001</v>
      </c>
      <c r="N473" s="86">
        <f t="shared" si="79"/>
        <v>1.7778888888889</v>
      </c>
      <c r="O473" s="86">
        <f t="shared" si="77"/>
        <v>-77.596007999999998</v>
      </c>
    </row>
    <row r="474" spans="2:15" x14ac:dyDescent="0.25">
      <c r="B474">
        <v>7000125000</v>
      </c>
      <c r="C474">
        <v>-84.508223999999998</v>
      </c>
      <c r="D474">
        <v>-76.788086000000007</v>
      </c>
      <c r="F474" s="86">
        <f t="shared" si="78"/>
        <v>1.8556777777778002</v>
      </c>
      <c r="G474" s="86">
        <f t="shared" si="76"/>
        <v>-71.921745000000001</v>
      </c>
      <c r="J474">
        <v>7000125000</v>
      </c>
      <c r="K474">
        <v>-70.223404000000002</v>
      </c>
      <c r="L474">
        <v>-62.488739000000002</v>
      </c>
      <c r="N474" s="86">
        <f t="shared" si="79"/>
        <v>1.8556777777778002</v>
      </c>
      <c r="O474" s="86">
        <f t="shared" si="77"/>
        <v>-92.740120000000005</v>
      </c>
    </row>
    <row r="475" spans="2:15" x14ac:dyDescent="0.25">
      <c r="B475">
        <v>7666777777.7777996</v>
      </c>
      <c r="C475">
        <v>-81.095955000000004</v>
      </c>
      <c r="D475">
        <v>-73.030518000000001</v>
      </c>
      <c r="F475" s="86">
        <f t="shared" si="78"/>
        <v>1.9334666666667</v>
      </c>
      <c r="G475" s="86">
        <f t="shared" si="76"/>
        <v>-74.115105</v>
      </c>
      <c r="J475">
        <v>7666777777.7777996</v>
      </c>
      <c r="K475">
        <v>-76.441032000000007</v>
      </c>
      <c r="L475">
        <v>-68.585892000000001</v>
      </c>
      <c r="N475" s="86">
        <f t="shared" si="79"/>
        <v>1.9334666666667</v>
      </c>
      <c r="O475" s="86">
        <f t="shared" si="77"/>
        <v>-76.384476000000006</v>
      </c>
    </row>
    <row r="476" spans="2:15" x14ac:dyDescent="0.25">
      <c r="B476">
        <v>8333430555.5556002</v>
      </c>
      <c r="C476">
        <v>-87.865639000000002</v>
      </c>
      <c r="D476">
        <v>-79.461890999999994</v>
      </c>
      <c r="F476" s="86">
        <f t="shared" si="78"/>
        <v>2.0112555555556</v>
      </c>
      <c r="G476" s="86">
        <f t="shared" si="76"/>
        <v>-68.500832000000003</v>
      </c>
      <c r="J476">
        <v>8333430555.5556002</v>
      </c>
      <c r="K476">
        <v>-77.349258000000006</v>
      </c>
      <c r="L476">
        <v>-69.241287</v>
      </c>
      <c r="N476" s="86">
        <f t="shared" si="79"/>
        <v>2.0112555555556</v>
      </c>
      <c r="O476" s="86">
        <f t="shared" si="77"/>
        <v>-69.400993</v>
      </c>
    </row>
    <row r="477" spans="2:15" x14ac:dyDescent="0.25">
      <c r="B477">
        <v>9000083333.3332996</v>
      </c>
      <c r="C477">
        <v>-82.619759000000002</v>
      </c>
      <c r="D477">
        <v>-74.142403000000002</v>
      </c>
      <c r="F477" s="86">
        <f t="shared" si="78"/>
        <v>2.0890444444443999</v>
      </c>
      <c r="G477" s="86">
        <f t="shared" si="76"/>
        <v>-63.903182999999999</v>
      </c>
      <c r="J477">
        <v>9000083333.3332996</v>
      </c>
      <c r="K477">
        <v>-88.508315999999994</v>
      </c>
      <c r="L477">
        <v>-79.928719000000001</v>
      </c>
      <c r="N477" s="86">
        <f t="shared" si="79"/>
        <v>2.0890444444443999</v>
      </c>
      <c r="O477" s="86">
        <f t="shared" si="77"/>
        <v>-71.138176000000001</v>
      </c>
    </row>
    <row r="478" spans="2:15" x14ac:dyDescent="0.25">
      <c r="B478">
        <v>9666736111.1110992</v>
      </c>
      <c r="C478">
        <v>-86.875473</v>
      </c>
      <c r="D478">
        <v>-78.258835000000005</v>
      </c>
      <c r="F478" s="86">
        <f t="shared" si="78"/>
        <v>2.1668333333333001</v>
      </c>
      <c r="G478" s="86">
        <f t="shared" si="76"/>
        <v>-61.579467999999999</v>
      </c>
      <c r="J478">
        <v>9666736111.1110992</v>
      </c>
      <c r="K478">
        <v>-84.512519999999995</v>
      </c>
      <c r="L478">
        <v>-75.547027999999997</v>
      </c>
      <c r="N478" s="86">
        <f t="shared" si="79"/>
        <v>2.1668333333333001</v>
      </c>
      <c r="O478" s="86">
        <f t="shared" si="77"/>
        <v>-71.659180000000006</v>
      </c>
    </row>
    <row r="479" spans="2:15" x14ac:dyDescent="0.25">
      <c r="B479">
        <v>10333388888.889</v>
      </c>
      <c r="C479">
        <v>-81.256362999999993</v>
      </c>
      <c r="D479">
        <v>-72.486275000000006</v>
      </c>
      <c r="F479" s="86">
        <f t="shared" si="78"/>
        <v>2.2446222222221999</v>
      </c>
      <c r="G479" s="86">
        <f t="shared" si="76"/>
        <v>-62.757632999999998</v>
      </c>
      <c r="J479">
        <v>10333388888.889</v>
      </c>
      <c r="K479">
        <v>-81.161606000000006</v>
      </c>
      <c r="L479">
        <v>-72.590102999999999</v>
      </c>
      <c r="N479" s="86">
        <f t="shared" si="79"/>
        <v>2.2446222222221999</v>
      </c>
      <c r="O479" s="86">
        <f t="shared" si="77"/>
        <v>-71.688843000000006</v>
      </c>
    </row>
    <row r="480" spans="2:15" x14ac:dyDescent="0.25">
      <c r="B480">
        <v>11000041666.667</v>
      </c>
      <c r="C480">
        <v>-84.033867000000001</v>
      </c>
      <c r="D480">
        <v>-75.234634</v>
      </c>
      <c r="F480" s="86">
        <f t="shared" si="78"/>
        <v>2.3224111111111001</v>
      </c>
      <c r="G480" s="86">
        <f t="shared" si="76"/>
        <v>-62.520153000000001</v>
      </c>
      <c r="J480">
        <v>11000041666.667</v>
      </c>
      <c r="K480">
        <v>-84.029465000000002</v>
      </c>
      <c r="L480">
        <v>-75.220496999999995</v>
      </c>
      <c r="N480" s="86">
        <f t="shared" si="79"/>
        <v>2.3224111111111001</v>
      </c>
      <c r="O480" s="86">
        <f t="shared" si="77"/>
        <v>-68.200614999999999</v>
      </c>
    </row>
    <row r="481" spans="2:16" x14ac:dyDescent="0.25">
      <c r="B481">
        <v>11666694444.444</v>
      </c>
      <c r="C481">
        <v>-79.670685000000006</v>
      </c>
      <c r="D481">
        <v>-70.895026999999999</v>
      </c>
      <c r="F481" s="86">
        <f t="shared" si="78"/>
        <v>2.4001999999999999</v>
      </c>
      <c r="G481" s="86">
        <f t="shared" si="76"/>
        <v>-60.048859</v>
      </c>
      <c r="J481">
        <v>11666694444.444</v>
      </c>
      <c r="K481">
        <v>-70.144051000000005</v>
      </c>
      <c r="L481">
        <v>-61.380679999999998</v>
      </c>
      <c r="N481" s="86">
        <f t="shared" si="79"/>
        <v>2.4001999999999999</v>
      </c>
      <c r="O481" s="86">
        <f t="shared" si="77"/>
        <v>-63.031115999999997</v>
      </c>
    </row>
    <row r="482" spans="2:16" x14ac:dyDescent="0.25">
      <c r="B482">
        <v>12333347222.222</v>
      </c>
      <c r="C482">
        <v>-77.311286999999993</v>
      </c>
      <c r="D482">
        <v>-68.303275999999997</v>
      </c>
      <c r="F482" s="86" t="s">
        <v>25</v>
      </c>
      <c r="J482">
        <v>12333347222.222</v>
      </c>
      <c r="K482">
        <v>-75.380431999999999</v>
      </c>
      <c r="L482">
        <v>-66.381241000000003</v>
      </c>
      <c r="N482" s="86" t="s">
        <v>25</v>
      </c>
    </row>
    <row r="483" spans="2:16" x14ac:dyDescent="0.25">
      <c r="B483">
        <v>13000000000</v>
      </c>
      <c r="C483">
        <v>-82.937820000000002</v>
      </c>
      <c r="D483">
        <v>-73.498833000000005</v>
      </c>
      <c r="J483">
        <v>13000000000</v>
      </c>
      <c r="K483">
        <v>-77.289291000000006</v>
      </c>
      <c r="L483">
        <v>-67.793212999999994</v>
      </c>
    </row>
    <row r="484" spans="2:16" x14ac:dyDescent="0.25">
      <c r="B484" t="s">
        <v>25</v>
      </c>
      <c r="J484" t="s">
        <v>25</v>
      </c>
    </row>
    <row r="485" spans="2:16" x14ac:dyDescent="0.25">
      <c r="F485" s="86" t="s">
        <v>69</v>
      </c>
      <c r="N485" s="86" t="s">
        <v>69</v>
      </c>
    </row>
    <row r="486" spans="2:16" ht="15.75" x14ac:dyDescent="0.25">
      <c r="F486" s="86" t="s">
        <v>23</v>
      </c>
      <c r="G486" s="86" t="str">
        <f t="shared" ref="G486:G505" si="80">D512</f>
        <v>5Rx2L dBc Log Mag(dB)</v>
      </c>
      <c r="H486" s="35">
        <v>5</v>
      </c>
      <c r="N486" s="86" t="s">
        <v>23</v>
      </c>
      <c r="O486" s="86" t="str">
        <f t="shared" ref="O486:O505" si="81">L512</f>
        <v>5Rx2L dBc Log Mag(dB)</v>
      </c>
      <c r="P486" s="35">
        <v>5</v>
      </c>
    </row>
    <row r="487" spans="2:16" ht="15.75" x14ac:dyDescent="0.25">
      <c r="B487" t="s">
        <v>68</v>
      </c>
      <c r="F487" s="86">
        <f t="shared" ref="F487:F505" si="82">B513/1000000000</f>
        <v>1</v>
      </c>
      <c r="G487" s="86">
        <f t="shared" si="80"/>
        <v>-61.462592999999998</v>
      </c>
      <c r="H487" s="36">
        <f>ABS(AVERAGE(G487:G505)-(H486-1)*15)</f>
        <v>138.04110068421051</v>
      </c>
      <c r="J487" t="s">
        <v>68</v>
      </c>
      <c r="N487" s="86">
        <f t="shared" ref="N487:N505" si="83">J513/1000000000</f>
        <v>1</v>
      </c>
      <c r="O487" s="86">
        <f t="shared" si="81"/>
        <v>-59.694476999999999</v>
      </c>
      <c r="P487" s="36">
        <f>ABS(AVERAGE(O487:O505)-(P486-1)*15)</f>
        <v>137.94238415789474</v>
      </c>
    </row>
    <row r="488" spans="2:16" x14ac:dyDescent="0.25">
      <c r="B488" t="s">
        <v>23</v>
      </c>
      <c r="C488" t="s">
        <v>150</v>
      </c>
      <c r="D488" t="s">
        <v>218</v>
      </c>
      <c r="F488" s="86">
        <f t="shared" si="82"/>
        <v>1.2444333333333002</v>
      </c>
      <c r="G488" s="86">
        <f t="shared" si="80"/>
        <v>-78.407477999999998</v>
      </c>
      <c r="J488" t="s">
        <v>23</v>
      </c>
      <c r="K488" t="s">
        <v>150</v>
      </c>
      <c r="L488" t="s">
        <v>218</v>
      </c>
      <c r="N488" s="86">
        <f t="shared" si="83"/>
        <v>1.2444333333333002</v>
      </c>
      <c r="O488" s="86">
        <f t="shared" si="81"/>
        <v>-77.316588999999993</v>
      </c>
    </row>
    <row r="489" spans="2:16" x14ac:dyDescent="0.25">
      <c r="B489">
        <v>1000000000</v>
      </c>
      <c r="C489">
        <v>-104.4418</v>
      </c>
      <c r="D489">
        <v>-93.721717999999996</v>
      </c>
      <c r="F489" s="86">
        <f t="shared" si="82"/>
        <v>1.4888666666666999</v>
      </c>
      <c r="G489" s="86">
        <f t="shared" si="80"/>
        <v>-74.388428000000005</v>
      </c>
      <c r="J489">
        <v>1000000000</v>
      </c>
      <c r="K489">
        <v>-109.97057</v>
      </c>
      <c r="L489">
        <v>-97.482367999999994</v>
      </c>
      <c r="N489" s="86">
        <f t="shared" si="83"/>
        <v>1.4888666666666999</v>
      </c>
      <c r="O489" s="86">
        <f t="shared" si="81"/>
        <v>-74.019135000000006</v>
      </c>
    </row>
    <row r="490" spans="2:16" x14ac:dyDescent="0.25">
      <c r="B490">
        <v>1077788888.8889</v>
      </c>
      <c r="C490">
        <v>-107.39377</v>
      </c>
      <c r="D490">
        <v>-99.585251</v>
      </c>
      <c r="F490" s="86">
        <f t="shared" si="82"/>
        <v>1.7333000000000001</v>
      </c>
      <c r="G490" s="86">
        <f t="shared" si="80"/>
        <v>-88.008064000000005</v>
      </c>
      <c r="J490">
        <v>1077788888.8889</v>
      </c>
      <c r="K490">
        <v>-101.88009</v>
      </c>
      <c r="L490">
        <v>-92.980689999999996</v>
      </c>
      <c r="N490" s="86">
        <f t="shared" si="83"/>
        <v>1.7333000000000001</v>
      </c>
      <c r="O490" s="86">
        <f t="shared" si="81"/>
        <v>-87.918448999999995</v>
      </c>
    </row>
    <row r="491" spans="2:16" x14ac:dyDescent="0.25">
      <c r="B491">
        <v>1155577777.7778001</v>
      </c>
      <c r="C491">
        <v>-91.737587000000005</v>
      </c>
      <c r="D491">
        <v>-84.373527999999993</v>
      </c>
      <c r="F491" s="86">
        <f t="shared" si="82"/>
        <v>1.9777333333333</v>
      </c>
      <c r="G491" s="86">
        <f t="shared" si="80"/>
        <v>-79.269469999999998</v>
      </c>
      <c r="J491">
        <v>1155577777.7778001</v>
      </c>
      <c r="K491">
        <v>-99.607315</v>
      </c>
      <c r="L491">
        <v>-91.873962000000006</v>
      </c>
      <c r="N491" s="86">
        <f t="shared" si="83"/>
        <v>1.9777333333333</v>
      </c>
      <c r="O491" s="86">
        <f t="shared" si="81"/>
        <v>-79.438491999999997</v>
      </c>
    </row>
    <row r="492" spans="2:16" x14ac:dyDescent="0.25">
      <c r="B492">
        <v>1233366666.6666999</v>
      </c>
      <c r="C492">
        <v>-84.518600000000006</v>
      </c>
      <c r="D492">
        <v>-77.102219000000005</v>
      </c>
      <c r="F492" s="86">
        <f t="shared" si="82"/>
        <v>2.2221666666666997</v>
      </c>
      <c r="G492" s="86">
        <f t="shared" si="80"/>
        <v>-78.013289999999998</v>
      </c>
      <c r="J492">
        <v>1233366666.6666999</v>
      </c>
      <c r="K492">
        <v>-91.254654000000002</v>
      </c>
      <c r="L492">
        <v>-83.748665000000003</v>
      </c>
      <c r="N492" s="86">
        <f t="shared" si="83"/>
        <v>2.2221666666666997</v>
      </c>
      <c r="O492" s="86">
        <f t="shared" si="81"/>
        <v>-78.603622000000001</v>
      </c>
    </row>
    <row r="493" spans="2:16" x14ac:dyDescent="0.25">
      <c r="B493">
        <v>1311155555.5555999</v>
      </c>
      <c r="C493">
        <v>-85.688522000000006</v>
      </c>
      <c r="D493">
        <v>-78.225005999999993</v>
      </c>
      <c r="F493" s="86">
        <f t="shared" si="82"/>
        <v>2.4666000000000001</v>
      </c>
      <c r="G493" s="86">
        <f t="shared" si="80"/>
        <v>-69.739265000000003</v>
      </c>
      <c r="J493">
        <v>1311155555.5555999</v>
      </c>
      <c r="K493">
        <v>-91.228577000000001</v>
      </c>
      <c r="L493">
        <v>-83.934082000000004</v>
      </c>
      <c r="N493" s="86">
        <f t="shared" si="83"/>
        <v>2.4666000000000001</v>
      </c>
      <c r="O493" s="86">
        <f t="shared" si="81"/>
        <v>-70.040488999999994</v>
      </c>
    </row>
    <row r="494" spans="2:16" x14ac:dyDescent="0.25">
      <c r="B494">
        <v>1388944444.4444001</v>
      </c>
      <c r="C494">
        <v>-85.829421999999994</v>
      </c>
      <c r="D494">
        <v>-78.006065000000007</v>
      </c>
      <c r="F494" s="86">
        <f t="shared" si="82"/>
        <v>2.7110333333333001</v>
      </c>
      <c r="G494" s="86">
        <f t="shared" si="80"/>
        <v>-76.639069000000006</v>
      </c>
      <c r="J494">
        <v>1388944444.4444001</v>
      </c>
      <c r="K494">
        <v>-88.010390999999998</v>
      </c>
      <c r="L494">
        <v>-80.777373999999995</v>
      </c>
      <c r="N494" s="86">
        <f t="shared" si="83"/>
        <v>2.7110333333333001</v>
      </c>
      <c r="O494" s="86">
        <f t="shared" si="81"/>
        <v>-76.740027999999995</v>
      </c>
    </row>
    <row r="495" spans="2:16" x14ac:dyDescent="0.25">
      <c r="B495">
        <v>1466733333.3333001</v>
      </c>
      <c r="C495">
        <v>-82.647048999999996</v>
      </c>
      <c r="D495">
        <v>-74.708397000000005</v>
      </c>
      <c r="F495" s="86">
        <f t="shared" si="82"/>
        <v>2.9554666666667</v>
      </c>
      <c r="G495" s="86">
        <f t="shared" si="80"/>
        <v>-77.828452999999996</v>
      </c>
      <c r="J495">
        <v>1466733333.3333001</v>
      </c>
      <c r="K495">
        <v>-89.288841000000005</v>
      </c>
      <c r="L495">
        <v>-81.651413000000005</v>
      </c>
      <c r="N495" s="86">
        <f t="shared" si="83"/>
        <v>2.9554666666667</v>
      </c>
      <c r="O495" s="86">
        <f t="shared" si="81"/>
        <v>-77.915886</v>
      </c>
    </row>
    <row r="496" spans="2:16" x14ac:dyDescent="0.25">
      <c r="B496">
        <v>1544522222.2221999</v>
      </c>
      <c r="C496">
        <v>-89.307533000000006</v>
      </c>
      <c r="D496">
        <v>-81.471252000000007</v>
      </c>
      <c r="F496" s="86">
        <f t="shared" si="82"/>
        <v>3.1999</v>
      </c>
      <c r="G496" s="86">
        <f t="shared" si="80"/>
        <v>-80.703636000000003</v>
      </c>
      <c r="J496">
        <v>1544522222.2221999</v>
      </c>
      <c r="K496">
        <v>-90.517723000000004</v>
      </c>
      <c r="L496">
        <v>-82.782409999999999</v>
      </c>
      <c r="N496" s="86">
        <f t="shared" si="83"/>
        <v>3.1999</v>
      </c>
      <c r="O496" s="86">
        <f t="shared" si="81"/>
        <v>-80.689116999999996</v>
      </c>
    </row>
    <row r="497" spans="2:16" x14ac:dyDescent="0.25">
      <c r="B497">
        <v>1622311111.1111</v>
      </c>
      <c r="C497">
        <v>-85.407844999999995</v>
      </c>
      <c r="D497">
        <v>-77.541618</v>
      </c>
      <c r="F497" s="86">
        <f t="shared" si="82"/>
        <v>3.4443333333332999</v>
      </c>
      <c r="G497" s="86">
        <f t="shared" si="80"/>
        <v>-83.733879000000002</v>
      </c>
      <c r="J497">
        <v>1622311111.1111</v>
      </c>
      <c r="K497">
        <v>-93.252128999999996</v>
      </c>
      <c r="L497">
        <v>-85.473335000000006</v>
      </c>
      <c r="N497" s="86">
        <f t="shared" si="83"/>
        <v>3.4443333333332999</v>
      </c>
      <c r="O497" s="86">
        <f t="shared" si="81"/>
        <v>-83.944168000000005</v>
      </c>
    </row>
    <row r="498" spans="2:16" x14ac:dyDescent="0.25">
      <c r="B498">
        <v>1700100000</v>
      </c>
      <c r="C498">
        <v>-80.130341000000001</v>
      </c>
      <c r="D498">
        <v>-72.410201999999998</v>
      </c>
      <c r="F498" s="86">
        <f t="shared" si="82"/>
        <v>3.6887666666666998</v>
      </c>
      <c r="G498" s="86">
        <f t="shared" si="80"/>
        <v>-77.777794</v>
      </c>
      <c r="J498">
        <v>1700100000</v>
      </c>
      <c r="K498">
        <v>-99.858704000000003</v>
      </c>
      <c r="L498">
        <v>-92.124038999999996</v>
      </c>
      <c r="N498" s="86">
        <f t="shared" si="83"/>
        <v>3.6887666666666998</v>
      </c>
      <c r="O498" s="86">
        <f t="shared" si="81"/>
        <v>-78.073570000000004</v>
      </c>
    </row>
    <row r="499" spans="2:16" x14ac:dyDescent="0.25">
      <c r="B499">
        <v>1777888888.8889</v>
      </c>
      <c r="C499">
        <v>-76.982703999999998</v>
      </c>
      <c r="D499">
        <v>-68.917274000000006</v>
      </c>
      <c r="F499" s="86">
        <f t="shared" si="82"/>
        <v>3.9331999999999998</v>
      </c>
      <c r="G499" s="86">
        <f t="shared" si="80"/>
        <v>-86.744788999999997</v>
      </c>
      <c r="J499">
        <v>1777888888.8889</v>
      </c>
      <c r="K499">
        <v>-85.451149000000001</v>
      </c>
      <c r="L499">
        <v>-77.596007999999998</v>
      </c>
      <c r="N499" s="86">
        <f t="shared" si="83"/>
        <v>3.9331999999999998</v>
      </c>
      <c r="O499" s="86">
        <f t="shared" si="81"/>
        <v>-86.642548000000005</v>
      </c>
    </row>
    <row r="500" spans="2:16" x14ac:dyDescent="0.25">
      <c r="B500">
        <v>1855677777.7778001</v>
      </c>
      <c r="C500">
        <v>-80.325492999999994</v>
      </c>
      <c r="D500">
        <v>-71.921745000000001</v>
      </c>
      <c r="F500" s="86">
        <f t="shared" si="82"/>
        <v>4.1776333333332998</v>
      </c>
      <c r="G500" s="86">
        <f t="shared" si="80"/>
        <v>-76.988968</v>
      </c>
      <c r="J500">
        <v>1855677777.7778001</v>
      </c>
      <c r="K500">
        <v>-100.84809</v>
      </c>
      <c r="L500">
        <v>-92.740120000000005</v>
      </c>
      <c r="N500" s="86">
        <f t="shared" si="83"/>
        <v>4.1776333333332998</v>
      </c>
      <c r="O500" s="86">
        <f t="shared" si="81"/>
        <v>-76.640113999999997</v>
      </c>
    </row>
    <row r="501" spans="2:16" x14ac:dyDescent="0.25">
      <c r="B501">
        <v>1933466666.6666999</v>
      </c>
      <c r="C501">
        <v>-82.592453000000006</v>
      </c>
      <c r="D501">
        <v>-74.115105</v>
      </c>
      <c r="F501" s="86">
        <f t="shared" si="82"/>
        <v>4.4220666666667006</v>
      </c>
      <c r="G501" s="86">
        <f t="shared" si="80"/>
        <v>-76.944869999999995</v>
      </c>
      <c r="J501">
        <v>1933466666.6666999</v>
      </c>
      <c r="K501">
        <v>-84.964072999999999</v>
      </c>
      <c r="L501">
        <v>-76.384476000000006</v>
      </c>
      <c r="N501" s="86">
        <f t="shared" si="83"/>
        <v>4.4220666666667006</v>
      </c>
      <c r="O501" s="86">
        <f t="shared" si="81"/>
        <v>-77.143456</v>
      </c>
    </row>
    <row r="502" spans="2:16" x14ac:dyDescent="0.25">
      <c r="B502">
        <v>2011255555.5555999</v>
      </c>
      <c r="C502">
        <v>-77.117462000000003</v>
      </c>
      <c r="D502">
        <v>-68.500832000000003</v>
      </c>
      <c r="F502" s="86">
        <f t="shared" si="82"/>
        <v>4.6665000000000001</v>
      </c>
      <c r="G502" s="86">
        <f t="shared" si="80"/>
        <v>-78.855202000000006</v>
      </c>
      <c r="J502">
        <v>2011255555.5555999</v>
      </c>
      <c r="K502">
        <v>-78.366485999999995</v>
      </c>
      <c r="L502">
        <v>-69.400993</v>
      </c>
      <c r="N502" s="86">
        <f t="shared" si="83"/>
        <v>4.6665000000000001</v>
      </c>
      <c r="O502" s="86">
        <f t="shared" si="81"/>
        <v>-78.845473999999996</v>
      </c>
    </row>
    <row r="503" spans="2:16" x14ac:dyDescent="0.25">
      <c r="B503">
        <v>2089044444.4444001</v>
      </c>
      <c r="C503">
        <v>-72.673271</v>
      </c>
      <c r="D503">
        <v>-63.903182999999999</v>
      </c>
      <c r="F503" s="86">
        <f t="shared" si="82"/>
        <v>4.9109333333332996</v>
      </c>
      <c r="G503" s="86">
        <f t="shared" si="80"/>
        <v>-78.734047000000004</v>
      </c>
      <c r="J503">
        <v>2089044444.4444001</v>
      </c>
      <c r="K503">
        <v>-79.709678999999994</v>
      </c>
      <c r="L503">
        <v>-71.138176000000001</v>
      </c>
      <c r="N503" s="86">
        <f t="shared" si="83"/>
        <v>4.9109333333332996</v>
      </c>
      <c r="O503" s="86">
        <f t="shared" si="81"/>
        <v>-78.746337999999994</v>
      </c>
    </row>
    <row r="504" spans="2:16" x14ac:dyDescent="0.25">
      <c r="B504">
        <v>2166833333.3333001</v>
      </c>
      <c r="C504">
        <v>-70.378708000000003</v>
      </c>
      <c r="D504">
        <v>-61.579467999999999</v>
      </c>
      <c r="F504" s="86">
        <f t="shared" si="82"/>
        <v>5.1553666666667004</v>
      </c>
      <c r="G504" s="86">
        <f t="shared" si="80"/>
        <v>-88.156006000000005</v>
      </c>
      <c r="J504">
        <v>2166833333.3333001</v>
      </c>
      <c r="K504">
        <v>-80.468147000000002</v>
      </c>
      <c r="L504">
        <v>-71.659180000000006</v>
      </c>
      <c r="N504" s="86">
        <f t="shared" si="83"/>
        <v>5.1553666666667004</v>
      </c>
      <c r="O504" s="86">
        <f t="shared" si="81"/>
        <v>-88.164824999999993</v>
      </c>
    </row>
    <row r="505" spans="2:16" x14ac:dyDescent="0.25">
      <c r="B505">
        <v>2244622222.2221999</v>
      </c>
      <c r="C505">
        <v>-71.533294999999995</v>
      </c>
      <c r="D505">
        <v>-62.757632999999998</v>
      </c>
      <c r="F505" s="86">
        <f t="shared" si="82"/>
        <v>5.3997999999999999</v>
      </c>
      <c r="G505" s="86">
        <f t="shared" si="80"/>
        <v>-70.385611999999995</v>
      </c>
      <c r="J505">
        <v>2244622222.2221999</v>
      </c>
      <c r="K505">
        <v>-80.452217000000005</v>
      </c>
      <c r="L505">
        <v>-71.688843000000006</v>
      </c>
      <c r="N505" s="86">
        <f t="shared" si="83"/>
        <v>5.3997999999999999</v>
      </c>
      <c r="O505" s="86">
        <f t="shared" si="81"/>
        <v>-70.328522000000007</v>
      </c>
    </row>
    <row r="506" spans="2:16" x14ac:dyDescent="0.25">
      <c r="B506">
        <v>2322411111.1111002</v>
      </c>
      <c r="C506">
        <v>-71.528167999999994</v>
      </c>
      <c r="D506">
        <v>-62.520153000000001</v>
      </c>
      <c r="F506" s="86" t="s">
        <v>25</v>
      </c>
      <c r="J506">
        <v>2322411111.1111002</v>
      </c>
      <c r="K506">
        <v>-77.199805999999995</v>
      </c>
      <c r="L506">
        <v>-68.200614999999999</v>
      </c>
      <c r="N506" s="86" t="s">
        <v>25</v>
      </c>
    </row>
    <row r="507" spans="2:16" x14ac:dyDescent="0.25">
      <c r="B507">
        <v>2400200000</v>
      </c>
      <c r="C507">
        <v>-69.487853999999999</v>
      </c>
      <c r="D507">
        <v>-60.048859</v>
      </c>
      <c r="J507">
        <v>2400200000</v>
      </c>
      <c r="K507">
        <v>-72.527198999999996</v>
      </c>
      <c r="L507">
        <v>-63.031115999999997</v>
      </c>
    </row>
    <row r="508" spans="2:16" x14ac:dyDescent="0.25">
      <c r="B508" t="s">
        <v>25</v>
      </c>
      <c r="J508" t="s">
        <v>25</v>
      </c>
    </row>
    <row r="509" spans="2:16" x14ac:dyDescent="0.25">
      <c r="F509" s="86" t="s">
        <v>71</v>
      </c>
      <c r="N509" s="86" t="s">
        <v>71</v>
      </c>
    </row>
    <row r="510" spans="2:16" ht="15.75" x14ac:dyDescent="0.25">
      <c r="F510" s="86" t="s">
        <v>23</v>
      </c>
      <c r="G510" s="86" t="str">
        <f t="shared" ref="G510:G529" si="84">D536</f>
        <v>5Rx3L dBc Log Mag(dB)</v>
      </c>
      <c r="H510" s="35">
        <v>5</v>
      </c>
      <c r="N510" s="86" t="s">
        <v>23</v>
      </c>
      <c r="O510" s="86" t="str">
        <f t="shared" ref="O510:O529" si="85">L536</f>
        <v>5Rx3L dBc Log Mag(dB)</v>
      </c>
      <c r="P510" s="35">
        <v>5</v>
      </c>
    </row>
    <row r="511" spans="2:16" ht="15.75" x14ac:dyDescent="0.25">
      <c r="B511" t="s">
        <v>69</v>
      </c>
      <c r="F511" s="86">
        <f t="shared" ref="F511:F529" si="86">B537/1000000000</f>
        <v>1</v>
      </c>
      <c r="G511" s="86">
        <f t="shared" si="84"/>
        <v>-61.015735999999997</v>
      </c>
      <c r="H511" s="36">
        <f>ABS(AVERAGE(G511:G529)-(H510-1)*15)</f>
        <v>135.48379557894737</v>
      </c>
      <c r="J511" t="s">
        <v>69</v>
      </c>
      <c r="N511" s="86">
        <f t="shared" ref="N511:N529" si="87">J537/1000000000</f>
        <v>1</v>
      </c>
      <c r="O511" s="86">
        <f t="shared" si="85"/>
        <v>-87.527541999999997</v>
      </c>
      <c r="P511" s="36">
        <f>ABS(AVERAGE(O511:O529)-(P510-1)*15)</f>
        <v>137.24678931578947</v>
      </c>
    </row>
    <row r="512" spans="2:16" x14ac:dyDescent="0.25">
      <c r="B512" t="s">
        <v>23</v>
      </c>
      <c r="C512" t="s">
        <v>151</v>
      </c>
      <c r="D512" t="s">
        <v>70</v>
      </c>
      <c r="F512" s="86">
        <f t="shared" si="86"/>
        <v>1.3666777777778001</v>
      </c>
      <c r="G512" s="86">
        <f t="shared" si="84"/>
        <v>-83.132880999999998</v>
      </c>
      <c r="J512" t="s">
        <v>23</v>
      </c>
      <c r="K512" t="s">
        <v>151</v>
      </c>
      <c r="L512" t="s">
        <v>70</v>
      </c>
      <c r="N512" s="86">
        <f t="shared" si="87"/>
        <v>1.3666777777778001</v>
      </c>
      <c r="O512" s="86">
        <f t="shared" si="85"/>
        <v>-83.294807000000006</v>
      </c>
    </row>
    <row r="513" spans="2:15" x14ac:dyDescent="0.25">
      <c r="B513">
        <v>1000000000</v>
      </c>
      <c r="C513">
        <v>-72.182677999999996</v>
      </c>
      <c r="D513">
        <v>-61.462592999999998</v>
      </c>
      <c r="F513" s="86">
        <f t="shared" si="86"/>
        <v>1.7333555555555999</v>
      </c>
      <c r="G513" s="86">
        <f t="shared" si="84"/>
        <v>-68.770827999999995</v>
      </c>
      <c r="J513">
        <v>1000000000</v>
      </c>
      <c r="K513">
        <v>-72.182677999999996</v>
      </c>
      <c r="L513">
        <v>-59.694476999999999</v>
      </c>
      <c r="N513" s="86">
        <f t="shared" si="87"/>
        <v>1.7333555555555999</v>
      </c>
      <c r="O513" s="86">
        <f t="shared" si="85"/>
        <v>-87.165481999999997</v>
      </c>
    </row>
    <row r="514" spans="2:15" x14ac:dyDescent="0.25">
      <c r="B514">
        <v>1244433333.3333001</v>
      </c>
      <c r="C514">
        <v>-86.215987999999996</v>
      </c>
      <c r="D514">
        <v>-78.407477999999998</v>
      </c>
      <c r="F514" s="86">
        <f t="shared" si="86"/>
        <v>2.1000333333333003</v>
      </c>
      <c r="G514" s="86">
        <f t="shared" si="84"/>
        <v>-76.974327000000002</v>
      </c>
      <c r="J514">
        <v>1244433333.3333001</v>
      </c>
      <c r="K514">
        <v>-86.215987999999996</v>
      </c>
      <c r="L514">
        <v>-77.316588999999993</v>
      </c>
      <c r="N514" s="86">
        <f t="shared" si="87"/>
        <v>2.1000333333333003</v>
      </c>
      <c r="O514" s="86">
        <f t="shared" si="85"/>
        <v>-78.643378999999996</v>
      </c>
    </row>
    <row r="515" spans="2:15" x14ac:dyDescent="0.25">
      <c r="B515">
        <v>1488866666.6666999</v>
      </c>
      <c r="C515">
        <v>-81.752487000000002</v>
      </c>
      <c r="D515">
        <v>-74.388428000000005</v>
      </c>
      <c r="F515" s="86">
        <f t="shared" si="86"/>
        <v>2.4667111111111004</v>
      </c>
      <c r="G515" s="86">
        <f t="shared" si="84"/>
        <v>-78.066543999999993</v>
      </c>
      <c r="J515">
        <v>1488866666.6666999</v>
      </c>
      <c r="K515">
        <v>-81.752487000000002</v>
      </c>
      <c r="L515">
        <v>-74.019135000000006</v>
      </c>
      <c r="N515" s="86">
        <f t="shared" si="87"/>
        <v>2.4667111111111004</v>
      </c>
      <c r="O515" s="86">
        <f t="shared" si="85"/>
        <v>-77.796882999999994</v>
      </c>
    </row>
    <row r="516" spans="2:15" x14ac:dyDescent="0.25">
      <c r="B516">
        <v>1733300000</v>
      </c>
      <c r="C516">
        <v>-95.424437999999995</v>
      </c>
      <c r="D516">
        <v>-88.008064000000005</v>
      </c>
      <c r="F516" s="86">
        <f t="shared" si="86"/>
        <v>2.8333888888888996</v>
      </c>
      <c r="G516" s="86">
        <f t="shared" si="84"/>
        <v>-72.701003999999998</v>
      </c>
      <c r="J516">
        <v>1733300000</v>
      </c>
      <c r="K516">
        <v>-95.424437999999995</v>
      </c>
      <c r="L516">
        <v>-87.918448999999995</v>
      </c>
      <c r="N516" s="86">
        <f t="shared" si="87"/>
        <v>2.8333888888888996</v>
      </c>
      <c r="O516" s="86">
        <f t="shared" si="85"/>
        <v>-73.415649000000002</v>
      </c>
    </row>
    <row r="517" spans="2:15" x14ac:dyDescent="0.25">
      <c r="B517">
        <v>1977733333.3333001</v>
      </c>
      <c r="C517">
        <v>-86.732985999999997</v>
      </c>
      <c r="D517">
        <v>-79.269469999999998</v>
      </c>
      <c r="F517" s="86">
        <f t="shared" si="86"/>
        <v>3.2000666666666997</v>
      </c>
      <c r="G517" s="86">
        <f t="shared" si="84"/>
        <v>-71.586135999999996</v>
      </c>
      <c r="J517">
        <v>1977733333.3333001</v>
      </c>
      <c r="K517">
        <v>-86.732985999999997</v>
      </c>
      <c r="L517">
        <v>-79.438491999999997</v>
      </c>
      <c r="N517" s="86">
        <f t="shared" si="87"/>
        <v>3.2000666666666997</v>
      </c>
      <c r="O517" s="86">
        <f t="shared" si="85"/>
        <v>-80.366614999999996</v>
      </c>
    </row>
    <row r="518" spans="2:15" x14ac:dyDescent="0.25">
      <c r="B518">
        <v>2222166666.6666999</v>
      </c>
      <c r="C518">
        <v>-85.836639000000005</v>
      </c>
      <c r="D518">
        <v>-78.013289999999998</v>
      </c>
      <c r="F518" s="86">
        <f t="shared" si="86"/>
        <v>3.5667444444443999</v>
      </c>
      <c r="G518" s="86">
        <f t="shared" si="84"/>
        <v>-82.333275</v>
      </c>
      <c r="J518">
        <v>2222166666.6666999</v>
      </c>
      <c r="K518">
        <v>-85.836639000000005</v>
      </c>
      <c r="L518">
        <v>-78.603622000000001</v>
      </c>
      <c r="N518" s="86">
        <f t="shared" si="87"/>
        <v>3.5667444444443999</v>
      </c>
      <c r="O518" s="86">
        <f t="shared" si="85"/>
        <v>-76.794951999999995</v>
      </c>
    </row>
    <row r="519" spans="2:15" x14ac:dyDescent="0.25">
      <c r="B519">
        <v>2466600000</v>
      </c>
      <c r="C519">
        <v>-77.677909999999997</v>
      </c>
      <c r="D519">
        <v>-69.739265000000003</v>
      </c>
      <c r="F519" s="86">
        <f t="shared" si="86"/>
        <v>3.9334222222221999</v>
      </c>
      <c r="G519" s="86">
        <f t="shared" si="84"/>
        <v>-78.253051999999997</v>
      </c>
      <c r="J519">
        <v>2466600000</v>
      </c>
      <c r="K519">
        <v>-77.677909999999997</v>
      </c>
      <c r="L519">
        <v>-70.040488999999994</v>
      </c>
      <c r="N519" s="86">
        <f t="shared" si="87"/>
        <v>3.9334222222221999</v>
      </c>
      <c r="O519" s="86">
        <f t="shared" si="85"/>
        <v>-84.298416000000003</v>
      </c>
    </row>
    <row r="520" spans="2:15" x14ac:dyDescent="0.25">
      <c r="B520">
        <v>2711033333.3333001</v>
      </c>
      <c r="C520">
        <v>-84.475341999999998</v>
      </c>
      <c r="D520">
        <v>-76.639069000000006</v>
      </c>
      <c r="F520" s="86">
        <f t="shared" si="86"/>
        <v>4.3000999999999996</v>
      </c>
      <c r="G520" s="86">
        <f t="shared" si="84"/>
        <v>-110.81543000000001</v>
      </c>
      <c r="J520">
        <v>2711033333.3333001</v>
      </c>
      <c r="K520">
        <v>-84.475341999999998</v>
      </c>
      <c r="L520">
        <v>-76.740027999999995</v>
      </c>
      <c r="N520" s="86">
        <f t="shared" si="87"/>
        <v>4.3000999999999996</v>
      </c>
      <c r="O520" s="86">
        <f t="shared" si="85"/>
        <v>-79.321776999999997</v>
      </c>
    </row>
    <row r="521" spans="2:15" x14ac:dyDescent="0.25">
      <c r="B521">
        <v>2955466666.6666999</v>
      </c>
      <c r="C521">
        <v>-85.694678999999994</v>
      </c>
      <c r="D521">
        <v>-77.828452999999996</v>
      </c>
      <c r="F521" s="86">
        <f t="shared" si="86"/>
        <v>4.6667777777777992</v>
      </c>
      <c r="G521" s="86">
        <f t="shared" si="84"/>
        <v>-73.256691000000004</v>
      </c>
      <c r="J521">
        <v>2955466666.6666999</v>
      </c>
      <c r="K521">
        <v>-85.694678999999994</v>
      </c>
      <c r="L521">
        <v>-77.915886</v>
      </c>
      <c r="N521" s="86">
        <f t="shared" si="87"/>
        <v>4.6667777777777992</v>
      </c>
      <c r="O521" s="86">
        <f t="shared" si="85"/>
        <v>-79.087074000000001</v>
      </c>
    </row>
    <row r="522" spans="2:15" x14ac:dyDescent="0.25">
      <c r="B522">
        <v>3199900000</v>
      </c>
      <c r="C522">
        <v>-88.423775000000006</v>
      </c>
      <c r="D522">
        <v>-80.703636000000003</v>
      </c>
      <c r="F522" s="86">
        <f t="shared" si="86"/>
        <v>5.0334555555555998</v>
      </c>
      <c r="G522" s="86">
        <f t="shared" si="84"/>
        <v>-76.329680999999994</v>
      </c>
      <c r="J522">
        <v>3199900000</v>
      </c>
      <c r="K522">
        <v>-88.423775000000006</v>
      </c>
      <c r="L522">
        <v>-80.689116999999996</v>
      </c>
      <c r="N522" s="86">
        <f t="shared" si="87"/>
        <v>5.0334555555555998</v>
      </c>
      <c r="O522" s="86">
        <f t="shared" si="85"/>
        <v>-71.993744000000007</v>
      </c>
    </row>
    <row r="523" spans="2:15" x14ac:dyDescent="0.25">
      <c r="B523">
        <v>3444333333.3333001</v>
      </c>
      <c r="C523">
        <v>-91.799308999999994</v>
      </c>
      <c r="D523">
        <v>-83.733879000000002</v>
      </c>
      <c r="F523" s="86">
        <f t="shared" si="86"/>
        <v>5.4001333333332999</v>
      </c>
      <c r="G523" s="86">
        <f t="shared" si="84"/>
        <v>-75.041931000000005</v>
      </c>
      <c r="J523">
        <v>3444333333.3333001</v>
      </c>
      <c r="K523">
        <v>-91.799308999999994</v>
      </c>
      <c r="L523">
        <v>-83.944168000000005</v>
      </c>
      <c r="N523" s="86">
        <f t="shared" si="87"/>
        <v>5.4001333333332999</v>
      </c>
      <c r="O523" s="86">
        <f t="shared" si="85"/>
        <v>-77.885741999999993</v>
      </c>
    </row>
    <row r="524" spans="2:15" x14ac:dyDescent="0.25">
      <c r="B524">
        <v>3688766666.6666999</v>
      </c>
      <c r="C524">
        <v>-86.181540999999996</v>
      </c>
      <c r="D524">
        <v>-77.777794</v>
      </c>
      <c r="F524" s="86">
        <f t="shared" si="86"/>
        <v>5.7668111111111005</v>
      </c>
      <c r="G524" s="86">
        <f t="shared" si="84"/>
        <v>-66.273589999999999</v>
      </c>
      <c r="J524">
        <v>3688766666.6666999</v>
      </c>
      <c r="K524">
        <v>-86.181540999999996</v>
      </c>
      <c r="L524">
        <v>-78.073570000000004</v>
      </c>
      <c r="N524" s="86">
        <f t="shared" si="87"/>
        <v>5.7668111111111005</v>
      </c>
      <c r="O524" s="86">
        <f t="shared" si="85"/>
        <v>-71.881882000000004</v>
      </c>
    </row>
    <row r="525" spans="2:15" x14ac:dyDescent="0.25">
      <c r="B525">
        <v>3933200000</v>
      </c>
      <c r="C525">
        <v>-95.222144999999998</v>
      </c>
      <c r="D525">
        <v>-86.744788999999997</v>
      </c>
      <c r="F525" s="86">
        <f t="shared" si="86"/>
        <v>6.1334888888889001</v>
      </c>
      <c r="G525" s="86">
        <f t="shared" si="84"/>
        <v>-81.292075999999994</v>
      </c>
      <c r="J525">
        <v>3933200000</v>
      </c>
      <c r="K525">
        <v>-95.222144999999998</v>
      </c>
      <c r="L525">
        <v>-86.642548000000005</v>
      </c>
      <c r="N525" s="86">
        <f t="shared" si="87"/>
        <v>6.1334888888889001</v>
      </c>
      <c r="O525" s="86">
        <f t="shared" si="85"/>
        <v>-77.433280999999994</v>
      </c>
    </row>
    <row r="526" spans="2:15" x14ac:dyDescent="0.25">
      <c r="B526">
        <v>4177633333.3333001</v>
      </c>
      <c r="C526">
        <v>-85.605605999999995</v>
      </c>
      <c r="D526">
        <v>-76.988968</v>
      </c>
      <c r="F526" s="86">
        <f t="shared" si="86"/>
        <v>6.5001666666667006</v>
      </c>
      <c r="G526" s="86">
        <f t="shared" si="84"/>
        <v>-65.632866000000007</v>
      </c>
      <c r="J526">
        <v>4177633333.3333001</v>
      </c>
      <c r="K526">
        <v>-85.605605999999995</v>
      </c>
      <c r="L526">
        <v>-76.640113999999997</v>
      </c>
      <c r="N526" s="86">
        <f t="shared" si="87"/>
        <v>6.5001666666667006</v>
      </c>
      <c r="O526" s="86">
        <f t="shared" si="85"/>
        <v>-83.539589000000007</v>
      </c>
    </row>
    <row r="527" spans="2:15" x14ac:dyDescent="0.25">
      <c r="B527">
        <v>4422066666.6667004</v>
      </c>
      <c r="C527">
        <v>-85.714957999999996</v>
      </c>
      <c r="D527">
        <v>-76.944869999999995</v>
      </c>
      <c r="F527" s="86">
        <f t="shared" si="86"/>
        <v>6.8668444444443999</v>
      </c>
      <c r="G527" s="86">
        <f t="shared" si="84"/>
        <v>-67.614425999999995</v>
      </c>
      <c r="J527">
        <v>4422066666.6667004</v>
      </c>
      <c r="K527">
        <v>-85.714957999999996</v>
      </c>
      <c r="L527">
        <v>-77.143456</v>
      </c>
      <c r="N527" s="86">
        <f t="shared" si="87"/>
        <v>6.8668444444443999</v>
      </c>
      <c r="O527" s="86">
        <f t="shared" si="85"/>
        <v>-68.487639999999999</v>
      </c>
    </row>
    <row r="528" spans="2:15" x14ac:dyDescent="0.25">
      <c r="B528">
        <v>4666500000</v>
      </c>
      <c r="C528">
        <v>-87.654442000000003</v>
      </c>
      <c r="D528">
        <v>-78.855202000000006</v>
      </c>
      <c r="F528" s="86">
        <f t="shared" si="86"/>
        <v>7.2335222222222004</v>
      </c>
      <c r="G528" s="86">
        <f t="shared" si="84"/>
        <v>-89.054976999999994</v>
      </c>
      <c r="J528">
        <v>4666500000</v>
      </c>
      <c r="K528">
        <v>-87.654442000000003</v>
      </c>
      <c r="L528">
        <v>-78.845473999999996</v>
      </c>
      <c r="N528" s="86">
        <f t="shared" si="87"/>
        <v>7.2335222222222004</v>
      </c>
      <c r="O528" s="86">
        <f t="shared" si="85"/>
        <v>-65.601073999999997</v>
      </c>
    </row>
    <row r="529" spans="2:16" x14ac:dyDescent="0.25">
      <c r="B529">
        <v>4910933333.3332996</v>
      </c>
      <c r="C529">
        <v>-87.509711999999993</v>
      </c>
      <c r="D529">
        <v>-78.734047000000004</v>
      </c>
      <c r="F529" s="86">
        <f t="shared" si="86"/>
        <v>7.6002000000000001</v>
      </c>
      <c r="G529" s="86">
        <f t="shared" si="84"/>
        <v>-56.046664999999997</v>
      </c>
      <c r="J529">
        <v>4910933333.3332996</v>
      </c>
      <c r="K529">
        <v>-87.509711999999993</v>
      </c>
      <c r="L529">
        <v>-78.746337999999994</v>
      </c>
      <c r="N529" s="86">
        <f t="shared" si="87"/>
        <v>7.6002000000000001</v>
      </c>
      <c r="O529" s="86">
        <f t="shared" si="85"/>
        <v>-63.153469000000001</v>
      </c>
    </row>
    <row r="530" spans="2:16" x14ac:dyDescent="0.25">
      <c r="B530">
        <v>5155366666.6667004</v>
      </c>
      <c r="C530">
        <v>-97.164017000000001</v>
      </c>
      <c r="D530">
        <v>-88.156006000000005</v>
      </c>
      <c r="F530" s="86" t="s">
        <v>25</v>
      </c>
      <c r="J530">
        <v>5155366666.6667004</v>
      </c>
      <c r="K530">
        <v>-97.164017000000001</v>
      </c>
      <c r="L530">
        <v>-88.164824999999993</v>
      </c>
      <c r="N530" s="86" t="s">
        <v>25</v>
      </c>
    </row>
    <row r="531" spans="2:16" x14ac:dyDescent="0.25">
      <c r="B531">
        <v>5399800000</v>
      </c>
      <c r="C531">
        <v>-79.824600000000004</v>
      </c>
      <c r="D531">
        <v>-70.385611999999995</v>
      </c>
      <c r="J531">
        <v>5399800000</v>
      </c>
      <c r="K531">
        <v>-79.824600000000004</v>
      </c>
      <c r="L531">
        <v>-70.328522000000007</v>
      </c>
    </row>
    <row r="532" spans="2:16" x14ac:dyDescent="0.25">
      <c r="B532" t="s">
        <v>25</v>
      </c>
      <c r="J532" t="s">
        <v>25</v>
      </c>
    </row>
    <row r="533" spans="2:16" x14ac:dyDescent="0.25">
      <c r="F533" s="86" t="s">
        <v>73</v>
      </c>
      <c r="N533" s="86" t="s">
        <v>73</v>
      </c>
    </row>
    <row r="534" spans="2:16" ht="15.75" x14ac:dyDescent="0.25">
      <c r="F534" s="86" t="s">
        <v>23</v>
      </c>
      <c r="G534" s="86" t="str">
        <f t="shared" ref="G534:G553" si="88">D560</f>
        <v>5Rx4L dBc Log Mag(dB)</v>
      </c>
      <c r="H534" s="35">
        <v>5</v>
      </c>
      <c r="N534" s="86" t="s">
        <v>23</v>
      </c>
      <c r="O534" s="86" t="str">
        <f t="shared" ref="O534:O553" si="89">L560</f>
        <v>5Rx4L dBc Log Mag(dB)</v>
      </c>
      <c r="P534" s="35">
        <v>5</v>
      </c>
    </row>
    <row r="535" spans="2:16" ht="15.75" x14ac:dyDescent="0.25">
      <c r="B535" t="s">
        <v>71</v>
      </c>
      <c r="F535" s="86">
        <f t="shared" ref="F535:F553" si="90">B561/1000000000</f>
        <v>1</v>
      </c>
      <c r="G535" s="86">
        <f t="shared" si="88"/>
        <v>-74.696106</v>
      </c>
      <c r="H535" s="36">
        <f>ABS(AVERAGE(G535:G553)-(H534-1)*15)</f>
        <v>138.88794405263155</v>
      </c>
      <c r="J535" t="s">
        <v>71</v>
      </c>
      <c r="N535" s="86">
        <f t="shared" ref="N535:N553" si="91">J561/1000000000</f>
        <v>1</v>
      </c>
      <c r="O535" s="86">
        <f t="shared" si="89"/>
        <v>-86.255538999999999</v>
      </c>
      <c r="P535" s="36">
        <f>ABS(AVERAGE(O535:O553)-(P534-1)*15)</f>
        <v>142.28693957894737</v>
      </c>
    </row>
    <row r="536" spans="2:16" x14ac:dyDescent="0.25">
      <c r="B536" t="s">
        <v>23</v>
      </c>
      <c r="C536" t="s">
        <v>152</v>
      </c>
      <c r="D536" t="s">
        <v>72</v>
      </c>
      <c r="F536" s="86">
        <f t="shared" si="90"/>
        <v>1.5111222222221998</v>
      </c>
      <c r="G536" s="86">
        <f t="shared" si="88"/>
        <v>-63.467601999999999</v>
      </c>
      <c r="J536" t="s">
        <v>23</v>
      </c>
      <c r="K536" t="s">
        <v>152</v>
      </c>
      <c r="L536" t="s">
        <v>72</v>
      </c>
      <c r="N536" s="86">
        <f t="shared" si="91"/>
        <v>1.5111222222221998</v>
      </c>
      <c r="O536" s="86">
        <f t="shared" si="89"/>
        <v>-91.919364999999999</v>
      </c>
    </row>
    <row r="537" spans="2:16" x14ac:dyDescent="0.25">
      <c r="B537">
        <v>1000000000</v>
      </c>
      <c r="C537">
        <v>-71.735825000000006</v>
      </c>
      <c r="D537">
        <v>-61.015735999999997</v>
      </c>
      <c r="F537" s="86">
        <f t="shared" si="90"/>
        <v>2.0222444444444001</v>
      </c>
      <c r="G537" s="86">
        <f t="shared" si="88"/>
        <v>-72.276381999999998</v>
      </c>
      <c r="J537">
        <v>1000000000</v>
      </c>
      <c r="K537">
        <v>-100.01575</v>
      </c>
      <c r="L537">
        <v>-87.527541999999997</v>
      </c>
      <c r="N537" s="86">
        <f t="shared" si="91"/>
        <v>2.0222444444444001</v>
      </c>
      <c r="O537" s="86">
        <f t="shared" si="89"/>
        <v>-85.532784000000007</v>
      </c>
    </row>
    <row r="538" spans="2:16" x14ac:dyDescent="0.25">
      <c r="B538">
        <v>1366677777.7778001</v>
      </c>
      <c r="C538">
        <v>-90.941390999999996</v>
      </c>
      <c r="D538">
        <v>-83.132880999999998</v>
      </c>
      <c r="F538" s="86">
        <f t="shared" si="90"/>
        <v>2.5333666666667001</v>
      </c>
      <c r="G538" s="86">
        <f t="shared" si="88"/>
        <v>-81.471642000000003</v>
      </c>
      <c r="J538">
        <v>1366677777.7778001</v>
      </c>
      <c r="K538">
        <v>-92.194205999999994</v>
      </c>
      <c r="L538">
        <v>-83.294807000000006</v>
      </c>
      <c r="N538" s="86">
        <f t="shared" si="91"/>
        <v>2.5333666666667001</v>
      </c>
      <c r="O538" s="86">
        <f t="shared" si="89"/>
        <v>-79.466255000000004</v>
      </c>
    </row>
    <row r="539" spans="2:16" x14ac:dyDescent="0.25">
      <c r="B539">
        <v>1733355555.5555999</v>
      </c>
      <c r="C539">
        <v>-76.134888000000004</v>
      </c>
      <c r="D539">
        <v>-68.770827999999995</v>
      </c>
      <c r="F539" s="86">
        <f t="shared" si="90"/>
        <v>3.0444888888888997</v>
      </c>
      <c r="G539" s="86">
        <f t="shared" si="88"/>
        <v>-83.877403000000001</v>
      </c>
      <c r="J539">
        <v>1733355555.5555999</v>
      </c>
      <c r="K539">
        <v>-94.898833999999994</v>
      </c>
      <c r="L539">
        <v>-87.165481999999997</v>
      </c>
      <c r="N539" s="86">
        <f t="shared" si="91"/>
        <v>3.0444888888888997</v>
      </c>
      <c r="O539" s="86">
        <f t="shared" si="89"/>
        <v>-81.898574999999994</v>
      </c>
    </row>
    <row r="540" spans="2:16" x14ac:dyDescent="0.25">
      <c r="B540">
        <v>2100033333.3333001</v>
      </c>
      <c r="C540">
        <v>-84.390709000000001</v>
      </c>
      <c r="D540">
        <v>-76.974327000000002</v>
      </c>
      <c r="F540" s="86">
        <f t="shared" si="90"/>
        <v>3.5556111111111002</v>
      </c>
      <c r="G540" s="86">
        <f t="shared" si="88"/>
        <v>-83.396773999999994</v>
      </c>
      <c r="J540">
        <v>2100033333.3333001</v>
      </c>
      <c r="K540">
        <v>-86.149367999999996</v>
      </c>
      <c r="L540">
        <v>-78.643378999999996</v>
      </c>
      <c r="N540" s="86">
        <f t="shared" si="91"/>
        <v>3.5556111111111002</v>
      </c>
      <c r="O540" s="86">
        <f t="shared" si="89"/>
        <v>-85.136382999999995</v>
      </c>
    </row>
    <row r="541" spans="2:16" x14ac:dyDescent="0.25">
      <c r="B541">
        <v>2466711111.1111002</v>
      </c>
      <c r="C541">
        <v>-85.530060000000006</v>
      </c>
      <c r="D541">
        <v>-78.066543999999993</v>
      </c>
      <c r="F541" s="86">
        <f t="shared" si="90"/>
        <v>4.0667333333332998</v>
      </c>
      <c r="G541" s="86">
        <f t="shared" si="88"/>
        <v>-76.529151999999996</v>
      </c>
      <c r="J541">
        <v>2466711111.1111002</v>
      </c>
      <c r="K541">
        <v>-85.091369999999998</v>
      </c>
      <c r="L541">
        <v>-77.796882999999994</v>
      </c>
      <c r="N541" s="86">
        <f t="shared" si="91"/>
        <v>4.0667333333332998</v>
      </c>
      <c r="O541" s="86">
        <f t="shared" si="89"/>
        <v>-83.525313999999995</v>
      </c>
    </row>
    <row r="542" spans="2:16" x14ac:dyDescent="0.25">
      <c r="B542">
        <v>2833388888.8888998</v>
      </c>
      <c r="C542">
        <v>-80.524360999999999</v>
      </c>
      <c r="D542">
        <v>-72.701003999999998</v>
      </c>
      <c r="F542" s="86">
        <f t="shared" si="90"/>
        <v>4.5778555555556002</v>
      </c>
      <c r="G542" s="86">
        <f t="shared" si="88"/>
        <v>-76.948668999999995</v>
      </c>
      <c r="J542">
        <v>2833388888.8888998</v>
      </c>
      <c r="K542">
        <v>-80.648666000000006</v>
      </c>
      <c r="L542">
        <v>-73.415649000000002</v>
      </c>
      <c r="N542" s="86">
        <f t="shared" si="91"/>
        <v>4.5778555555556002</v>
      </c>
      <c r="O542" s="86">
        <f t="shared" si="89"/>
        <v>-96.938972000000007</v>
      </c>
    </row>
    <row r="543" spans="2:16" x14ac:dyDescent="0.25">
      <c r="B543">
        <v>3200066666.6666999</v>
      </c>
      <c r="C543">
        <v>-79.524780000000007</v>
      </c>
      <c r="D543">
        <v>-71.586135999999996</v>
      </c>
      <c r="F543" s="86">
        <f t="shared" si="90"/>
        <v>5.0889777777777994</v>
      </c>
      <c r="G543" s="86">
        <f t="shared" si="88"/>
        <v>-91.728127000000001</v>
      </c>
      <c r="J543">
        <v>3200066666.6666999</v>
      </c>
      <c r="K543">
        <v>-88.004043999999993</v>
      </c>
      <c r="L543">
        <v>-80.366614999999996</v>
      </c>
      <c r="N543" s="86">
        <f t="shared" si="91"/>
        <v>5.0889777777777994</v>
      </c>
      <c r="O543" s="86">
        <f t="shared" si="89"/>
        <v>-78.219521</v>
      </c>
    </row>
    <row r="544" spans="2:16" x14ac:dyDescent="0.25">
      <c r="B544">
        <v>3566744444.4443998</v>
      </c>
      <c r="C544">
        <v>-90.169548000000006</v>
      </c>
      <c r="D544">
        <v>-82.333275</v>
      </c>
      <c r="F544" s="86">
        <f t="shared" si="90"/>
        <v>5.6001000000000003</v>
      </c>
      <c r="G544" s="86">
        <f t="shared" si="88"/>
        <v>-77.979973000000001</v>
      </c>
      <c r="J544">
        <v>3566744444.4443998</v>
      </c>
      <c r="K544">
        <v>-84.530265999999997</v>
      </c>
      <c r="L544">
        <v>-76.794951999999995</v>
      </c>
      <c r="N544" s="86">
        <f t="shared" si="91"/>
        <v>5.6001000000000003</v>
      </c>
      <c r="O544" s="86">
        <f t="shared" si="89"/>
        <v>-85.991196000000002</v>
      </c>
    </row>
    <row r="545" spans="2:16" x14ac:dyDescent="0.25">
      <c r="B545">
        <v>3933422222.2221999</v>
      </c>
      <c r="C545">
        <v>-86.119277999999994</v>
      </c>
      <c r="D545">
        <v>-78.253051999999997</v>
      </c>
      <c r="F545" s="86">
        <f t="shared" si="90"/>
        <v>6.1112222222222004</v>
      </c>
      <c r="G545" s="86">
        <f t="shared" si="88"/>
        <v>-80.753570999999994</v>
      </c>
      <c r="J545">
        <v>3933422222.2221999</v>
      </c>
      <c r="K545">
        <v>-92.077208999999996</v>
      </c>
      <c r="L545">
        <v>-84.298416000000003</v>
      </c>
      <c r="N545" s="86">
        <f t="shared" si="91"/>
        <v>6.1112222222222004</v>
      </c>
      <c r="O545" s="86">
        <f t="shared" si="89"/>
        <v>-85.905051999999998</v>
      </c>
    </row>
    <row r="546" spans="2:16" x14ac:dyDescent="0.25">
      <c r="B546">
        <v>4300100000</v>
      </c>
      <c r="C546">
        <v>-118.53558</v>
      </c>
      <c r="D546">
        <v>-110.81543000000001</v>
      </c>
      <c r="F546" s="86">
        <f t="shared" si="90"/>
        <v>6.6223444444443995</v>
      </c>
      <c r="G546" s="86">
        <f t="shared" si="88"/>
        <v>-73.654242999999994</v>
      </c>
      <c r="J546">
        <v>4300100000</v>
      </c>
      <c r="K546">
        <v>-87.056442000000004</v>
      </c>
      <c r="L546">
        <v>-79.321776999999997</v>
      </c>
      <c r="N546" s="86">
        <f t="shared" si="91"/>
        <v>6.6223444444443995</v>
      </c>
      <c r="O546" s="86">
        <f t="shared" si="89"/>
        <v>-81.246696</v>
      </c>
    </row>
    <row r="547" spans="2:16" x14ac:dyDescent="0.25">
      <c r="B547">
        <v>4666777777.7777996</v>
      </c>
      <c r="C547">
        <v>-81.322120999999996</v>
      </c>
      <c r="D547">
        <v>-73.256691000000004</v>
      </c>
      <c r="F547" s="86">
        <f t="shared" si="90"/>
        <v>7.1334666666666999</v>
      </c>
      <c r="G547" s="86">
        <f t="shared" si="88"/>
        <v>-83.963188000000002</v>
      </c>
      <c r="J547">
        <v>4666777777.7777996</v>
      </c>
      <c r="K547">
        <v>-86.942215000000004</v>
      </c>
      <c r="L547">
        <v>-79.087074000000001</v>
      </c>
      <c r="N547" s="86">
        <f t="shared" si="91"/>
        <v>7.1334666666666999</v>
      </c>
      <c r="O547" s="86">
        <f t="shared" si="89"/>
        <v>-72.331337000000005</v>
      </c>
    </row>
    <row r="548" spans="2:16" x14ac:dyDescent="0.25">
      <c r="B548">
        <v>5033455555.5556002</v>
      </c>
      <c r="C548">
        <v>-84.733429000000001</v>
      </c>
      <c r="D548">
        <v>-76.329680999999994</v>
      </c>
      <c r="F548" s="86">
        <f t="shared" si="90"/>
        <v>7.6445888888889</v>
      </c>
      <c r="G548" s="86">
        <f t="shared" si="88"/>
        <v>-74.429580999999999</v>
      </c>
      <c r="J548">
        <v>5033455555.5556002</v>
      </c>
      <c r="K548">
        <v>-80.101714999999999</v>
      </c>
      <c r="L548">
        <v>-71.993744000000007</v>
      </c>
      <c r="N548" s="86">
        <f t="shared" si="91"/>
        <v>7.6445888888889</v>
      </c>
      <c r="O548" s="86">
        <f t="shared" si="89"/>
        <v>-74.304337000000004</v>
      </c>
    </row>
    <row r="549" spans="2:16" x14ac:dyDescent="0.25">
      <c r="B549">
        <v>5400133333.3332996</v>
      </c>
      <c r="C549">
        <v>-83.519278999999997</v>
      </c>
      <c r="D549">
        <v>-75.041931000000005</v>
      </c>
      <c r="F549" s="86">
        <f t="shared" si="90"/>
        <v>8.1557111111111009</v>
      </c>
      <c r="G549" s="86">
        <f t="shared" si="88"/>
        <v>-78.008437999999998</v>
      </c>
      <c r="J549">
        <v>5400133333.3332996</v>
      </c>
      <c r="K549">
        <v>-86.465339999999998</v>
      </c>
      <c r="L549">
        <v>-77.885741999999993</v>
      </c>
      <c r="N549" s="86">
        <f t="shared" si="91"/>
        <v>8.1557111111111009</v>
      </c>
      <c r="O549" s="86">
        <f t="shared" si="89"/>
        <v>-84.868926999999999</v>
      </c>
    </row>
    <row r="550" spans="2:16" x14ac:dyDescent="0.25">
      <c r="B550">
        <v>5766811111.1111002</v>
      </c>
      <c r="C550">
        <v>-74.890227999999993</v>
      </c>
      <c r="D550">
        <v>-66.273589999999999</v>
      </c>
      <c r="F550" s="86">
        <f t="shared" si="90"/>
        <v>8.6668333333332992</v>
      </c>
      <c r="G550" s="86">
        <f t="shared" si="88"/>
        <v>-83.600845000000007</v>
      </c>
      <c r="J550">
        <v>5766811111.1111002</v>
      </c>
      <c r="K550">
        <v>-80.847374000000002</v>
      </c>
      <c r="L550">
        <v>-71.881882000000004</v>
      </c>
      <c r="N550" s="86">
        <f t="shared" si="91"/>
        <v>8.6668333333332992</v>
      </c>
      <c r="O550" s="86">
        <f t="shared" si="89"/>
        <v>-81.279281999999995</v>
      </c>
    </row>
    <row r="551" spans="2:16" x14ac:dyDescent="0.25">
      <c r="B551">
        <v>6133488888.8888998</v>
      </c>
      <c r="C551">
        <v>-90.062163999999996</v>
      </c>
      <c r="D551">
        <v>-81.292075999999994</v>
      </c>
      <c r="F551" s="86">
        <f t="shared" si="90"/>
        <v>9.1779555555555987</v>
      </c>
      <c r="G551" s="86">
        <f t="shared" si="88"/>
        <v>-79.476860000000002</v>
      </c>
      <c r="J551">
        <v>6133488888.8888998</v>
      </c>
      <c r="K551">
        <v>-86.004776000000007</v>
      </c>
      <c r="L551">
        <v>-77.433280999999994</v>
      </c>
      <c r="N551" s="86">
        <f t="shared" si="91"/>
        <v>9.1779555555555987</v>
      </c>
      <c r="O551" s="86">
        <f t="shared" si="89"/>
        <v>-78.903182999999999</v>
      </c>
    </row>
    <row r="552" spans="2:16" x14ac:dyDescent="0.25">
      <c r="B552">
        <v>6500166666.6667004</v>
      </c>
      <c r="C552">
        <v>-74.432106000000005</v>
      </c>
      <c r="D552">
        <v>-65.632866000000007</v>
      </c>
      <c r="F552" s="86">
        <f t="shared" si="90"/>
        <v>9.6890777777777988</v>
      </c>
      <c r="G552" s="86">
        <f t="shared" si="88"/>
        <v>-86.398482999999999</v>
      </c>
      <c r="J552">
        <v>6500166666.6667004</v>
      </c>
      <c r="K552">
        <v>-92.348557</v>
      </c>
      <c r="L552">
        <v>-83.539589000000007</v>
      </c>
      <c r="N552" s="86">
        <f t="shared" si="91"/>
        <v>9.6890777777777988</v>
      </c>
      <c r="O552" s="86">
        <f t="shared" si="89"/>
        <v>-76.371139999999997</v>
      </c>
    </row>
    <row r="553" spans="2:16" x14ac:dyDescent="0.25">
      <c r="B553">
        <v>6866844444.4443998</v>
      </c>
      <c r="C553">
        <v>-76.390083000000004</v>
      </c>
      <c r="D553">
        <v>-67.614425999999995</v>
      </c>
      <c r="F553" s="86">
        <f t="shared" si="90"/>
        <v>10.200200000000001</v>
      </c>
      <c r="G553" s="86">
        <f t="shared" si="88"/>
        <v>-76.213898</v>
      </c>
      <c r="J553">
        <v>6866844444.4443998</v>
      </c>
      <c r="K553">
        <v>-77.251014999999995</v>
      </c>
      <c r="L553">
        <v>-68.487639999999999</v>
      </c>
      <c r="N553" s="86">
        <f t="shared" si="91"/>
        <v>10.200200000000001</v>
      </c>
      <c r="O553" s="86">
        <f t="shared" si="89"/>
        <v>-73.357994000000005</v>
      </c>
    </row>
    <row r="554" spans="2:16" x14ac:dyDescent="0.25">
      <c r="B554">
        <v>7233522222.2222004</v>
      </c>
      <c r="C554">
        <v>-98.062995999999998</v>
      </c>
      <c r="D554">
        <v>-89.054976999999994</v>
      </c>
      <c r="F554" s="86" t="s">
        <v>25</v>
      </c>
      <c r="J554">
        <v>7233522222.2222004</v>
      </c>
      <c r="K554">
        <v>-74.600266000000005</v>
      </c>
      <c r="L554">
        <v>-65.601073999999997</v>
      </c>
      <c r="N554" s="86" t="s">
        <v>25</v>
      </c>
    </row>
    <row r="555" spans="2:16" x14ac:dyDescent="0.25">
      <c r="B555">
        <v>7600200000</v>
      </c>
      <c r="C555">
        <v>-65.485657000000003</v>
      </c>
      <c r="D555">
        <v>-56.046664999999997</v>
      </c>
      <c r="J555">
        <v>7600200000</v>
      </c>
      <c r="K555">
        <v>-72.649551000000002</v>
      </c>
      <c r="L555">
        <v>-63.153469000000001</v>
      </c>
    </row>
    <row r="556" spans="2:16" x14ac:dyDescent="0.25">
      <c r="B556" t="s">
        <v>25</v>
      </c>
      <c r="J556" t="s">
        <v>25</v>
      </c>
    </row>
    <row r="557" spans="2:16" x14ac:dyDescent="0.25">
      <c r="F557" s="86" t="s">
        <v>75</v>
      </c>
      <c r="N557" s="86" t="s">
        <v>75</v>
      </c>
    </row>
    <row r="558" spans="2:16" ht="15.75" x14ac:dyDescent="0.25">
      <c r="F558" s="86" t="s">
        <v>23</v>
      </c>
      <c r="G558" s="86" t="str">
        <f t="shared" ref="G558:G577" si="92">D584</f>
        <v>5Rx5L dBc Log Mag(dB)</v>
      </c>
      <c r="H558" s="35">
        <v>5</v>
      </c>
      <c r="N558" s="86" t="s">
        <v>23</v>
      </c>
      <c r="O558" s="86" t="str">
        <f t="shared" ref="O558:O577" si="93">L584</f>
        <v>5Rx5L dBc Log Mag(dB)</v>
      </c>
      <c r="P558" s="35">
        <v>5</v>
      </c>
    </row>
    <row r="559" spans="2:16" ht="15.75" x14ac:dyDescent="0.25">
      <c r="B559" t="s">
        <v>73</v>
      </c>
      <c r="F559" s="86">
        <f t="shared" ref="F559:F577" si="94">B585/1000000000</f>
        <v>1</v>
      </c>
      <c r="G559" s="86">
        <f t="shared" si="92"/>
        <v>-59.547924000000002</v>
      </c>
      <c r="H559" s="36">
        <f>ABS(AVERAGE(G559:G577)-(H558-1)*15)</f>
        <v>128.32902742105264</v>
      </c>
      <c r="J559" t="s">
        <v>73</v>
      </c>
      <c r="N559" s="86">
        <f t="shared" ref="N559:N577" si="95">J585/1000000000</f>
        <v>1</v>
      </c>
      <c r="O559" s="86">
        <f t="shared" si="93"/>
        <v>-81.841628999999998</v>
      </c>
      <c r="P559" s="36">
        <f>ABS(AVERAGE(O559:O577)-(P558-1)*15)</f>
        <v>132.06297657894737</v>
      </c>
    </row>
    <row r="560" spans="2:16" x14ac:dyDescent="0.25">
      <c r="B560" t="s">
        <v>23</v>
      </c>
      <c r="C560" t="s">
        <v>153</v>
      </c>
      <c r="D560" t="s">
        <v>74</v>
      </c>
      <c r="F560" s="86">
        <f t="shared" si="94"/>
        <v>1.6555666666666999</v>
      </c>
      <c r="G560" s="86">
        <f t="shared" si="92"/>
        <v>-67.386070000000004</v>
      </c>
      <c r="J560" t="s">
        <v>23</v>
      </c>
      <c r="K560" t="s">
        <v>153</v>
      </c>
      <c r="L560" t="s">
        <v>74</v>
      </c>
      <c r="N560" s="86">
        <f t="shared" si="95"/>
        <v>1.6555666666666999</v>
      </c>
      <c r="O560" s="86">
        <f t="shared" si="93"/>
        <v>-94.716507000000007</v>
      </c>
    </row>
    <row r="561" spans="2:15" x14ac:dyDescent="0.25">
      <c r="B561">
        <v>1000000000</v>
      </c>
      <c r="C561">
        <v>-85.416190999999998</v>
      </c>
      <c r="D561">
        <v>-74.696106</v>
      </c>
      <c r="F561" s="86">
        <f t="shared" si="94"/>
        <v>2.3111333333333</v>
      </c>
      <c r="G561" s="86">
        <f t="shared" si="92"/>
        <v>-86.203361999999998</v>
      </c>
      <c r="J561">
        <v>1000000000</v>
      </c>
      <c r="K561">
        <v>-98.743744000000007</v>
      </c>
      <c r="L561">
        <v>-86.255538999999999</v>
      </c>
      <c r="N561" s="86">
        <f t="shared" si="95"/>
        <v>2.3111333333333</v>
      </c>
      <c r="O561" s="86">
        <f t="shared" si="93"/>
        <v>-82.714455000000001</v>
      </c>
    </row>
    <row r="562" spans="2:15" x14ac:dyDescent="0.25">
      <c r="B562">
        <v>1511122222.2221999</v>
      </c>
      <c r="C562">
        <v>-71.276115000000004</v>
      </c>
      <c r="D562">
        <v>-63.467601999999999</v>
      </c>
      <c r="F562" s="86">
        <f t="shared" si="94"/>
        <v>2.9666999999999999</v>
      </c>
      <c r="G562" s="86">
        <f t="shared" si="92"/>
        <v>-83.532432999999997</v>
      </c>
      <c r="J562">
        <v>1511122222.2221999</v>
      </c>
      <c r="K562">
        <v>-100.81876</v>
      </c>
      <c r="L562">
        <v>-91.919364999999999</v>
      </c>
      <c r="N562" s="86">
        <f t="shared" si="95"/>
        <v>2.9666999999999999</v>
      </c>
      <c r="O562" s="86">
        <f t="shared" si="93"/>
        <v>-82.609618999999995</v>
      </c>
    </row>
    <row r="563" spans="2:15" x14ac:dyDescent="0.25">
      <c r="B563">
        <v>2022244444.4444001</v>
      </c>
      <c r="C563">
        <v>-79.640441999999993</v>
      </c>
      <c r="D563">
        <v>-72.276381999999998</v>
      </c>
      <c r="F563" s="86">
        <f t="shared" si="94"/>
        <v>3.6222666666666998</v>
      </c>
      <c r="G563" s="86">
        <f t="shared" si="92"/>
        <v>-87.363602</v>
      </c>
      <c r="J563">
        <v>2022244444.4444001</v>
      </c>
      <c r="K563">
        <v>-93.266136000000003</v>
      </c>
      <c r="L563">
        <v>-85.532784000000007</v>
      </c>
      <c r="N563" s="86">
        <f t="shared" si="95"/>
        <v>3.6222666666666998</v>
      </c>
      <c r="O563" s="86">
        <f t="shared" si="93"/>
        <v>-73.129554999999996</v>
      </c>
    </row>
    <row r="564" spans="2:15" x14ac:dyDescent="0.25">
      <c r="B564">
        <v>2533366666.6666999</v>
      </c>
      <c r="C564">
        <v>-88.888023000000004</v>
      </c>
      <c r="D564">
        <v>-81.471642000000003</v>
      </c>
      <c r="F564" s="86">
        <f t="shared" si="94"/>
        <v>4.2778333333332998</v>
      </c>
      <c r="G564" s="86">
        <f t="shared" si="92"/>
        <v>-74.912848999999994</v>
      </c>
      <c r="J564">
        <v>2533366666.6666999</v>
      </c>
      <c r="K564">
        <v>-86.972244000000003</v>
      </c>
      <c r="L564">
        <v>-79.466255000000004</v>
      </c>
      <c r="N564" s="86">
        <f t="shared" si="95"/>
        <v>4.2778333333332998</v>
      </c>
      <c r="O564" s="86">
        <f t="shared" si="93"/>
        <v>-68.805442999999997</v>
      </c>
    </row>
    <row r="565" spans="2:15" x14ac:dyDescent="0.25">
      <c r="B565">
        <v>3044488888.8888998</v>
      </c>
      <c r="C565">
        <v>-91.340919</v>
      </c>
      <c r="D565">
        <v>-83.877403000000001</v>
      </c>
      <c r="F565" s="86">
        <f t="shared" si="94"/>
        <v>4.9333999999999998</v>
      </c>
      <c r="G565" s="86">
        <f t="shared" si="92"/>
        <v>-76.435164999999998</v>
      </c>
      <c r="J565">
        <v>3044488888.8888998</v>
      </c>
      <c r="K565">
        <v>-89.193068999999994</v>
      </c>
      <c r="L565">
        <v>-81.898574999999994</v>
      </c>
      <c r="N565" s="86">
        <f t="shared" si="95"/>
        <v>4.9333999999999998</v>
      </c>
      <c r="O565" s="86">
        <f t="shared" si="93"/>
        <v>-74.607642999999996</v>
      </c>
    </row>
    <row r="566" spans="2:15" x14ac:dyDescent="0.25">
      <c r="B566">
        <v>3555611111.1111002</v>
      </c>
      <c r="C566">
        <v>-91.220130999999995</v>
      </c>
      <c r="D566">
        <v>-83.396773999999994</v>
      </c>
      <c r="F566" s="86">
        <f t="shared" si="94"/>
        <v>5.5889666666667006</v>
      </c>
      <c r="G566" s="86">
        <f t="shared" si="92"/>
        <v>-73.051215999999997</v>
      </c>
      <c r="J566">
        <v>3555611111.1111002</v>
      </c>
      <c r="K566">
        <v>-92.369399999999999</v>
      </c>
      <c r="L566">
        <v>-85.136382999999995</v>
      </c>
      <c r="N566" s="86">
        <f t="shared" si="95"/>
        <v>5.5889666666667006</v>
      </c>
      <c r="O566" s="86">
        <f t="shared" si="93"/>
        <v>-84.373238000000001</v>
      </c>
    </row>
    <row r="567" spans="2:15" x14ac:dyDescent="0.25">
      <c r="B567">
        <v>4066733333.3333001</v>
      </c>
      <c r="C567">
        <v>-84.467804000000001</v>
      </c>
      <c r="D567">
        <v>-76.529151999999996</v>
      </c>
      <c r="F567" s="86">
        <f t="shared" si="94"/>
        <v>6.2445333333332993</v>
      </c>
      <c r="G567" s="86">
        <f t="shared" si="92"/>
        <v>-73.546417000000005</v>
      </c>
      <c r="J567">
        <v>4066733333.3333001</v>
      </c>
      <c r="K567">
        <v>-91.162743000000006</v>
      </c>
      <c r="L567">
        <v>-83.525313999999995</v>
      </c>
      <c r="N567" s="86">
        <f t="shared" si="95"/>
        <v>6.2445333333332993</v>
      </c>
      <c r="O567" s="86">
        <f t="shared" si="93"/>
        <v>-69.358199999999997</v>
      </c>
    </row>
    <row r="568" spans="2:15" x14ac:dyDescent="0.25">
      <c r="B568">
        <v>4577855555.5556002</v>
      </c>
      <c r="C568">
        <v>-84.784942999999998</v>
      </c>
      <c r="D568">
        <v>-76.948668999999995</v>
      </c>
      <c r="F568" s="86">
        <f t="shared" si="94"/>
        <v>6.9001000000000001</v>
      </c>
      <c r="G568" s="86">
        <f t="shared" si="92"/>
        <v>-60.623386000000004</v>
      </c>
      <c r="J568">
        <v>4577855555.5556002</v>
      </c>
      <c r="K568">
        <v>-104.67429</v>
      </c>
      <c r="L568">
        <v>-96.938972000000007</v>
      </c>
      <c r="N568" s="86">
        <f t="shared" si="95"/>
        <v>6.9001000000000001</v>
      </c>
      <c r="O568" s="86">
        <f t="shared" si="93"/>
        <v>-65.636291999999997</v>
      </c>
    </row>
    <row r="569" spans="2:15" x14ac:dyDescent="0.25">
      <c r="B569">
        <v>5088977777.7777996</v>
      </c>
      <c r="C569">
        <v>-99.594345000000004</v>
      </c>
      <c r="D569">
        <v>-91.728127000000001</v>
      </c>
      <c r="F569" s="86">
        <f t="shared" si="94"/>
        <v>7.5556666666667001</v>
      </c>
      <c r="G569" s="86">
        <f t="shared" si="92"/>
        <v>-62.212573999999996</v>
      </c>
      <c r="J569">
        <v>5088977777.7777996</v>
      </c>
      <c r="K569">
        <v>-85.998313999999993</v>
      </c>
      <c r="L569">
        <v>-78.219521</v>
      </c>
      <c r="N569" s="86">
        <f t="shared" si="95"/>
        <v>7.5556666666667001</v>
      </c>
      <c r="O569" s="86">
        <f t="shared" si="93"/>
        <v>-64.418869000000001</v>
      </c>
    </row>
    <row r="570" spans="2:15" x14ac:dyDescent="0.25">
      <c r="B570">
        <v>5600100000</v>
      </c>
      <c r="C570">
        <v>-85.700111000000007</v>
      </c>
      <c r="D570">
        <v>-77.979973000000001</v>
      </c>
      <c r="F570" s="86">
        <f t="shared" si="94"/>
        <v>8.2112333333333005</v>
      </c>
      <c r="G570" s="86">
        <f t="shared" si="92"/>
        <v>-65.361259000000004</v>
      </c>
      <c r="J570">
        <v>5600100000</v>
      </c>
      <c r="K570">
        <v>-93.725860999999995</v>
      </c>
      <c r="L570">
        <v>-85.991196000000002</v>
      </c>
      <c r="N570" s="86">
        <f t="shared" si="95"/>
        <v>8.2112333333333005</v>
      </c>
      <c r="O570" s="86">
        <f t="shared" si="93"/>
        <v>-62.779586999999999</v>
      </c>
    </row>
    <row r="571" spans="2:15" x14ac:dyDescent="0.25">
      <c r="B571">
        <v>6111222222.2222004</v>
      </c>
      <c r="C571">
        <v>-88.819000000000003</v>
      </c>
      <c r="D571">
        <v>-80.753570999999994</v>
      </c>
      <c r="F571" s="86">
        <f t="shared" si="94"/>
        <v>8.8667999999999996</v>
      </c>
      <c r="G571" s="86">
        <f t="shared" si="92"/>
        <v>-68.785606000000001</v>
      </c>
      <c r="J571">
        <v>6111222222.2222004</v>
      </c>
      <c r="K571">
        <v>-93.760193000000001</v>
      </c>
      <c r="L571">
        <v>-85.905051999999998</v>
      </c>
      <c r="N571" s="86">
        <f t="shared" si="95"/>
        <v>8.8667999999999996</v>
      </c>
      <c r="O571" s="86">
        <f t="shared" si="93"/>
        <v>-69.443496999999994</v>
      </c>
    </row>
    <row r="572" spans="2:15" x14ac:dyDescent="0.25">
      <c r="B572">
        <v>6622344444.4443998</v>
      </c>
      <c r="C572">
        <v>-82.057991000000001</v>
      </c>
      <c r="D572">
        <v>-73.654242999999994</v>
      </c>
      <c r="F572" s="86">
        <f t="shared" si="94"/>
        <v>9.5223666666667004</v>
      </c>
      <c r="G572" s="86">
        <f t="shared" si="92"/>
        <v>-57.930416000000001</v>
      </c>
      <c r="J572">
        <v>6622344444.4443998</v>
      </c>
      <c r="K572">
        <v>-89.354668000000004</v>
      </c>
      <c r="L572">
        <v>-81.246696</v>
      </c>
      <c r="N572" s="86">
        <f t="shared" si="95"/>
        <v>9.5223666666667004</v>
      </c>
      <c r="O572" s="86">
        <f t="shared" si="93"/>
        <v>-87.810265000000001</v>
      </c>
    </row>
    <row r="573" spans="2:15" x14ac:dyDescent="0.25">
      <c r="B573">
        <v>7133466666.6667004</v>
      </c>
      <c r="C573">
        <v>-92.440535999999994</v>
      </c>
      <c r="D573">
        <v>-83.963188000000002</v>
      </c>
      <c r="F573" s="86">
        <f t="shared" si="94"/>
        <v>10.177933333333</v>
      </c>
      <c r="G573" s="86">
        <f t="shared" si="92"/>
        <v>-62.433743</v>
      </c>
      <c r="J573">
        <v>7133466666.6667004</v>
      </c>
      <c r="K573">
        <v>-80.910933999999997</v>
      </c>
      <c r="L573">
        <v>-72.331337000000005</v>
      </c>
      <c r="N573" s="86">
        <f t="shared" si="95"/>
        <v>10.177933333333</v>
      </c>
      <c r="O573" s="86">
        <f t="shared" si="93"/>
        <v>-59.494292999999999</v>
      </c>
    </row>
    <row r="574" spans="2:15" x14ac:dyDescent="0.25">
      <c r="B574">
        <v>7644588888.8888998</v>
      </c>
      <c r="C574">
        <v>-83.046218999999994</v>
      </c>
      <c r="D574">
        <v>-74.429580999999999</v>
      </c>
      <c r="F574" s="86">
        <f t="shared" si="94"/>
        <v>10.833500000000001</v>
      </c>
      <c r="G574" s="86">
        <f t="shared" si="92"/>
        <v>-59.773800000000001</v>
      </c>
      <c r="J574">
        <v>7644588888.8888998</v>
      </c>
      <c r="K574">
        <v>-83.269829000000001</v>
      </c>
      <c r="L574">
        <v>-74.304337000000004</v>
      </c>
      <c r="N574" s="86">
        <f t="shared" si="95"/>
        <v>10.833500000000001</v>
      </c>
      <c r="O574" s="86">
        <f t="shared" si="93"/>
        <v>-64.606399999999994</v>
      </c>
    </row>
    <row r="575" spans="2:15" x14ac:dyDescent="0.25">
      <c r="B575">
        <v>8155711111.1111002</v>
      </c>
      <c r="C575">
        <v>-86.778525999999999</v>
      </c>
      <c r="D575">
        <v>-78.008437999999998</v>
      </c>
      <c r="F575" s="86">
        <f t="shared" si="94"/>
        <v>11.489066666667</v>
      </c>
      <c r="G575" s="86">
        <f t="shared" si="92"/>
        <v>-57.895462000000002</v>
      </c>
      <c r="J575">
        <v>8155711111.1111002</v>
      </c>
      <c r="K575">
        <v>-93.440430000000006</v>
      </c>
      <c r="L575">
        <v>-84.868926999999999</v>
      </c>
      <c r="N575" s="86">
        <f t="shared" si="95"/>
        <v>11.489066666667</v>
      </c>
      <c r="O575" s="86">
        <f t="shared" si="93"/>
        <v>-61.858223000000002</v>
      </c>
    </row>
    <row r="576" spans="2:15" x14ac:dyDescent="0.25">
      <c r="B576">
        <v>8666833333.3332996</v>
      </c>
      <c r="C576">
        <v>-92.400077999999993</v>
      </c>
      <c r="D576">
        <v>-83.600845000000007</v>
      </c>
      <c r="F576" s="86">
        <f t="shared" si="94"/>
        <v>12.144633333333001</v>
      </c>
      <c r="G576" s="86">
        <f t="shared" si="92"/>
        <v>-63.754294999999999</v>
      </c>
      <c r="J576">
        <v>8666833333.3332996</v>
      </c>
      <c r="K576">
        <v>-90.088249000000005</v>
      </c>
      <c r="L576">
        <v>-81.279281999999995</v>
      </c>
      <c r="N576" s="86">
        <f t="shared" si="95"/>
        <v>12.144633333333001</v>
      </c>
      <c r="O576" s="86">
        <f t="shared" si="93"/>
        <v>-61.754573999999998</v>
      </c>
    </row>
    <row r="577" spans="2:15" x14ac:dyDescent="0.25">
      <c r="B577">
        <v>9177955555.5555992</v>
      </c>
      <c r="C577">
        <v>-88.252517999999995</v>
      </c>
      <c r="D577">
        <v>-79.476860000000002</v>
      </c>
      <c r="F577" s="86">
        <f t="shared" si="94"/>
        <v>12.8002</v>
      </c>
      <c r="G577" s="86">
        <f t="shared" si="92"/>
        <v>-57.501942</v>
      </c>
      <c r="J577">
        <v>9177955555.5555992</v>
      </c>
      <c r="K577">
        <v>-87.666550000000001</v>
      </c>
      <c r="L577">
        <v>-78.903182999999999</v>
      </c>
      <c r="N577" s="86">
        <f t="shared" si="95"/>
        <v>12.8002</v>
      </c>
      <c r="O577" s="86">
        <f t="shared" si="93"/>
        <v>-59.238266000000003</v>
      </c>
    </row>
    <row r="578" spans="2:15" x14ac:dyDescent="0.25">
      <c r="B578">
        <v>9689077777.7777996</v>
      </c>
      <c r="C578">
        <v>-95.406493999999995</v>
      </c>
      <c r="D578">
        <v>-86.398482999999999</v>
      </c>
      <c r="F578" s="86" t="s">
        <v>25</v>
      </c>
      <c r="J578">
        <v>9689077777.7777996</v>
      </c>
      <c r="K578">
        <v>-85.370330999999993</v>
      </c>
      <c r="L578">
        <v>-76.371139999999997</v>
      </c>
      <c r="N578" s="86" t="s">
        <v>25</v>
      </c>
    </row>
    <row r="579" spans="2:15" x14ac:dyDescent="0.25">
      <c r="B579">
        <v>10200200000</v>
      </c>
      <c r="C579">
        <v>-85.652893000000006</v>
      </c>
      <c r="D579">
        <v>-76.213898</v>
      </c>
      <c r="J579">
        <v>10200200000</v>
      </c>
      <c r="K579">
        <v>-82.854073</v>
      </c>
      <c r="L579">
        <v>-73.357994000000005</v>
      </c>
    </row>
    <row r="580" spans="2:15" x14ac:dyDescent="0.25">
      <c r="B580" t="s">
        <v>25</v>
      </c>
      <c r="J580" t="s">
        <v>25</v>
      </c>
    </row>
    <row r="583" spans="2:15" x14ac:dyDescent="0.25">
      <c r="B583" t="s">
        <v>75</v>
      </c>
      <c r="J583" t="s">
        <v>75</v>
      </c>
    </row>
    <row r="584" spans="2:15" x14ac:dyDescent="0.25">
      <c r="B584" t="s">
        <v>23</v>
      </c>
      <c r="C584" t="s">
        <v>154</v>
      </c>
      <c r="D584" t="s">
        <v>76</v>
      </c>
      <c r="J584" t="s">
        <v>23</v>
      </c>
      <c r="K584" t="s">
        <v>154</v>
      </c>
      <c r="L584" t="s">
        <v>76</v>
      </c>
    </row>
    <row r="585" spans="2:15" x14ac:dyDescent="0.25">
      <c r="B585">
        <v>1000000000</v>
      </c>
      <c r="C585">
        <v>-70.268012999999996</v>
      </c>
      <c r="D585">
        <v>-59.547924000000002</v>
      </c>
      <c r="J585">
        <v>1000000000</v>
      </c>
      <c r="K585">
        <v>-94.329825999999997</v>
      </c>
      <c r="L585">
        <v>-81.841628999999998</v>
      </c>
    </row>
    <row r="586" spans="2:15" x14ac:dyDescent="0.25">
      <c r="B586">
        <v>1655566666.6666999</v>
      </c>
      <c r="C586">
        <v>-75.194580000000002</v>
      </c>
      <c r="D586">
        <v>-67.386070000000004</v>
      </c>
      <c r="J586">
        <v>1655566666.6666999</v>
      </c>
      <c r="K586">
        <v>-103.61591</v>
      </c>
      <c r="L586">
        <v>-94.716507000000007</v>
      </c>
    </row>
    <row r="587" spans="2:15" x14ac:dyDescent="0.25">
      <c r="B587">
        <v>2311133333.3333001</v>
      </c>
      <c r="C587">
        <v>-93.567420999999996</v>
      </c>
      <c r="D587">
        <v>-86.203361999999998</v>
      </c>
      <c r="J587">
        <v>2311133333.3333001</v>
      </c>
      <c r="K587">
        <v>-90.447806999999997</v>
      </c>
      <c r="L587">
        <v>-82.714455000000001</v>
      </c>
    </row>
    <row r="588" spans="2:15" x14ac:dyDescent="0.25">
      <c r="B588">
        <v>2966700000</v>
      </c>
      <c r="C588">
        <v>-90.948807000000002</v>
      </c>
      <c r="D588">
        <v>-83.532432999999997</v>
      </c>
      <c r="J588">
        <v>2966700000</v>
      </c>
      <c r="K588">
        <v>-90.115607999999995</v>
      </c>
      <c r="L588">
        <v>-82.609618999999995</v>
      </c>
    </row>
    <row r="589" spans="2:15" x14ac:dyDescent="0.25">
      <c r="B589">
        <v>3622266666.6666999</v>
      </c>
      <c r="C589">
        <v>-94.827117999999999</v>
      </c>
      <c r="D589">
        <v>-87.363602</v>
      </c>
      <c r="J589">
        <v>3622266666.6666999</v>
      </c>
      <c r="K589">
        <v>-80.424048999999997</v>
      </c>
      <c r="L589">
        <v>-73.129554999999996</v>
      </c>
    </row>
    <row r="590" spans="2:15" x14ac:dyDescent="0.25">
      <c r="B590">
        <v>4277833333.3333001</v>
      </c>
      <c r="C590">
        <v>-82.736205999999996</v>
      </c>
      <c r="D590">
        <v>-74.912848999999994</v>
      </c>
      <c r="J590">
        <v>4277833333.3333001</v>
      </c>
      <c r="K590">
        <v>-76.038460000000001</v>
      </c>
      <c r="L590">
        <v>-68.805442999999997</v>
      </c>
    </row>
    <row r="591" spans="2:15" x14ac:dyDescent="0.25">
      <c r="B591">
        <v>4933400000</v>
      </c>
      <c r="C591">
        <v>-84.373817000000003</v>
      </c>
      <c r="D591">
        <v>-76.435164999999998</v>
      </c>
      <c r="J591">
        <v>4933400000</v>
      </c>
      <c r="K591">
        <v>-82.245070999999996</v>
      </c>
      <c r="L591">
        <v>-74.607642999999996</v>
      </c>
    </row>
    <row r="592" spans="2:15" x14ac:dyDescent="0.25">
      <c r="B592">
        <v>5588966666.6667004</v>
      </c>
      <c r="C592">
        <v>-80.887489000000002</v>
      </c>
      <c r="D592">
        <v>-73.051215999999997</v>
      </c>
      <c r="J592">
        <v>5588966666.6667004</v>
      </c>
      <c r="K592">
        <v>-92.108559</v>
      </c>
      <c r="L592">
        <v>-84.373238000000001</v>
      </c>
    </row>
    <row r="593" spans="2:12" x14ac:dyDescent="0.25">
      <c r="B593">
        <v>6244533333.3332996</v>
      </c>
      <c r="C593">
        <v>-81.412636000000006</v>
      </c>
      <c r="D593">
        <v>-73.546417000000005</v>
      </c>
      <c r="J593">
        <v>6244533333.3332996</v>
      </c>
      <c r="K593">
        <v>-77.136993000000004</v>
      </c>
      <c r="L593">
        <v>-69.358199999999997</v>
      </c>
    </row>
    <row r="594" spans="2:12" x14ac:dyDescent="0.25">
      <c r="B594">
        <v>6900100000</v>
      </c>
      <c r="C594">
        <v>-68.343529000000004</v>
      </c>
      <c r="D594">
        <v>-60.623386000000004</v>
      </c>
      <c r="J594">
        <v>6900100000</v>
      </c>
      <c r="K594">
        <v>-73.370956000000007</v>
      </c>
      <c r="L594">
        <v>-65.636291999999997</v>
      </c>
    </row>
    <row r="595" spans="2:12" x14ac:dyDescent="0.25">
      <c r="B595">
        <v>7555666666.6667004</v>
      </c>
      <c r="C595">
        <v>-70.278008</v>
      </c>
      <c r="D595">
        <v>-62.212573999999996</v>
      </c>
      <c r="J595">
        <v>7555666666.6667004</v>
      </c>
      <c r="K595">
        <v>-72.274010000000004</v>
      </c>
      <c r="L595">
        <v>-64.418869000000001</v>
      </c>
    </row>
    <row r="596" spans="2:12" x14ac:dyDescent="0.25">
      <c r="B596">
        <v>8211233333.3332996</v>
      </c>
      <c r="C596">
        <v>-73.765006999999997</v>
      </c>
      <c r="D596">
        <v>-65.361259000000004</v>
      </c>
      <c r="J596">
        <v>8211233333.3332996</v>
      </c>
      <c r="K596">
        <v>-70.887557999999999</v>
      </c>
      <c r="L596">
        <v>-62.779586999999999</v>
      </c>
    </row>
    <row r="597" spans="2:12" x14ac:dyDescent="0.25">
      <c r="B597">
        <v>8866800000</v>
      </c>
      <c r="C597">
        <v>-77.262955000000005</v>
      </c>
      <c r="D597">
        <v>-68.785606000000001</v>
      </c>
      <c r="J597">
        <v>8866800000</v>
      </c>
      <c r="K597">
        <v>-78.023087000000004</v>
      </c>
      <c r="L597">
        <v>-69.443496999999994</v>
      </c>
    </row>
    <row r="598" spans="2:12" x14ac:dyDescent="0.25">
      <c r="B598">
        <v>9522366666.6667004</v>
      </c>
      <c r="C598">
        <v>-66.547049999999999</v>
      </c>
      <c r="D598">
        <v>-57.930416000000001</v>
      </c>
      <c r="J598">
        <v>9522366666.6667004</v>
      </c>
      <c r="K598">
        <v>-96.775756999999999</v>
      </c>
      <c r="L598">
        <v>-87.810265000000001</v>
      </c>
    </row>
    <row r="599" spans="2:12" x14ac:dyDescent="0.25">
      <c r="B599">
        <v>10177933333.333</v>
      </c>
      <c r="C599">
        <v>-71.203827000000004</v>
      </c>
      <c r="D599">
        <v>-62.433743</v>
      </c>
      <c r="J599">
        <v>10177933333.333</v>
      </c>
      <c r="K599">
        <v>-68.065796000000006</v>
      </c>
      <c r="L599">
        <v>-59.494292999999999</v>
      </c>
    </row>
    <row r="600" spans="2:12" x14ac:dyDescent="0.25">
      <c r="B600">
        <v>10833500000</v>
      </c>
      <c r="C600">
        <v>-68.573036000000002</v>
      </c>
      <c r="D600">
        <v>-59.773800000000001</v>
      </c>
      <c r="J600">
        <v>10833500000</v>
      </c>
      <c r="K600">
        <v>-73.415367000000003</v>
      </c>
      <c r="L600">
        <v>-64.606399999999994</v>
      </c>
    </row>
    <row r="601" spans="2:12" x14ac:dyDescent="0.25">
      <c r="B601">
        <v>11489066666.667</v>
      </c>
      <c r="C601">
        <v>-66.671126999999998</v>
      </c>
      <c r="D601">
        <v>-57.895462000000002</v>
      </c>
      <c r="J601">
        <v>11489066666.667</v>
      </c>
      <c r="K601">
        <v>-70.621589999999998</v>
      </c>
      <c r="L601">
        <v>-61.858223000000002</v>
      </c>
    </row>
    <row r="602" spans="2:12" x14ac:dyDescent="0.25">
      <c r="B602">
        <v>12144633333.333</v>
      </c>
      <c r="C602">
        <v>-72.762314000000003</v>
      </c>
      <c r="D602">
        <v>-63.754294999999999</v>
      </c>
      <c r="J602">
        <v>12144633333.333</v>
      </c>
      <c r="K602">
        <v>-70.753769000000005</v>
      </c>
      <c r="L602">
        <v>-61.754573999999998</v>
      </c>
    </row>
    <row r="603" spans="2:12" x14ac:dyDescent="0.25">
      <c r="B603">
        <v>12800200000</v>
      </c>
      <c r="C603">
        <v>-66.940933000000001</v>
      </c>
      <c r="D603">
        <v>-57.501942</v>
      </c>
      <c r="J603">
        <v>12800200000</v>
      </c>
      <c r="K603">
        <v>-68.734343999999993</v>
      </c>
      <c r="L603">
        <v>-59.238266000000003</v>
      </c>
    </row>
    <row r="604" spans="2:12" x14ac:dyDescent="0.25">
      <c r="B604" t="s">
        <v>25</v>
      </c>
      <c r="J604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48"/>
  <sheetViews>
    <sheetView workbookViewId="0">
      <selection activeCell="N24" sqref="N24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customWidth="1"/>
    <col min="9" max="9" width="13.7109375" style="40" customWidth="1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customWidth="1"/>
    <col min="17" max="17" width="2" style="7" customWidth="1"/>
  </cols>
  <sheetData>
    <row r="1" spans="1:17" x14ac:dyDescent="0.25">
      <c r="B1" t="s">
        <v>101</v>
      </c>
      <c r="E1" s="10"/>
      <c r="G1" s="41" t="s">
        <v>16</v>
      </c>
      <c r="J1" t="s">
        <v>101</v>
      </c>
      <c r="M1" s="10"/>
      <c r="O1" s="41" t="s">
        <v>17</v>
      </c>
      <c r="Q1" s="10"/>
    </row>
    <row r="2" spans="1:17" x14ac:dyDescent="0.25">
      <c r="A2" s="50" t="s">
        <v>120</v>
      </c>
      <c r="B2" t="s">
        <v>281</v>
      </c>
      <c r="C2" t="s">
        <v>282</v>
      </c>
      <c r="D2" t="s">
        <v>296</v>
      </c>
      <c r="E2" s="10"/>
      <c r="G2" s="85" t="s">
        <v>341</v>
      </c>
      <c r="I2" s="50" t="s">
        <v>116</v>
      </c>
      <c r="J2" t="s">
        <v>281</v>
      </c>
      <c r="K2" t="s">
        <v>282</v>
      </c>
      <c r="L2" t="s">
        <v>296</v>
      </c>
      <c r="M2" s="10"/>
      <c r="O2" s="85" t="s">
        <v>341</v>
      </c>
      <c r="Q2" s="10"/>
    </row>
    <row r="3" spans="1:17" x14ac:dyDescent="0.25">
      <c r="B3" t="s">
        <v>334</v>
      </c>
      <c r="C3" t="s">
        <v>335</v>
      </c>
      <c r="D3" t="s">
        <v>349</v>
      </c>
      <c r="E3" s="10"/>
      <c r="G3" s="13"/>
      <c r="J3" t="s">
        <v>334</v>
      </c>
      <c r="K3" t="s">
        <v>335</v>
      </c>
      <c r="L3" t="s">
        <v>350</v>
      </c>
      <c r="M3" s="10"/>
      <c r="O3" s="13"/>
      <c r="Q3" s="10"/>
    </row>
    <row r="4" spans="1:17" x14ac:dyDescent="0.25">
      <c r="B4" t="s">
        <v>105</v>
      </c>
      <c r="E4" s="10"/>
      <c r="G4" s="41" t="s">
        <v>24</v>
      </c>
      <c r="J4" t="s">
        <v>105</v>
      </c>
      <c r="M4" s="10"/>
      <c r="O4" s="41" t="s">
        <v>24</v>
      </c>
      <c r="Q4" s="10"/>
    </row>
    <row r="5" spans="1:17" x14ac:dyDescent="0.25">
      <c r="E5" s="10"/>
      <c r="F5" s="6" t="s">
        <v>22</v>
      </c>
      <c r="H5" s="88"/>
      <c r="M5" s="10"/>
      <c r="N5" s="6" t="s">
        <v>22</v>
      </c>
      <c r="P5" s="88"/>
      <c r="Q5" s="10"/>
    </row>
    <row r="6" spans="1:17" ht="15.75" x14ac:dyDescent="0.25">
      <c r="E6" s="10"/>
      <c r="F6" s="6" t="s">
        <v>23</v>
      </c>
      <c r="G6" s="6" t="str">
        <f t="shared" ref="G6:G25" si="0">D32</f>
        <v>1Ix0L dBc Log Mag(dB)</v>
      </c>
      <c r="H6" s="35">
        <v>1</v>
      </c>
      <c r="M6" s="10"/>
      <c r="N6" s="6" t="s">
        <v>23</v>
      </c>
      <c r="O6" s="6" t="str">
        <f t="shared" ref="O6:O25" si="1">L32</f>
        <v>1Ix0L dBc Log Mag(dB)</v>
      </c>
      <c r="P6" s="35">
        <v>1</v>
      </c>
      <c r="Q6" s="10"/>
    </row>
    <row r="7" spans="1:17" ht="15.75" x14ac:dyDescent="0.25">
      <c r="B7" t="s">
        <v>106</v>
      </c>
      <c r="E7" s="10"/>
      <c r="F7" s="6">
        <f t="shared" ref="F7:F25" si="2">B33/1000000000</f>
        <v>1</v>
      </c>
      <c r="G7" s="6">
        <f t="shared" si="0"/>
        <v>-10.625389999999999</v>
      </c>
      <c r="H7" s="36">
        <f>ABS(AVERAGE(G7:G25)-(H6-1)*5)</f>
        <v>22.635748631578952</v>
      </c>
      <c r="J7" t="s">
        <v>106</v>
      </c>
      <c r="M7" s="10"/>
      <c r="N7" s="6">
        <f t="shared" ref="N7:N25" si="3">J33/1000000000</f>
        <v>1</v>
      </c>
      <c r="O7" s="6">
        <f t="shared" si="1"/>
        <v>-19.852288999999999</v>
      </c>
      <c r="P7" s="36">
        <f>ABS(AVERAGE(O7:O25)-(P6-1)*5)</f>
        <v>30.933518631578941</v>
      </c>
      <c r="Q7" s="10"/>
    </row>
    <row r="8" spans="1:17" x14ac:dyDescent="0.25">
      <c r="B8" t="s">
        <v>23</v>
      </c>
      <c r="C8" t="s">
        <v>125</v>
      </c>
      <c r="E8" s="10"/>
      <c r="F8" s="6">
        <f t="shared" si="2"/>
        <v>1.6666666666666998</v>
      </c>
      <c r="G8" s="6">
        <f t="shared" si="0"/>
        <v>-15.184087999999999</v>
      </c>
      <c r="H8" s="88"/>
      <c r="J8" t="s">
        <v>23</v>
      </c>
      <c r="K8" t="s">
        <v>125</v>
      </c>
      <c r="M8" s="10"/>
      <c r="N8" s="6">
        <f t="shared" si="3"/>
        <v>1.6666666666666998</v>
      </c>
      <c r="O8" s="6">
        <f t="shared" si="1"/>
        <v>-26.506142000000001</v>
      </c>
      <c r="P8" s="88"/>
      <c r="Q8" s="10"/>
    </row>
    <row r="9" spans="1:17" x14ac:dyDescent="0.25">
      <c r="B9">
        <v>999000000</v>
      </c>
      <c r="C9">
        <v>-10.607222</v>
      </c>
      <c r="E9" s="10"/>
      <c r="F9" s="6">
        <f t="shared" si="2"/>
        <v>2.3333333333333002</v>
      </c>
      <c r="G9" s="6">
        <f t="shared" si="0"/>
        <v>-19.917539999999999</v>
      </c>
      <c r="H9" s="88"/>
      <c r="J9">
        <v>999000000</v>
      </c>
      <c r="K9">
        <v>-10.597061999999999</v>
      </c>
      <c r="M9" s="10"/>
      <c r="N9" s="6">
        <f t="shared" si="3"/>
        <v>2.3333333333333002</v>
      </c>
      <c r="O9" s="6">
        <f t="shared" si="1"/>
        <v>-29.655992999999999</v>
      </c>
      <c r="P9" s="88"/>
      <c r="Q9" s="10"/>
    </row>
    <row r="10" spans="1:17" x14ac:dyDescent="0.25">
      <c r="B10">
        <v>1610166666.6666999</v>
      </c>
      <c r="C10">
        <v>-10.139818</v>
      </c>
      <c r="E10" s="10"/>
      <c r="F10" s="6">
        <f t="shared" si="2"/>
        <v>3</v>
      </c>
      <c r="G10" s="6">
        <f t="shared" si="0"/>
        <v>-22.508901999999999</v>
      </c>
      <c r="H10" s="88"/>
      <c r="J10">
        <v>1610166666.6666999</v>
      </c>
      <c r="K10">
        <v>-10.222265999999999</v>
      </c>
      <c r="M10" s="10"/>
      <c r="N10" s="6">
        <f t="shared" si="3"/>
        <v>3</v>
      </c>
      <c r="O10" s="6">
        <f t="shared" si="1"/>
        <v>-31.093945999999999</v>
      </c>
      <c r="P10" s="88"/>
      <c r="Q10" s="10"/>
    </row>
    <row r="11" spans="1:17" x14ac:dyDescent="0.25">
      <c r="B11">
        <v>2221333333.3333001</v>
      </c>
      <c r="C11">
        <v>-10.15178</v>
      </c>
      <c r="E11" s="10"/>
      <c r="F11" s="6">
        <f t="shared" si="2"/>
        <v>3.6666666666666998</v>
      </c>
      <c r="G11" s="6">
        <f t="shared" si="0"/>
        <v>-24.630741</v>
      </c>
      <c r="H11" s="88"/>
      <c r="J11">
        <v>2221333333.3333001</v>
      </c>
      <c r="K11">
        <v>-10.355865</v>
      </c>
      <c r="M11" s="10"/>
      <c r="N11" s="6">
        <f t="shared" si="3"/>
        <v>3.6666666666666998</v>
      </c>
      <c r="O11" s="6">
        <f t="shared" si="1"/>
        <v>-31.978052000000002</v>
      </c>
      <c r="P11" s="88"/>
      <c r="Q11" s="10"/>
    </row>
    <row r="12" spans="1:17" x14ac:dyDescent="0.25">
      <c r="B12">
        <v>2832500000</v>
      </c>
      <c r="C12">
        <v>-10.644174</v>
      </c>
      <c r="E12" s="10"/>
      <c r="F12" s="6">
        <f t="shared" si="2"/>
        <v>4.3333333333332993</v>
      </c>
      <c r="G12" s="6">
        <f t="shared" si="0"/>
        <v>-26.198108999999999</v>
      </c>
      <c r="H12" s="88"/>
      <c r="J12">
        <v>2832500000</v>
      </c>
      <c r="K12">
        <v>-10.66032</v>
      </c>
      <c r="M12" s="10"/>
      <c r="N12" s="6">
        <f t="shared" si="3"/>
        <v>4.3333333333332993</v>
      </c>
      <c r="O12" s="6">
        <f t="shared" si="1"/>
        <v>-32.559283999999998</v>
      </c>
      <c r="P12" s="88"/>
      <c r="Q12" s="10"/>
    </row>
    <row r="13" spans="1:17" x14ac:dyDescent="0.25">
      <c r="B13">
        <v>3443666666.6666999</v>
      </c>
      <c r="C13">
        <v>-11.300509999999999</v>
      </c>
      <c r="E13" s="10"/>
      <c r="F13" s="6">
        <f t="shared" si="2"/>
        <v>5</v>
      </c>
      <c r="G13" s="6">
        <f t="shared" si="0"/>
        <v>-30.014403999999999</v>
      </c>
      <c r="H13" s="88"/>
      <c r="J13">
        <v>3443666666.6666999</v>
      </c>
      <c r="K13">
        <v>-11.048912</v>
      </c>
      <c r="M13" s="10"/>
      <c r="N13" s="6">
        <f t="shared" si="3"/>
        <v>5</v>
      </c>
      <c r="O13" s="6">
        <f t="shared" si="1"/>
        <v>-34.711455999999998</v>
      </c>
      <c r="P13" s="88"/>
      <c r="Q13" s="10"/>
    </row>
    <row r="14" spans="1:17" x14ac:dyDescent="0.25">
      <c r="B14">
        <v>4054833333.3333001</v>
      </c>
      <c r="C14">
        <v>-11.538301000000001</v>
      </c>
      <c r="E14" s="10"/>
      <c r="F14" s="6">
        <f t="shared" si="2"/>
        <v>5.6666666666667007</v>
      </c>
      <c r="G14" s="6">
        <f t="shared" si="0"/>
        <v>-24.788630000000001</v>
      </c>
      <c r="H14" s="88"/>
      <c r="J14">
        <v>4054833333.3333001</v>
      </c>
      <c r="K14">
        <v>-11.083069</v>
      </c>
      <c r="M14" s="10"/>
      <c r="N14" s="6">
        <f t="shared" si="3"/>
        <v>5.6666666666667007</v>
      </c>
      <c r="O14" s="6">
        <f t="shared" si="1"/>
        <v>-43.307383999999999</v>
      </c>
      <c r="P14" s="88"/>
      <c r="Q14" s="10"/>
    </row>
    <row r="15" spans="1:17" x14ac:dyDescent="0.25">
      <c r="B15">
        <v>4666000000</v>
      </c>
      <c r="C15">
        <v>-11.6655</v>
      </c>
      <c r="E15" s="10"/>
      <c r="F15" s="6">
        <f t="shared" si="2"/>
        <v>6.3333333333332993</v>
      </c>
      <c r="G15" s="6">
        <f t="shared" si="0"/>
        <v>-25.905905000000001</v>
      </c>
      <c r="H15" s="88"/>
      <c r="J15">
        <v>4666000000</v>
      </c>
      <c r="K15">
        <v>-11.475052</v>
      </c>
      <c r="M15" s="10"/>
      <c r="N15" s="6">
        <f t="shared" si="3"/>
        <v>6.3333333333332993</v>
      </c>
      <c r="O15" s="6">
        <f t="shared" si="1"/>
        <v>-43.227153999999999</v>
      </c>
      <c r="P15" s="88"/>
      <c r="Q15" s="10"/>
    </row>
    <row r="16" spans="1:17" x14ac:dyDescent="0.25">
      <c r="B16">
        <v>5277166666.6667004</v>
      </c>
      <c r="C16">
        <v>-11.830717</v>
      </c>
      <c r="E16" s="10"/>
      <c r="F16" s="6">
        <f t="shared" si="2"/>
        <v>7</v>
      </c>
      <c r="G16" s="6">
        <f t="shared" si="0"/>
        <v>-34.408622999999999</v>
      </c>
      <c r="H16" s="88"/>
      <c r="J16">
        <v>5277166666.6667004</v>
      </c>
      <c r="K16">
        <v>-12.163026</v>
      </c>
      <c r="M16" s="10"/>
      <c r="N16" s="6">
        <f t="shared" si="3"/>
        <v>7</v>
      </c>
      <c r="O16" s="6">
        <f t="shared" si="1"/>
        <v>-38.814689999999999</v>
      </c>
      <c r="P16" s="88"/>
      <c r="Q16" s="10"/>
    </row>
    <row r="17" spans="2:17" x14ac:dyDescent="0.25">
      <c r="B17">
        <v>5888333333.3332996</v>
      </c>
      <c r="C17">
        <v>-11.994202</v>
      </c>
      <c r="E17" s="10"/>
      <c r="F17" s="6">
        <f t="shared" si="2"/>
        <v>7.6666666666667007</v>
      </c>
      <c r="G17" s="6">
        <f t="shared" si="0"/>
        <v>-24.857907999999998</v>
      </c>
      <c r="H17" s="88"/>
      <c r="J17">
        <v>5888333333.3332996</v>
      </c>
      <c r="K17">
        <v>-11.972144999999999</v>
      </c>
      <c r="M17" s="10"/>
      <c r="N17" s="6">
        <f t="shared" si="3"/>
        <v>7.6666666666667007</v>
      </c>
      <c r="O17" s="6">
        <f t="shared" si="1"/>
        <v>-35.010277000000002</v>
      </c>
      <c r="P17" s="88"/>
      <c r="Q17" s="10"/>
    </row>
    <row r="18" spans="2:17" x14ac:dyDescent="0.25">
      <c r="B18">
        <v>6499500000</v>
      </c>
      <c r="C18">
        <v>-11.72458</v>
      </c>
      <c r="E18" s="10"/>
      <c r="F18" s="6">
        <f t="shared" si="2"/>
        <v>8.3333333333333002</v>
      </c>
      <c r="G18" s="6">
        <f t="shared" si="0"/>
        <v>-20.120418999999998</v>
      </c>
      <c r="H18" s="88"/>
      <c r="J18">
        <v>6499500000</v>
      </c>
      <c r="K18">
        <v>-11.573689</v>
      </c>
      <c r="M18" s="10"/>
      <c r="N18" s="6">
        <f t="shared" si="3"/>
        <v>8.3333333333333002</v>
      </c>
      <c r="O18" s="6">
        <f t="shared" si="1"/>
        <v>-28.945285999999999</v>
      </c>
      <c r="P18" s="88"/>
      <c r="Q18" s="10"/>
    </row>
    <row r="19" spans="2:17" x14ac:dyDescent="0.25">
      <c r="B19">
        <v>7110666666.6667004</v>
      </c>
      <c r="C19">
        <v>-12.391016</v>
      </c>
      <c r="E19" s="10"/>
      <c r="F19" s="6">
        <f t="shared" si="2"/>
        <v>9</v>
      </c>
      <c r="G19" s="6">
        <f t="shared" si="0"/>
        <v>-18.606770000000001</v>
      </c>
      <c r="H19" s="88"/>
      <c r="J19">
        <v>7110666666.6667004</v>
      </c>
      <c r="K19">
        <v>-12.122351999999999</v>
      </c>
      <c r="M19" s="10"/>
      <c r="N19" s="6">
        <f t="shared" si="3"/>
        <v>9</v>
      </c>
      <c r="O19" s="6">
        <f t="shared" si="1"/>
        <v>-27.013760000000001</v>
      </c>
      <c r="P19" s="88"/>
      <c r="Q19" s="10"/>
    </row>
    <row r="20" spans="2:17" x14ac:dyDescent="0.25">
      <c r="B20">
        <v>7721833333.3332996</v>
      </c>
      <c r="C20">
        <v>-13.222160000000001</v>
      </c>
      <c r="E20" s="10"/>
      <c r="F20" s="6">
        <f t="shared" si="2"/>
        <v>9.6666666666666998</v>
      </c>
      <c r="G20" s="6">
        <f t="shared" si="0"/>
        <v>-17.743803</v>
      </c>
      <c r="H20" s="88"/>
      <c r="J20">
        <v>7721833333.3332996</v>
      </c>
      <c r="K20">
        <v>-13.063461</v>
      </c>
      <c r="M20" s="10"/>
      <c r="N20" s="6">
        <f t="shared" si="3"/>
        <v>9.6666666666666998</v>
      </c>
      <c r="O20" s="6">
        <f t="shared" si="1"/>
        <v>-26.504427</v>
      </c>
      <c r="P20" s="88"/>
      <c r="Q20" s="10"/>
    </row>
    <row r="21" spans="2:17" x14ac:dyDescent="0.25">
      <c r="B21">
        <v>8333000000</v>
      </c>
      <c r="C21">
        <v>-13.230017999999999</v>
      </c>
      <c r="E21" s="10"/>
      <c r="F21" s="6">
        <f t="shared" si="2"/>
        <v>10.333333333333</v>
      </c>
      <c r="G21" s="6">
        <f t="shared" si="0"/>
        <v>-19.070672999999999</v>
      </c>
      <c r="H21" s="88"/>
      <c r="J21">
        <v>8333000000</v>
      </c>
      <c r="K21">
        <v>-13.420771999999999</v>
      </c>
      <c r="M21" s="10"/>
      <c r="N21" s="6">
        <f t="shared" si="3"/>
        <v>10.333333333333</v>
      </c>
      <c r="O21" s="6">
        <f t="shared" si="1"/>
        <v>-26.578486999999999</v>
      </c>
      <c r="P21" s="88"/>
      <c r="Q21" s="10"/>
    </row>
    <row r="22" spans="2:17" x14ac:dyDescent="0.25">
      <c r="B22">
        <v>8944166666.6667004</v>
      </c>
      <c r="C22">
        <v>-13.712643999999999</v>
      </c>
      <c r="E22" s="10"/>
      <c r="F22" s="6">
        <f t="shared" si="2"/>
        <v>11</v>
      </c>
      <c r="G22" s="6">
        <f t="shared" si="0"/>
        <v>-20.206492999999998</v>
      </c>
      <c r="H22" s="88"/>
      <c r="J22">
        <v>8944166666.6667004</v>
      </c>
      <c r="K22">
        <v>-13.947899</v>
      </c>
      <c r="M22" s="10"/>
      <c r="N22" s="6">
        <f t="shared" si="3"/>
        <v>11</v>
      </c>
      <c r="O22" s="6">
        <f t="shared" si="1"/>
        <v>-26.426756000000001</v>
      </c>
      <c r="P22" s="88"/>
      <c r="Q22" s="10"/>
    </row>
    <row r="23" spans="2:17" x14ac:dyDescent="0.25">
      <c r="B23">
        <v>9555333333.3332996</v>
      </c>
      <c r="C23">
        <v>-14.39489</v>
      </c>
      <c r="E23" s="10"/>
      <c r="F23" s="6">
        <f t="shared" si="2"/>
        <v>11.666666666667</v>
      </c>
      <c r="G23" s="6">
        <f t="shared" si="0"/>
        <v>-22.635618000000001</v>
      </c>
      <c r="H23" s="88"/>
      <c r="J23">
        <v>9555333333.3332996</v>
      </c>
      <c r="K23">
        <v>-14.494439</v>
      </c>
      <c r="M23" s="10"/>
      <c r="N23" s="6">
        <f t="shared" si="3"/>
        <v>11.666666666667</v>
      </c>
      <c r="O23" s="6">
        <f t="shared" si="1"/>
        <v>-26.764942000000001</v>
      </c>
      <c r="P23" s="88"/>
      <c r="Q23" s="10"/>
    </row>
    <row r="24" spans="2:17" x14ac:dyDescent="0.25">
      <c r="B24">
        <v>10166500000</v>
      </c>
      <c r="C24">
        <v>-14.891716000000001</v>
      </c>
      <c r="E24" s="10"/>
      <c r="F24" s="6">
        <f t="shared" si="2"/>
        <v>12.333333333333</v>
      </c>
      <c r="G24" s="6">
        <f t="shared" si="0"/>
        <v>-23.658774999999999</v>
      </c>
      <c r="H24" s="88"/>
      <c r="J24">
        <v>10166500000</v>
      </c>
      <c r="K24">
        <v>-14.510363999999999</v>
      </c>
      <c r="M24" s="10"/>
      <c r="N24" s="6">
        <f t="shared" si="3"/>
        <v>12.333333333333</v>
      </c>
      <c r="O24" s="6">
        <f t="shared" si="1"/>
        <v>-29.068895000000001</v>
      </c>
      <c r="P24" s="88"/>
      <c r="Q24" s="10"/>
    </row>
    <row r="25" spans="2:17" x14ac:dyDescent="0.25">
      <c r="B25">
        <v>10777666666.667</v>
      </c>
      <c r="C25">
        <v>-14.392569999999999</v>
      </c>
      <c r="E25" s="10"/>
      <c r="F25" s="6">
        <f t="shared" si="2"/>
        <v>13</v>
      </c>
      <c r="G25" s="6">
        <f t="shared" si="0"/>
        <v>-28.996433</v>
      </c>
      <c r="H25" s="88"/>
      <c r="J25">
        <v>10777666666.667</v>
      </c>
      <c r="K25">
        <v>-14.132453999999999</v>
      </c>
      <c r="M25" s="10"/>
      <c r="N25" s="6">
        <f t="shared" si="3"/>
        <v>13</v>
      </c>
      <c r="O25" s="6">
        <f t="shared" si="1"/>
        <v>-29.717634</v>
      </c>
      <c r="P25" s="88"/>
      <c r="Q25" s="10"/>
    </row>
    <row r="26" spans="2:17" x14ac:dyDescent="0.25">
      <c r="B26">
        <v>11388833333.333</v>
      </c>
      <c r="C26">
        <v>-14.598727</v>
      </c>
      <c r="E26" s="10"/>
      <c r="F26" s="6" t="s">
        <v>25</v>
      </c>
      <c r="H26" s="88"/>
      <c r="J26">
        <v>11388833333.333</v>
      </c>
      <c r="K26">
        <v>-14.493468</v>
      </c>
      <c r="M26" s="10"/>
      <c r="N26" s="6" t="s">
        <v>25</v>
      </c>
      <c r="P26" s="88"/>
      <c r="Q26" s="10"/>
    </row>
    <row r="27" spans="2:17" x14ac:dyDescent="0.25">
      <c r="B27">
        <v>12000000000</v>
      </c>
      <c r="C27">
        <v>-14.541316999999999</v>
      </c>
      <c r="E27" s="10"/>
      <c r="H27" s="88"/>
      <c r="J27">
        <v>12000000000</v>
      </c>
      <c r="K27">
        <v>-14.479696000000001</v>
      </c>
      <c r="M27" s="10"/>
      <c r="P27" s="88"/>
      <c r="Q27" s="10"/>
    </row>
    <row r="28" spans="2:17" x14ac:dyDescent="0.25">
      <c r="B28" t="s">
        <v>25</v>
      </c>
      <c r="E28" s="10"/>
      <c r="H28" s="88"/>
      <c r="J28" t="s">
        <v>25</v>
      </c>
      <c r="M28" s="10"/>
      <c r="P28" s="88"/>
      <c r="Q28" s="10"/>
    </row>
    <row r="29" spans="2:17" x14ac:dyDescent="0.25">
      <c r="E29" s="10"/>
      <c r="F29" s="6" t="s">
        <v>26</v>
      </c>
      <c r="H29" s="88"/>
      <c r="M29" s="10"/>
      <c r="N29" s="6" t="s">
        <v>26</v>
      </c>
      <c r="P29" s="88"/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2Ix0L dBc Log Mag(dB)</v>
      </c>
      <c r="H30" s="35">
        <v>2</v>
      </c>
      <c r="M30" s="10"/>
      <c r="N30" s="6" t="s">
        <v>23</v>
      </c>
      <c r="O30" s="6" t="str">
        <f t="shared" ref="O30:O49" si="5">L56</f>
        <v>2Ix0L dBc Log Mag(dB)</v>
      </c>
      <c r="P30" s="35">
        <v>2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0.999</v>
      </c>
      <c r="G31" s="6">
        <f t="shared" si="4"/>
        <v>-50.840117999999997</v>
      </c>
      <c r="H31" s="36">
        <f>ABS(AVERAGE(G31:G49)-(H30-1)*5)</f>
        <v>65.671411526315779</v>
      </c>
      <c r="J31" t="s">
        <v>22</v>
      </c>
      <c r="M31" s="10"/>
      <c r="N31" s="6">
        <f t="shared" ref="N31:N49" si="7">J57/1000000000</f>
        <v>0.999</v>
      </c>
      <c r="O31" s="6">
        <f t="shared" si="5"/>
        <v>-49.827133000000003</v>
      </c>
      <c r="P31" s="36">
        <f>ABS(AVERAGE(O31:O49)-(P30-1)*5)</f>
        <v>58.283879684210525</v>
      </c>
      <c r="Q31" s="10"/>
    </row>
    <row r="32" spans="2:17" x14ac:dyDescent="0.25">
      <c r="B32" t="s">
        <v>23</v>
      </c>
      <c r="C32" t="s">
        <v>127</v>
      </c>
      <c r="D32" t="s">
        <v>30</v>
      </c>
      <c r="E32" s="10"/>
      <c r="F32" s="6">
        <f t="shared" si="6"/>
        <v>1.3046111111111001</v>
      </c>
      <c r="G32" s="6">
        <f t="shared" si="4"/>
        <v>-53.869895999999997</v>
      </c>
      <c r="H32" s="88"/>
      <c r="J32" t="s">
        <v>23</v>
      </c>
      <c r="K32" t="s">
        <v>127</v>
      </c>
      <c r="L32" t="s">
        <v>30</v>
      </c>
      <c r="M32" s="10"/>
      <c r="N32" s="6">
        <f t="shared" si="7"/>
        <v>1.3046111111111001</v>
      </c>
      <c r="O32" s="6">
        <f t="shared" si="5"/>
        <v>-59.955776</v>
      </c>
      <c r="P32" s="88"/>
      <c r="Q32" s="10"/>
    </row>
    <row r="33" spans="2:17" x14ac:dyDescent="0.25">
      <c r="B33">
        <v>1000000000</v>
      </c>
      <c r="C33">
        <v>-21.232613000000001</v>
      </c>
      <c r="D33">
        <v>-10.625389999999999</v>
      </c>
      <c r="E33" s="10"/>
      <c r="F33" s="6">
        <f t="shared" si="6"/>
        <v>1.6102222222222</v>
      </c>
      <c r="G33" s="6">
        <f t="shared" si="4"/>
        <v>-53.564442</v>
      </c>
      <c r="H33" s="88"/>
      <c r="J33">
        <v>1000000000</v>
      </c>
      <c r="K33">
        <v>-30.449352000000001</v>
      </c>
      <c r="L33">
        <v>-19.852288999999999</v>
      </c>
      <c r="M33" s="10"/>
      <c r="N33" s="6">
        <f t="shared" si="7"/>
        <v>1.6102222222222</v>
      </c>
      <c r="O33" s="6">
        <f t="shared" si="5"/>
        <v>-47.711517000000001</v>
      </c>
      <c r="P33" s="88"/>
      <c r="Q33" s="10"/>
    </row>
    <row r="34" spans="2:17" x14ac:dyDescent="0.25">
      <c r="B34">
        <v>1666666666.6666999</v>
      </c>
      <c r="C34">
        <v>-25.323906000000001</v>
      </c>
      <c r="D34">
        <v>-15.184087999999999</v>
      </c>
      <c r="E34" s="10"/>
      <c r="F34" s="6">
        <f t="shared" si="6"/>
        <v>1.9158333333333002</v>
      </c>
      <c r="G34" s="6">
        <f t="shared" si="4"/>
        <v>-54.582206999999997</v>
      </c>
      <c r="H34" s="88"/>
      <c r="J34">
        <v>1666666666.6666999</v>
      </c>
      <c r="K34">
        <v>-36.728408999999999</v>
      </c>
      <c r="L34">
        <v>-26.506142000000001</v>
      </c>
      <c r="M34" s="10"/>
      <c r="N34" s="6">
        <f t="shared" si="7"/>
        <v>1.9158333333333002</v>
      </c>
      <c r="O34" s="6">
        <f t="shared" si="5"/>
        <v>-54.230353999999998</v>
      </c>
      <c r="P34" s="88"/>
      <c r="Q34" s="10"/>
    </row>
    <row r="35" spans="2:17" x14ac:dyDescent="0.25">
      <c r="B35">
        <v>2333333333.3333001</v>
      </c>
      <c r="C35">
        <v>-30.069320999999999</v>
      </c>
      <c r="D35">
        <v>-19.917539999999999</v>
      </c>
      <c r="E35" s="10"/>
      <c r="F35" s="6">
        <f t="shared" si="6"/>
        <v>2.2214444444443999</v>
      </c>
      <c r="G35" s="6">
        <f t="shared" si="4"/>
        <v>-54.239657999999999</v>
      </c>
      <c r="H35" s="88"/>
      <c r="J35">
        <v>2333333333.3333001</v>
      </c>
      <c r="K35">
        <v>-40.011856000000002</v>
      </c>
      <c r="L35">
        <v>-29.655992999999999</v>
      </c>
      <c r="M35" s="10"/>
      <c r="N35" s="6">
        <f t="shared" si="7"/>
        <v>2.2214444444443999</v>
      </c>
      <c r="O35" s="6">
        <f t="shared" si="5"/>
        <v>-51.514473000000002</v>
      </c>
      <c r="P35" s="88"/>
      <c r="Q35" s="10"/>
    </row>
    <row r="36" spans="2:17" x14ac:dyDescent="0.25">
      <c r="B36">
        <v>3000000000</v>
      </c>
      <c r="C36">
        <v>-33.153075999999999</v>
      </c>
      <c r="D36">
        <v>-22.508901999999999</v>
      </c>
      <c r="E36" s="10"/>
      <c r="F36" s="6">
        <f t="shared" si="6"/>
        <v>2.5270555555556</v>
      </c>
      <c r="G36" s="6">
        <f t="shared" si="4"/>
        <v>-56.040264000000001</v>
      </c>
      <c r="H36" s="88"/>
      <c r="J36">
        <v>3000000000</v>
      </c>
      <c r="K36">
        <v>-41.754264999999997</v>
      </c>
      <c r="L36">
        <v>-31.093945999999999</v>
      </c>
      <c r="M36" s="10"/>
      <c r="N36" s="6">
        <f t="shared" si="7"/>
        <v>2.5270555555556</v>
      </c>
      <c r="O36" s="6">
        <f t="shared" si="5"/>
        <v>-54.540461999999998</v>
      </c>
      <c r="P36" s="88"/>
      <c r="Q36" s="10"/>
    </row>
    <row r="37" spans="2:17" x14ac:dyDescent="0.25">
      <c r="B37">
        <v>3666666666.6666999</v>
      </c>
      <c r="C37">
        <v>-35.931252000000001</v>
      </c>
      <c r="D37">
        <v>-24.630741</v>
      </c>
      <c r="E37" s="10"/>
      <c r="F37" s="6">
        <f t="shared" si="6"/>
        <v>2.8326666666666998</v>
      </c>
      <c r="G37" s="6">
        <f t="shared" si="4"/>
        <v>-55.803455</v>
      </c>
      <c r="H37" s="88"/>
      <c r="J37">
        <v>3666666666.6666999</v>
      </c>
      <c r="K37">
        <v>-43.026961999999997</v>
      </c>
      <c r="L37">
        <v>-31.978052000000002</v>
      </c>
      <c r="M37" s="10"/>
      <c r="N37" s="6">
        <f t="shared" si="7"/>
        <v>2.8326666666666998</v>
      </c>
      <c r="O37" s="6">
        <f t="shared" si="5"/>
        <v>-56.34948</v>
      </c>
      <c r="P37" s="88"/>
      <c r="Q37" s="10"/>
    </row>
    <row r="38" spans="2:17" x14ac:dyDescent="0.25">
      <c r="B38">
        <v>4333333333.3332996</v>
      </c>
      <c r="C38">
        <v>-37.736407999999997</v>
      </c>
      <c r="D38">
        <v>-26.198108999999999</v>
      </c>
      <c r="E38" s="10"/>
      <c r="F38" s="6">
        <f t="shared" si="6"/>
        <v>3.1382777777777999</v>
      </c>
      <c r="G38" s="6">
        <f t="shared" si="4"/>
        <v>-55.217182000000001</v>
      </c>
      <c r="H38" s="88"/>
      <c r="J38">
        <v>4333333333.3332996</v>
      </c>
      <c r="K38">
        <v>-43.642353</v>
      </c>
      <c r="L38">
        <v>-32.559283999999998</v>
      </c>
      <c r="M38" s="10"/>
      <c r="N38" s="6">
        <f t="shared" si="7"/>
        <v>3.1382777777777999</v>
      </c>
      <c r="O38" s="6">
        <f t="shared" si="5"/>
        <v>-47.150623000000003</v>
      </c>
      <c r="P38" s="88"/>
      <c r="Q38" s="10"/>
    </row>
    <row r="39" spans="2:17" x14ac:dyDescent="0.25">
      <c r="B39">
        <v>5000000000</v>
      </c>
      <c r="C39">
        <v>-41.679904999999998</v>
      </c>
      <c r="D39">
        <v>-30.014403999999999</v>
      </c>
      <c r="E39" s="10"/>
      <c r="F39" s="6">
        <f t="shared" si="6"/>
        <v>3.4438888888888997</v>
      </c>
      <c r="G39" s="6">
        <f t="shared" si="4"/>
        <v>-66.02243</v>
      </c>
      <c r="H39" s="88"/>
      <c r="J39">
        <v>5000000000</v>
      </c>
      <c r="K39">
        <v>-46.186508000000003</v>
      </c>
      <c r="L39">
        <v>-34.711455999999998</v>
      </c>
      <c r="M39" s="10"/>
      <c r="N39" s="6">
        <f t="shared" si="7"/>
        <v>3.4438888888888997</v>
      </c>
      <c r="O39" s="6">
        <f t="shared" si="5"/>
        <v>-55.152878000000001</v>
      </c>
      <c r="P39" s="88"/>
      <c r="Q39" s="10"/>
    </row>
    <row r="40" spans="2:17" x14ac:dyDescent="0.25">
      <c r="B40">
        <v>5666666666.6667004</v>
      </c>
      <c r="C40">
        <v>-36.619346999999998</v>
      </c>
      <c r="D40">
        <v>-24.788630000000001</v>
      </c>
      <c r="E40" s="10"/>
      <c r="F40" s="6">
        <f t="shared" si="6"/>
        <v>3.7494999999999998</v>
      </c>
      <c r="G40" s="6">
        <f t="shared" si="4"/>
        <v>-67.735489000000001</v>
      </c>
      <c r="H40" s="88"/>
      <c r="J40">
        <v>5666666666.6667004</v>
      </c>
      <c r="K40">
        <v>-55.470408999999997</v>
      </c>
      <c r="L40">
        <v>-43.307383999999999</v>
      </c>
      <c r="M40" s="10"/>
      <c r="N40" s="6">
        <f t="shared" si="7"/>
        <v>3.7494999999999998</v>
      </c>
      <c r="O40" s="6">
        <f t="shared" si="5"/>
        <v>-56.613644000000001</v>
      </c>
      <c r="P40" s="88"/>
      <c r="Q40" s="10"/>
    </row>
    <row r="41" spans="2:17" x14ac:dyDescent="0.25">
      <c r="B41">
        <v>6333333333.3332996</v>
      </c>
      <c r="C41">
        <v>-37.900105000000003</v>
      </c>
      <c r="D41">
        <v>-25.905905000000001</v>
      </c>
      <c r="E41" s="10"/>
      <c r="F41" s="6">
        <f t="shared" si="6"/>
        <v>4.0551111111111</v>
      </c>
      <c r="G41" s="6">
        <f t="shared" si="4"/>
        <v>-70.384735000000006</v>
      </c>
      <c r="H41" s="88"/>
      <c r="J41">
        <v>6333333333.3332996</v>
      </c>
      <c r="K41">
        <v>-55.199299000000003</v>
      </c>
      <c r="L41">
        <v>-43.227153999999999</v>
      </c>
      <c r="M41" s="10"/>
      <c r="N41" s="6">
        <f t="shared" si="7"/>
        <v>4.0551111111111</v>
      </c>
      <c r="O41" s="6">
        <f t="shared" si="5"/>
        <v>-53.537781000000003</v>
      </c>
      <c r="P41" s="88"/>
      <c r="Q41" s="10"/>
    </row>
    <row r="42" spans="2:17" x14ac:dyDescent="0.25">
      <c r="B42">
        <v>7000000000</v>
      </c>
      <c r="C42">
        <v>-46.133204999999997</v>
      </c>
      <c r="D42">
        <v>-34.408622999999999</v>
      </c>
      <c r="E42" s="10"/>
      <c r="F42" s="6">
        <f t="shared" si="6"/>
        <v>4.3607222222222006</v>
      </c>
      <c r="G42" s="6">
        <f t="shared" si="4"/>
        <v>-74.009429999999995</v>
      </c>
      <c r="H42" s="88"/>
      <c r="J42">
        <v>7000000000</v>
      </c>
      <c r="K42">
        <v>-50.388378000000003</v>
      </c>
      <c r="L42">
        <v>-38.814689999999999</v>
      </c>
      <c r="M42" s="10"/>
      <c r="N42" s="6">
        <f t="shared" si="7"/>
        <v>4.3607222222222006</v>
      </c>
      <c r="O42" s="6">
        <f t="shared" si="5"/>
        <v>-52.681919000000001</v>
      </c>
      <c r="P42" s="88"/>
      <c r="Q42" s="10"/>
    </row>
    <row r="43" spans="2:17" x14ac:dyDescent="0.25">
      <c r="B43">
        <v>7666666666.6667004</v>
      </c>
      <c r="C43">
        <v>-37.248924000000002</v>
      </c>
      <c r="D43">
        <v>-24.857907999999998</v>
      </c>
      <c r="E43" s="10"/>
      <c r="F43" s="6">
        <f t="shared" si="6"/>
        <v>4.6663333333332995</v>
      </c>
      <c r="G43" s="6">
        <f t="shared" si="4"/>
        <v>-68.129356000000001</v>
      </c>
      <c r="H43" s="88"/>
      <c r="J43">
        <v>7666666666.6667004</v>
      </c>
      <c r="K43">
        <v>-47.132629000000001</v>
      </c>
      <c r="L43">
        <v>-35.010277000000002</v>
      </c>
      <c r="M43" s="10"/>
      <c r="N43" s="6">
        <f t="shared" si="7"/>
        <v>4.6663333333332995</v>
      </c>
      <c r="O43" s="6">
        <f t="shared" si="5"/>
        <v>-53.758125</v>
      </c>
      <c r="P43" s="88"/>
      <c r="Q43" s="10"/>
    </row>
    <row r="44" spans="2:17" x14ac:dyDescent="0.25">
      <c r="B44">
        <v>8333333333.3332996</v>
      </c>
      <c r="C44">
        <v>-33.342579000000001</v>
      </c>
      <c r="D44">
        <v>-20.120418999999998</v>
      </c>
      <c r="E44" s="10"/>
      <c r="F44" s="6">
        <f t="shared" si="6"/>
        <v>4.9719444444444001</v>
      </c>
      <c r="G44" s="6">
        <f t="shared" si="4"/>
        <v>-76.733147000000002</v>
      </c>
      <c r="H44" s="88"/>
      <c r="J44">
        <v>8333333333.3332996</v>
      </c>
      <c r="K44">
        <v>-42.008747</v>
      </c>
      <c r="L44">
        <v>-28.945285999999999</v>
      </c>
      <c r="M44" s="10"/>
      <c r="N44" s="6">
        <f t="shared" si="7"/>
        <v>4.9719444444444001</v>
      </c>
      <c r="O44" s="6">
        <f t="shared" si="5"/>
        <v>-52.860058000000002</v>
      </c>
      <c r="P44" s="88"/>
      <c r="Q44" s="10"/>
    </row>
    <row r="45" spans="2:17" x14ac:dyDescent="0.25">
      <c r="B45">
        <v>9000000000</v>
      </c>
      <c r="C45">
        <v>-31.836787999999999</v>
      </c>
      <c r="D45">
        <v>-18.606770000000001</v>
      </c>
      <c r="E45" s="10"/>
      <c r="F45" s="6">
        <f t="shared" si="6"/>
        <v>5.2775555555556002</v>
      </c>
      <c r="G45" s="6">
        <f t="shared" si="4"/>
        <v>-62.526854999999998</v>
      </c>
      <c r="H45" s="88"/>
      <c r="J45">
        <v>9000000000</v>
      </c>
      <c r="K45">
        <v>-40.434531999999997</v>
      </c>
      <c r="L45">
        <v>-27.013760000000001</v>
      </c>
      <c r="M45" s="10"/>
      <c r="N45" s="6">
        <f t="shared" si="7"/>
        <v>5.2775555555556002</v>
      </c>
      <c r="O45" s="6">
        <f t="shared" si="5"/>
        <v>-53.071846000000001</v>
      </c>
      <c r="P45" s="88"/>
      <c r="Q45" s="10"/>
    </row>
    <row r="46" spans="2:17" x14ac:dyDescent="0.25">
      <c r="B46">
        <v>9666666666.6667004</v>
      </c>
      <c r="C46">
        <v>-31.456446</v>
      </c>
      <c r="D46">
        <v>-17.743803</v>
      </c>
      <c r="E46" s="10"/>
      <c r="F46" s="6">
        <f t="shared" si="6"/>
        <v>5.5831666666667008</v>
      </c>
      <c r="G46" s="6">
        <f t="shared" si="4"/>
        <v>-58.553699000000002</v>
      </c>
      <c r="H46" s="88"/>
      <c r="J46">
        <v>9666666666.6667004</v>
      </c>
      <c r="K46">
        <v>-40.452323999999997</v>
      </c>
      <c r="L46">
        <v>-26.504427</v>
      </c>
      <c r="M46" s="10"/>
      <c r="N46" s="6">
        <f t="shared" si="7"/>
        <v>5.5831666666667008</v>
      </c>
      <c r="O46" s="6">
        <f t="shared" si="5"/>
        <v>-54.901203000000002</v>
      </c>
      <c r="P46" s="88"/>
      <c r="Q46" s="10"/>
    </row>
    <row r="47" spans="2:17" x14ac:dyDescent="0.25">
      <c r="B47">
        <v>10333333333.333</v>
      </c>
      <c r="C47">
        <v>-33.465564999999998</v>
      </c>
      <c r="D47">
        <v>-19.070672999999999</v>
      </c>
      <c r="E47" s="10"/>
      <c r="F47" s="6">
        <f t="shared" si="6"/>
        <v>5.8887777777777996</v>
      </c>
      <c r="G47" s="6">
        <f t="shared" si="4"/>
        <v>-62.489960000000004</v>
      </c>
      <c r="H47" s="88"/>
      <c r="J47">
        <v>10333333333.333</v>
      </c>
      <c r="K47">
        <v>-41.072926000000002</v>
      </c>
      <c r="L47">
        <v>-26.578486999999999</v>
      </c>
      <c r="M47" s="10"/>
      <c r="N47" s="6">
        <f t="shared" si="7"/>
        <v>5.8887777777777996</v>
      </c>
      <c r="O47" s="6">
        <f t="shared" si="5"/>
        <v>-54.025562000000001</v>
      </c>
      <c r="P47" s="88"/>
      <c r="Q47" s="10"/>
    </row>
    <row r="48" spans="2:17" x14ac:dyDescent="0.25">
      <c r="B48">
        <v>11000000000</v>
      </c>
      <c r="C48">
        <v>-35.098208999999997</v>
      </c>
      <c r="D48">
        <v>-20.206492999999998</v>
      </c>
      <c r="E48" s="10"/>
      <c r="F48" s="6">
        <f t="shared" si="6"/>
        <v>6.1943888888888994</v>
      </c>
      <c r="G48" s="6">
        <f t="shared" si="4"/>
        <v>-56.137450999999999</v>
      </c>
      <c r="H48" s="88"/>
      <c r="J48">
        <v>11000000000</v>
      </c>
      <c r="K48">
        <v>-40.937119000000003</v>
      </c>
      <c r="L48">
        <v>-26.426756000000001</v>
      </c>
      <c r="M48" s="10"/>
      <c r="N48" s="6">
        <f t="shared" si="7"/>
        <v>6.1943888888888994</v>
      </c>
      <c r="O48" s="6">
        <f t="shared" si="5"/>
        <v>-53.170726999999999</v>
      </c>
      <c r="P48" s="88"/>
      <c r="Q48" s="10"/>
    </row>
    <row r="49" spans="2:17" x14ac:dyDescent="0.25">
      <c r="B49">
        <v>11666666666.667</v>
      </c>
      <c r="C49">
        <v>-37.028191</v>
      </c>
      <c r="D49">
        <v>-22.635618000000001</v>
      </c>
      <c r="E49" s="10"/>
      <c r="F49" s="6">
        <f t="shared" si="6"/>
        <v>6.5</v>
      </c>
      <c r="G49" s="6">
        <f t="shared" si="4"/>
        <v>-55.877045000000003</v>
      </c>
      <c r="H49" s="88"/>
      <c r="J49">
        <v>11666666666.667</v>
      </c>
      <c r="K49">
        <v>-40.897396000000001</v>
      </c>
      <c r="L49">
        <v>-26.764942000000001</v>
      </c>
      <c r="M49" s="10"/>
      <c r="N49" s="6">
        <f t="shared" si="7"/>
        <v>6.5</v>
      </c>
      <c r="O49" s="6">
        <f t="shared" si="5"/>
        <v>-51.340153000000001</v>
      </c>
      <c r="P49" s="88"/>
      <c r="Q49" s="10"/>
    </row>
    <row r="50" spans="2:17" x14ac:dyDescent="0.25">
      <c r="B50">
        <v>12333333333.333</v>
      </c>
      <c r="C50">
        <v>-38.257503999999997</v>
      </c>
      <c r="D50">
        <v>-23.658774999999999</v>
      </c>
      <c r="E50" s="10"/>
      <c r="F50" s="6" t="s">
        <v>25</v>
      </c>
      <c r="H50" s="88"/>
      <c r="J50">
        <v>12333333333.333</v>
      </c>
      <c r="K50">
        <v>-43.562362999999998</v>
      </c>
      <c r="L50">
        <v>-29.068895000000001</v>
      </c>
      <c r="M50" s="10"/>
      <c r="N50" s="6" t="s">
        <v>25</v>
      </c>
      <c r="P50" s="88"/>
      <c r="Q50" s="10"/>
    </row>
    <row r="51" spans="2:17" x14ac:dyDescent="0.25">
      <c r="B51">
        <v>13000000000</v>
      </c>
      <c r="C51">
        <v>-43.537750000000003</v>
      </c>
      <c r="D51">
        <v>-28.996433</v>
      </c>
      <c r="E51" s="10"/>
      <c r="H51" s="88"/>
      <c r="J51">
        <v>13000000000</v>
      </c>
      <c r="K51">
        <v>-44.197330000000001</v>
      </c>
      <c r="L51">
        <v>-29.717634</v>
      </c>
      <c r="M51" s="10"/>
      <c r="P51" s="88"/>
      <c r="Q51" s="10"/>
    </row>
    <row r="52" spans="2:17" x14ac:dyDescent="0.25">
      <c r="B52" t="s">
        <v>25</v>
      </c>
      <c r="E52" s="8"/>
      <c r="H52" s="88"/>
      <c r="J52" t="s">
        <v>25</v>
      </c>
      <c r="M52" s="8"/>
      <c r="P52" s="88"/>
      <c r="Q52" s="8"/>
    </row>
    <row r="53" spans="2:17" x14ac:dyDescent="0.25">
      <c r="E53" s="8"/>
      <c r="F53" s="6" t="s">
        <v>27</v>
      </c>
      <c r="H53" s="88"/>
      <c r="M53" s="8"/>
      <c r="N53" s="6" t="s">
        <v>27</v>
      </c>
      <c r="P53" s="88"/>
      <c r="Q53" s="8"/>
    </row>
    <row r="54" spans="2:17" ht="15.75" x14ac:dyDescent="0.25">
      <c r="E54" s="8"/>
      <c r="F54" s="6" t="s">
        <v>23</v>
      </c>
      <c r="G54" s="6" t="str">
        <f>D80</f>
        <v>3Ix0L dBc Log Mag(dB)</v>
      </c>
      <c r="H54" s="35">
        <v>3</v>
      </c>
      <c r="M54" s="8"/>
      <c r="N54" s="6" t="s">
        <v>23</v>
      </c>
      <c r="O54" s="6" t="str">
        <f>L80</f>
        <v>3Ix0L dBc Log Mag(dB)</v>
      </c>
      <c r="P54" s="35">
        <v>3</v>
      </c>
      <c r="Q54" s="8"/>
    </row>
    <row r="55" spans="2:17" ht="15.75" x14ac:dyDescent="0.25">
      <c r="B55" t="s">
        <v>26</v>
      </c>
      <c r="E55" s="8"/>
      <c r="F55" s="6">
        <f>B81/1000000000</f>
        <v>0.999</v>
      </c>
      <c r="G55" s="6">
        <f>D81</f>
        <v>-71.938727999999998</v>
      </c>
      <c r="H55" s="36">
        <f>ABS(AVERAGE(G55:G73)-(H54-1)*10)</f>
        <v>90.195982157894733</v>
      </c>
      <c r="J55" t="s">
        <v>26</v>
      </c>
      <c r="M55" s="8"/>
      <c r="N55" s="6">
        <f>J81/1000000000</f>
        <v>0.999</v>
      </c>
      <c r="O55" s="6">
        <f>L81</f>
        <v>-51.314650999999998</v>
      </c>
      <c r="P55" s="36">
        <f>ABS(AVERAGE(O55:O73)-(P54-1)*10)</f>
        <v>80.0764652631579</v>
      </c>
      <c r="Q55" s="8"/>
    </row>
    <row r="56" spans="2:17" x14ac:dyDescent="0.25">
      <c r="B56" t="s">
        <v>23</v>
      </c>
      <c r="C56" t="s">
        <v>128</v>
      </c>
      <c r="D56" t="s">
        <v>31</v>
      </c>
      <c r="E56" s="8"/>
      <c r="F56" s="6">
        <v>19805555555.556</v>
      </c>
      <c r="G56" s="82">
        <f t="shared" ref="G56:G73" si="8">D82</f>
        <v>-71.396652000000003</v>
      </c>
      <c r="H56" s="88"/>
      <c r="J56" t="s">
        <v>23</v>
      </c>
      <c r="K56" t="s">
        <v>128</v>
      </c>
      <c r="L56" t="s">
        <v>31</v>
      </c>
      <c r="M56" s="8"/>
      <c r="N56" s="6">
        <v>19805555555.556</v>
      </c>
      <c r="O56" s="82">
        <f t="shared" ref="O56:O73" si="9">L82</f>
        <v>-53.466510999999997</v>
      </c>
      <c r="P56" s="88"/>
      <c r="Q56" s="8"/>
    </row>
    <row r="57" spans="2:17" x14ac:dyDescent="0.25">
      <c r="B57">
        <v>999000000</v>
      </c>
      <c r="C57">
        <v>-61.447341999999999</v>
      </c>
      <c r="D57">
        <v>-50.840117999999997</v>
      </c>
      <c r="E57" s="8"/>
      <c r="F57" s="6">
        <v>20111111111.111</v>
      </c>
      <c r="G57" s="82">
        <f t="shared" si="8"/>
        <v>-67.222130000000007</v>
      </c>
      <c r="H57" s="88"/>
      <c r="J57">
        <v>999000000</v>
      </c>
      <c r="K57">
        <v>-60.424194</v>
      </c>
      <c r="L57">
        <v>-49.827133000000003</v>
      </c>
      <c r="M57" s="8"/>
      <c r="N57" s="6">
        <v>20111111111.111</v>
      </c>
      <c r="O57" s="82">
        <f t="shared" si="9"/>
        <v>-54.901828999999999</v>
      </c>
      <c r="P57" s="88"/>
      <c r="Q57" s="8"/>
    </row>
    <row r="58" spans="2:17" x14ac:dyDescent="0.25">
      <c r="B58">
        <v>1304611111.1111</v>
      </c>
      <c r="C58">
        <v>-64.009720000000002</v>
      </c>
      <c r="D58">
        <v>-53.869895999999997</v>
      </c>
      <c r="E58" s="8"/>
      <c r="F58" s="6">
        <v>20416666666.667</v>
      </c>
      <c r="G58" s="82">
        <f t="shared" si="8"/>
        <v>-65.422134</v>
      </c>
      <c r="H58" s="88"/>
      <c r="J58">
        <v>1304611111.1111</v>
      </c>
      <c r="K58">
        <v>-70.178039999999996</v>
      </c>
      <c r="L58">
        <v>-59.955776</v>
      </c>
      <c r="M58" s="8"/>
      <c r="N58" s="6">
        <v>20416666666.667</v>
      </c>
      <c r="O58" s="82">
        <f t="shared" si="9"/>
        <v>-58.642871999999997</v>
      </c>
      <c r="P58" s="88"/>
      <c r="Q58" s="8"/>
    </row>
    <row r="59" spans="2:17" x14ac:dyDescent="0.25">
      <c r="B59">
        <v>1610222222.2221999</v>
      </c>
      <c r="C59">
        <v>-63.716220999999997</v>
      </c>
      <c r="D59">
        <v>-53.564442</v>
      </c>
      <c r="E59" s="8"/>
      <c r="F59" s="6">
        <v>20722222222.222</v>
      </c>
      <c r="G59" s="82">
        <f t="shared" si="8"/>
        <v>-61.960045000000001</v>
      </c>
      <c r="H59" s="88"/>
      <c r="J59">
        <v>1610222222.2221999</v>
      </c>
      <c r="K59">
        <v>-58.067379000000003</v>
      </c>
      <c r="L59">
        <v>-47.711517000000001</v>
      </c>
      <c r="M59" s="8"/>
      <c r="N59" s="6">
        <v>20722222222.222</v>
      </c>
      <c r="O59" s="82">
        <f t="shared" si="9"/>
        <v>-61.376643999999999</v>
      </c>
      <c r="P59" s="88"/>
      <c r="Q59" s="8"/>
    </row>
    <row r="60" spans="2:17" x14ac:dyDescent="0.25">
      <c r="B60">
        <v>1915833333.3333001</v>
      </c>
      <c r="C60">
        <v>-65.226378999999994</v>
      </c>
      <c r="D60">
        <v>-54.582206999999997</v>
      </c>
      <c r="E60" s="8"/>
      <c r="F60" s="6">
        <v>21027777777.778</v>
      </c>
      <c r="G60" s="82">
        <f t="shared" si="8"/>
        <v>-66.256561000000005</v>
      </c>
      <c r="H60" s="88"/>
      <c r="J60">
        <v>1915833333.3333001</v>
      </c>
      <c r="K60">
        <v>-64.890670999999998</v>
      </c>
      <c r="L60">
        <v>-54.230353999999998</v>
      </c>
      <c r="M60" s="8"/>
      <c r="N60" s="6">
        <v>21027777777.778</v>
      </c>
      <c r="O60" s="82">
        <f t="shared" si="9"/>
        <v>-61.707169</v>
      </c>
      <c r="P60" s="88"/>
      <c r="Q60" s="8"/>
    </row>
    <row r="61" spans="2:17" x14ac:dyDescent="0.25">
      <c r="B61">
        <v>2221444444.4443998</v>
      </c>
      <c r="C61">
        <v>-65.540169000000006</v>
      </c>
      <c r="D61">
        <v>-54.239657999999999</v>
      </c>
      <c r="E61" s="8"/>
      <c r="F61" s="6">
        <v>21333333333.333</v>
      </c>
      <c r="G61" s="82">
        <f t="shared" si="8"/>
        <v>-61.561729</v>
      </c>
      <c r="H61" s="88"/>
      <c r="J61">
        <v>2221444444.4443998</v>
      </c>
      <c r="K61">
        <v>-62.563384999999997</v>
      </c>
      <c r="L61">
        <v>-51.514473000000002</v>
      </c>
      <c r="M61" s="8"/>
      <c r="N61" s="6">
        <v>21333333333.333</v>
      </c>
      <c r="O61" s="82">
        <f t="shared" si="9"/>
        <v>-63.493690000000001</v>
      </c>
      <c r="P61" s="88"/>
      <c r="Q61" s="8"/>
    </row>
    <row r="62" spans="2:17" x14ac:dyDescent="0.25">
      <c r="B62">
        <v>2527055555.5556002</v>
      </c>
      <c r="C62">
        <v>-67.578568000000004</v>
      </c>
      <c r="D62">
        <v>-56.040264000000001</v>
      </c>
      <c r="E62" s="8"/>
      <c r="F62" s="6">
        <v>21638888888.889</v>
      </c>
      <c r="G62" s="82">
        <f t="shared" si="8"/>
        <v>-64.582458000000003</v>
      </c>
      <c r="H62" s="88"/>
      <c r="J62">
        <v>2527055555.5556002</v>
      </c>
      <c r="K62">
        <v>-65.623535000000004</v>
      </c>
      <c r="L62">
        <v>-54.540461999999998</v>
      </c>
      <c r="M62" s="8"/>
      <c r="N62" s="6">
        <v>21638888888.889</v>
      </c>
      <c r="O62" s="82">
        <f t="shared" si="9"/>
        <v>-61.047615</v>
      </c>
      <c r="P62" s="88"/>
      <c r="Q62" s="8"/>
    </row>
    <row r="63" spans="2:17" x14ac:dyDescent="0.25">
      <c r="B63">
        <v>2832666666.6666999</v>
      </c>
      <c r="C63">
        <v>-67.468956000000006</v>
      </c>
      <c r="D63">
        <v>-55.803455</v>
      </c>
      <c r="E63" s="8"/>
      <c r="F63" s="6">
        <v>21944444444.444</v>
      </c>
      <c r="G63" s="82">
        <f t="shared" si="8"/>
        <v>-67.930488999999994</v>
      </c>
      <c r="H63" s="88"/>
      <c r="J63">
        <v>2832666666.6666999</v>
      </c>
      <c r="K63">
        <v>-67.824532000000005</v>
      </c>
      <c r="L63">
        <v>-56.34948</v>
      </c>
      <c r="M63" s="8"/>
      <c r="N63" s="6">
        <v>21944444444.444</v>
      </c>
      <c r="O63" s="82">
        <f t="shared" si="9"/>
        <v>-62.200794000000002</v>
      </c>
      <c r="P63" s="88"/>
      <c r="Q63" s="8"/>
    </row>
    <row r="64" spans="2:17" x14ac:dyDescent="0.25">
      <c r="B64">
        <v>3138277777.7778001</v>
      </c>
      <c r="C64">
        <v>-67.047897000000006</v>
      </c>
      <c r="D64">
        <v>-55.217182000000001</v>
      </c>
      <c r="E64" s="8"/>
      <c r="F64" s="6">
        <v>22250000000</v>
      </c>
      <c r="G64" s="82">
        <f t="shared" si="8"/>
        <v>-72.359848</v>
      </c>
      <c r="H64" s="88"/>
      <c r="J64">
        <v>3138277777.7778001</v>
      </c>
      <c r="K64">
        <v>-59.313648000000001</v>
      </c>
      <c r="L64">
        <v>-47.150623000000003</v>
      </c>
      <c r="M64" s="8"/>
      <c r="N64" s="6">
        <v>22250000000</v>
      </c>
      <c r="O64" s="82">
        <f t="shared" si="9"/>
        <v>-61.093074999999999</v>
      </c>
      <c r="P64" s="88"/>
      <c r="Q64" s="8"/>
    </row>
    <row r="65" spans="2:17" x14ac:dyDescent="0.25">
      <c r="B65">
        <v>3443888888.8888998</v>
      </c>
      <c r="C65">
        <v>-78.016632000000001</v>
      </c>
      <c r="D65">
        <v>-66.02243</v>
      </c>
      <c r="E65" s="8"/>
      <c r="F65" s="6">
        <v>22555555555.556</v>
      </c>
      <c r="G65" s="82">
        <f t="shared" si="8"/>
        <v>-73.847481000000002</v>
      </c>
      <c r="H65" s="88"/>
      <c r="J65">
        <v>3443888888.8888998</v>
      </c>
      <c r="K65">
        <v>-67.125022999999999</v>
      </c>
      <c r="L65">
        <v>-55.152878000000001</v>
      </c>
      <c r="M65" s="8"/>
      <c r="N65" s="6">
        <v>22555555555.556</v>
      </c>
      <c r="O65" s="82">
        <f t="shared" si="9"/>
        <v>-59.326618000000003</v>
      </c>
      <c r="P65" s="88"/>
      <c r="Q65" s="8"/>
    </row>
    <row r="66" spans="2:17" x14ac:dyDescent="0.25">
      <c r="B66">
        <v>3749500000</v>
      </c>
      <c r="C66">
        <v>-79.460068000000007</v>
      </c>
      <c r="D66">
        <v>-67.735489000000001</v>
      </c>
      <c r="E66" s="8"/>
      <c r="F66" s="6">
        <v>22861111111.111</v>
      </c>
      <c r="G66" s="82">
        <f t="shared" si="8"/>
        <v>-75.503860000000003</v>
      </c>
      <c r="H66" s="88"/>
      <c r="J66">
        <v>3749500000</v>
      </c>
      <c r="K66">
        <v>-68.187331999999998</v>
      </c>
      <c r="L66">
        <v>-56.613644000000001</v>
      </c>
      <c r="M66" s="8"/>
      <c r="N66" s="6">
        <v>22861111111.111</v>
      </c>
      <c r="O66" s="82">
        <f t="shared" si="9"/>
        <v>-57.654057000000002</v>
      </c>
      <c r="P66" s="88"/>
      <c r="Q66" s="8"/>
    </row>
    <row r="67" spans="2:17" x14ac:dyDescent="0.25">
      <c r="B67">
        <v>4055111111.1111002</v>
      </c>
      <c r="C67">
        <v>-82.775749000000005</v>
      </c>
      <c r="D67">
        <v>-70.384735000000006</v>
      </c>
      <c r="E67" s="8"/>
      <c r="F67" s="6">
        <v>23166666666.667</v>
      </c>
      <c r="G67" s="82">
        <f t="shared" si="8"/>
        <v>-72.349868999999998</v>
      </c>
      <c r="H67" s="88"/>
      <c r="J67">
        <v>4055111111.1111002</v>
      </c>
      <c r="K67">
        <v>-65.660133000000002</v>
      </c>
      <c r="L67">
        <v>-53.537781000000003</v>
      </c>
      <c r="M67" s="8"/>
      <c r="N67" s="6">
        <v>23166666666.667</v>
      </c>
      <c r="O67" s="82">
        <f t="shared" si="9"/>
        <v>-57.595699000000003</v>
      </c>
      <c r="P67" s="88"/>
      <c r="Q67" s="8"/>
    </row>
    <row r="68" spans="2:17" x14ac:dyDescent="0.25">
      <c r="B68">
        <v>4360722222.2222004</v>
      </c>
      <c r="C68">
        <v>-87.231589999999997</v>
      </c>
      <c r="D68">
        <v>-74.009429999999995</v>
      </c>
      <c r="E68" s="8"/>
      <c r="F68" s="6">
        <v>23472222222.222</v>
      </c>
      <c r="G68" s="82">
        <f t="shared" si="8"/>
        <v>-71.544289000000006</v>
      </c>
      <c r="H68" s="88"/>
      <c r="J68">
        <v>4360722222.2222004</v>
      </c>
      <c r="K68">
        <v>-65.745384000000001</v>
      </c>
      <c r="L68">
        <v>-52.681919000000001</v>
      </c>
      <c r="M68" s="8"/>
      <c r="N68" s="6">
        <v>23472222222.222</v>
      </c>
      <c r="O68" s="82">
        <f t="shared" si="9"/>
        <v>-58.673470000000002</v>
      </c>
      <c r="P68" s="88"/>
      <c r="Q68" s="8"/>
    </row>
    <row r="69" spans="2:17" x14ac:dyDescent="0.25">
      <c r="B69">
        <v>4666333333.3332996</v>
      </c>
      <c r="C69">
        <v>-81.359375</v>
      </c>
      <c r="D69">
        <v>-68.129356000000001</v>
      </c>
      <c r="E69" s="8"/>
      <c r="F69" s="6">
        <v>23777777777.778</v>
      </c>
      <c r="G69" s="82">
        <f t="shared" si="8"/>
        <v>-70.581862999999998</v>
      </c>
      <c r="H69" s="88"/>
      <c r="J69">
        <v>4666333333.3332996</v>
      </c>
      <c r="K69">
        <v>-67.178894</v>
      </c>
      <c r="L69">
        <v>-53.758125</v>
      </c>
      <c r="M69" s="8"/>
      <c r="N69" s="6">
        <v>23777777777.778</v>
      </c>
      <c r="O69" s="82">
        <f t="shared" si="9"/>
        <v>-60.043385000000001</v>
      </c>
      <c r="P69" s="88"/>
      <c r="Q69" s="8"/>
    </row>
    <row r="70" spans="2:17" x14ac:dyDescent="0.25">
      <c r="B70">
        <v>4971944444.4443998</v>
      </c>
      <c r="C70">
        <v>-90.445792999999995</v>
      </c>
      <c r="D70">
        <v>-76.733147000000002</v>
      </c>
      <c r="E70" s="8"/>
      <c r="F70" s="6">
        <v>24083333333.333</v>
      </c>
      <c r="G70" s="82">
        <f t="shared" si="8"/>
        <v>-71.662734999999998</v>
      </c>
      <c r="H70" s="88"/>
      <c r="J70">
        <v>4971944444.4443998</v>
      </c>
      <c r="K70">
        <v>-66.807961000000006</v>
      </c>
      <c r="L70">
        <v>-52.860058000000002</v>
      </c>
      <c r="M70" s="8"/>
      <c r="N70" s="6">
        <v>24083333333.333</v>
      </c>
      <c r="O70" s="82">
        <f t="shared" si="9"/>
        <v>-60.793995000000002</v>
      </c>
      <c r="P70" s="88"/>
      <c r="Q70" s="8"/>
    </row>
    <row r="71" spans="2:17" x14ac:dyDescent="0.25">
      <c r="B71">
        <v>5277555555.5556002</v>
      </c>
      <c r="C71">
        <v>-76.921745000000001</v>
      </c>
      <c r="D71">
        <v>-62.526854999999998</v>
      </c>
      <c r="E71" s="8"/>
      <c r="F71" s="6">
        <v>24388888888.889</v>
      </c>
      <c r="G71" s="82">
        <f t="shared" si="8"/>
        <v>-72.784987999999998</v>
      </c>
      <c r="H71" s="88"/>
      <c r="J71">
        <v>5277555555.5556002</v>
      </c>
      <c r="K71">
        <v>-67.566283999999996</v>
      </c>
      <c r="L71">
        <v>-53.071846000000001</v>
      </c>
      <c r="M71" s="8"/>
      <c r="N71" s="6">
        <v>24388888888.889</v>
      </c>
      <c r="O71" s="82">
        <f t="shared" si="9"/>
        <v>-63.268700000000003</v>
      </c>
      <c r="P71" s="88"/>
      <c r="Q71" s="8"/>
    </row>
    <row r="72" spans="2:17" x14ac:dyDescent="0.25">
      <c r="B72">
        <v>5583166666.6667004</v>
      </c>
      <c r="C72">
        <v>-73.445419000000001</v>
      </c>
      <c r="D72">
        <v>-58.553699000000002</v>
      </c>
      <c r="E72" s="8"/>
      <c r="F72" s="6">
        <v>24694444444.444</v>
      </c>
      <c r="G72" s="82">
        <f t="shared" si="8"/>
        <v>-75.095946999999995</v>
      </c>
      <c r="H72" s="88"/>
      <c r="J72">
        <v>5583166666.6667004</v>
      </c>
      <c r="K72">
        <v>-69.411568000000003</v>
      </c>
      <c r="L72">
        <v>-54.901203000000002</v>
      </c>
      <c r="M72" s="8"/>
      <c r="N72" s="6">
        <v>24694444444.444</v>
      </c>
      <c r="O72" s="82">
        <f t="shared" si="9"/>
        <v>-66.281181000000004</v>
      </c>
      <c r="P72" s="88"/>
      <c r="Q72" s="8"/>
    </row>
    <row r="73" spans="2:17" x14ac:dyDescent="0.25">
      <c r="B73">
        <v>5888777777.7777996</v>
      </c>
      <c r="C73">
        <v>-76.882530000000003</v>
      </c>
      <c r="D73">
        <v>-62.489960000000004</v>
      </c>
      <c r="E73" s="8"/>
      <c r="F73" s="6">
        <v>25000000000</v>
      </c>
      <c r="G73" s="82">
        <f t="shared" si="8"/>
        <v>-79.721855000000005</v>
      </c>
      <c r="H73" s="88"/>
      <c r="J73">
        <v>5888777777.7777996</v>
      </c>
      <c r="K73">
        <v>-68.158019999999993</v>
      </c>
      <c r="L73">
        <v>-54.025562000000001</v>
      </c>
      <c r="M73" s="8"/>
      <c r="N73" s="6">
        <v>25000000000</v>
      </c>
      <c r="O73" s="82">
        <f t="shared" si="9"/>
        <v>-68.570885000000004</v>
      </c>
      <c r="P73" s="88"/>
      <c r="Q73" s="8"/>
    </row>
    <row r="74" spans="2:17" x14ac:dyDescent="0.25">
      <c r="B74">
        <v>6194388888.8888998</v>
      </c>
      <c r="C74">
        <v>-70.736176</v>
      </c>
      <c r="D74">
        <v>-56.137450999999999</v>
      </c>
      <c r="E74" s="8"/>
      <c r="F74" s="6" t="s">
        <v>25</v>
      </c>
      <c r="H74" s="88"/>
      <c r="J74">
        <v>6194388888.8888998</v>
      </c>
      <c r="K74">
        <v>-67.664192</v>
      </c>
      <c r="L74">
        <v>-53.170726999999999</v>
      </c>
      <c r="M74" s="8"/>
      <c r="N74" s="6" t="s">
        <v>25</v>
      </c>
      <c r="P74" s="88"/>
      <c r="Q74" s="8"/>
    </row>
    <row r="75" spans="2:17" x14ac:dyDescent="0.25">
      <c r="B75">
        <v>6500000000</v>
      </c>
      <c r="C75">
        <v>-70.418357999999998</v>
      </c>
      <c r="D75">
        <v>-55.877045000000003</v>
      </c>
      <c r="H75" s="88"/>
      <c r="J75">
        <v>6500000000</v>
      </c>
      <c r="K75">
        <v>-65.819846999999996</v>
      </c>
      <c r="L75">
        <v>-51.340153000000001</v>
      </c>
      <c r="P75" s="88"/>
    </row>
    <row r="76" spans="2:17" x14ac:dyDescent="0.25">
      <c r="B76" t="s">
        <v>25</v>
      </c>
      <c r="H76" s="88"/>
      <c r="J76" t="s">
        <v>25</v>
      </c>
      <c r="P76" s="88"/>
    </row>
    <row r="77" spans="2:17" x14ac:dyDescent="0.25">
      <c r="F77" s="6" t="s">
        <v>28</v>
      </c>
      <c r="H77" s="88"/>
      <c r="N77" s="6" t="s">
        <v>28</v>
      </c>
      <c r="P77" s="88"/>
    </row>
    <row r="78" spans="2:17" ht="15.75" x14ac:dyDescent="0.25">
      <c r="F78" s="6" t="s">
        <v>23</v>
      </c>
      <c r="G78" s="6" t="str">
        <f t="shared" ref="G78:G97" si="10">D104</f>
        <v>4Ix0L dBc Log Mag(dB)</v>
      </c>
      <c r="H78" s="35">
        <v>4</v>
      </c>
      <c r="N78" s="6" t="s">
        <v>23</v>
      </c>
      <c r="O78" s="6" t="str">
        <f t="shared" ref="O78:O97" si="11">L104</f>
        <v>4Ix0L dBc Log Mag(dB)</v>
      </c>
      <c r="P78" s="35">
        <v>4</v>
      </c>
    </row>
    <row r="79" spans="2:17" ht="15.75" x14ac:dyDescent="0.25">
      <c r="B79" t="s">
        <v>27</v>
      </c>
      <c r="F79" s="6">
        <f t="shared" ref="F79:F97" si="12">B105/1000000000</f>
        <v>0.999</v>
      </c>
      <c r="G79" s="6">
        <f t="shared" si="10"/>
        <v>-64.337012999999999</v>
      </c>
      <c r="H79" s="36">
        <f>ABS(AVERAGE(G79:G97)-(H78-1)*15)</f>
        <v>113.97571247368423</v>
      </c>
      <c r="J79" t="s">
        <v>27</v>
      </c>
      <c r="N79" s="6">
        <f t="shared" ref="N79:N97" si="13">J105/1000000000</f>
        <v>0.999</v>
      </c>
      <c r="O79" s="6">
        <f t="shared" si="11"/>
        <v>-63.552810999999998</v>
      </c>
      <c r="P79" s="36">
        <f>ABS(AVERAGE(O79:O97)-(P78-1)*15)</f>
        <v>110.47385063157894</v>
      </c>
    </row>
    <row r="80" spans="2:17" x14ac:dyDescent="0.25">
      <c r="B80" t="s">
        <v>23</v>
      </c>
      <c r="C80" t="s">
        <v>129</v>
      </c>
      <c r="D80" t="s">
        <v>32</v>
      </c>
      <c r="F80" s="6">
        <f t="shared" si="12"/>
        <v>1.1240555555556</v>
      </c>
      <c r="G80" s="6">
        <f t="shared" si="10"/>
        <v>-69.127274</v>
      </c>
      <c r="H80" s="88"/>
      <c r="J80" t="s">
        <v>23</v>
      </c>
      <c r="K80" t="s">
        <v>129</v>
      </c>
      <c r="L80" t="s">
        <v>32</v>
      </c>
      <c r="N80" s="6">
        <f t="shared" si="13"/>
        <v>1.1240555555556</v>
      </c>
      <c r="O80" s="6">
        <f t="shared" si="11"/>
        <v>-59.603377999999999</v>
      </c>
      <c r="P80" s="88"/>
    </row>
    <row r="81" spans="2:16" x14ac:dyDescent="0.25">
      <c r="B81">
        <v>999000000</v>
      </c>
      <c r="C81">
        <v>-82.545952</v>
      </c>
      <c r="D81">
        <v>-71.938727999999998</v>
      </c>
      <c r="F81" s="6">
        <f t="shared" si="12"/>
        <v>1.2491111111111</v>
      </c>
      <c r="G81" s="6">
        <f t="shared" si="10"/>
        <v>-71.094513000000006</v>
      </c>
      <c r="H81" s="88"/>
      <c r="J81">
        <v>999000000</v>
      </c>
      <c r="K81">
        <v>-61.911712999999999</v>
      </c>
      <c r="L81">
        <v>-51.314650999999998</v>
      </c>
      <c r="N81" s="6">
        <f t="shared" si="13"/>
        <v>1.2491111111111</v>
      </c>
      <c r="O81" s="6">
        <f t="shared" si="11"/>
        <v>-61.370739</v>
      </c>
      <c r="P81" s="88"/>
    </row>
    <row r="82" spans="2:16" x14ac:dyDescent="0.25">
      <c r="B82">
        <v>1184240740.7407</v>
      </c>
      <c r="C82">
        <v>-81.536468999999997</v>
      </c>
      <c r="D82">
        <v>-71.396652000000003</v>
      </c>
      <c r="F82" s="6">
        <f t="shared" si="12"/>
        <v>1.3741666666666998</v>
      </c>
      <c r="G82" s="6">
        <f t="shared" si="10"/>
        <v>-75.177277000000004</v>
      </c>
      <c r="H82" s="88"/>
      <c r="J82">
        <v>1184240740.7407</v>
      </c>
      <c r="K82">
        <v>-63.688777999999999</v>
      </c>
      <c r="L82">
        <v>-53.466510999999997</v>
      </c>
      <c r="N82" s="6">
        <f t="shared" si="13"/>
        <v>1.3741666666666998</v>
      </c>
      <c r="O82" s="6">
        <f t="shared" si="11"/>
        <v>-59.587466999999997</v>
      </c>
      <c r="P82" s="88"/>
    </row>
    <row r="83" spans="2:16" x14ac:dyDescent="0.25">
      <c r="B83">
        <v>1369481481.4814999</v>
      </c>
      <c r="C83">
        <v>-77.373908999999998</v>
      </c>
      <c r="D83">
        <v>-67.222130000000007</v>
      </c>
      <c r="F83" s="6">
        <f t="shared" si="12"/>
        <v>1.4992222222221998</v>
      </c>
      <c r="G83" s="6">
        <f t="shared" si="10"/>
        <v>-65.667952999999997</v>
      </c>
      <c r="H83" s="88"/>
      <c r="J83">
        <v>1369481481.4814999</v>
      </c>
      <c r="K83">
        <v>-65.257689999999997</v>
      </c>
      <c r="L83">
        <v>-54.901828999999999</v>
      </c>
      <c r="N83" s="6">
        <f t="shared" si="13"/>
        <v>1.4992222222221998</v>
      </c>
      <c r="O83" s="6">
        <f t="shared" si="11"/>
        <v>-59.796688000000003</v>
      </c>
      <c r="P83" s="88"/>
    </row>
    <row r="84" spans="2:16" x14ac:dyDescent="0.25">
      <c r="B84">
        <v>1554722222.2221999</v>
      </c>
      <c r="C84">
        <v>-76.066306999999995</v>
      </c>
      <c r="D84">
        <v>-65.422134</v>
      </c>
      <c r="F84" s="6">
        <f t="shared" si="12"/>
        <v>1.6242777777778001</v>
      </c>
      <c r="G84" s="6">
        <f t="shared" si="10"/>
        <v>-67.939544999999995</v>
      </c>
      <c r="H84" s="88"/>
      <c r="J84">
        <v>1554722222.2221999</v>
      </c>
      <c r="K84">
        <v>-69.303191999999996</v>
      </c>
      <c r="L84">
        <v>-58.642871999999997</v>
      </c>
      <c r="N84" s="6">
        <f t="shared" si="13"/>
        <v>1.6242777777778001</v>
      </c>
      <c r="O84" s="6">
        <f t="shared" si="11"/>
        <v>-66.575569000000002</v>
      </c>
      <c r="P84" s="88"/>
    </row>
    <row r="85" spans="2:16" x14ac:dyDescent="0.25">
      <c r="B85">
        <v>1739962962.9630001</v>
      </c>
      <c r="C85">
        <v>-73.260559000000001</v>
      </c>
      <c r="D85">
        <v>-61.960045000000001</v>
      </c>
      <c r="F85" s="6">
        <f t="shared" si="12"/>
        <v>1.7493333333333001</v>
      </c>
      <c r="G85" s="6">
        <f t="shared" si="10"/>
        <v>-70.638915999999995</v>
      </c>
      <c r="H85" s="88"/>
      <c r="J85">
        <v>1739962962.9630001</v>
      </c>
      <c r="K85">
        <v>-72.425560000000004</v>
      </c>
      <c r="L85">
        <v>-61.376643999999999</v>
      </c>
      <c r="N85" s="6">
        <f t="shared" si="13"/>
        <v>1.7493333333333001</v>
      </c>
      <c r="O85" s="6">
        <f t="shared" si="11"/>
        <v>-64.866585000000001</v>
      </c>
      <c r="P85" s="88"/>
    </row>
    <row r="86" spans="2:16" x14ac:dyDescent="0.25">
      <c r="B86">
        <v>1925203703.7037001</v>
      </c>
      <c r="C86">
        <v>-77.794860999999997</v>
      </c>
      <c r="D86">
        <v>-66.256561000000005</v>
      </c>
      <c r="F86" s="6">
        <f t="shared" si="12"/>
        <v>1.8743888888889</v>
      </c>
      <c r="G86" s="6">
        <f t="shared" si="10"/>
        <v>-70.379936000000001</v>
      </c>
      <c r="H86" s="88"/>
      <c r="J86">
        <v>1925203703.7037001</v>
      </c>
      <c r="K86">
        <v>-72.790237000000005</v>
      </c>
      <c r="L86">
        <v>-61.707169</v>
      </c>
      <c r="N86" s="6">
        <f t="shared" si="13"/>
        <v>1.8743888888889</v>
      </c>
      <c r="O86" s="6">
        <f t="shared" si="11"/>
        <v>-65.120582999999996</v>
      </c>
      <c r="P86" s="88"/>
    </row>
    <row r="87" spans="2:16" x14ac:dyDescent="0.25">
      <c r="B87">
        <v>2110444444.4444001</v>
      </c>
      <c r="C87">
        <v>-73.227226000000002</v>
      </c>
      <c r="D87">
        <v>-61.561729</v>
      </c>
      <c r="F87" s="6">
        <f t="shared" si="12"/>
        <v>1.9994444444444002</v>
      </c>
      <c r="G87" s="6">
        <f t="shared" si="10"/>
        <v>-70.261382999999995</v>
      </c>
      <c r="H87" s="88"/>
      <c r="J87">
        <v>2110444444.4444001</v>
      </c>
      <c r="K87">
        <v>-74.968742000000006</v>
      </c>
      <c r="L87">
        <v>-63.493690000000001</v>
      </c>
      <c r="N87" s="6">
        <f t="shared" si="13"/>
        <v>1.9994444444444002</v>
      </c>
      <c r="O87" s="6">
        <f t="shared" si="11"/>
        <v>-68.306099000000003</v>
      </c>
      <c r="P87" s="88"/>
    </row>
    <row r="88" spans="2:16" x14ac:dyDescent="0.25">
      <c r="B88">
        <v>2295685185.1852002</v>
      </c>
      <c r="C88">
        <v>-76.413177000000005</v>
      </c>
      <c r="D88">
        <v>-64.582458000000003</v>
      </c>
      <c r="F88" s="6">
        <f t="shared" si="12"/>
        <v>2.1244999999999998</v>
      </c>
      <c r="G88" s="6">
        <f t="shared" si="10"/>
        <v>-70.468261999999996</v>
      </c>
      <c r="H88" s="88"/>
      <c r="J88">
        <v>2295685185.1852002</v>
      </c>
      <c r="K88">
        <v>-73.210639999999998</v>
      </c>
      <c r="L88">
        <v>-61.047615</v>
      </c>
      <c r="N88" s="6">
        <f t="shared" si="13"/>
        <v>2.1244999999999998</v>
      </c>
      <c r="O88" s="6">
        <f t="shared" si="11"/>
        <v>-70.230804000000006</v>
      </c>
      <c r="P88" s="88"/>
    </row>
    <row r="89" spans="2:16" x14ac:dyDescent="0.25">
      <c r="B89">
        <v>2480925925.9259</v>
      </c>
      <c r="C89">
        <v>-79.924689999999998</v>
      </c>
      <c r="D89">
        <v>-67.930488999999994</v>
      </c>
      <c r="F89" s="6">
        <f t="shared" si="12"/>
        <v>2.2495555555556002</v>
      </c>
      <c r="G89" s="6">
        <f t="shared" si="10"/>
        <v>-70.669426000000001</v>
      </c>
      <c r="H89" s="88"/>
      <c r="J89">
        <v>2480925925.9259</v>
      </c>
      <c r="K89">
        <v>-74.172943000000004</v>
      </c>
      <c r="L89">
        <v>-62.200794000000002</v>
      </c>
      <c r="N89" s="6">
        <f t="shared" si="13"/>
        <v>2.2495555555556002</v>
      </c>
      <c r="O89" s="6">
        <f t="shared" si="11"/>
        <v>-68.006859000000006</v>
      </c>
      <c r="P89" s="88"/>
    </row>
    <row r="90" spans="2:16" x14ac:dyDescent="0.25">
      <c r="B90">
        <v>2666166666.6666999</v>
      </c>
      <c r="C90">
        <v>-84.084427000000005</v>
      </c>
      <c r="D90">
        <v>-72.359848</v>
      </c>
      <c r="F90" s="6">
        <f t="shared" si="12"/>
        <v>2.3746111111111001</v>
      </c>
      <c r="G90" s="6">
        <f t="shared" si="10"/>
        <v>-69.796783000000005</v>
      </c>
      <c r="H90" s="88"/>
      <c r="J90">
        <v>2666166666.6666999</v>
      </c>
      <c r="K90">
        <v>-72.666763000000003</v>
      </c>
      <c r="L90">
        <v>-61.093074999999999</v>
      </c>
      <c r="N90" s="6">
        <f t="shared" si="13"/>
        <v>2.3746111111111001</v>
      </c>
      <c r="O90" s="6">
        <f t="shared" si="11"/>
        <v>-67.001472000000007</v>
      </c>
      <c r="P90" s="88"/>
    </row>
    <row r="91" spans="2:16" x14ac:dyDescent="0.25">
      <c r="B91">
        <v>2851407407.4074001</v>
      </c>
      <c r="C91">
        <v>-86.238495</v>
      </c>
      <c r="D91">
        <v>-73.847481000000002</v>
      </c>
      <c r="F91" s="6">
        <f t="shared" si="12"/>
        <v>2.4996666666667</v>
      </c>
      <c r="G91" s="6">
        <f t="shared" si="10"/>
        <v>-67.953063999999998</v>
      </c>
      <c r="H91" s="88"/>
      <c r="J91">
        <v>2851407407.4074001</v>
      </c>
      <c r="K91">
        <v>-71.448966999999996</v>
      </c>
      <c r="L91">
        <v>-59.326618000000003</v>
      </c>
      <c r="N91" s="6">
        <f t="shared" si="13"/>
        <v>2.4996666666667</v>
      </c>
      <c r="O91" s="6">
        <f t="shared" si="11"/>
        <v>-67.586135999999996</v>
      </c>
      <c r="P91" s="88"/>
    </row>
    <row r="92" spans="2:16" x14ac:dyDescent="0.25">
      <c r="B92">
        <v>3036648148.1480999</v>
      </c>
      <c r="C92">
        <v>-88.726021000000003</v>
      </c>
      <c r="D92">
        <v>-75.503860000000003</v>
      </c>
      <c r="F92" s="6">
        <f t="shared" si="12"/>
        <v>2.6247222222222</v>
      </c>
      <c r="G92" s="6">
        <f t="shared" si="10"/>
        <v>-67.397910999999993</v>
      </c>
      <c r="H92" s="88"/>
      <c r="J92">
        <v>3036648148.1480999</v>
      </c>
      <c r="K92">
        <v>-70.717522000000002</v>
      </c>
      <c r="L92">
        <v>-57.654057000000002</v>
      </c>
      <c r="N92" s="6">
        <f t="shared" si="13"/>
        <v>2.6247222222222</v>
      </c>
      <c r="O92" s="6">
        <f t="shared" si="11"/>
        <v>-66.455032000000003</v>
      </c>
      <c r="P92" s="88"/>
    </row>
    <row r="93" spans="2:16" x14ac:dyDescent="0.25">
      <c r="B93">
        <v>3221888888.8888998</v>
      </c>
      <c r="C93">
        <v>-85.579886999999999</v>
      </c>
      <c r="D93">
        <v>-72.349868999999998</v>
      </c>
      <c r="F93" s="6">
        <f t="shared" si="12"/>
        <v>2.7497777777778003</v>
      </c>
      <c r="G93" s="6">
        <f t="shared" si="10"/>
        <v>-66.113747000000004</v>
      </c>
      <c r="H93" s="88"/>
      <c r="J93">
        <v>3221888888.8888998</v>
      </c>
      <c r="K93">
        <v>-71.016471999999993</v>
      </c>
      <c r="L93">
        <v>-57.595699000000003</v>
      </c>
      <c r="N93" s="6">
        <f t="shared" si="13"/>
        <v>2.7497777777778003</v>
      </c>
      <c r="O93" s="6">
        <f t="shared" si="11"/>
        <v>-66.595444000000001</v>
      </c>
      <c r="P93" s="88"/>
    </row>
    <row r="94" spans="2:16" x14ac:dyDescent="0.25">
      <c r="B94">
        <v>3407129629.6296</v>
      </c>
      <c r="C94">
        <v>-85.256927000000005</v>
      </c>
      <c r="D94">
        <v>-71.544289000000006</v>
      </c>
      <c r="F94" s="6">
        <f t="shared" si="12"/>
        <v>2.8748333333333003</v>
      </c>
      <c r="G94" s="6">
        <f t="shared" si="10"/>
        <v>-67.007026999999994</v>
      </c>
      <c r="H94" s="88"/>
      <c r="J94">
        <v>3407129629.6296</v>
      </c>
      <c r="K94">
        <v>-72.621368000000004</v>
      </c>
      <c r="L94">
        <v>-58.673470000000002</v>
      </c>
      <c r="N94" s="6">
        <f t="shared" si="13"/>
        <v>2.8748333333333003</v>
      </c>
      <c r="O94" s="6">
        <f t="shared" si="11"/>
        <v>-66.383162999999996</v>
      </c>
      <c r="P94" s="88"/>
    </row>
    <row r="95" spans="2:16" x14ac:dyDescent="0.25">
      <c r="B95">
        <v>3592370370.3704</v>
      </c>
      <c r="C95">
        <v>-84.976753000000002</v>
      </c>
      <c r="D95">
        <v>-70.581862999999998</v>
      </c>
      <c r="F95" s="6">
        <f t="shared" si="12"/>
        <v>2.9998888888888997</v>
      </c>
      <c r="G95" s="6">
        <f t="shared" si="10"/>
        <v>-67.371955999999997</v>
      </c>
      <c r="H95" s="88"/>
      <c r="J95">
        <v>3592370370.3704</v>
      </c>
      <c r="K95">
        <v>-74.537826999999993</v>
      </c>
      <c r="L95">
        <v>-60.043385000000001</v>
      </c>
      <c r="N95" s="6">
        <f t="shared" si="13"/>
        <v>2.9998888888888997</v>
      </c>
      <c r="O95" s="6">
        <f t="shared" si="11"/>
        <v>-66.389167999999998</v>
      </c>
      <c r="P95" s="88"/>
    </row>
    <row r="96" spans="2:16" x14ac:dyDescent="0.25">
      <c r="B96">
        <v>3777611111.1111002</v>
      </c>
      <c r="C96">
        <v>-86.554451</v>
      </c>
      <c r="D96">
        <v>-71.662734999999998</v>
      </c>
      <c r="F96" s="6">
        <f t="shared" si="12"/>
        <v>3.1249444444443997</v>
      </c>
      <c r="G96" s="6">
        <f t="shared" si="10"/>
        <v>-68.961333999999994</v>
      </c>
      <c r="H96" s="88"/>
      <c r="J96">
        <v>3777611111.1111002</v>
      </c>
      <c r="K96">
        <v>-75.304359000000005</v>
      </c>
      <c r="L96">
        <v>-60.793995000000002</v>
      </c>
      <c r="N96" s="6">
        <f t="shared" si="13"/>
        <v>3.1249444444443997</v>
      </c>
      <c r="O96" s="6">
        <f t="shared" si="11"/>
        <v>-67.719382999999993</v>
      </c>
      <c r="P96" s="88"/>
    </row>
    <row r="97" spans="2:16" x14ac:dyDescent="0.25">
      <c r="B97">
        <v>3962851851.8519001</v>
      </c>
      <c r="C97">
        <v>-87.177559000000002</v>
      </c>
      <c r="D97">
        <v>-72.784987999999998</v>
      </c>
      <c r="F97" s="6">
        <f t="shared" si="12"/>
        <v>3.25</v>
      </c>
      <c r="G97" s="6">
        <f t="shared" si="10"/>
        <v>-70.175217000000004</v>
      </c>
      <c r="H97" s="88"/>
      <c r="J97">
        <v>3962851851.8519001</v>
      </c>
      <c r="K97">
        <v>-77.401154000000005</v>
      </c>
      <c r="L97">
        <v>-63.268700000000003</v>
      </c>
      <c r="N97" s="6">
        <f t="shared" si="13"/>
        <v>3.25</v>
      </c>
      <c r="O97" s="6">
        <f t="shared" si="11"/>
        <v>-68.855782000000005</v>
      </c>
      <c r="P97" s="88"/>
    </row>
    <row r="98" spans="2:16" x14ac:dyDescent="0.25">
      <c r="B98">
        <v>4148092592.5925999</v>
      </c>
      <c r="C98">
        <v>-89.694671999999997</v>
      </c>
      <c r="D98">
        <v>-75.095946999999995</v>
      </c>
      <c r="F98" s="6" t="s">
        <v>25</v>
      </c>
      <c r="H98" s="88"/>
      <c r="J98">
        <v>4148092592.5925999</v>
      </c>
      <c r="K98">
        <v>-80.774651000000006</v>
      </c>
      <c r="L98">
        <v>-66.281181000000004</v>
      </c>
      <c r="N98" s="6" t="s">
        <v>25</v>
      </c>
      <c r="P98" s="88"/>
    </row>
    <row r="99" spans="2:16" x14ac:dyDescent="0.25">
      <c r="B99">
        <v>4333333333.3332996</v>
      </c>
      <c r="C99">
        <v>-94.263167999999993</v>
      </c>
      <c r="D99">
        <v>-79.721855000000005</v>
      </c>
      <c r="H99" s="88"/>
      <c r="J99">
        <v>4333333333.3332996</v>
      </c>
      <c r="K99">
        <v>-83.050574999999995</v>
      </c>
      <c r="L99">
        <v>-68.570885000000004</v>
      </c>
      <c r="P99" s="88"/>
    </row>
    <row r="100" spans="2:16" x14ac:dyDescent="0.25">
      <c r="B100" t="s">
        <v>25</v>
      </c>
      <c r="H100" s="88"/>
      <c r="J100" t="s">
        <v>25</v>
      </c>
      <c r="P100" s="88"/>
    </row>
    <row r="101" spans="2:16" x14ac:dyDescent="0.25">
      <c r="F101" s="6" t="s">
        <v>29</v>
      </c>
      <c r="H101" s="88"/>
      <c r="N101" s="6" t="s">
        <v>29</v>
      </c>
      <c r="P101" s="88"/>
    </row>
    <row r="102" spans="2:16" ht="15.75" x14ac:dyDescent="0.25">
      <c r="F102" s="6" t="s">
        <v>23</v>
      </c>
      <c r="G102" s="6" t="str">
        <f t="shared" ref="G102:G121" si="14">D128</f>
        <v>5Ix0L dBc Log Mag(dB)</v>
      </c>
      <c r="H102" s="35">
        <v>5</v>
      </c>
      <c r="N102" s="6" t="s">
        <v>23</v>
      </c>
      <c r="O102" s="6" t="str">
        <f t="shared" ref="O102:O121" si="15">L128</f>
        <v>5Ix0L dBc Log Mag(dB)</v>
      </c>
      <c r="P102" s="35">
        <v>5</v>
      </c>
    </row>
    <row r="103" spans="2:16" ht="15.75" x14ac:dyDescent="0.25">
      <c r="B103" t="s">
        <v>28</v>
      </c>
      <c r="F103" s="6">
        <f t="shared" ref="F103:F121" si="16">B129/1000000000</f>
        <v>0.999</v>
      </c>
      <c r="G103" s="6">
        <f t="shared" si="14"/>
        <v>-73.325599999999994</v>
      </c>
      <c r="H103" s="36">
        <f>ABS(AVERAGE(G103:G121)-(H102-1)*15)</f>
        <v>140.39572073684209</v>
      </c>
      <c r="J103" t="s">
        <v>28</v>
      </c>
      <c r="N103" s="6">
        <f t="shared" ref="N103:N121" si="17">J129/1000000000</f>
        <v>0.999</v>
      </c>
      <c r="O103" s="6">
        <f t="shared" si="15"/>
        <v>-65.641013999999998</v>
      </c>
      <c r="P103" s="36">
        <f>ABS(AVERAGE(O103:O121)-(P102-1)*15)</f>
        <v>125.77509921052632</v>
      </c>
    </row>
    <row r="104" spans="2:16" x14ac:dyDescent="0.25">
      <c r="B104" t="s">
        <v>23</v>
      </c>
      <c r="C104" t="s">
        <v>130</v>
      </c>
      <c r="D104" t="s">
        <v>33</v>
      </c>
      <c r="F104" s="6">
        <f t="shared" si="16"/>
        <v>1.0879444444444</v>
      </c>
      <c r="G104" s="6">
        <f t="shared" si="14"/>
        <v>-70.969695999999999</v>
      </c>
      <c r="J104" t="s">
        <v>23</v>
      </c>
      <c r="K104" t="s">
        <v>130</v>
      </c>
      <c r="L104" t="s">
        <v>33</v>
      </c>
      <c r="N104" s="6">
        <f t="shared" si="17"/>
        <v>1.0879444444444</v>
      </c>
      <c r="O104" s="6">
        <f t="shared" si="15"/>
        <v>-68.859954999999999</v>
      </c>
    </row>
    <row r="105" spans="2:16" x14ac:dyDescent="0.25">
      <c r="B105">
        <v>999000000</v>
      </c>
      <c r="C105">
        <v>-74.944237000000001</v>
      </c>
      <c r="D105">
        <v>-64.337012999999999</v>
      </c>
      <c r="F105" s="6">
        <f t="shared" si="16"/>
        <v>1.1768888888889</v>
      </c>
      <c r="G105" s="6">
        <f t="shared" si="14"/>
        <v>-69.133742999999996</v>
      </c>
      <c r="J105">
        <v>999000000</v>
      </c>
      <c r="K105">
        <v>-74.149872000000002</v>
      </c>
      <c r="L105">
        <v>-63.552810999999998</v>
      </c>
      <c r="N105" s="6">
        <f t="shared" si="17"/>
        <v>1.1768888888889</v>
      </c>
      <c r="O105" s="6">
        <f t="shared" si="15"/>
        <v>-66.484206999999998</v>
      </c>
    </row>
    <row r="106" spans="2:16" x14ac:dyDescent="0.25">
      <c r="B106">
        <v>1124055555.5555999</v>
      </c>
      <c r="C106">
        <v>-79.267089999999996</v>
      </c>
      <c r="D106">
        <v>-69.127274</v>
      </c>
      <c r="F106" s="6">
        <f t="shared" si="16"/>
        <v>1.2658333333333001</v>
      </c>
      <c r="G106" s="6">
        <f t="shared" si="14"/>
        <v>-73.578568000000004</v>
      </c>
      <c r="J106">
        <v>1124055555.5555999</v>
      </c>
      <c r="K106">
        <v>-69.825644999999994</v>
      </c>
      <c r="L106">
        <v>-59.603377999999999</v>
      </c>
      <c r="N106" s="6">
        <f t="shared" si="17"/>
        <v>1.2658333333333001</v>
      </c>
      <c r="O106" s="6">
        <f t="shared" si="15"/>
        <v>-67.055473000000006</v>
      </c>
    </row>
    <row r="107" spans="2:16" x14ac:dyDescent="0.25">
      <c r="B107">
        <v>1249111111.1111</v>
      </c>
      <c r="C107">
        <v>-81.246291999999997</v>
      </c>
      <c r="D107">
        <v>-71.094513000000006</v>
      </c>
      <c r="F107" s="6">
        <f t="shared" si="16"/>
        <v>1.3547777777778001</v>
      </c>
      <c r="G107" s="6">
        <f t="shared" si="14"/>
        <v>-73.556472999999997</v>
      </c>
      <c r="J107">
        <v>1249111111.1111</v>
      </c>
      <c r="K107">
        <v>-71.726601000000002</v>
      </c>
      <c r="L107">
        <v>-61.370739</v>
      </c>
      <c r="N107" s="6">
        <f t="shared" si="17"/>
        <v>1.3547777777778001</v>
      </c>
      <c r="O107" s="6">
        <f t="shared" si="15"/>
        <v>-65.083870000000005</v>
      </c>
    </row>
    <row r="108" spans="2:16" x14ac:dyDescent="0.25">
      <c r="B108">
        <v>1374166666.6666999</v>
      </c>
      <c r="C108">
        <v>-85.821456999999995</v>
      </c>
      <c r="D108">
        <v>-75.177277000000004</v>
      </c>
      <c r="F108" s="6">
        <f t="shared" si="16"/>
        <v>1.4437222222221999</v>
      </c>
      <c r="G108" s="6">
        <f t="shared" si="14"/>
        <v>-75.734909000000002</v>
      </c>
      <c r="J108">
        <v>1374166666.6666999</v>
      </c>
      <c r="K108">
        <v>-70.247787000000002</v>
      </c>
      <c r="L108">
        <v>-59.587466999999997</v>
      </c>
      <c r="N108" s="6">
        <f t="shared" si="17"/>
        <v>1.4437222222221999</v>
      </c>
      <c r="O108" s="6">
        <f t="shared" si="15"/>
        <v>-65.157866999999996</v>
      </c>
    </row>
    <row r="109" spans="2:16" x14ac:dyDescent="0.25">
      <c r="B109">
        <v>1499222222.2221999</v>
      </c>
      <c r="C109">
        <v>-76.968468000000001</v>
      </c>
      <c r="D109">
        <v>-65.667952999999997</v>
      </c>
      <c r="F109" s="6">
        <f t="shared" si="16"/>
        <v>1.5326666666666999</v>
      </c>
      <c r="G109" s="6">
        <f t="shared" si="14"/>
        <v>-78.812522999999999</v>
      </c>
      <c r="J109">
        <v>1499222222.2221999</v>
      </c>
      <c r="K109">
        <v>-70.845596</v>
      </c>
      <c r="L109">
        <v>-59.796688000000003</v>
      </c>
      <c r="N109" s="6">
        <f t="shared" si="17"/>
        <v>1.5326666666666999</v>
      </c>
      <c r="O109" s="6">
        <f t="shared" si="15"/>
        <v>-65.051429999999996</v>
      </c>
    </row>
    <row r="110" spans="2:16" x14ac:dyDescent="0.25">
      <c r="B110">
        <v>1624277777.7778001</v>
      </c>
      <c r="C110">
        <v>-79.477844000000005</v>
      </c>
      <c r="D110">
        <v>-67.939544999999995</v>
      </c>
      <c r="F110" s="6">
        <f t="shared" si="16"/>
        <v>1.6216111111111</v>
      </c>
      <c r="G110" s="6">
        <f t="shared" si="14"/>
        <v>-83.348633000000007</v>
      </c>
      <c r="J110">
        <v>1624277777.7778001</v>
      </c>
      <c r="K110">
        <v>-77.658637999999996</v>
      </c>
      <c r="L110">
        <v>-66.575569000000002</v>
      </c>
      <c r="N110" s="6">
        <f t="shared" si="17"/>
        <v>1.6216111111111</v>
      </c>
      <c r="O110" s="6">
        <f t="shared" si="15"/>
        <v>-64.217590000000001</v>
      </c>
    </row>
    <row r="111" spans="2:16" x14ac:dyDescent="0.25">
      <c r="B111">
        <v>1749333333.3333001</v>
      </c>
      <c r="C111">
        <v>-82.304419999999993</v>
      </c>
      <c r="D111">
        <v>-70.638915999999995</v>
      </c>
      <c r="F111" s="6">
        <f t="shared" si="16"/>
        <v>1.7105555555556</v>
      </c>
      <c r="G111" s="6">
        <f t="shared" si="14"/>
        <v>-83.416839999999993</v>
      </c>
      <c r="J111">
        <v>1749333333.3333001</v>
      </c>
      <c r="K111">
        <v>-76.341637000000006</v>
      </c>
      <c r="L111">
        <v>-64.866585000000001</v>
      </c>
      <c r="N111" s="6">
        <f t="shared" si="17"/>
        <v>1.7105555555556</v>
      </c>
      <c r="O111" s="6">
        <f t="shared" si="15"/>
        <v>-64.824218999999999</v>
      </c>
    </row>
    <row r="112" spans="2:16" x14ac:dyDescent="0.25">
      <c r="B112">
        <v>1874388888.8889</v>
      </c>
      <c r="C112">
        <v>-82.210648000000006</v>
      </c>
      <c r="D112">
        <v>-70.379936000000001</v>
      </c>
      <c r="F112" s="6">
        <f t="shared" si="16"/>
        <v>1.7995000000000001</v>
      </c>
      <c r="G112" s="6">
        <f t="shared" si="14"/>
        <v>-87.520088000000001</v>
      </c>
      <c r="J112">
        <v>1874388888.8889</v>
      </c>
      <c r="K112">
        <v>-77.283607000000003</v>
      </c>
      <c r="L112">
        <v>-65.120582999999996</v>
      </c>
      <c r="N112" s="6">
        <f t="shared" si="17"/>
        <v>1.7995000000000001</v>
      </c>
      <c r="O112" s="6">
        <f t="shared" si="15"/>
        <v>-64.243706000000003</v>
      </c>
    </row>
    <row r="113" spans="2:15" x14ac:dyDescent="0.25">
      <c r="B113">
        <v>1999444444.4444001</v>
      </c>
      <c r="C113">
        <v>-82.255584999999996</v>
      </c>
      <c r="D113">
        <v>-70.261382999999995</v>
      </c>
      <c r="F113" s="6">
        <f t="shared" si="16"/>
        <v>1.8884444444444</v>
      </c>
      <c r="G113" s="6">
        <f t="shared" si="14"/>
        <v>-83.198898</v>
      </c>
      <c r="J113">
        <v>1999444444.4444001</v>
      </c>
      <c r="K113">
        <v>-80.278244000000001</v>
      </c>
      <c r="L113">
        <v>-68.306099000000003</v>
      </c>
      <c r="N113" s="6">
        <f t="shared" si="17"/>
        <v>1.8884444444444</v>
      </c>
      <c r="O113" s="6">
        <f t="shared" si="15"/>
        <v>-65.469406000000006</v>
      </c>
    </row>
    <row r="114" spans="2:15" x14ac:dyDescent="0.25">
      <c r="B114">
        <v>2124500000</v>
      </c>
      <c r="C114">
        <v>-82.192841000000001</v>
      </c>
      <c r="D114">
        <v>-70.468261999999996</v>
      </c>
      <c r="F114" s="6">
        <f t="shared" si="16"/>
        <v>1.9773888888889</v>
      </c>
      <c r="G114" s="6">
        <f t="shared" si="14"/>
        <v>-81.866912999999997</v>
      </c>
      <c r="J114">
        <v>2124500000</v>
      </c>
      <c r="K114">
        <v>-81.804489000000004</v>
      </c>
      <c r="L114">
        <v>-70.230804000000006</v>
      </c>
      <c r="N114" s="6">
        <f t="shared" si="17"/>
        <v>1.9773888888889</v>
      </c>
      <c r="O114" s="6">
        <f t="shared" si="15"/>
        <v>-63.777428</v>
      </c>
    </row>
    <row r="115" spans="2:15" x14ac:dyDescent="0.25">
      <c r="B115">
        <v>2249555555.5556002</v>
      </c>
      <c r="C115">
        <v>-83.060447999999994</v>
      </c>
      <c r="D115">
        <v>-70.669426000000001</v>
      </c>
      <c r="F115" s="6">
        <f t="shared" si="16"/>
        <v>2.0663333333333003</v>
      </c>
      <c r="G115" s="6">
        <f t="shared" si="14"/>
        <v>-79.665976999999998</v>
      </c>
      <c r="J115">
        <v>2249555555.5556002</v>
      </c>
      <c r="K115">
        <v>-80.129210999999998</v>
      </c>
      <c r="L115">
        <v>-68.006859000000006</v>
      </c>
      <c r="N115" s="6">
        <f t="shared" si="17"/>
        <v>2.0663333333333003</v>
      </c>
      <c r="O115" s="6">
        <f t="shared" si="15"/>
        <v>-65.575584000000006</v>
      </c>
    </row>
    <row r="116" spans="2:15" x14ac:dyDescent="0.25">
      <c r="B116">
        <v>2374611111.1111002</v>
      </c>
      <c r="C116">
        <v>-83.018944000000005</v>
      </c>
      <c r="D116">
        <v>-69.796783000000005</v>
      </c>
      <c r="F116" s="6">
        <f t="shared" si="16"/>
        <v>2.1552777777778003</v>
      </c>
      <c r="G116" s="6">
        <f t="shared" si="14"/>
        <v>-82.736176</v>
      </c>
      <c r="J116">
        <v>2374611111.1111002</v>
      </c>
      <c r="K116">
        <v>-80.064933999999994</v>
      </c>
      <c r="L116">
        <v>-67.001472000000007</v>
      </c>
      <c r="N116" s="6">
        <f t="shared" si="17"/>
        <v>2.1552777777778003</v>
      </c>
      <c r="O116" s="6">
        <f t="shared" si="15"/>
        <v>-63.852566000000003</v>
      </c>
    </row>
    <row r="117" spans="2:15" x14ac:dyDescent="0.25">
      <c r="B117">
        <v>2499666666.6666999</v>
      </c>
      <c r="C117">
        <v>-81.183082999999996</v>
      </c>
      <c r="D117">
        <v>-67.953063999999998</v>
      </c>
      <c r="F117" s="6">
        <f t="shared" si="16"/>
        <v>2.2442222222221999</v>
      </c>
      <c r="G117" s="6">
        <f t="shared" si="14"/>
        <v>-82.966164000000006</v>
      </c>
      <c r="J117">
        <v>2499666666.6666999</v>
      </c>
      <c r="K117">
        <v>-81.006905000000003</v>
      </c>
      <c r="L117">
        <v>-67.586135999999996</v>
      </c>
      <c r="N117" s="6">
        <f t="shared" si="17"/>
        <v>2.2442222222221999</v>
      </c>
      <c r="O117" s="6">
        <f t="shared" si="15"/>
        <v>-64.859634</v>
      </c>
    </row>
    <row r="118" spans="2:15" x14ac:dyDescent="0.25">
      <c r="B118">
        <v>2624722222.2221999</v>
      </c>
      <c r="C118">
        <v>-81.110557999999997</v>
      </c>
      <c r="D118">
        <v>-67.397910999999993</v>
      </c>
      <c r="F118" s="6">
        <f t="shared" si="16"/>
        <v>2.3331666666666999</v>
      </c>
      <c r="G118" s="6">
        <f t="shared" si="14"/>
        <v>-84.012955000000005</v>
      </c>
      <c r="J118">
        <v>2624722222.2221999</v>
      </c>
      <c r="K118">
        <v>-80.402930999999995</v>
      </c>
      <c r="L118">
        <v>-66.455032000000003</v>
      </c>
      <c r="N118" s="6">
        <f t="shared" si="17"/>
        <v>2.3331666666666999</v>
      </c>
      <c r="O118" s="6">
        <f t="shared" si="15"/>
        <v>-64.697890999999998</v>
      </c>
    </row>
    <row r="119" spans="2:15" x14ac:dyDescent="0.25">
      <c r="B119">
        <v>2749777777.7778001</v>
      </c>
      <c r="C119">
        <v>-80.508635999999996</v>
      </c>
      <c r="D119">
        <v>-66.113747000000004</v>
      </c>
      <c r="F119" s="6">
        <f t="shared" si="16"/>
        <v>2.4221111111111</v>
      </c>
      <c r="G119" s="6">
        <f t="shared" si="14"/>
        <v>-88.619949000000005</v>
      </c>
      <c r="J119">
        <v>2749777777.7778001</v>
      </c>
      <c r="K119">
        <v>-81.089882000000003</v>
      </c>
      <c r="L119">
        <v>-66.595444000000001</v>
      </c>
      <c r="N119" s="6">
        <f t="shared" si="17"/>
        <v>2.4221111111111</v>
      </c>
      <c r="O119" s="6">
        <f t="shared" si="15"/>
        <v>-67.005859000000001</v>
      </c>
    </row>
    <row r="120" spans="2:15" x14ac:dyDescent="0.25">
      <c r="B120">
        <v>2874833333.3333001</v>
      </c>
      <c r="C120">
        <v>-81.898742999999996</v>
      </c>
      <c r="D120">
        <v>-67.007026999999994</v>
      </c>
      <c r="F120" s="6">
        <f t="shared" si="16"/>
        <v>2.5110555555556</v>
      </c>
      <c r="G120" s="6">
        <f t="shared" si="14"/>
        <v>-85.308639999999997</v>
      </c>
      <c r="J120">
        <v>2874833333.3333001</v>
      </c>
      <c r="K120">
        <v>-80.893531999999993</v>
      </c>
      <c r="L120">
        <v>-66.383162999999996</v>
      </c>
      <c r="N120" s="6">
        <f t="shared" si="17"/>
        <v>2.5110555555556</v>
      </c>
      <c r="O120" s="6">
        <f t="shared" si="15"/>
        <v>-68.168364999999994</v>
      </c>
    </row>
    <row r="121" spans="2:15" x14ac:dyDescent="0.25">
      <c r="B121">
        <v>2999888888.8888998</v>
      </c>
      <c r="C121">
        <v>-81.764526000000004</v>
      </c>
      <c r="D121">
        <v>-67.371955999999997</v>
      </c>
      <c r="F121" s="6">
        <f t="shared" si="16"/>
        <v>2.6</v>
      </c>
      <c r="G121" s="6">
        <f t="shared" si="14"/>
        <v>-89.745948999999996</v>
      </c>
      <c r="J121">
        <v>2999888888.8888998</v>
      </c>
      <c r="K121">
        <v>-80.521621999999994</v>
      </c>
      <c r="L121">
        <v>-66.389167999999998</v>
      </c>
      <c r="N121" s="6">
        <f t="shared" si="17"/>
        <v>2.6</v>
      </c>
      <c r="O121" s="6">
        <f t="shared" si="15"/>
        <v>-69.700821000000005</v>
      </c>
    </row>
    <row r="122" spans="2:15" x14ac:dyDescent="0.25">
      <c r="B122">
        <v>3124944444.4443998</v>
      </c>
      <c r="C122">
        <v>-83.560066000000006</v>
      </c>
      <c r="D122">
        <v>-68.961333999999994</v>
      </c>
      <c r="F122" s="6" t="s">
        <v>25</v>
      </c>
      <c r="J122">
        <v>3124944444.4443998</v>
      </c>
      <c r="K122">
        <v>-82.212851999999998</v>
      </c>
      <c r="L122">
        <v>-67.719382999999993</v>
      </c>
      <c r="N122" s="6" t="s">
        <v>25</v>
      </c>
    </row>
    <row r="123" spans="2:15" x14ac:dyDescent="0.25">
      <c r="B123">
        <v>3250000000</v>
      </c>
      <c r="C123">
        <v>-84.716537000000002</v>
      </c>
      <c r="D123">
        <v>-70.175217000000004</v>
      </c>
      <c r="J123">
        <v>3250000000</v>
      </c>
      <c r="K123">
        <v>-83.335480000000004</v>
      </c>
      <c r="L123">
        <v>-68.855782000000005</v>
      </c>
    </row>
    <row r="124" spans="2:15" x14ac:dyDescent="0.25">
      <c r="B124" t="s">
        <v>25</v>
      </c>
      <c r="J124" t="s">
        <v>25</v>
      </c>
    </row>
    <row r="127" spans="2:15" x14ac:dyDescent="0.25">
      <c r="B127" t="s">
        <v>29</v>
      </c>
      <c r="J127" t="s">
        <v>29</v>
      </c>
    </row>
    <row r="128" spans="2:15" x14ac:dyDescent="0.25">
      <c r="B128" t="s">
        <v>23</v>
      </c>
      <c r="C128" t="s">
        <v>131</v>
      </c>
      <c r="D128" t="s">
        <v>34</v>
      </c>
      <c r="J128" t="s">
        <v>23</v>
      </c>
      <c r="K128" t="s">
        <v>131</v>
      </c>
      <c r="L128" t="s">
        <v>34</v>
      </c>
    </row>
    <row r="129" spans="2:12" x14ac:dyDescent="0.25">
      <c r="B129">
        <v>999000000</v>
      </c>
      <c r="C129">
        <v>-83.932822999999999</v>
      </c>
      <c r="D129">
        <v>-73.325599999999994</v>
      </c>
      <c r="J129">
        <v>999000000</v>
      </c>
      <c r="K129">
        <v>-76.238074999999995</v>
      </c>
      <c r="L129">
        <v>-65.641013999999998</v>
      </c>
    </row>
    <row r="130" spans="2:12" x14ac:dyDescent="0.25">
      <c r="B130">
        <v>1087944444.4444001</v>
      </c>
      <c r="C130">
        <v>-81.109511999999995</v>
      </c>
      <c r="D130">
        <v>-70.969695999999999</v>
      </c>
      <c r="J130">
        <v>1087944444.4444001</v>
      </c>
      <c r="K130">
        <v>-79.082222000000002</v>
      </c>
      <c r="L130">
        <v>-68.859954999999999</v>
      </c>
    </row>
    <row r="131" spans="2:12" x14ac:dyDescent="0.25">
      <c r="B131">
        <v>1176888888.8889</v>
      </c>
      <c r="C131">
        <v>-79.285522</v>
      </c>
      <c r="D131">
        <v>-69.133742999999996</v>
      </c>
      <c r="J131">
        <v>1176888888.8889</v>
      </c>
      <c r="K131">
        <v>-76.840073000000004</v>
      </c>
      <c r="L131">
        <v>-66.484206999999998</v>
      </c>
    </row>
    <row r="132" spans="2:12" x14ac:dyDescent="0.25">
      <c r="B132">
        <v>1265833333.3333001</v>
      </c>
      <c r="C132">
        <v>-84.222740000000002</v>
      </c>
      <c r="D132">
        <v>-73.578568000000004</v>
      </c>
      <c r="J132">
        <v>1265833333.3333001</v>
      </c>
      <c r="K132">
        <v>-77.715796999999995</v>
      </c>
      <c r="L132">
        <v>-67.055473000000006</v>
      </c>
    </row>
    <row r="133" spans="2:12" x14ac:dyDescent="0.25">
      <c r="B133">
        <v>1354777777.7778001</v>
      </c>
      <c r="C133">
        <v>-84.856978999999995</v>
      </c>
      <c r="D133">
        <v>-73.556472999999997</v>
      </c>
      <c r="J133">
        <v>1354777777.7778001</v>
      </c>
      <c r="K133">
        <v>-76.132782000000006</v>
      </c>
      <c r="L133">
        <v>-65.083870000000005</v>
      </c>
    </row>
    <row r="134" spans="2:12" x14ac:dyDescent="0.25">
      <c r="B134">
        <v>1443722222.2221999</v>
      </c>
      <c r="C134">
        <v>-87.273208999999994</v>
      </c>
      <c r="D134">
        <v>-75.734909000000002</v>
      </c>
      <c r="J134">
        <v>1443722222.2221999</v>
      </c>
      <c r="K134">
        <v>-76.240936000000005</v>
      </c>
      <c r="L134">
        <v>-65.157866999999996</v>
      </c>
    </row>
    <row r="135" spans="2:12" x14ac:dyDescent="0.25">
      <c r="B135">
        <v>1532666666.6666999</v>
      </c>
      <c r="C135">
        <v>-90.478020000000001</v>
      </c>
      <c r="D135">
        <v>-78.812522999999999</v>
      </c>
      <c r="J135">
        <v>1532666666.6666999</v>
      </c>
      <c r="K135">
        <v>-76.526482000000001</v>
      </c>
      <c r="L135">
        <v>-65.051429999999996</v>
      </c>
    </row>
    <row r="136" spans="2:12" x14ac:dyDescent="0.25">
      <c r="B136">
        <v>1621611111.1111</v>
      </c>
      <c r="C136">
        <v>-95.179351999999994</v>
      </c>
      <c r="D136">
        <v>-83.348633000000007</v>
      </c>
      <c r="J136">
        <v>1621611111.1111</v>
      </c>
      <c r="K136">
        <v>-76.380615000000006</v>
      </c>
      <c r="L136">
        <v>-64.217590000000001</v>
      </c>
    </row>
    <row r="137" spans="2:12" x14ac:dyDescent="0.25">
      <c r="B137">
        <v>1710555555.5555999</v>
      </c>
      <c r="C137">
        <v>-95.411040999999997</v>
      </c>
      <c r="D137">
        <v>-83.416839999999993</v>
      </c>
      <c r="J137">
        <v>1710555555.5555999</v>
      </c>
      <c r="K137">
        <v>-76.796370999999994</v>
      </c>
      <c r="L137">
        <v>-64.824218999999999</v>
      </c>
    </row>
    <row r="138" spans="2:12" x14ac:dyDescent="0.25">
      <c r="B138">
        <v>1799500000</v>
      </c>
      <c r="C138">
        <v>-99.244667000000007</v>
      </c>
      <c r="D138">
        <v>-87.520088000000001</v>
      </c>
      <c r="J138">
        <v>1799500000</v>
      </c>
      <c r="K138">
        <v>-75.817397999999997</v>
      </c>
      <c r="L138">
        <v>-64.243706000000003</v>
      </c>
    </row>
    <row r="139" spans="2:12" x14ac:dyDescent="0.25">
      <c r="B139">
        <v>1888444444.4444001</v>
      </c>
      <c r="C139">
        <v>-95.589911999999998</v>
      </c>
      <c r="D139">
        <v>-83.198898</v>
      </c>
      <c r="J139">
        <v>1888444444.4444001</v>
      </c>
      <c r="K139">
        <v>-77.591758999999996</v>
      </c>
      <c r="L139">
        <v>-65.469406000000006</v>
      </c>
    </row>
    <row r="140" spans="2:12" x14ac:dyDescent="0.25">
      <c r="B140">
        <v>1977388888.8889</v>
      </c>
      <c r="C140">
        <v>-95.089072999999999</v>
      </c>
      <c r="D140">
        <v>-81.866912999999997</v>
      </c>
      <c r="J140">
        <v>1977388888.8889</v>
      </c>
      <c r="K140">
        <v>-76.840889000000004</v>
      </c>
      <c r="L140">
        <v>-63.777428</v>
      </c>
    </row>
    <row r="141" spans="2:12" x14ac:dyDescent="0.25">
      <c r="B141">
        <v>2066333333.3333001</v>
      </c>
      <c r="C141">
        <v>-92.895995999999997</v>
      </c>
      <c r="D141">
        <v>-79.665976999999998</v>
      </c>
      <c r="J141">
        <v>2066333333.3333001</v>
      </c>
      <c r="K141">
        <v>-78.996352999999999</v>
      </c>
      <c r="L141">
        <v>-65.575584000000006</v>
      </c>
    </row>
    <row r="142" spans="2:12" x14ac:dyDescent="0.25">
      <c r="B142">
        <v>2155277777.7778001</v>
      </c>
      <c r="C142">
        <v>-96.448813999999999</v>
      </c>
      <c r="D142">
        <v>-82.736176</v>
      </c>
      <c r="J142">
        <v>2155277777.7778001</v>
      </c>
      <c r="K142">
        <v>-77.800460999999999</v>
      </c>
      <c r="L142">
        <v>-63.852566000000003</v>
      </c>
    </row>
    <row r="143" spans="2:12" x14ac:dyDescent="0.25">
      <c r="B143">
        <v>2244222222.2221999</v>
      </c>
      <c r="C143">
        <v>-97.361052999999998</v>
      </c>
      <c r="D143">
        <v>-82.966164000000006</v>
      </c>
      <c r="J143">
        <v>2244222222.2221999</v>
      </c>
      <c r="K143">
        <v>-79.354073</v>
      </c>
      <c r="L143">
        <v>-64.859634</v>
      </c>
    </row>
    <row r="144" spans="2:12" x14ac:dyDescent="0.25">
      <c r="B144">
        <v>2333166666.6666999</v>
      </c>
      <c r="C144">
        <v>-98.904670999999993</v>
      </c>
      <c r="D144">
        <v>-84.012955000000005</v>
      </c>
      <c r="J144">
        <v>2333166666.6666999</v>
      </c>
      <c r="K144">
        <v>-79.208252000000002</v>
      </c>
      <c r="L144">
        <v>-64.697890999999998</v>
      </c>
    </row>
    <row r="145" spans="2:12" x14ac:dyDescent="0.25">
      <c r="B145">
        <v>2422111111.1111002</v>
      </c>
      <c r="C145">
        <v>-103.01251999999999</v>
      </c>
      <c r="D145">
        <v>-88.619949000000005</v>
      </c>
      <c r="J145">
        <v>2422111111.1111002</v>
      </c>
      <c r="K145">
        <v>-81.138312999999997</v>
      </c>
      <c r="L145">
        <v>-67.005859000000001</v>
      </c>
    </row>
    <row r="146" spans="2:12" x14ac:dyDescent="0.25">
      <c r="B146">
        <v>2511055555.5556002</v>
      </c>
      <c r="C146">
        <v>-99.907364000000001</v>
      </c>
      <c r="D146">
        <v>-85.308639999999997</v>
      </c>
      <c r="J146">
        <v>2511055555.5556002</v>
      </c>
      <c r="K146">
        <v>-82.661834999999996</v>
      </c>
      <c r="L146">
        <v>-68.168364999999994</v>
      </c>
    </row>
    <row r="147" spans="2:12" x14ac:dyDescent="0.25">
      <c r="B147">
        <v>2600000000</v>
      </c>
      <c r="C147">
        <v>-104.28727000000001</v>
      </c>
      <c r="D147">
        <v>-89.745948999999996</v>
      </c>
      <c r="J147">
        <v>2600000000</v>
      </c>
      <c r="K147">
        <v>-84.180519000000004</v>
      </c>
      <c r="L147">
        <v>-69.700821000000005</v>
      </c>
    </row>
    <row r="148" spans="2:12" x14ac:dyDescent="0.25">
      <c r="B148" t="s">
        <v>25</v>
      </c>
      <c r="J148" t="s">
        <v>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148"/>
  <sheetViews>
    <sheetView workbookViewId="0">
      <selection activeCell="G2" sqref="G2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86" customWidth="1"/>
    <col min="7" max="7" width="25.28515625" style="86" customWidth="1"/>
    <col min="8" max="8" width="9.28515625" customWidth="1"/>
    <col min="9" max="9" width="13.7109375" style="40" customWidth="1"/>
    <col min="13" max="13" width="2" style="7" customWidth="1"/>
    <col min="14" max="14" width="16.28515625" style="86" customWidth="1"/>
    <col min="15" max="15" width="25.28515625" style="86" customWidth="1"/>
    <col min="16" max="16" width="9.28515625" customWidth="1"/>
    <col min="17" max="17" width="2" style="7" customWidth="1"/>
  </cols>
  <sheetData>
    <row r="1" spans="1:17" x14ac:dyDescent="0.25">
      <c r="B1" t="s">
        <v>101</v>
      </c>
      <c r="E1" s="10"/>
      <c r="G1" s="41" t="s">
        <v>16</v>
      </c>
      <c r="J1" t="s">
        <v>101</v>
      </c>
      <c r="M1" s="10"/>
      <c r="O1" s="41" t="s">
        <v>17</v>
      </c>
      <c r="Q1" s="10"/>
    </row>
    <row r="2" spans="1:17" x14ac:dyDescent="0.25">
      <c r="A2" s="50" t="s">
        <v>120</v>
      </c>
      <c r="B2" t="s">
        <v>102</v>
      </c>
      <c r="C2" t="s">
        <v>103</v>
      </c>
      <c r="D2" t="s">
        <v>104</v>
      </c>
      <c r="E2" s="10"/>
      <c r="G2" s="85" t="s">
        <v>341</v>
      </c>
      <c r="I2" s="50" t="s">
        <v>116</v>
      </c>
      <c r="J2" t="s">
        <v>102</v>
      </c>
      <c r="K2" t="s">
        <v>103</v>
      </c>
      <c r="L2" t="s">
        <v>104</v>
      </c>
      <c r="M2" s="10"/>
      <c r="O2" s="85" t="s">
        <v>341</v>
      </c>
      <c r="Q2" s="10"/>
    </row>
    <row r="3" spans="1:17" x14ac:dyDescent="0.25">
      <c r="B3" t="s">
        <v>213</v>
      </c>
      <c r="E3" s="10"/>
      <c r="G3" s="13"/>
      <c r="J3" t="s">
        <v>213</v>
      </c>
      <c r="M3" s="10"/>
      <c r="O3" s="13"/>
      <c r="Q3" s="10"/>
    </row>
    <row r="4" spans="1:17" x14ac:dyDescent="0.25">
      <c r="B4" t="s">
        <v>217</v>
      </c>
      <c r="C4" t="s">
        <v>245</v>
      </c>
      <c r="D4" t="s">
        <v>277</v>
      </c>
      <c r="E4" s="10"/>
      <c r="G4" s="41" t="s">
        <v>24</v>
      </c>
      <c r="J4" t="s">
        <v>217</v>
      </c>
      <c r="K4" t="s">
        <v>245</v>
      </c>
      <c r="L4" t="s">
        <v>278</v>
      </c>
      <c r="M4" s="10"/>
      <c r="O4" s="41" t="s">
        <v>24</v>
      </c>
      <c r="Q4" s="10"/>
    </row>
    <row r="5" spans="1:17" x14ac:dyDescent="0.25">
      <c r="B5" t="s">
        <v>105</v>
      </c>
      <c r="E5" s="10"/>
      <c r="F5" s="86" t="s">
        <v>22</v>
      </c>
      <c r="H5" s="88"/>
      <c r="J5" t="s">
        <v>105</v>
      </c>
      <c r="M5" s="10"/>
      <c r="N5" s="86" t="s">
        <v>22</v>
      </c>
      <c r="P5" s="88"/>
      <c r="Q5" s="10"/>
    </row>
    <row r="6" spans="1:17" ht="15.75" x14ac:dyDescent="0.25">
      <c r="E6" s="10"/>
      <c r="F6" s="86" t="s">
        <v>23</v>
      </c>
      <c r="G6" s="86" t="str">
        <f t="shared" ref="G6:G25" si="0">D32</f>
        <v>1Ix0L dBc Log Mag(dB)</v>
      </c>
      <c r="H6" s="35">
        <v>1</v>
      </c>
      <c r="M6" s="10"/>
      <c r="N6" s="86" t="s">
        <v>23</v>
      </c>
      <c r="O6" s="86" t="str">
        <f t="shared" ref="O6:O25" si="1">L32</f>
        <v>1Ix0L dBc Log Mag(dB)</v>
      </c>
      <c r="P6" s="35">
        <v>1</v>
      </c>
      <c r="Q6" s="10"/>
    </row>
    <row r="7" spans="1:17" ht="15.75" x14ac:dyDescent="0.25">
      <c r="B7" t="s">
        <v>106</v>
      </c>
      <c r="E7" s="10"/>
      <c r="F7" s="86">
        <f t="shared" ref="F7:F25" si="2">B33/1000000000</f>
        <v>1</v>
      </c>
      <c r="G7" s="86">
        <f t="shared" si="0"/>
        <v>-10.941580999999999</v>
      </c>
      <c r="H7" s="36">
        <f>ABS(AVERAGE(G7:G25)-(H6-1)*5)</f>
        <v>22.8920002631579</v>
      </c>
      <c r="J7" t="s">
        <v>106</v>
      </c>
      <c r="M7" s="10"/>
      <c r="N7" s="86">
        <f t="shared" ref="N7:N25" si="3">J33/1000000000</f>
        <v>1</v>
      </c>
      <c r="O7" s="86">
        <f t="shared" si="1"/>
        <v>-20.389641000000001</v>
      </c>
      <c r="P7" s="36">
        <f>ABS(AVERAGE(O7:O25)-(P6-1)*5)</f>
        <v>32.831810999999995</v>
      </c>
      <c r="Q7" s="10"/>
    </row>
    <row r="8" spans="1:17" x14ac:dyDescent="0.25">
      <c r="B8" t="s">
        <v>23</v>
      </c>
      <c r="C8" t="s">
        <v>125</v>
      </c>
      <c r="E8" s="10"/>
      <c r="F8" s="86">
        <f t="shared" si="2"/>
        <v>1.6666666666666998</v>
      </c>
      <c r="G8" s="86">
        <f t="shared" si="0"/>
        <v>-14.775499999999999</v>
      </c>
      <c r="H8" s="88"/>
      <c r="J8" t="s">
        <v>23</v>
      </c>
      <c r="K8" t="s">
        <v>125</v>
      </c>
      <c r="M8" s="10"/>
      <c r="N8" s="86">
        <f t="shared" si="3"/>
        <v>1.6666666666666998</v>
      </c>
      <c r="O8" s="86">
        <f t="shared" si="1"/>
        <v>-27.063987999999998</v>
      </c>
      <c r="P8" s="88"/>
      <c r="Q8" s="10"/>
    </row>
    <row r="9" spans="1:17" x14ac:dyDescent="0.25">
      <c r="B9">
        <v>999000000</v>
      </c>
      <c r="C9">
        <v>-10.45167</v>
      </c>
      <c r="E9" s="10"/>
      <c r="F9" s="86">
        <f t="shared" si="2"/>
        <v>2.3333333333333002</v>
      </c>
      <c r="G9" s="86">
        <f t="shared" si="0"/>
        <v>-19.283373000000001</v>
      </c>
      <c r="H9" s="88"/>
      <c r="J9">
        <v>999000000</v>
      </c>
      <c r="K9">
        <v>-10.172867999999999</v>
      </c>
      <c r="M9" s="10"/>
      <c r="N9" s="86">
        <f t="shared" si="3"/>
        <v>2.3333333333333002</v>
      </c>
      <c r="O9" s="86">
        <f t="shared" si="1"/>
        <v>-31.142852999999999</v>
      </c>
      <c r="P9" s="88"/>
      <c r="Q9" s="10"/>
    </row>
    <row r="10" spans="1:17" x14ac:dyDescent="0.25">
      <c r="B10">
        <v>1610166666.6666999</v>
      </c>
      <c r="C10">
        <v>-10.015262999999999</v>
      </c>
      <c r="E10" s="10"/>
      <c r="F10" s="86">
        <f t="shared" si="2"/>
        <v>3</v>
      </c>
      <c r="G10" s="86">
        <f t="shared" si="0"/>
        <v>-21.418399999999998</v>
      </c>
      <c r="H10" s="88"/>
      <c r="J10">
        <v>1610166666.6666999</v>
      </c>
      <c r="K10">
        <v>-9.8878135999999994</v>
      </c>
      <c r="M10" s="10"/>
      <c r="N10" s="86">
        <f t="shared" si="3"/>
        <v>3</v>
      </c>
      <c r="O10" s="86">
        <f t="shared" si="1"/>
        <v>-31.728639999999999</v>
      </c>
      <c r="P10" s="88"/>
      <c r="Q10" s="10"/>
    </row>
    <row r="11" spans="1:17" x14ac:dyDescent="0.25">
      <c r="B11">
        <v>2221333333.3333001</v>
      </c>
      <c r="C11">
        <v>-9.8116673999999993</v>
      </c>
      <c r="E11" s="10"/>
      <c r="F11" s="86">
        <f t="shared" si="2"/>
        <v>3.6666666666666998</v>
      </c>
      <c r="G11" s="86">
        <f t="shared" si="0"/>
        <v>-22.431166000000001</v>
      </c>
      <c r="H11" s="88"/>
      <c r="J11">
        <v>2221333333.3333001</v>
      </c>
      <c r="K11">
        <v>-9.9984245000000005</v>
      </c>
      <c r="M11" s="10"/>
      <c r="N11" s="86">
        <f t="shared" si="3"/>
        <v>3.6666666666666998</v>
      </c>
      <c r="O11" s="86">
        <f t="shared" si="1"/>
        <v>-33.192722000000003</v>
      </c>
      <c r="P11" s="88"/>
      <c r="Q11" s="10"/>
    </row>
    <row r="12" spans="1:17" x14ac:dyDescent="0.25">
      <c r="B12">
        <v>2832500000</v>
      </c>
      <c r="C12">
        <v>-10.472671</v>
      </c>
      <c r="E12" s="10"/>
      <c r="F12" s="86">
        <f t="shared" si="2"/>
        <v>4.3333333333332993</v>
      </c>
      <c r="G12" s="86">
        <f t="shared" si="0"/>
        <v>-23.064465999999999</v>
      </c>
      <c r="H12" s="88"/>
      <c r="J12">
        <v>2832500000</v>
      </c>
      <c r="K12">
        <v>-10.243983</v>
      </c>
      <c r="M12" s="10"/>
      <c r="N12" s="86">
        <f t="shared" si="3"/>
        <v>4.3333333333332993</v>
      </c>
      <c r="O12" s="86">
        <f t="shared" si="1"/>
        <v>-36.188915000000001</v>
      </c>
      <c r="P12" s="88"/>
      <c r="Q12" s="10"/>
    </row>
    <row r="13" spans="1:17" x14ac:dyDescent="0.25">
      <c r="B13">
        <v>3443666666.6666999</v>
      </c>
      <c r="C13">
        <v>-10.799448</v>
      </c>
      <c r="E13" s="10"/>
      <c r="F13" s="86">
        <f t="shared" si="2"/>
        <v>5</v>
      </c>
      <c r="G13" s="86">
        <f t="shared" si="0"/>
        <v>-26.590958000000001</v>
      </c>
      <c r="H13" s="88"/>
      <c r="J13">
        <v>3443666666.6666999</v>
      </c>
      <c r="K13">
        <v>-10.447505</v>
      </c>
      <c r="M13" s="10"/>
      <c r="N13" s="86">
        <f t="shared" si="3"/>
        <v>5</v>
      </c>
      <c r="O13" s="86">
        <f t="shared" si="1"/>
        <v>-45.685802000000002</v>
      </c>
      <c r="P13" s="88"/>
      <c r="Q13" s="10"/>
    </row>
    <row r="14" spans="1:17" x14ac:dyDescent="0.25">
      <c r="B14">
        <v>4054833333.3333001</v>
      </c>
      <c r="C14">
        <v>-11.059404000000001</v>
      </c>
      <c r="E14" s="10"/>
      <c r="F14" s="86">
        <f t="shared" si="2"/>
        <v>5.6666666666667007</v>
      </c>
      <c r="G14" s="86">
        <f t="shared" si="0"/>
        <v>-25.686024</v>
      </c>
      <c r="H14" s="88"/>
      <c r="J14">
        <v>4054833333.3333001</v>
      </c>
      <c r="K14">
        <v>-10.5243</v>
      </c>
      <c r="M14" s="10"/>
      <c r="N14" s="86">
        <f t="shared" si="3"/>
        <v>5.6666666666667007</v>
      </c>
      <c r="O14" s="86">
        <f t="shared" si="1"/>
        <v>-40.480029999999999</v>
      </c>
      <c r="P14" s="88"/>
      <c r="Q14" s="10"/>
    </row>
    <row r="15" spans="1:17" x14ac:dyDescent="0.25">
      <c r="B15">
        <v>4666000000</v>
      </c>
      <c r="C15">
        <v>-11.263763000000001</v>
      </c>
      <c r="E15" s="10"/>
      <c r="F15" s="86">
        <f t="shared" si="2"/>
        <v>6.3333333333332993</v>
      </c>
      <c r="G15" s="86">
        <f t="shared" si="0"/>
        <v>-24.943515999999999</v>
      </c>
      <c r="H15" s="88"/>
      <c r="J15">
        <v>4666000000</v>
      </c>
      <c r="K15">
        <v>-11.001378000000001</v>
      </c>
      <c r="M15" s="10"/>
      <c r="N15" s="86">
        <f t="shared" si="3"/>
        <v>6.3333333333332993</v>
      </c>
      <c r="O15" s="86">
        <f t="shared" si="1"/>
        <v>-28.174060999999998</v>
      </c>
      <c r="P15" s="88"/>
      <c r="Q15" s="10"/>
    </row>
    <row r="16" spans="1:17" x14ac:dyDescent="0.25">
      <c r="B16">
        <v>5277166666.6667004</v>
      </c>
      <c r="C16">
        <v>-11.364822999999999</v>
      </c>
      <c r="E16" s="10"/>
      <c r="F16" s="86">
        <f t="shared" si="2"/>
        <v>7</v>
      </c>
      <c r="G16" s="86">
        <f t="shared" si="0"/>
        <v>-35.252944999999997</v>
      </c>
      <c r="H16" s="88"/>
      <c r="J16">
        <v>5277166666.6667004</v>
      </c>
      <c r="K16">
        <v>-11.467881999999999</v>
      </c>
      <c r="M16" s="10"/>
      <c r="N16" s="86">
        <f t="shared" si="3"/>
        <v>7</v>
      </c>
      <c r="O16" s="86">
        <f t="shared" si="1"/>
        <v>-35.053421</v>
      </c>
      <c r="P16" s="88"/>
      <c r="Q16" s="10"/>
    </row>
    <row r="17" spans="2:17" x14ac:dyDescent="0.25">
      <c r="B17">
        <v>5888333333.3332996</v>
      </c>
      <c r="C17">
        <v>-11.565125999999999</v>
      </c>
      <c r="E17" s="10"/>
      <c r="F17" s="86">
        <f t="shared" si="2"/>
        <v>7.6666666666667007</v>
      </c>
      <c r="G17" s="86">
        <f t="shared" si="0"/>
        <v>-28.362881000000002</v>
      </c>
      <c r="H17" s="88"/>
      <c r="J17">
        <v>5888333333.3332996</v>
      </c>
      <c r="K17">
        <v>-11.356669999999999</v>
      </c>
      <c r="M17" s="10"/>
      <c r="N17" s="86">
        <f t="shared" si="3"/>
        <v>7.6666666666667007</v>
      </c>
      <c r="O17" s="86">
        <f t="shared" si="1"/>
        <v>-46.218418</v>
      </c>
      <c r="P17" s="88"/>
      <c r="Q17" s="10"/>
    </row>
    <row r="18" spans="2:17" x14ac:dyDescent="0.25">
      <c r="B18">
        <v>6499500000</v>
      </c>
      <c r="C18">
        <v>-11.056658000000001</v>
      </c>
      <c r="E18" s="10"/>
      <c r="F18" s="86">
        <f t="shared" si="2"/>
        <v>8.3333333333333002</v>
      </c>
      <c r="G18" s="86">
        <f t="shared" si="0"/>
        <v>-23.510190999999999</v>
      </c>
      <c r="H18" s="88"/>
      <c r="J18">
        <v>6499500000</v>
      </c>
      <c r="K18">
        <v>-10.970879999999999</v>
      </c>
      <c r="M18" s="10"/>
      <c r="N18" s="86">
        <f t="shared" si="3"/>
        <v>8.3333333333333002</v>
      </c>
      <c r="O18" s="86">
        <f t="shared" si="1"/>
        <v>-34.954749999999997</v>
      </c>
      <c r="P18" s="88"/>
      <c r="Q18" s="10"/>
    </row>
    <row r="19" spans="2:17" x14ac:dyDescent="0.25">
      <c r="B19">
        <v>7110666666.6667004</v>
      </c>
      <c r="C19">
        <v>-11.755566999999999</v>
      </c>
      <c r="E19" s="10"/>
      <c r="F19" s="86">
        <f t="shared" si="2"/>
        <v>9</v>
      </c>
      <c r="G19" s="86">
        <f t="shared" si="0"/>
        <v>-19.816904000000001</v>
      </c>
      <c r="H19" s="88"/>
      <c r="J19">
        <v>7110666666.6667004</v>
      </c>
      <c r="K19">
        <v>-11.710245</v>
      </c>
      <c r="M19" s="10"/>
      <c r="N19" s="86">
        <f t="shared" si="3"/>
        <v>9</v>
      </c>
      <c r="O19" s="86">
        <f t="shared" si="1"/>
        <v>-30.643592999999999</v>
      </c>
      <c r="P19" s="88"/>
      <c r="Q19" s="10"/>
    </row>
    <row r="20" spans="2:17" x14ac:dyDescent="0.25">
      <c r="B20">
        <v>7721833333.3332996</v>
      </c>
      <c r="C20">
        <v>-12.794763</v>
      </c>
      <c r="E20" s="10"/>
      <c r="F20" s="86">
        <f t="shared" si="2"/>
        <v>9.6666666666666998</v>
      </c>
      <c r="G20" s="86">
        <f t="shared" si="0"/>
        <v>-18.967886</v>
      </c>
      <c r="H20" s="88"/>
      <c r="J20">
        <v>7721833333.3332996</v>
      </c>
      <c r="K20">
        <v>-12.549548</v>
      </c>
      <c r="M20" s="10"/>
      <c r="N20" s="86">
        <f t="shared" si="3"/>
        <v>9.6666666666666998</v>
      </c>
      <c r="O20" s="86">
        <f t="shared" si="1"/>
        <v>-31.027415999999999</v>
      </c>
      <c r="P20" s="88"/>
      <c r="Q20" s="10"/>
    </row>
    <row r="21" spans="2:17" x14ac:dyDescent="0.25">
      <c r="B21">
        <v>8333000000</v>
      </c>
      <c r="C21">
        <v>-13.069347</v>
      </c>
      <c r="E21" s="10"/>
      <c r="F21" s="86">
        <f t="shared" si="2"/>
        <v>10.333333333333</v>
      </c>
      <c r="G21" s="86">
        <f t="shared" si="0"/>
        <v>-19.767336</v>
      </c>
      <c r="H21" s="88"/>
      <c r="J21">
        <v>8333000000</v>
      </c>
      <c r="K21">
        <v>-13.064024</v>
      </c>
      <c r="M21" s="10"/>
      <c r="N21" s="86">
        <f t="shared" si="3"/>
        <v>10.333333333333</v>
      </c>
      <c r="O21" s="86">
        <f t="shared" si="1"/>
        <v>-30.042109</v>
      </c>
      <c r="P21" s="88"/>
      <c r="Q21" s="10"/>
    </row>
    <row r="22" spans="2:17" x14ac:dyDescent="0.25">
      <c r="B22">
        <v>8944166666.6667004</v>
      </c>
      <c r="C22">
        <v>-13.223739999999999</v>
      </c>
      <c r="E22" s="10"/>
      <c r="F22" s="86">
        <f t="shared" si="2"/>
        <v>11</v>
      </c>
      <c r="G22" s="86">
        <f t="shared" si="0"/>
        <v>-21.004175</v>
      </c>
      <c r="H22" s="88"/>
      <c r="J22">
        <v>8944166666.6667004</v>
      </c>
      <c r="K22">
        <v>-13.347894999999999</v>
      </c>
      <c r="M22" s="10"/>
      <c r="N22" s="86">
        <f t="shared" si="3"/>
        <v>11</v>
      </c>
      <c r="O22" s="86">
        <f t="shared" si="1"/>
        <v>-28.385743999999999</v>
      </c>
      <c r="P22" s="88"/>
      <c r="Q22" s="10"/>
    </row>
    <row r="23" spans="2:17" x14ac:dyDescent="0.25">
      <c r="B23">
        <v>9555333333.3332996</v>
      </c>
      <c r="C23">
        <v>-13.753353000000001</v>
      </c>
      <c r="E23" s="10"/>
      <c r="F23" s="86">
        <f t="shared" si="2"/>
        <v>11.666666666667</v>
      </c>
      <c r="G23" s="86">
        <f t="shared" si="0"/>
        <v>-23.796728000000002</v>
      </c>
      <c r="H23" s="88"/>
      <c r="J23">
        <v>9555333333.3332996</v>
      </c>
      <c r="K23">
        <v>-13.829389000000001</v>
      </c>
      <c r="M23" s="10"/>
      <c r="N23" s="86">
        <f t="shared" si="3"/>
        <v>11.666666666667</v>
      </c>
      <c r="O23" s="86">
        <f t="shared" si="1"/>
        <v>-27.459135</v>
      </c>
      <c r="P23" s="88"/>
      <c r="Q23" s="10"/>
    </row>
    <row r="24" spans="2:17" x14ac:dyDescent="0.25">
      <c r="B24">
        <v>10166500000</v>
      </c>
      <c r="C24">
        <v>-14.103035</v>
      </c>
      <c r="E24" s="10"/>
      <c r="F24" s="86">
        <f t="shared" si="2"/>
        <v>12.333333333333</v>
      </c>
      <c r="G24" s="86">
        <f t="shared" si="0"/>
        <v>-24.843862999999999</v>
      </c>
      <c r="H24" s="88"/>
      <c r="J24">
        <v>10166500000</v>
      </c>
      <c r="K24">
        <v>-13.812041000000001</v>
      </c>
      <c r="M24" s="10"/>
      <c r="N24" s="86">
        <f t="shared" si="3"/>
        <v>12.333333333333</v>
      </c>
      <c r="O24" s="86">
        <f t="shared" si="1"/>
        <v>-32.279525999999997</v>
      </c>
      <c r="P24" s="88"/>
      <c r="Q24" s="10"/>
    </row>
    <row r="25" spans="2:17" x14ac:dyDescent="0.25">
      <c r="B25">
        <v>10777666666.667</v>
      </c>
      <c r="C25">
        <v>-14.025293</v>
      </c>
      <c r="E25" s="10"/>
      <c r="F25" s="86">
        <f t="shared" si="2"/>
        <v>13</v>
      </c>
      <c r="G25" s="86">
        <f t="shared" si="0"/>
        <v>-30.490112</v>
      </c>
      <c r="H25" s="88"/>
      <c r="J25">
        <v>10777666666.667</v>
      </c>
      <c r="K25">
        <v>-13.725993000000001</v>
      </c>
      <c r="M25" s="10"/>
      <c r="N25" s="86">
        <f t="shared" si="3"/>
        <v>13</v>
      </c>
      <c r="O25" s="86">
        <f t="shared" si="1"/>
        <v>-33.693644999999997</v>
      </c>
      <c r="P25" s="88"/>
      <c r="Q25" s="10"/>
    </row>
    <row r="26" spans="2:17" x14ac:dyDescent="0.25">
      <c r="B26">
        <v>11388833333.333</v>
      </c>
      <c r="C26">
        <v>-14.197228000000001</v>
      </c>
      <c r="E26" s="10"/>
      <c r="F26" s="86" t="s">
        <v>25</v>
      </c>
      <c r="H26" s="88"/>
      <c r="J26">
        <v>11388833333.333</v>
      </c>
      <c r="K26">
        <v>-13.714093999999999</v>
      </c>
      <c r="M26" s="10"/>
      <c r="N26" s="86" t="s">
        <v>25</v>
      </c>
      <c r="P26" s="88"/>
      <c r="Q26" s="10"/>
    </row>
    <row r="27" spans="2:17" x14ac:dyDescent="0.25">
      <c r="B27">
        <v>12000000000</v>
      </c>
      <c r="C27">
        <v>-14.853008000000001</v>
      </c>
      <c r="E27" s="10"/>
      <c r="H27" s="88"/>
      <c r="J27">
        <v>12000000000</v>
      </c>
      <c r="K27">
        <v>-13.849588000000001</v>
      </c>
      <c r="M27" s="10"/>
      <c r="P27" s="88"/>
      <c r="Q27" s="10"/>
    </row>
    <row r="28" spans="2:17" x14ac:dyDescent="0.25">
      <c r="B28" t="s">
        <v>25</v>
      </c>
      <c r="E28" s="10"/>
      <c r="H28" s="88"/>
      <c r="J28" t="s">
        <v>25</v>
      </c>
      <c r="M28" s="10"/>
      <c r="P28" s="88"/>
      <c r="Q28" s="10"/>
    </row>
    <row r="29" spans="2:17" x14ac:dyDescent="0.25">
      <c r="E29" s="10"/>
      <c r="F29" s="86" t="s">
        <v>26</v>
      </c>
      <c r="H29" s="88"/>
      <c r="M29" s="10"/>
      <c r="N29" s="86" t="s">
        <v>26</v>
      </c>
      <c r="P29" s="88"/>
      <c r="Q29" s="10"/>
    </row>
    <row r="30" spans="2:17" ht="15.75" x14ac:dyDescent="0.25">
      <c r="E30" s="10"/>
      <c r="F30" s="86" t="s">
        <v>23</v>
      </c>
      <c r="G30" s="86" t="str">
        <f t="shared" ref="G30:G49" si="4">D56</f>
        <v>2Ix0L dBc Log Mag(dB)</v>
      </c>
      <c r="H30" s="35">
        <v>2</v>
      </c>
      <c r="M30" s="10"/>
      <c r="N30" s="86" t="s">
        <v>23</v>
      </c>
      <c r="O30" s="86" t="str">
        <f t="shared" ref="O30:O49" si="5">L56</f>
        <v>2Ix0L dBc Log Mag(dB)</v>
      </c>
      <c r="P30" s="35">
        <v>2</v>
      </c>
      <c r="Q30" s="10"/>
    </row>
    <row r="31" spans="2:17" ht="15.75" x14ac:dyDescent="0.25">
      <c r="B31" t="s">
        <v>22</v>
      </c>
      <c r="E31" s="10"/>
      <c r="F31" s="86">
        <f t="shared" ref="F31:F49" si="6">B57/1000000000</f>
        <v>0.999</v>
      </c>
      <c r="G31" s="86">
        <f t="shared" si="4"/>
        <v>-51.457127</v>
      </c>
      <c r="H31" s="36">
        <f>ABS(AVERAGE(G31:G49)-(H30-1)*5)</f>
        <v>68.486238157894746</v>
      </c>
      <c r="J31" t="s">
        <v>22</v>
      </c>
      <c r="M31" s="10"/>
      <c r="N31" s="86">
        <f t="shared" ref="N31:N49" si="7">J57/1000000000</f>
        <v>0.999</v>
      </c>
      <c r="O31" s="86">
        <f t="shared" si="5"/>
        <v>-51.873569000000003</v>
      </c>
      <c r="P31" s="36">
        <f>ABS(AVERAGE(O31:O49)-(P30-1)*5)</f>
        <v>60.54986105263157</v>
      </c>
      <c r="Q31" s="10"/>
    </row>
    <row r="32" spans="2:17" x14ac:dyDescent="0.25">
      <c r="B32" t="s">
        <v>23</v>
      </c>
      <c r="C32" t="s">
        <v>127</v>
      </c>
      <c r="D32" t="s">
        <v>30</v>
      </c>
      <c r="E32" s="10"/>
      <c r="F32" s="86">
        <f t="shared" si="6"/>
        <v>1.3046111111111001</v>
      </c>
      <c r="G32" s="86">
        <f t="shared" si="4"/>
        <v>-53.637695000000001</v>
      </c>
      <c r="H32" s="88"/>
      <c r="J32" t="s">
        <v>23</v>
      </c>
      <c r="K32" t="s">
        <v>127</v>
      </c>
      <c r="L32" t="s">
        <v>30</v>
      </c>
      <c r="M32" s="10"/>
      <c r="N32" s="86">
        <f t="shared" si="7"/>
        <v>1.3046111111111001</v>
      </c>
      <c r="O32" s="86">
        <f t="shared" si="5"/>
        <v>-52.447239000000003</v>
      </c>
      <c r="P32" s="88"/>
      <c r="Q32" s="10"/>
    </row>
    <row r="33" spans="2:17" x14ac:dyDescent="0.25">
      <c r="B33">
        <v>1000000000</v>
      </c>
      <c r="C33">
        <v>-21.393249999999998</v>
      </c>
      <c r="D33">
        <v>-10.941580999999999</v>
      </c>
      <c r="E33" s="10"/>
      <c r="F33" s="86">
        <f t="shared" si="6"/>
        <v>1.6102222222222</v>
      </c>
      <c r="G33" s="86">
        <f t="shared" si="4"/>
        <v>-55.485717999999999</v>
      </c>
      <c r="H33" s="88"/>
      <c r="J33">
        <v>1000000000</v>
      </c>
      <c r="K33">
        <v>-30.562508000000001</v>
      </c>
      <c r="L33">
        <v>-20.389641000000001</v>
      </c>
      <c r="M33" s="10"/>
      <c r="N33" s="86">
        <f t="shared" si="7"/>
        <v>1.6102222222222</v>
      </c>
      <c r="O33" s="86">
        <f t="shared" si="5"/>
        <v>-51.733359999999998</v>
      </c>
      <c r="P33" s="88"/>
      <c r="Q33" s="10"/>
    </row>
    <row r="34" spans="2:17" x14ac:dyDescent="0.25">
      <c r="B34">
        <v>1666666666.6666999</v>
      </c>
      <c r="C34">
        <v>-24.790763999999999</v>
      </c>
      <c r="D34">
        <v>-14.775499999999999</v>
      </c>
      <c r="E34" s="10"/>
      <c r="F34" s="86">
        <f t="shared" si="6"/>
        <v>1.9158333333333002</v>
      </c>
      <c r="G34" s="86">
        <f t="shared" si="4"/>
        <v>-57.234031999999999</v>
      </c>
      <c r="H34" s="88"/>
      <c r="J34">
        <v>1666666666.6666999</v>
      </c>
      <c r="K34">
        <v>-36.951801000000003</v>
      </c>
      <c r="L34">
        <v>-27.063987999999998</v>
      </c>
      <c r="M34" s="10"/>
      <c r="N34" s="86">
        <f t="shared" si="7"/>
        <v>1.9158333333333002</v>
      </c>
      <c r="O34" s="86">
        <f t="shared" si="5"/>
        <v>-51.593623999999998</v>
      </c>
      <c r="P34" s="88"/>
      <c r="Q34" s="10"/>
    </row>
    <row r="35" spans="2:17" x14ac:dyDescent="0.25">
      <c r="B35">
        <v>2333333333.3333001</v>
      </c>
      <c r="C35">
        <v>-29.095040999999998</v>
      </c>
      <c r="D35">
        <v>-19.283373000000001</v>
      </c>
      <c r="E35" s="10"/>
      <c r="F35" s="86">
        <f t="shared" si="6"/>
        <v>2.2214444444443999</v>
      </c>
      <c r="G35" s="86">
        <f t="shared" si="4"/>
        <v>-57.779713000000001</v>
      </c>
      <c r="H35" s="88"/>
      <c r="J35">
        <v>2333333333.3333001</v>
      </c>
      <c r="K35">
        <v>-41.141277000000002</v>
      </c>
      <c r="L35">
        <v>-31.142852999999999</v>
      </c>
      <c r="M35" s="10"/>
      <c r="N35" s="86">
        <f t="shared" si="7"/>
        <v>2.2214444444443999</v>
      </c>
      <c r="O35" s="86">
        <f t="shared" si="5"/>
        <v>-53.288947999999998</v>
      </c>
      <c r="P35" s="88"/>
      <c r="Q35" s="10"/>
    </row>
    <row r="36" spans="2:17" x14ac:dyDescent="0.25">
      <c r="B36">
        <v>3000000000</v>
      </c>
      <c r="C36">
        <v>-31.891069000000002</v>
      </c>
      <c r="D36">
        <v>-21.418399999999998</v>
      </c>
      <c r="E36" s="10"/>
      <c r="F36" s="86">
        <f t="shared" si="6"/>
        <v>2.5270555555556</v>
      </c>
      <c r="G36" s="86">
        <f t="shared" si="4"/>
        <v>-59.160449999999997</v>
      </c>
      <c r="H36" s="88"/>
      <c r="J36">
        <v>3000000000</v>
      </c>
      <c r="K36">
        <v>-41.972622000000001</v>
      </c>
      <c r="L36">
        <v>-31.728639999999999</v>
      </c>
      <c r="M36" s="10"/>
      <c r="N36" s="86">
        <f t="shared" si="7"/>
        <v>2.5270555555556</v>
      </c>
      <c r="O36" s="86">
        <f t="shared" si="5"/>
        <v>-55.887371000000002</v>
      </c>
      <c r="P36" s="88"/>
      <c r="Q36" s="10"/>
    </row>
    <row r="37" spans="2:17" x14ac:dyDescent="0.25">
      <c r="B37">
        <v>3666666666.6666999</v>
      </c>
      <c r="C37">
        <v>-33.230614000000003</v>
      </c>
      <c r="D37">
        <v>-22.431166000000001</v>
      </c>
      <c r="E37" s="10"/>
      <c r="F37" s="86">
        <f t="shared" si="6"/>
        <v>2.8326666666666998</v>
      </c>
      <c r="G37" s="86">
        <f t="shared" si="4"/>
        <v>-77.581481999999994</v>
      </c>
      <c r="H37" s="88"/>
      <c r="J37">
        <v>3666666666.6666999</v>
      </c>
      <c r="K37">
        <v>-43.640224000000003</v>
      </c>
      <c r="L37">
        <v>-33.192722000000003</v>
      </c>
      <c r="M37" s="10"/>
      <c r="N37" s="86">
        <f t="shared" si="7"/>
        <v>2.8326666666666998</v>
      </c>
      <c r="O37" s="86">
        <f t="shared" si="5"/>
        <v>-51.242686999999997</v>
      </c>
      <c r="P37" s="88"/>
      <c r="Q37" s="10"/>
    </row>
    <row r="38" spans="2:17" x14ac:dyDescent="0.25">
      <c r="B38">
        <v>4333333333.3332996</v>
      </c>
      <c r="C38">
        <v>-34.123871000000001</v>
      </c>
      <c r="D38">
        <v>-23.064465999999999</v>
      </c>
      <c r="E38" s="10"/>
      <c r="F38" s="86">
        <f t="shared" si="6"/>
        <v>3.1382777777777999</v>
      </c>
      <c r="G38" s="86">
        <f t="shared" si="4"/>
        <v>-63.824699000000003</v>
      </c>
      <c r="H38" s="88"/>
      <c r="J38">
        <v>4333333333.3332996</v>
      </c>
      <c r="K38">
        <v>-46.713214999999998</v>
      </c>
      <c r="L38">
        <v>-36.188915000000001</v>
      </c>
      <c r="M38" s="10"/>
      <c r="N38" s="86">
        <f t="shared" si="7"/>
        <v>3.1382777777777999</v>
      </c>
      <c r="O38" s="86">
        <f t="shared" si="5"/>
        <v>-48.481746999999999</v>
      </c>
      <c r="P38" s="88"/>
      <c r="Q38" s="10"/>
    </row>
    <row r="39" spans="2:17" x14ac:dyDescent="0.25">
      <c r="B39">
        <v>5000000000</v>
      </c>
      <c r="C39">
        <v>-37.854720999999998</v>
      </c>
      <c r="D39">
        <v>-26.590958000000001</v>
      </c>
      <c r="E39" s="10"/>
      <c r="F39" s="86">
        <f t="shared" si="6"/>
        <v>3.4438888888888997</v>
      </c>
      <c r="G39" s="86">
        <f t="shared" si="4"/>
        <v>-80.043944999999994</v>
      </c>
      <c r="H39" s="88"/>
      <c r="J39">
        <v>5000000000</v>
      </c>
      <c r="K39">
        <v>-56.687179999999998</v>
      </c>
      <c r="L39">
        <v>-45.685802000000002</v>
      </c>
      <c r="M39" s="10"/>
      <c r="N39" s="86">
        <f t="shared" si="7"/>
        <v>3.4438888888888997</v>
      </c>
      <c r="O39" s="86">
        <f t="shared" si="5"/>
        <v>-65.081421000000006</v>
      </c>
      <c r="P39" s="88"/>
      <c r="Q39" s="10"/>
    </row>
    <row r="40" spans="2:17" x14ac:dyDescent="0.25">
      <c r="B40">
        <v>5666666666.6667004</v>
      </c>
      <c r="C40">
        <v>-37.050846</v>
      </c>
      <c r="D40">
        <v>-25.686024</v>
      </c>
      <c r="E40" s="10"/>
      <c r="F40" s="86">
        <f t="shared" si="6"/>
        <v>3.7494999999999998</v>
      </c>
      <c r="G40" s="86">
        <f t="shared" si="4"/>
        <v>-72.155608999999998</v>
      </c>
      <c r="H40" s="88"/>
      <c r="J40">
        <v>5666666666.6667004</v>
      </c>
      <c r="K40">
        <v>-51.94791</v>
      </c>
      <c r="L40">
        <v>-40.480029999999999</v>
      </c>
      <c r="M40" s="10"/>
      <c r="N40" s="86">
        <f t="shared" si="7"/>
        <v>3.7494999999999998</v>
      </c>
      <c r="O40" s="86">
        <f t="shared" si="5"/>
        <v>-58.007210000000001</v>
      </c>
      <c r="P40" s="88"/>
      <c r="Q40" s="10"/>
    </row>
    <row r="41" spans="2:17" x14ac:dyDescent="0.25">
      <c r="B41">
        <v>6333333333.3332996</v>
      </c>
      <c r="C41">
        <v>-36.508643999999997</v>
      </c>
      <c r="D41">
        <v>-24.943515999999999</v>
      </c>
      <c r="E41" s="10"/>
      <c r="F41" s="86">
        <f t="shared" si="6"/>
        <v>4.0551111111111</v>
      </c>
      <c r="G41" s="86">
        <f t="shared" si="4"/>
        <v>-65.379456000000005</v>
      </c>
      <c r="H41" s="88"/>
      <c r="J41">
        <v>6333333333.3332996</v>
      </c>
      <c r="K41">
        <v>-39.530731000000003</v>
      </c>
      <c r="L41">
        <v>-28.174060999999998</v>
      </c>
      <c r="M41" s="10"/>
      <c r="N41" s="86">
        <f t="shared" si="7"/>
        <v>4.0551111111111</v>
      </c>
      <c r="O41" s="86">
        <f t="shared" si="5"/>
        <v>-55.696606000000003</v>
      </c>
      <c r="P41" s="88"/>
      <c r="Q41" s="10"/>
    </row>
    <row r="42" spans="2:17" x14ac:dyDescent="0.25">
      <c r="B42">
        <v>7000000000</v>
      </c>
      <c r="C42">
        <v>-46.309604999999998</v>
      </c>
      <c r="D42">
        <v>-35.252944999999997</v>
      </c>
      <c r="E42" s="10"/>
      <c r="F42" s="86">
        <f t="shared" si="6"/>
        <v>4.3607222222222006</v>
      </c>
      <c r="G42" s="86">
        <f t="shared" si="4"/>
        <v>-63.136864000000003</v>
      </c>
      <c r="H42" s="88"/>
      <c r="J42">
        <v>7000000000</v>
      </c>
      <c r="K42">
        <v>-46.024299999999997</v>
      </c>
      <c r="L42">
        <v>-35.053421</v>
      </c>
      <c r="M42" s="10"/>
      <c r="N42" s="86">
        <f t="shared" si="7"/>
        <v>4.3607222222222006</v>
      </c>
      <c r="O42" s="86">
        <f t="shared" si="5"/>
        <v>-56.652709999999999</v>
      </c>
      <c r="P42" s="88"/>
      <c r="Q42" s="10"/>
    </row>
    <row r="43" spans="2:17" x14ac:dyDescent="0.25">
      <c r="B43">
        <v>7666666666.6667004</v>
      </c>
      <c r="C43">
        <v>-40.118445999999999</v>
      </c>
      <c r="D43">
        <v>-28.362881000000002</v>
      </c>
      <c r="E43" s="10"/>
      <c r="F43" s="86">
        <f t="shared" si="6"/>
        <v>4.6663333333332995</v>
      </c>
      <c r="G43" s="86">
        <f t="shared" si="4"/>
        <v>-64.161208999999999</v>
      </c>
      <c r="H43" s="88"/>
      <c r="J43">
        <v>7666666666.6667004</v>
      </c>
      <c r="K43">
        <v>-57.928660999999998</v>
      </c>
      <c r="L43">
        <v>-46.218418</v>
      </c>
      <c r="M43" s="10"/>
      <c r="N43" s="86">
        <f t="shared" si="7"/>
        <v>4.6663333333332995</v>
      </c>
      <c r="O43" s="86">
        <f t="shared" si="5"/>
        <v>-57.997912999999997</v>
      </c>
      <c r="P43" s="88"/>
      <c r="Q43" s="10"/>
    </row>
    <row r="44" spans="2:17" x14ac:dyDescent="0.25">
      <c r="B44">
        <v>8333333333.3332996</v>
      </c>
      <c r="C44">
        <v>-36.304955</v>
      </c>
      <c r="D44">
        <v>-23.510190999999999</v>
      </c>
      <c r="E44" s="10"/>
      <c r="F44" s="86">
        <f t="shared" si="6"/>
        <v>4.9719444444444001</v>
      </c>
      <c r="G44" s="86">
        <f t="shared" si="4"/>
        <v>-72.983001999999999</v>
      </c>
      <c r="H44" s="88"/>
      <c r="J44">
        <v>8333333333.3332996</v>
      </c>
      <c r="K44">
        <v>-47.504299000000003</v>
      </c>
      <c r="L44">
        <v>-34.954749999999997</v>
      </c>
      <c r="M44" s="10"/>
      <c r="N44" s="86">
        <f t="shared" si="7"/>
        <v>4.9719444444444001</v>
      </c>
      <c r="O44" s="86">
        <f t="shared" si="5"/>
        <v>-58.239821999999997</v>
      </c>
      <c r="P44" s="88"/>
      <c r="Q44" s="10"/>
    </row>
    <row r="45" spans="2:17" x14ac:dyDescent="0.25">
      <c r="B45">
        <v>9000000000</v>
      </c>
      <c r="C45">
        <v>-32.886253000000004</v>
      </c>
      <c r="D45">
        <v>-19.816904000000001</v>
      </c>
      <c r="E45" s="10"/>
      <c r="F45" s="86">
        <f t="shared" si="6"/>
        <v>5.2775555555556002</v>
      </c>
      <c r="G45" s="86">
        <f t="shared" si="4"/>
        <v>-68.397414999999995</v>
      </c>
      <c r="H45" s="88"/>
      <c r="J45">
        <v>9000000000</v>
      </c>
      <c r="K45">
        <v>-43.707619000000001</v>
      </c>
      <c r="L45">
        <v>-30.643592999999999</v>
      </c>
      <c r="M45" s="10"/>
      <c r="N45" s="86">
        <f t="shared" si="7"/>
        <v>5.2775555555556002</v>
      </c>
      <c r="O45" s="86">
        <f t="shared" si="5"/>
        <v>-58.166195000000002</v>
      </c>
      <c r="P45" s="88"/>
      <c r="Q45" s="10"/>
    </row>
    <row r="46" spans="2:17" x14ac:dyDescent="0.25">
      <c r="B46">
        <v>9666666666.6667004</v>
      </c>
      <c r="C46">
        <v>-32.191623999999997</v>
      </c>
      <c r="D46">
        <v>-18.967886</v>
      </c>
      <c r="E46" s="10"/>
      <c r="F46" s="86">
        <f t="shared" si="6"/>
        <v>5.5831666666667008</v>
      </c>
      <c r="G46" s="86">
        <f t="shared" si="4"/>
        <v>-61.944144999999999</v>
      </c>
      <c r="H46" s="88"/>
      <c r="J46">
        <v>9666666666.6667004</v>
      </c>
      <c r="K46">
        <v>-44.375312999999998</v>
      </c>
      <c r="L46">
        <v>-31.027415999999999</v>
      </c>
      <c r="M46" s="10"/>
      <c r="N46" s="86">
        <f t="shared" si="7"/>
        <v>5.5831666666667008</v>
      </c>
      <c r="O46" s="86">
        <f t="shared" si="5"/>
        <v>-59.092514000000001</v>
      </c>
      <c r="P46" s="88"/>
      <c r="Q46" s="10"/>
    </row>
    <row r="47" spans="2:17" x14ac:dyDescent="0.25">
      <c r="B47">
        <v>10333333333.333</v>
      </c>
      <c r="C47">
        <v>-33.520690999999999</v>
      </c>
      <c r="D47">
        <v>-19.767336</v>
      </c>
      <c r="E47" s="10"/>
      <c r="F47" s="86">
        <f t="shared" si="6"/>
        <v>5.8887777777777996</v>
      </c>
      <c r="G47" s="86">
        <f t="shared" si="4"/>
        <v>-69.023398999999998</v>
      </c>
      <c r="H47" s="88"/>
      <c r="J47">
        <v>10333333333.333</v>
      </c>
      <c r="K47">
        <v>-43.871498000000003</v>
      </c>
      <c r="L47">
        <v>-30.042109</v>
      </c>
      <c r="M47" s="10"/>
      <c r="N47" s="86">
        <f t="shared" si="7"/>
        <v>5.8887777777777996</v>
      </c>
      <c r="O47" s="86">
        <f t="shared" si="5"/>
        <v>-57.267605000000003</v>
      </c>
      <c r="P47" s="88"/>
      <c r="Q47" s="10"/>
    </row>
    <row r="48" spans="2:17" x14ac:dyDescent="0.25">
      <c r="B48">
        <v>11000000000</v>
      </c>
      <c r="C48">
        <v>-35.107211999999997</v>
      </c>
      <c r="D48">
        <v>-21.004175</v>
      </c>
      <c r="E48" s="10"/>
      <c r="F48" s="86">
        <f t="shared" si="6"/>
        <v>6.1943888888888994</v>
      </c>
      <c r="G48" s="86">
        <f t="shared" si="4"/>
        <v>-56.139052999999997</v>
      </c>
      <c r="H48" s="88"/>
      <c r="J48">
        <v>11000000000</v>
      </c>
      <c r="K48">
        <v>-42.197783999999999</v>
      </c>
      <c r="L48">
        <v>-28.385743999999999</v>
      </c>
      <c r="M48" s="10"/>
      <c r="N48" s="86">
        <f t="shared" si="7"/>
        <v>6.1943888888888994</v>
      </c>
      <c r="O48" s="86">
        <f t="shared" si="5"/>
        <v>-56.154915000000003</v>
      </c>
      <c r="P48" s="88"/>
      <c r="Q48" s="10"/>
    </row>
    <row r="49" spans="2:17" x14ac:dyDescent="0.25">
      <c r="B49">
        <v>11666666666.667</v>
      </c>
      <c r="C49">
        <v>-37.822020999999999</v>
      </c>
      <c r="D49">
        <v>-23.796728000000002</v>
      </c>
      <c r="E49" s="10"/>
      <c r="F49" s="86">
        <f t="shared" si="6"/>
        <v>6.5</v>
      </c>
      <c r="G49" s="86">
        <f t="shared" si="4"/>
        <v>-56.713512000000001</v>
      </c>
      <c r="H49" s="88"/>
      <c r="J49">
        <v>11666666666.667</v>
      </c>
      <c r="K49">
        <v>-41.185127000000001</v>
      </c>
      <c r="L49">
        <v>-27.459135</v>
      </c>
      <c r="M49" s="10"/>
      <c r="N49" s="86">
        <f t="shared" si="7"/>
        <v>6.5</v>
      </c>
      <c r="O49" s="86">
        <f t="shared" si="5"/>
        <v>-56.541904000000002</v>
      </c>
      <c r="P49" s="88"/>
      <c r="Q49" s="10"/>
    </row>
    <row r="50" spans="2:17" x14ac:dyDescent="0.25">
      <c r="B50">
        <v>12333333333.333</v>
      </c>
      <c r="C50">
        <v>-39.041091999999999</v>
      </c>
      <c r="D50">
        <v>-24.843862999999999</v>
      </c>
      <c r="E50" s="10"/>
      <c r="F50" s="86" t="s">
        <v>25</v>
      </c>
      <c r="H50" s="88"/>
      <c r="J50">
        <v>12333333333.333</v>
      </c>
      <c r="K50">
        <v>-45.993622000000002</v>
      </c>
      <c r="L50">
        <v>-32.279525999999997</v>
      </c>
      <c r="M50" s="10"/>
      <c r="N50" s="86" t="s">
        <v>25</v>
      </c>
      <c r="P50" s="88"/>
      <c r="Q50" s="10"/>
    </row>
    <row r="51" spans="2:17" x14ac:dyDescent="0.25">
      <c r="B51">
        <v>13000000000</v>
      </c>
      <c r="C51">
        <v>-45.343120999999996</v>
      </c>
      <c r="D51">
        <v>-30.490112</v>
      </c>
      <c r="E51" s="10"/>
      <c r="H51" s="88"/>
      <c r="J51">
        <v>13000000000</v>
      </c>
      <c r="K51">
        <v>-47.543236</v>
      </c>
      <c r="L51">
        <v>-33.693644999999997</v>
      </c>
      <c r="M51" s="10"/>
      <c r="P51" s="88"/>
      <c r="Q51" s="10"/>
    </row>
    <row r="52" spans="2:17" x14ac:dyDescent="0.25">
      <c r="B52" t="s">
        <v>25</v>
      </c>
      <c r="E52" s="8"/>
      <c r="H52" s="88"/>
      <c r="J52" t="s">
        <v>25</v>
      </c>
      <c r="M52" s="8"/>
      <c r="P52" s="88"/>
      <c r="Q52" s="8"/>
    </row>
    <row r="53" spans="2:17" x14ac:dyDescent="0.25">
      <c r="E53" s="8"/>
      <c r="F53" s="86" t="s">
        <v>27</v>
      </c>
      <c r="H53" s="88"/>
      <c r="M53" s="8"/>
      <c r="N53" s="86" t="s">
        <v>27</v>
      </c>
      <c r="P53" s="88"/>
      <c r="Q53" s="8"/>
    </row>
    <row r="54" spans="2:17" ht="15.75" x14ac:dyDescent="0.25">
      <c r="E54" s="8"/>
      <c r="F54" s="86" t="s">
        <v>23</v>
      </c>
      <c r="G54" s="86" t="str">
        <f>D80</f>
        <v>3Ix0L dBc Log Mag(dB)</v>
      </c>
      <c r="H54" s="35">
        <v>3</v>
      </c>
      <c r="M54" s="8"/>
      <c r="N54" s="86" t="s">
        <v>23</v>
      </c>
      <c r="O54" s="86" t="str">
        <f>L80</f>
        <v>3Ix0L dBc Log Mag(dB)</v>
      </c>
      <c r="P54" s="35">
        <v>3</v>
      </c>
      <c r="Q54" s="8"/>
    </row>
    <row r="55" spans="2:17" ht="15.75" x14ac:dyDescent="0.25">
      <c r="B55" t="s">
        <v>26</v>
      </c>
      <c r="E55" s="8"/>
      <c r="F55" s="86">
        <f>B81/1000000000</f>
        <v>0.999</v>
      </c>
      <c r="G55" s="86">
        <f>D81</f>
        <v>-65.256088000000005</v>
      </c>
      <c r="H55" s="36">
        <f>ABS(AVERAGE(G55:G73)-(H54-1)*10)</f>
        <v>91.755833263157896</v>
      </c>
      <c r="J55" t="s">
        <v>26</v>
      </c>
      <c r="M55" s="8"/>
      <c r="N55" s="86">
        <f>J81/1000000000</f>
        <v>0.999</v>
      </c>
      <c r="O55" s="86">
        <f>L81</f>
        <v>-58.749817</v>
      </c>
      <c r="P55" s="36">
        <f>ABS(AVERAGE(O55:O73)-(P54-1)*10)</f>
        <v>90.131099631578948</v>
      </c>
      <c r="Q55" s="8"/>
    </row>
    <row r="56" spans="2:17" x14ac:dyDescent="0.25">
      <c r="B56" t="s">
        <v>23</v>
      </c>
      <c r="C56" t="s">
        <v>128</v>
      </c>
      <c r="D56" t="s">
        <v>31</v>
      </c>
      <c r="E56" s="8"/>
      <c r="F56" s="86">
        <v>19805555555.556</v>
      </c>
      <c r="G56" s="86">
        <f t="shared" ref="G56:G73" si="8">D82</f>
        <v>-69.077270999999996</v>
      </c>
      <c r="H56" s="88"/>
      <c r="J56" t="s">
        <v>23</v>
      </c>
      <c r="K56" t="s">
        <v>128</v>
      </c>
      <c r="L56" t="s">
        <v>31</v>
      </c>
      <c r="M56" s="8"/>
      <c r="N56" s="86">
        <v>19805555555.556</v>
      </c>
      <c r="O56" s="86">
        <f t="shared" ref="O56:O73" si="9">L82</f>
        <v>-61.133892000000003</v>
      </c>
      <c r="P56" s="88"/>
      <c r="Q56" s="8"/>
    </row>
    <row r="57" spans="2:17" x14ac:dyDescent="0.25">
      <c r="B57">
        <v>999000000</v>
      </c>
      <c r="C57">
        <v>-61.908794</v>
      </c>
      <c r="D57">
        <v>-51.457127</v>
      </c>
      <c r="E57" s="8"/>
      <c r="F57" s="86">
        <v>20111111111.111</v>
      </c>
      <c r="G57" s="86">
        <f t="shared" si="8"/>
        <v>-69.476714999999999</v>
      </c>
      <c r="H57" s="88"/>
      <c r="J57">
        <v>999000000</v>
      </c>
      <c r="K57">
        <v>-62.046439999999997</v>
      </c>
      <c r="L57">
        <v>-51.873569000000003</v>
      </c>
      <c r="M57" s="8"/>
      <c r="N57" s="86">
        <v>20111111111.111</v>
      </c>
      <c r="O57" s="86">
        <f t="shared" si="9"/>
        <v>-63.451248</v>
      </c>
      <c r="P57" s="88"/>
      <c r="Q57" s="8"/>
    </row>
    <row r="58" spans="2:17" x14ac:dyDescent="0.25">
      <c r="B58">
        <v>1304611111.1111</v>
      </c>
      <c r="C58">
        <v>-63.652957999999998</v>
      </c>
      <c r="D58">
        <v>-53.637695000000001</v>
      </c>
      <c r="E58" s="8"/>
      <c r="F58" s="86">
        <v>20416666666.667</v>
      </c>
      <c r="G58" s="86">
        <f t="shared" si="8"/>
        <v>-68.315155000000004</v>
      </c>
      <c r="H58" s="88"/>
      <c r="J58">
        <v>1304611111.1111</v>
      </c>
      <c r="K58">
        <v>-62.335051999999997</v>
      </c>
      <c r="L58">
        <v>-52.447239000000003</v>
      </c>
      <c r="M58" s="8"/>
      <c r="N58" s="86">
        <v>20416666666.667</v>
      </c>
      <c r="O58" s="86">
        <f t="shared" si="9"/>
        <v>-66.181601999999998</v>
      </c>
      <c r="P58" s="88"/>
      <c r="Q58" s="8"/>
    </row>
    <row r="59" spans="2:17" x14ac:dyDescent="0.25">
      <c r="B59">
        <v>1610222222.2221999</v>
      </c>
      <c r="C59">
        <v>-65.297386000000003</v>
      </c>
      <c r="D59">
        <v>-55.485717999999999</v>
      </c>
      <c r="E59" s="8"/>
      <c r="F59" s="86">
        <v>20722222222.222</v>
      </c>
      <c r="G59" s="86">
        <f t="shared" si="8"/>
        <v>-65.645026999999999</v>
      </c>
      <c r="H59" s="88"/>
      <c r="J59">
        <v>1610222222.2221999</v>
      </c>
      <c r="K59">
        <v>-61.731785000000002</v>
      </c>
      <c r="L59">
        <v>-51.733359999999998</v>
      </c>
      <c r="M59" s="8"/>
      <c r="N59" s="86">
        <v>20722222222.222</v>
      </c>
      <c r="O59" s="86">
        <f t="shared" si="9"/>
        <v>-71.339691000000002</v>
      </c>
      <c r="P59" s="88"/>
      <c r="Q59" s="8"/>
    </row>
    <row r="60" spans="2:17" x14ac:dyDescent="0.25">
      <c r="B60">
        <v>1915833333.3333001</v>
      </c>
      <c r="C60">
        <v>-67.706703000000005</v>
      </c>
      <c r="D60">
        <v>-57.234031999999999</v>
      </c>
      <c r="E60" s="8"/>
      <c r="F60" s="86">
        <v>21027777777.778</v>
      </c>
      <c r="G60" s="86">
        <f t="shared" si="8"/>
        <v>-71.904358000000002</v>
      </c>
      <c r="H60" s="88"/>
      <c r="J60">
        <v>1915833333.3333001</v>
      </c>
      <c r="K60">
        <v>-61.837605000000003</v>
      </c>
      <c r="L60">
        <v>-51.593623999999998</v>
      </c>
      <c r="M60" s="8"/>
      <c r="N60" s="86">
        <v>21027777777.778</v>
      </c>
      <c r="O60" s="86">
        <f t="shared" si="9"/>
        <v>-67.388794000000004</v>
      </c>
      <c r="P60" s="88"/>
      <c r="Q60" s="8"/>
    </row>
    <row r="61" spans="2:17" x14ac:dyDescent="0.25">
      <c r="B61">
        <v>2221444444.4443998</v>
      </c>
      <c r="C61">
        <v>-68.579162999999994</v>
      </c>
      <c r="D61">
        <v>-57.779713000000001</v>
      </c>
      <c r="E61" s="8"/>
      <c r="F61" s="86">
        <v>21333333333.333</v>
      </c>
      <c r="G61" s="86">
        <f t="shared" si="8"/>
        <v>-66.495041000000001</v>
      </c>
      <c r="H61" s="88"/>
      <c r="J61">
        <v>2221444444.4443998</v>
      </c>
      <c r="K61">
        <v>-63.736454000000002</v>
      </c>
      <c r="L61">
        <v>-53.288947999999998</v>
      </c>
      <c r="M61" s="8"/>
      <c r="N61" s="86">
        <v>21333333333.333</v>
      </c>
      <c r="O61" s="86">
        <f t="shared" si="9"/>
        <v>-76.346794000000003</v>
      </c>
      <c r="P61" s="88"/>
      <c r="Q61" s="8"/>
    </row>
    <row r="62" spans="2:17" x14ac:dyDescent="0.25">
      <c r="B62">
        <v>2527055555.5556002</v>
      </c>
      <c r="C62">
        <v>-70.219855999999993</v>
      </c>
      <c r="D62">
        <v>-59.160449999999997</v>
      </c>
      <c r="E62" s="8"/>
      <c r="F62" s="86">
        <v>21638888888.889</v>
      </c>
      <c r="G62" s="86">
        <f t="shared" si="8"/>
        <v>-68.540915999999996</v>
      </c>
      <c r="H62" s="88"/>
      <c r="J62">
        <v>2527055555.5556002</v>
      </c>
      <c r="K62">
        <v>-66.411666999999994</v>
      </c>
      <c r="L62">
        <v>-55.887371000000002</v>
      </c>
      <c r="M62" s="8"/>
      <c r="N62" s="86">
        <v>21638888888.889</v>
      </c>
      <c r="O62" s="86">
        <f t="shared" si="9"/>
        <v>-79.133719999999997</v>
      </c>
      <c r="P62" s="88"/>
      <c r="Q62" s="8"/>
    </row>
    <row r="63" spans="2:17" x14ac:dyDescent="0.25">
      <c r="B63">
        <v>2832666666.6666999</v>
      </c>
      <c r="C63">
        <v>-88.845245000000006</v>
      </c>
      <c r="D63">
        <v>-77.581481999999994</v>
      </c>
      <c r="E63" s="8"/>
      <c r="F63" s="86">
        <v>21944444444.444</v>
      </c>
      <c r="G63" s="86">
        <f t="shared" si="8"/>
        <v>-70.951903999999999</v>
      </c>
      <c r="H63" s="88"/>
      <c r="J63">
        <v>2832666666.6666999</v>
      </c>
      <c r="K63">
        <v>-62.244064000000002</v>
      </c>
      <c r="L63">
        <v>-51.242686999999997</v>
      </c>
      <c r="M63" s="8"/>
      <c r="N63" s="86">
        <v>21944444444.444</v>
      </c>
      <c r="O63" s="86">
        <f t="shared" si="9"/>
        <v>-74.441092999999995</v>
      </c>
      <c r="P63" s="88"/>
      <c r="Q63" s="8"/>
    </row>
    <row r="64" spans="2:17" x14ac:dyDescent="0.25">
      <c r="B64">
        <v>3138277777.7778001</v>
      </c>
      <c r="C64">
        <v>-75.189521999999997</v>
      </c>
      <c r="D64">
        <v>-63.824699000000003</v>
      </c>
      <c r="E64" s="8"/>
      <c r="F64" s="86">
        <v>22250000000</v>
      </c>
      <c r="G64" s="86">
        <f t="shared" si="8"/>
        <v>-77.003112999999999</v>
      </c>
      <c r="H64" s="88"/>
      <c r="J64">
        <v>3138277777.7778001</v>
      </c>
      <c r="K64">
        <v>-59.949630999999997</v>
      </c>
      <c r="L64">
        <v>-48.481746999999999</v>
      </c>
      <c r="M64" s="8"/>
      <c r="N64" s="86">
        <v>22250000000</v>
      </c>
      <c r="O64" s="86">
        <f t="shared" si="9"/>
        <v>-76.739365000000006</v>
      </c>
      <c r="P64" s="88"/>
      <c r="Q64" s="8"/>
    </row>
    <row r="65" spans="2:17" x14ac:dyDescent="0.25">
      <c r="B65">
        <v>3443888888.8888998</v>
      </c>
      <c r="C65">
        <v>-91.609070000000003</v>
      </c>
      <c r="D65">
        <v>-80.043944999999994</v>
      </c>
      <c r="E65" s="8"/>
      <c r="F65" s="86">
        <v>22555555555.556</v>
      </c>
      <c r="G65" s="86">
        <f t="shared" si="8"/>
        <v>-78.803405999999995</v>
      </c>
      <c r="H65" s="88"/>
      <c r="J65">
        <v>3443888888.8888998</v>
      </c>
      <c r="K65">
        <v>-76.438086999999996</v>
      </c>
      <c r="L65">
        <v>-65.081421000000006</v>
      </c>
      <c r="M65" s="8"/>
      <c r="N65" s="86">
        <v>22555555555.556</v>
      </c>
      <c r="O65" s="86">
        <f t="shared" si="9"/>
        <v>-73.366553999999994</v>
      </c>
      <c r="P65" s="88"/>
      <c r="Q65" s="8"/>
    </row>
    <row r="66" spans="2:17" x14ac:dyDescent="0.25">
      <c r="B66">
        <v>3749500000</v>
      </c>
      <c r="C66">
        <v>-83.212265000000002</v>
      </c>
      <c r="D66">
        <v>-72.155608999999998</v>
      </c>
      <c r="E66" s="8"/>
      <c r="F66" s="86">
        <v>22861111111.111</v>
      </c>
      <c r="G66" s="86">
        <f t="shared" si="8"/>
        <v>-74.064994999999996</v>
      </c>
      <c r="H66" s="88"/>
      <c r="J66">
        <v>3749500000</v>
      </c>
      <c r="K66">
        <v>-68.978088</v>
      </c>
      <c r="L66">
        <v>-58.007210000000001</v>
      </c>
      <c r="M66" s="8"/>
      <c r="N66" s="86">
        <v>22861111111.111</v>
      </c>
      <c r="O66" s="86">
        <f t="shared" si="9"/>
        <v>-73.060660999999996</v>
      </c>
      <c r="P66" s="88"/>
      <c r="Q66" s="8"/>
    </row>
    <row r="67" spans="2:17" x14ac:dyDescent="0.25">
      <c r="B67">
        <v>4055111111.1111002</v>
      </c>
      <c r="C67">
        <v>-77.135017000000005</v>
      </c>
      <c r="D67">
        <v>-65.379456000000005</v>
      </c>
      <c r="E67" s="8"/>
      <c r="F67" s="86">
        <v>23166666666.667</v>
      </c>
      <c r="G67" s="86">
        <f t="shared" si="8"/>
        <v>-73.311768000000001</v>
      </c>
      <c r="H67" s="88"/>
      <c r="J67">
        <v>4055111111.1111002</v>
      </c>
      <c r="K67">
        <v>-67.406852999999998</v>
      </c>
      <c r="L67">
        <v>-55.696606000000003</v>
      </c>
      <c r="M67" s="8"/>
      <c r="N67" s="86">
        <v>23166666666.667</v>
      </c>
      <c r="O67" s="86">
        <f t="shared" si="9"/>
        <v>-69.379013</v>
      </c>
      <c r="P67" s="88"/>
      <c r="Q67" s="8"/>
    </row>
    <row r="68" spans="2:17" x14ac:dyDescent="0.25">
      <c r="B68">
        <v>4360722222.2222004</v>
      </c>
      <c r="C68">
        <v>-75.931624999999997</v>
      </c>
      <c r="D68">
        <v>-63.136864000000003</v>
      </c>
      <c r="E68" s="8"/>
      <c r="F68" s="86">
        <v>23472222222.222</v>
      </c>
      <c r="G68" s="86">
        <f t="shared" si="8"/>
        <v>-73.854965000000007</v>
      </c>
      <c r="H68" s="88"/>
      <c r="J68">
        <v>4360722222.2222004</v>
      </c>
      <c r="K68">
        <v>-69.202263000000002</v>
      </c>
      <c r="L68">
        <v>-56.652709999999999</v>
      </c>
      <c r="M68" s="8"/>
      <c r="N68" s="86">
        <v>23472222222.222</v>
      </c>
      <c r="O68" s="86">
        <f t="shared" si="9"/>
        <v>-69.744629000000003</v>
      </c>
      <c r="P68" s="88"/>
      <c r="Q68" s="8"/>
    </row>
    <row r="69" spans="2:17" x14ac:dyDescent="0.25">
      <c r="B69">
        <v>4666333333.3332996</v>
      </c>
      <c r="C69">
        <v>-77.230553</v>
      </c>
      <c r="D69">
        <v>-64.161208999999999</v>
      </c>
      <c r="E69" s="8"/>
      <c r="F69" s="86">
        <v>23777777777.778</v>
      </c>
      <c r="G69" s="86">
        <f t="shared" si="8"/>
        <v>-70.461089999999999</v>
      </c>
      <c r="H69" s="88"/>
      <c r="J69">
        <v>4666333333.3332996</v>
      </c>
      <c r="K69">
        <v>-71.061935000000005</v>
      </c>
      <c r="L69">
        <v>-57.997912999999997</v>
      </c>
      <c r="M69" s="8"/>
      <c r="N69" s="86">
        <v>23777777777.778</v>
      </c>
      <c r="O69" s="86">
        <f t="shared" si="9"/>
        <v>-69.253936999999993</v>
      </c>
      <c r="P69" s="88"/>
      <c r="Q69" s="8"/>
    </row>
    <row r="70" spans="2:17" x14ac:dyDescent="0.25">
      <c r="B70">
        <v>4971944444.4443998</v>
      </c>
      <c r="C70">
        <v>-86.206740999999994</v>
      </c>
      <c r="D70">
        <v>-72.983001999999999</v>
      </c>
      <c r="E70" s="8"/>
      <c r="F70" s="86">
        <v>24083333333.333</v>
      </c>
      <c r="G70" s="86">
        <f t="shared" si="8"/>
        <v>-72.962165999999996</v>
      </c>
      <c r="H70" s="88"/>
      <c r="J70">
        <v>4971944444.4443998</v>
      </c>
      <c r="K70">
        <v>-71.587715000000003</v>
      </c>
      <c r="L70">
        <v>-58.239821999999997</v>
      </c>
      <c r="M70" s="8"/>
      <c r="N70" s="86">
        <v>24083333333.333</v>
      </c>
      <c r="O70" s="86">
        <f t="shared" si="9"/>
        <v>-67.996375999999998</v>
      </c>
      <c r="P70" s="88"/>
      <c r="Q70" s="8"/>
    </row>
    <row r="71" spans="2:17" x14ac:dyDescent="0.25">
      <c r="B71">
        <v>5277555555.5556002</v>
      </c>
      <c r="C71">
        <v>-82.150763999999995</v>
      </c>
      <c r="D71">
        <v>-68.397414999999995</v>
      </c>
      <c r="E71" s="8"/>
      <c r="F71" s="86">
        <v>24388888888.889</v>
      </c>
      <c r="G71" s="86">
        <f t="shared" si="8"/>
        <v>-75.391052000000002</v>
      </c>
      <c r="H71" s="88"/>
      <c r="J71">
        <v>5277555555.5556002</v>
      </c>
      <c r="K71">
        <v>-71.995582999999996</v>
      </c>
      <c r="L71">
        <v>-58.166195000000002</v>
      </c>
      <c r="M71" s="8"/>
      <c r="N71" s="86">
        <v>24388888888.889</v>
      </c>
      <c r="O71" s="86">
        <f t="shared" si="9"/>
        <v>-68.742988999999994</v>
      </c>
      <c r="P71" s="88"/>
      <c r="Q71" s="8"/>
    </row>
    <row r="72" spans="2:17" x14ac:dyDescent="0.25">
      <c r="B72">
        <v>5583166666.6667004</v>
      </c>
      <c r="C72">
        <v>-76.047179999999997</v>
      </c>
      <c r="D72">
        <v>-61.944144999999999</v>
      </c>
      <c r="E72" s="8"/>
      <c r="F72" s="86">
        <v>24694444444.444</v>
      </c>
      <c r="G72" s="86">
        <f t="shared" si="8"/>
        <v>-75.532004999999998</v>
      </c>
      <c r="H72" s="88"/>
      <c r="J72">
        <v>5583166666.6667004</v>
      </c>
      <c r="K72">
        <v>-72.904555999999999</v>
      </c>
      <c r="L72">
        <v>-59.092514000000001</v>
      </c>
      <c r="M72" s="8"/>
      <c r="N72" s="86">
        <v>24694444444.444</v>
      </c>
      <c r="O72" s="86">
        <f t="shared" si="9"/>
        <v>-71.920563000000001</v>
      </c>
      <c r="P72" s="88"/>
      <c r="Q72" s="8"/>
    </row>
    <row r="73" spans="2:17" x14ac:dyDescent="0.25">
      <c r="B73">
        <v>5888777777.7777996</v>
      </c>
      <c r="C73">
        <v>-83.048691000000005</v>
      </c>
      <c r="D73">
        <v>-69.023398999999998</v>
      </c>
      <c r="E73" s="8"/>
      <c r="F73" s="86">
        <v>25000000000</v>
      </c>
      <c r="G73" s="86">
        <f t="shared" si="8"/>
        <v>-76.313796999999994</v>
      </c>
      <c r="H73" s="88"/>
      <c r="J73">
        <v>5888777777.7777996</v>
      </c>
      <c r="K73">
        <v>-70.993599000000003</v>
      </c>
      <c r="L73">
        <v>-57.267605000000003</v>
      </c>
      <c r="M73" s="8"/>
      <c r="N73" s="86">
        <v>25000000000</v>
      </c>
      <c r="O73" s="86">
        <f t="shared" si="9"/>
        <v>-74.120154999999997</v>
      </c>
      <c r="P73" s="88"/>
      <c r="Q73" s="8"/>
    </row>
    <row r="74" spans="2:17" x14ac:dyDescent="0.25">
      <c r="B74">
        <v>6194388888.8888998</v>
      </c>
      <c r="C74">
        <v>-70.336281</v>
      </c>
      <c r="D74">
        <v>-56.139052999999997</v>
      </c>
      <c r="E74" s="8"/>
      <c r="F74" s="86" t="s">
        <v>25</v>
      </c>
      <c r="H74" s="88"/>
      <c r="J74">
        <v>6194388888.8888998</v>
      </c>
      <c r="K74">
        <v>-69.869011</v>
      </c>
      <c r="L74">
        <v>-56.154915000000003</v>
      </c>
      <c r="M74" s="8"/>
      <c r="N74" s="86" t="s">
        <v>25</v>
      </c>
      <c r="P74" s="88"/>
      <c r="Q74" s="8"/>
    </row>
    <row r="75" spans="2:17" x14ac:dyDescent="0.25">
      <c r="B75">
        <v>6500000000</v>
      </c>
      <c r="C75">
        <v>-71.566520999999995</v>
      </c>
      <c r="D75">
        <v>-56.713512000000001</v>
      </c>
      <c r="H75" s="88"/>
      <c r="J75">
        <v>6500000000</v>
      </c>
      <c r="K75">
        <v>-70.391495000000006</v>
      </c>
      <c r="L75">
        <v>-56.541904000000002</v>
      </c>
      <c r="P75" s="88"/>
    </row>
    <row r="76" spans="2:17" x14ac:dyDescent="0.25">
      <c r="B76" t="s">
        <v>25</v>
      </c>
      <c r="H76" s="88"/>
      <c r="J76" t="s">
        <v>25</v>
      </c>
      <c r="P76" s="88"/>
    </row>
    <row r="77" spans="2:17" x14ac:dyDescent="0.25">
      <c r="F77" s="86" t="s">
        <v>28</v>
      </c>
      <c r="H77" s="88"/>
      <c r="N77" s="86" t="s">
        <v>28</v>
      </c>
      <c r="P77" s="88"/>
    </row>
    <row r="78" spans="2:17" ht="15.75" x14ac:dyDescent="0.25">
      <c r="F78" s="86" t="s">
        <v>23</v>
      </c>
      <c r="G78" s="86" t="str">
        <f t="shared" ref="G78:G97" si="10">D104</f>
        <v>4Ix0L dBc Log Mag(dB)</v>
      </c>
      <c r="H78" s="35">
        <v>4</v>
      </c>
      <c r="N78" s="86" t="s">
        <v>23</v>
      </c>
      <c r="O78" s="86" t="str">
        <f t="shared" ref="O78:O97" si="11">L104</f>
        <v>4Ix0L dBc Log Mag(dB)</v>
      </c>
      <c r="P78" s="35">
        <v>4</v>
      </c>
    </row>
    <row r="79" spans="2:17" ht="15.75" x14ac:dyDescent="0.25">
      <c r="B79" t="s">
        <v>27</v>
      </c>
      <c r="F79" s="86">
        <f t="shared" ref="F79:F97" si="12">B105/1000000000</f>
        <v>0.999</v>
      </c>
      <c r="G79" s="86">
        <f t="shared" si="10"/>
        <v>-85.073905999999994</v>
      </c>
      <c r="H79" s="36">
        <f>ABS(AVERAGE(G79:G97)-(H78-1)*15)</f>
        <v>128.32458621052632</v>
      </c>
      <c r="J79" t="s">
        <v>27</v>
      </c>
      <c r="N79" s="86">
        <f t="shared" ref="N79:N97" si="13">J105/1000000000</f>
        <v>0.999</v>
      </c>
      <c r="O79" s="86">
        <f t="shared" si="11"/>
        <v>-68.365600999999998</v>
      </c>
      <c r="P79" s="36">
        <f>ABS(AVERAGE(O79:O97)-(P78-1)*15)</f>
        <v>122.72241489473684</v>
      </c>
    </row>
    <row r="80" spans="2:17" x14ac:dyDescent="0.25">
      <c r="B80" t="s">
        <v>23</v>
      </c>
      <c r="C80" t="s">
        <v>129</v>
      </c>
      <c r="D80" t="s">
        <v>32</v>
      </c>
      <c r="F80" s="86">
        <f t="shared" si="12"/>
        <v>1.1240555555556</v>
      </c>
      <c r="G80" s="86">
        <f t="shared" si="10"/>
        <v>-91.163573999999997</v>
      </c>
      <c r="H80" s="88"/>
      <c r="J80" t="s">
        <v>23</v>
      </c>
      <c r="K80" t="s">
        <v>129</v>
      </c>
      <c r="L80" t="s">
        <v>32</v>
      </c>
      <c r="N80" s="86">
        <f t="shared" si="13"/>
        <v>1.1240555555556</v>
      </c>
      <c r="O80" s="86">
        <f t="shared" si="11"/>
        <v>-70.011191999999994</v>
      </c>
      <c r="P80" s="88"/>
    </row>
    <row r="81" spans="2:16" x14ac:dyDescent="0.25">
      <c r="B81">
        <v>999000000</v>
      </c>
      <c r="C81">
        <v>-75.707756000000003</v>
      </c>
      <c r="D81">
        <v>-65.256088000000005</v>
      </c>
      <c r="F81" s="86">
        <f t="shared" si="12"/>
        <v>1.2491111111111</v>
      </c>
      <c r="G81" s="86">
        <f t="shared" si="10"/>
        <v>-88.041420000000002</v>
      </c>
      <c r="H81" s="88"/>
      <c r="J81">
        <v>999000000</v>
      </c>
      <c r="K81">
        <v>-68.922684000000004</v>
      </c>
      <c r="L81">
        <v>-58.749817</v>
      </c>
      <c r="N81" s="86">
        <f t="shared" si="13"/>
        <v>1.2491111111111</v>
      </c>
      <c r="O81" s="86">
        <f t="shared" si="11"/>
        <v>-67.680640999999994</v>
      </c>
      <c r="P81" s="88"/>
    </row>
    <row r="82" spans="2:16" x14ac:dyDescent="0.25">
      <c r="B82">
        <v>1184240740.7407</v>
      </c>
      <c r="C82">
        <v>-79.092536999999993</v>
      </c>
      <c r="D82">
        <v>-69.077270999999996</v>
      </c>
      <c r="F82" s="86">
        <f t="shared" si="12"/>
        <v>1.3741666666666998</v>
      </c>
      <c r="G82" s="86">
        <f t="shared" si="10"/>
        <v>-84.376655999999997</v>
      </c>
      <c r="H82" s="88"/>
      <c r="J82">
        <v>1184240740.7407</v>
      </c>
      <c r="K82">
        <v>-71.021705999999995</v>
      </c>
      <c r="L82">
        <v>-61.133892000000003</v>
      </c>
      <c r="N82" s="86">
        <f t="shared" si="13"/>
        <v>1.3741666666666998</v>
      </c>
      <c r="O82" s="86">
        <f t="shared" si="11"/>
        <v>-65.700432000000006</v>
      </c>
      <c r="P82" s="88"/>
    </row>
    <row r="83" spans="2:16" x14ac:dyDescent="0.25">
      <c r="B83">
        <v>1369481481.4814999</v>
      </c>
      <c r="C83">
        <v>-79.288382999999996</v>
      </c>
      <c r="D83">
        <v>-69.476714999999999</v>
      </c>
      <c r="F83" s="86">
        <f t="shared" si="12"/>
        <v>1.4992222222221998</v>
      </c>
      <c r="G83" s="86">
        <f t="shared" si="10"/>
        <v>-86.582419999999999</v>
      </c>
      <c r="H83" s="88"/>
      <c r="J83">
        <v>1369481481.4814999</v>
      </c>
      <c r="K83">
        <v>-73.449676999999994</v>
      </c>
      <c r="L83">
        <v>-63.451248</v>
      </c>
      <c r="N83" s="86">
        <f t="shared" si="13"/>
        <v>1.4992222222221998</v>
      </c>
      <c r="O83" s="86">
        <f t="shared" si="11"/>
        <v>-65.021422999999999</v>
      </c>
      <c r="P83" s="88"/>
    </row>
    <row r="84" spans="2:16" x14ac:dyDescent="0.25">
      <c r="B84">
        <v>1554722222.2221999</v>
      </c>
      <c r="C84">
        <v>-78.787826999999993</v>
      </c>
      <c r="D84">
        <v>-68.315155000000004</v>
      </c>
      <c r="F84" s="86">
        <f t="shared" si="12"/>
        <v>1.6242777777778001</v>
      </c>
      <c r="G84" s="86">
        <f t="shared" si="10"/>
        <v>-82.366637999999995</v>
      </c>
      <c r="H84" s="88"/>
      <c r="J84">
        <v>1554722222.2221999</v>
      </c>
      <c r="K84">
        <v>-76.425583000000003</v>
      </c>
      <c r="L84">
        <v>-66.181601999999998</v>
      </c>
      <c r="N84" s="86">
        <f t="shared" si="13"/>
        <v>1.6242777777778001</v>
      </c>
      <c r="O84" s="86">
        <f t="shared" si="11"/>
        <v>-72.073020999999997</v>
      </c>
      <c r="P84" s="88"/>
    </row>
    <row r="85" spans="2:16" x14ac:dyDescent="0.25">
      <c r="B85">
        <v>1739962962.9630001</v>
      </c>
      <c r="C85">
        <v>-76.444473000000002</v>
      </c>
      <c r="D85">
        <v>-65.645026999999999</v>
      </c>
      <c r="F85" s="86">
        <f t="shared" si="12"/>
        <v>1.7493333333333001</v>
      </c>
      <c r="G85" s="86">
        <f t="shared" si="10"/>
        <v>-87.263503999999998</v>
      </c>
      <c r="H85" s="88"/>
      <c r="J85">
        <v>1739962962.9630001</v>
      </c>
      <c r="K85">
        <v>-81.787193000000002</v>
      </c>
      <c r="L85">
        <v>-71.339691000000002</v>
      </c>
      <c r="N85" s="86">
        <f t="shared" si="13"/>
        <v>1.7493333333333001</v>
      </c>
      <c r="O85" s="86">
        <f t="shared" si="11"/>
        <v>-69.871673999999999</v>
      </c>
      <c r="P85" s="88"/>
    </row>
    <row r="86" spans="2:16" x14ac:dyDescent="0.25">
      <c r="B86">
        <v>1925203703.7037001</v>
      </c>
      <c r="C86">
        <v>-82.963759999999994</v>
      </c>
      <c r="D86">
        <v>-71.904358000000002</v>
      </c>
      <c r="F86" s="86">
        <f t="shared" si="12"/>
        <v>1.8743888888889</v>
      </c>
      <c r="G86" s="86">
        <f t="shared" si="10"/>
        <v>-84.139069000000006</v>
      </c>
      <c r="H86" s="88"/>
      <c r="J86">
        <v>1925203703.7037001</v>
      </c>
      <c r="K86">
        <v>-77.913094000000001</v>
      </c>
      <c r="L86">
        <v>-67.388794000000004</v>
      </c>
      <c r="N86" s="86">
        <f t="shared" si="13"/>
        <v>1.8743888888889</v>
      </c>
      <c r="O86" s="86">
        <f t="shared" si="11"/>
        <v>-70.412514000000002</v>
      </c>
      <c r="P86" s="88"/>
    </row>
    <row r="87" spans="2:16" x14ac:dyDescent="0.25">
      <c r="B87">
        <v>2110444444.4444001</v>
      </c>
      <c r="C87">
        <v>-77.758803999999998</v>
      </c>
      <c r="D87">
        <v>-66.495041000000001</v>
      </c>
      <c r="F87" s="86">
        <f t="shared" si="12"/>
        <v>1.9994444444444002</v>
      </c>
      <c r="G87" s="86">
        <f t="shared" si="10"/>
        <v>-85.629547000000002</v>
      </c>
      <c r="H87" s="88"/>
      <c r="J87">
        <v>2110444444.4444001</v>
      </c>
      <c r="K87">
        <v>-87.348167000000004</v>
      </c>
      <c r="L87">
        <v>-76.346794000000003</v>
      </c>
      <c r="N87" s="86">
        <f t="shared" si="13"/>
        <v>1.9994444444444002</v>
      </c>
      <c r="O87" s="86">
        <f t="shared" si="11"/>
        <v>-73.773705000000007</v>
      </c>
      <c r="P87" s="88"/>
    </row>
    <row r="88" spans="2:16" x14ac:dyDescent="0.25">
      <c r="B88">
        <v>2295685185.1852002</v>
      </c>
      <c r="C88">
        <v>-79.905738999999997</v>
      </c>
      <c r="D88">
        <v>-68.540915999999996</v>
      </c>
      <c r="F88" s="86">
        <f t="shared" si="12"/>
        <v>2.1244999999999998</v>
      </c>
      <c r="G88" s="86">
        <f t="shared" si="10"/>
        <v>-82.035140999999996</v>
      </c>
      <c r="H88" s="88"/>
      <c r="J88">
        <v>2295685185.1852002</v>
      </c>
      <c r="K88">
        <v>-90.601601000000002</v>
      </c>
      <c r="L88">
        <v>-79.133719999999997</v>
      </c>
      <c r="N88" s="86">
        <f t="shared" si="13"/>
        <v>2.1244999999999998</v>
      </c>
      <c r="O88" s="86">
        <f t="shared" si="11"/>
        <v>-76.099281000000005</v>
      </c>
      <c r="P88" s="88"/>
    </row>
    <row r="89" spans="2:16" x14ac:dyDescent="0.25">
      <c r="B89">
        <v>2480925925.9259</v>
      </c>
      <c r="C89">
        <v>-82.517028999999994</v>
      </c>
      <c r="D89">
        <v>-70.951903999999999</v>
      </c>
      <c r="F89" s="86">
        <f t="shared" si="12"/>
        <v>2.2495555555556002</v>
      </c>
      <c r="G89" s="86">
        <f t="shared" si="10"/>
        <v>-80.389854</v>
      </c>
      <c r="H89" s="88"/>
      <c r="J89">
        <v>2480925925.9259</v>
      </c>
      <c r="K89">
        <v>-85.797768000000005</v>
      </c>
      <c r="L89">
        <v>-74.441092999999995</v>
      </c>
      <c r="N89" s="86">
        <f t="shared" si="13"/>
        <v>2.2495555555556002</v>
      </c>
      <c r="O89" s="86">
        <f t="shared" si="11"/>
        <v>-78.769508000000002</v>
      </c>
      <c r="P89" s="88"/>
    </row>
    <row r="90" spans="2:16" x14ac:dyDescent="0.25">
      <c r="B90">
        <v>2666166666.6666999</v>
      </c>
      <c r="C90">
        <v>-88.059775999999999</v>
      </c>
      <c r="D90">
        <v>-77.003112999999999</v>
      </c>
      <c r="F90" s="86">
        <f t="shared" si="12"/>
        <v>2.3746111111111001</v>
      </c>
      <c r="G90" s="86">
        <f t="shared" si="10"/>
        <v>-79.508628999999999</v>
      </c>
      <c r="H90" s="88"/>
      <c r="J90">
        <v>2666166666.6666999</v>
      </c>
      <c r="K90">
        <v>-87.710243000000006</v>
      </c>
      <c r="L90">
        <v>-76.739365000000006</v>
      </c>
      <c r="N90" s="86">
        <f t="shared" si="13"/>
        <v>2.3746111111111001</v>
      </c>
      <c r="O90" s="86">
        <f t="shared" si="11"/>
        <v>-78.982108999999994</v>
      </c>
      <c r="P90" s="88"/>
    </row>
    <row r="91" spans="2:16" x14ac:dyDescent="0.25">
      <c r="B91">
        <v>2851407407.4074001</v>
      </c>
      <c r="C91">
        <v>-90.558975000000004</v>
      </c>
      <c r="D91">
        <v>-78.803405999999995</v>
      </c>
      <c r="F91" s="86">
        <f t="shared" si="12"/>
        <v>2.4996666666667</v>
      </c>
      <c r="G91" s="86">
        <f t="shared" si="10"/>
        <v>-79.818382</v>
      </c>
      <c r="H91" s="88"/>
      <c r="J91">
        <v>2851407407.4074001</v>
      </c>
      <c r="K91">
        <v>-85.076796999999999</v>
      </c>
      <c r="L91">
        <v>-73.366553999999994</v>
      </c>
      <c r="N91" s="86">
        <f t="shared" si="13"/>
        <v>2.4996666666667</v>
      </c>
      <c r="O91" s="86">
        <f t="shared" si="11"/>
        <v>-80.635436999999996</v>
      </c>
      <c r="P91" s="88"/>
    </row>
    <row r="92" spans="2:16" x14ac:dyDescent="0.25">
      <c r="B92">
        <v>3036648148.1480999</v>
      </c>
      <c r="C92">
        <v>-86.859763999999998</v>
      </c>
      <c r="D92">
        <v>-74.064994999999996</v>
      </c>
      <c r="F92" s="86">
        <f t="shared" si="12"/>
        <v>2.6247222222222</v>
      </c>
      <c r="G92" s="86">
        <f t="shared" si="10"/>
        <v>-80.542312999999993</v>
      </c>
      <c r="H92" s="88"/>
      <c r="J92">
        <v>3036648148.1480999</v>
      </c>
      <c r="K92">
        <v>-85.610207000000003</v>
      </c>
      <c r="L92">
        <v>-73.060660999999996</v>
      </c>
      <c r="N92" s="86">
        <f t="shared" si="13"/>
        <v>2.6247222222222</v>
      </c>
      <c r="O92" s="86">
        <f t="shared" si="11"/>
        <v>-88.872474999999994</v>
      </c>
      <c r="P92" s="88"/>
    </row>
    <row r="93" spans="2:16" x14ac:dyDescent="0.25">
      <c r="B93">
        <v>3221888888.8888998</v>
      </c>
      <c r="C93">
        <v>-86.381111000000004</v>
      </c>
      <c r="D93">
        <v>-73.311768000000001</v>
      </c>
      <c r="F93" s="86">
        <f t="shared" si="12"/>
        <v>2.7497777777778003</v>
      </c>
      <c r="G93" s="86">
        <f t="shared" si="10"/>
        <v>-80.160324000000003</v>
      </c>
      <c r="H93" s="88"/>
      <c r="J93">
        <v>3221888888.8888998</v>
      </c>
      <c r="K93">
        <v>-82.443031000000005</v>
      </c>
      <c r="L93">
        <v>-69.379013</v>
      </c>
      <c r="N93" s="86">
        <f t="shared" si="13"/>
        <v>2.7497777777778003</v>
      </c>
      <c r="O93" s="86">
        <f t="shared" si="11"/>
        <v>-88.217185999999998</v>
      </c>
      <c r="P93" s="88"/>
    </row>
    <row r="94" spans="2:16" x14ac:dyDescent="0.25">
      <c r="B94">
        <v>3407129629.6296</v>
      </c>
      <c r="C94">
        <v>-87.078704999999999</v>
      </c>
      <c r="D94">
        <v>-73.854965000000007</v>
      </c>
      <c r="F94" s="86">
        <f t="shared" si="12"/>
        <v>2.8748333333333003</v>
      </c>
      <c r="G94" s="86">
        <f t="shared" si="10"/>
        <v>-82.187591999999995</v>
      </c>
      <c r="H94" s="88"/>
      <c r="J94">
        <v>3407129629.6296</v>
      </c>
      <c r="K94">
        <v>-83.092528999999999</v>
      </c>
      <c r="L94">
        <v>-69.744629000000003</v>
      </c>
      <c r="N94" s="86">
        <f t="shared" si="13"/>
        <v>2.8748333333333003</v>
      </c>
      <c r="O94" s="86">
        <f t="shared" si="11"/>
        <v>-90.849106000000006</v>
      </c>
      <c r="P94" s="88"/>
    </row>
    <row r="95" spans="2:16" x14ac:dyDescent="0.25">
      <c r="B95">
        <v>3592370370.3704</v>
      </c>
      <c r="C95">
        <v>-84.214438999999999</v>
      </c>
      <c r="D95">
        <v>-70.461089999999999</v>
      </c>
      <c r="F95" s="86">
        <f t="shared" si="12"/>
        <v>2.9998888888888997</v>
      </c>
      <c r="G95" s="86">
        <f t="shared" si="10"/>
        <v>-79.448441000000003</v>
      </c>
      <c r="H95" s="88"/>
      <c r="J95">
        <v>3592370370.3704</v>
      </c>
      <c r="K95">
        <v>-83.083327999999995</v>
      </c>
      <c r="L95">
        <v>-69.253936999999993</v>
      </c>
      <c r="N95" s="86">
        <f t="shared" si="13"/>
        <v>2.9998888888888997</v>
      </c>
      <c r="O95" s="86">
        <f t="shared" si="11"/>
        <v>-89.468451999999999</v>
      </c>
      <c r="P95" s="88"/>
    </row>
    <row r="96" spans="2:16" x14ac:dyDescent="0.25">
      <c r="B96">
        <v>3777611111.1111002</v>
      </c>
      <c r="C96">
        <v>-87.065201000000002</v>
      </c>
      <c r="D96">
        <v>-72.962165999999996</v>
      </c>
      <c r="F96" s="86">
        <f t="shared" si="12"/>
        <v>3.1249444444443997</v>
      </c>
      <c r="G96" s="86">
        <f t="shared" si="10"/>
        <v>-81.882537999999997</v>
      </c>
      <c r="H96" s="88"/>
      <c r="J96">
        <v>3777611111.1111002</v>
      </c>
      <c r="K96">
        <v>-81.808418000000003</v>
      </c>
      <c r="L96">
        <v>-67.996375999999998</v>
      </c>
      <c r="N96" s="86">
        <f t="shared" si="13"/>
        <v>3.1249444444443997</v>
      </c>
      <c r="O96" s="86">
        <f t="shared" si="11"/>
        <v>-89.512794</v>
      </c>
      <c r="P96" s="88"/>
    </row>
    <row r="97" spans="2:16" x14ac:dyDescent="0.25">
      <c r="B97">
        <v>3962851851.8519001</v>
      </c>
      <c r="C97">
        <v>-89.416343999999995</v>
      </c>
      <c r="D97">
        <v>-75.391052000000002</v>
      </c>
      <c r="F97" s="86">
        <f t="shared" si="12"/>
        <v>3.25</v>
      </c>
      <c r="G97" s="86">
        <f t="shared" si="10"/>
        <v>-82.557190000000006</v>
      </c>
      <c r="H97" s="88"/>
      <c r="J97">
        <v>3962851851.8519001</v>
      </c>
      <c r="K97">
        <v>-82.468986999999998</v>
      </c>
      <c r="L97">
        <v>-68.742988999999994</v>
      </c>
      <c r="N97" s="86">
        <f t="shared" si="13"/>
        <v>3.25</v>
      </c>
      <c r="O97" s="86">
        <f t="shared" si="11"/>
        <v>-92.409332000000006</v>
      </c>
      <c r="P97" s="88"/>
    </row>
    <row r="98" spans="2:16" x14ac:dyDescent="0.25">
      <c r="B98">
        <v>4148092592.5925999</v>
      </c>
      <c r="C98">
        <v>-89.729232999999994</v>
      </c>
      <c r="D98">
        <v>-75.532004999999998</v>
      </c>
      <c r="F98" s="86" t="s">
        <v>25</v>
      </c>
      <c r="H98" s="88"/>
      <c r="J98">
        <v>4148092592.5925999</v>
      </c>
      <c r="K98">
        <v>-85.634651000000005</v>
      </c>
      <c r="L98">
        <v>-71.920563000000001</v>
      </c>
      <c r="N98" s="86" t="s">
        <v>25</v>
      </c>
      <c r="P98" s="88"/>
    </row>
    <row r="99" spans="2:16" x14ac:dyDescent="0.25">
      <c r="B99">
        <v>4333333333.3332996</v>
      </c>
      <c r="C99">
        <v>-91.166809000000001</v>
      </c>
      <c r="D99">
        <v>-76.313796999999994</v>
      </c>
      <c r="H99" s="88"/>
      <c r="J99">
        <v>4333333333.3332996</v>
      </c>
      <c r="K99">
        <v>-87.969741999999997</v>
      </c>
      <c r="L99">
        <v>-74.120154999999997</v>
      </c>
      <c r="P99" s="88"/>
    </row>
    <row r="100" spans="2:16" x14ac:dyDescent="0.25">
      <c r="B100" t="s">
        <v>25</v>
      </c>
      <c r="H100" s="88"/>
      <c r="J100" t="s">
        <v>25</v>
      </c>
      <c r="P100" s="88"/>
    </row>
    <row r="101" spans="2:16" x14ac:dyDescent="0.25">
      <c r="F101" s="86" t="s">
        <v>29</v>
      </c>
      <c r="H101" s="88"/>
      <c r="N101" s="86" t="s">
        <v>29</v>
      </c>
      <c r="P101" s="88"/>
    </row>
    <row r="102" spans="2:16" ht="15.75" x14ac:dyDescent="0.25">
      <c r="F102" s="86" t="s">
        <v>23</v>
      </c>
      <c r="G102" s="86" t="str">
        <f t="shared" ref="G102:G121" si="14">D128</f>
        <v>5Ix0L dBc Log Mag(dB)</v>
      </c>
      <c r="H102" s="35">
        <v>5</v>
      </c>
      <c r="N102" s="86" t="s">
        <v>23</v>
      </c>
      <c r="O102" s="86" t="str">
        <f t="shared" ref="O102:O121" si="15">L128</f>
        <v>5Ix0L dBc Log Mag(dB)</v>
      </c>
      <c r="P102" s="35">
        <v>5</v>
      </c>
    </row>
    <row r="103" spans="2:16" ht="15.75" x14ac:dyDescent="0.25">
      <c r="B103" t="s">
        <v>28</v>
      </c>
      <c r="F103" s="86">
        <f t="shared" ref="F103:F121" si="16">B129/1000000000</f>
        <v>0.999</v>
      </c>
      <c r="G103" s="86">
        <f t="shared" si="14"/>
        <v>-81.501769999999993</v>
      </c>
      <c r="H103" s="36">
        <f>ABS(AVERAGE(G103:G121)-(H102-1)*15)</f>
        <v>148.35373631578946</v>
      </c>
      <c r="J103" t="s">
        <v>28</v>
      </c>
      <c r="N103" s="86">
        <f t="shared" ref="N103:N121" si="17">J129/1000000000</f>
        <v>0.999</v>
      </c>
      <c r="O103" s="86">
        <f t="shared" si="15"/>
        <v>-77.110991999999996</v>
      </c>
      <c r="P103" s="36">
        <f>ABS(AVERAGE(O103:O121)-(P102-1)*15)</f>
        <v>137.92452489473686</v>
      </c>
    </row>
    <row r="104" spans="2:16" x14ac:dyDescent="0.25">
      <c r="B104" t="s">
        <v>23</v>
      </c>
      <c r="C104" t="s">
        <v>130</v>
      </c>
      <c r="D104" t="s">
        <v>33</v>
      </c>
      <c r="F104" s="86">
        <f t="shared" si="16"/>
        <v>1.0879444444444</v>
      </c>
      <c r="G104" s="86">
        <f t="shared" si="14"/>
        <v>-82.780501999999998</v>
      </c>
      <c r="J104" t="s">
        <v>23</v>
      </c>
      <c r="K104" t="s">
        <v>130</v>
      </c>
      <c r="L104" t="s">
        <v>33</v>
      </c>
      <c r="N104" s="86">
        <f t="shared" si="17"/>
        <v>1.0879444444444</v>
      </c>
      <c r="O104" s="86">
        <f t="shared" si="15"/>
        <v>-75.197700999999995</v>
      </c>
    </row>
    <row r="105" spans="2:16" x14ac:dyDescent="0.25">
      <c r="B105">
        <v>999000000</v>
      </c>
      <c r="C105">
        <v>-95.525574000000006</v>
      </c>
      <c r="D105">
        <v>-85.073905999999994</v>
      </c>
      <c r="F105" s="86">
        <f t="shared" si="16"/>
        <v>1.1768888888889</v>
      </c>
      <c r="G105" s="86">
        <f t="shared" si="14"/>
        <v>-87.094466999999995</v>
      </c>
      <c r="J105">
        <v>999000000</v>
      </c>
      <c r="K105">
        <v>-78.538466999999997</v>
      </c>
      <c r="L105">
        <v>-68.365600999999998</v>
      </c>
      <c r="N105" s="86">
        <f t="shared" si="17"/>
        <v>1.1768888888889</v>
      </c>
      <c r="O105" s="86">
        <f t="shared" si="15"/>
        <v>-71.566467000000003</v>
      </c>
    </row>
    <row r="106" spans="2:16" x14ac:dyDescent="0.25">
      <c r="B106">
        <v>1124055555.5555999</v>
      </c>
      <c r="C106">
        <v>-101.17883</v>
      </c>
      <c r="D106">
        <v>-91.163573999999997</v>
      </c>
      <c r="F106" s="86">
        <f t="shared" si="16"/>
        <v>1.2658333333333001</v>
      </c>
      <c r="G106" s="86">
        <f t="shared" si="14"/>
        <v>-91.106392</v>
      </c>
      <c r="J106">
        <v>1124055555.5555999</v>
      </c>
      <c r="K106">
        <v>-79.899010000000004</v>
      </c>
      <c r="L106">
        <v>-70.011191999999994</v>
      </c>
      <c r="N106" s="86">
        <f t="shared" si="17"/>
        <v>1.2658333333333001</v>
      </c>
      <c r="O106" s="86">
        <f t="shared" si="15"/>
        <v>-76.723511000000002</v>
      </c>
    </row>
    <row r="107" spans="2:16" x14ac:dyDescent="0.25">
      <c r="B107">
        <v>1249111111.1111</v>
      </c>
      <c r="C107">
        <v>-97.853088</v>
      </c>
      <c r="D107">
        <v>-88.041420000000002</v>
      </c>
      <c r="F107" s="86">
        <f t="shared" si="16"/>
        <v>1.3547777777778001</v>
      </c>
      <c r="G107" s="86">
        <f t="shared" si="14"/>
        <v>-92.977829</v>
      </c>
      <c r="J107">
        <v>1249111111.1111</v>
      </c>
      <c r="K107">
        <v>-77.679069999999996</v>
      </c>
      <c r="L107">
        <v>-67.680640999999994</v>
      </c>
      <c r="N107" s="86">
        <f t="shared" si="17"/>
        <v>1.3547777777778001</v>
      </c>
      <c r="O107" s="86">
        <f t="shared" si="15"/>
        <v>-74.738563999999997</v>
      </c>
    </row>
    <row r="108" spans="2:16" x14ac:dyDescent="0.25">
      <c r="B108">
        <v>1374166666.6666999</v>
      </c>
      <c r="C108">
        <v>-94.849327000000002</v>
      </c>
      <c r="D108">
        <v>-84.376655999999997</v>
      </c>
      <c r="F108" s="86">
        <f t="shared" si="16"/>
        <v>1.4437222222221999</v>
      </c>
      <c r="G108" s="86">
        <f t="shared" si="14"/>
        <v>-97.501082999999994</v>
      </c>
      <c r="J108">
        <v>1374166666.6666999</v>
      </c>
      <c r="K108">
        <v>-75.944419999999994</v>
      </c>
      <c r="L108">
        <v>-65.700432000000006</v>
      </c>
      <c r="N108" s="86">
        <f t="shared" si="17"/>
        <v>1.4437222222221999</v>
      </c>
      <c r="O108" s="86">
        <f t="shared" si="15"/>
        <v>-73.486168000000006</v>
      </c>
    </row>
    <row r="109" spans="2:16" x14ac:dyDescent="0.25">
      <c r="B109">
        <v>1499222222.2221999</v>
      </c>
      <c r="C109">
        <v>-97.381866000000002</v>
      </c>
      <c r="D109">
        <v>-86.582419999999999</v>
      </c>
      <c r="F109" s="86">
        <f t="shared" si="16"/>
        <v>1.5326666666666999</v>
      </c>
      <c r="G109" s="86">
        <f t="shared" si="14"/>
        <v>-97.362457000000006</v>
      </c>
      <c r="J109">
        <v>1499222222.2221999</v>
      </c>
      <c r="K109">
        <v>-75.468924999999999</v>
      </c>
      <c r="L109">
        <v>-65.021422999999999</v>
      </c>
      <c r="N109" s="86">
        <f t="shared" si="17"/>
        <v>1.5326666666666999</v>
      </c>
      <c r="O109" s="86">
        <f t="shared" si="15"/>
        <v>-74.861687000000003</v>
      </c>
    </row>
    <row r="110" spans="2:16" x14ac:dyDescent="0.25">
      <c r="B110">
        <v>1624277777.7778001</v>
      </c>
      <c r="C110">
        <v>-93.426040999999998</v>
      </c>
      <c r="D110">
        <v>-82.366637999999995</v>
      </c>
      <c r="F110" s="86">
        <f t="shared" si="16"/>
        <v>1.6216111111111</v>
      </c>
      <c r="G110" s="86">
        <f t="shared" si="14"/>
        <v>-86.323905999999994</v>
      </c>
      <c r="J110">
        <v>1624277777.7778001</v>
      </c>
      <c r="K110">
        <v>-82.597320999999994</v>
      </c>
      <c r="L110">
        <v>-72.073020999999997</v>
      </c>
      <c r="N110" s="86">
        <f t="shared" si="17"/>
        <v>1.6216111111111</v>
      </c>
      <c r="O110" s="86">
        <f t="shared" si="15"/>
        <v>-75.332122999999996</v>
      </c>
    </row>
    <row r="111" spans="2:16" x14ac:dyDescent="0.25">
      <c r="B111">
        <v>1749333333.3333001</v>
      </c>
      <c r="C111">
        <v>-98.527266999999995</v>
      </c>
      <c r="D111">
        <v>-87.263503999999998</v>
      </c>
      <c r="F111" s="86">
        <f t="shared" si="16"/>
        <v>1.7105555555556</v>
      </c>
      <c r="G111" s="86">
        <f t="shared" si="14"/>
        <v>-96.646079999999998</v>
      </c>
      <c r="J111">
        <v>1749333333.3333001</v>
      </c>
      <c r="K111">
        <v>-80.873054999999994</v>
      </c>
      <c r="L111">
        <v>-69.871673999999999</v>
      </c>
      <c r="N111" s="86">
        <f t="shared" si="17"/>
        <v>1.7105555555556</v>
      </c>
      <c r="O111" s="86">
        <f t="shared" si="15"/>
        <v>-76.300338999999994</v>
      </c>
    </row>
    <row r="112" spans="2:16" x14ac:dyDescent="0.25">
      <c r="B112">
        <v>1874388888.8889</v>
      </c>
      <c r="C112">
        <v>-95.503890999999996</v>
      </c>
      <c r="D112">
        <v>-84.139069000000006</v>
      </c>
      <c r="F112" s="86">
        <f t="shared" si="16"/>
        <v>1.7995000000000001</v>
      </c>
      <c r="G112" s="86">
        <f t="shared" si="14"/>
        <v>-90.161040999999997</v>
      </c>
      <c r="J112">
        <v>1874388888.8889</v>
      </c>
      <c r="K112">
        <v>-81.880393999999995</v>
      </c>
      <c r="L112">
        <v>-70.412514000000002</v>
      </c>
      <c r="N112" s="86">
        <f t="shared" si="17"/>
        <v>1.7995000000000001</v>
      </c>
      <c r="O112" s="86">
        <f t="shared" si="15"/>
        <v>-77.134399000000002</v>
      </c>
    </row>
    <row r="113" spans="2:15" x14ac:dyDescent="0.25">
      <c r="B113">
        <v>1999444444.4444001</v>
      </c>
      <c r="C113">
        <v>-97.194678999999994</v>
      </c>
      <c r="D113">
        <v>-85.629547000000002</v>
      </c>
      <c r="F113" s="86">
        <f t="shared" si="16"/>
        <v>1.8884444444444</v>
      </c>
      <c r="G113" s="86">
        <f t="shared" si="14"/>
        <v>-86.620566999999994</v>
      </c>
      <c r="J113">
        <v>1999444444.4444001</v>
      </c>
      <c r="K113">
        <v>-85.130379000000005</v>
      </c>
      <c r="L113">
        <v>-73.773705000000007</v>
      </c>
      <c r="N113" s="86">
        <f t="shared" si="17"/>
        <v>1.8884444444444</v>
      </c>
      <c r="O113" s="86">
        <f t="shared" si="15"/>
        <v>-79.081931999999995</v>
      </c>
    </row>
    <row r="114" spans="2:15" x14ac:dyDescent="0.25">
      <c r="B114">
        <v>2124500000</v>
      </c>
      <c r="C114">
        <v>-93.091804999999994</v>
      </c>
      <c r="D114">
        <v>-82.035140999999996</v>
      </c>
      <c r="F114" s="86">
        <f t="shared" si="16"/>
        <v>1.9773888888889</v>
      </c>
      <c r="G114" s="86">
        <f t="shared" si="14"/>
        <v>-89.889861999999994</v>
      </c>
      <c r="J114">
        <v>2124500000</v>
      </c>
      <c r="K114">
        <v>-87.070160000000001</v>
      </c>
      <c r="L114">
        <v>-76.099281000000005</v>
      </c>
      <c r="N114" s="86">
        <f t="shared" si="17"/>
        <v>1.9773888888889</v>
      </c>
      <c r="O114" s="86">
        <f t="shared" si="15"/>
        <v>-77.429001</v>
      </c>
    </row>
    <row r="115" spans="2:15" x14ac:dyDescent="0.25">
      <c r="B115">
        <v>2249555555.5556002</v>
      </c>
      <c r="C115">
        <v>-92.145424000000006</v>
      </c>
      <c r="D115">
        <v>-80.389854</v>
      </c>
      <c r="F115" s="86">
        <f t="shared" si="16"/>
        <v>2.0663333333333003</v>
      </c>
      <c r="G115" s="86">
        <f t="shared" si="14"/>
        <v>-92.688789</v>
      </c>
      <c r="J115">
        <v>2249555555.5556002</v>
      </c>
      <c r="K115">
        <v>-90.479752000000005</v>
      </c>
      <c r="L115">
        <v>-78.769508000000002</v>
      </c>
      <c r="N115" s="86">
        <f t="shared" si="17"/>
        <v>2.0663333333333003</v>
      </c>
      <c r="O115" s="86">
        <f t="shared" si="15"/>
        <v>-78.832970000000003</v>
      </c>
    </row>
    <row r="116" spans="2:15" x14ac:dyDescent="0.25">
      <c r="B116">
        <v>2374611111.1111002</v>
      </c>
      <c r="C116">
        <v>-92.303391000000005</v>
      </c>
      <c r="D116">
        <v>-79.508628999999999</v>
      </c>
      <c r="F116" s="86">
        <f t="shared" si="16"/>
        <v>2.1552777777778003</v>
      </c>
      <c r="G116" s="86">
        <f t="shared" si="14"/>
        <v>-84.670638999999994</v>
      </c>
      <c r="J116">
        <v>2374611111.1111002</v>
      </c>
      <c r="K116">
        <v>-91.531654000000003</v>
      </c>
      <c r="L116">
        <v>-78.982108999999994</v>
      </c>
      <c r="N116" s="86">
        <f t="shared" si="17"/>
        <v>2.1552777777778003</v>
      </c>
      <c r="O116" s="86">
        <f t="shared" si="15"/>
        <v>-79.879807</v>
      </c>
    </row>
    <row r="117" spans="2:15" x14ac:dyDescent="0.25">
      <c r="B117">
        <v>2499666666.6666999</v>
      </c>
      <c r="C117">
        <v>-92.887726000000001</v>
      </c>
      <c r="D117">
        <v>-79.818382</v>
      </c>
      <c r="F117" s="86">
        <f t="shared" si="16"/>
        <v>2.2442222222221999</v>
      </c>
      <c r="G117" s="86">
        <f t="shared" si="14"/>
        <v>-80.424666999999999</v>
      </c>
      <c r="J117">
        <v>2499666666.6666999</v>
      </c>
      <c r="K117">
        <v>-93.699462999999994</v>
      </c>
      <c r="L117">
        <v>-80.635436999999996</v>
      </c>
      <c r="N117" s="86">
        <f t="shared" si="17"/>
        <v>2.2442222222221999</v>
      </c>
      <c r="O117" s="86">
        <f t="shared" si="15"/>
        <v>-78.465843000000007</v>
      </c>
    </row>
    <row r="118" spans="2:15" x14ac:dyDescent="0.25">
      <c r="B118">
        <v>2624722222.2221999</v>
      </c>
      <c r="C118">
        <v>-93.766052000000002</v>
      </c>
      <c r="D118">
        <v>-80.542312999999993</v>
      </c>
      <c r="F118" s="86">
        <f t="shared" si="16"/>
        <v>2.3331666666666999</v>
      </c>
      <c r="G118" s="86">
        <f t="shared" si="14"/>
        <v>-83.686333000000005</v>
      </c>
      <c r="J118">
        <v>2624722222.2221999</v>
      </c>
      <c r="K118">
        <v>-102.22037</v>
      </c>
      <c r="L118">
        <v>-88.872474999999994</v>
      </c>
      <c r="N118" s="86">
        <f t="shared" si="17"/>
        <v>2.3331666666666999</v>
      </c>
      <c r="O118" s="86">
        <f t="shared" si="15"/>
        <v>-79.602553999999998</v>
      </c>
    </row>
    <row r="119" spans="2:15" x14ac:dyDescent="0.25">
      <c r="B119">
        <v>2749777777.7778001</v>
      </c>
      <c r="C119">
        <v>-93.913673000000003</v>
      </c>
      <c r="D119">
        <v>-80.160324000000003</v>
      </c>
      <c r="F119" s="86">
        <f t="shared" si="16"/>
        <v>2.4221111111111</v>
      </c>
      <c r="G119" s="86">
        <f t="shared" si="14"/>
        <v>-80.953636000000003</v>
      </c>
      <c r="J119">
        <v>2749777777.7778001</v>
      </c>
      <c r="K119">
        <v>-102.04657</v>
      </c>
      <c r="L119">
        <v>-88.217185999999998</v>
      </c>
      <c r="N119" s="86">
        <f t="shared" si="17"/>
        <v>2.4221111111111</v>
      </c>
      <c r="O119" s="86">
        <f t="shared" si="15"/>
        <v>-85.037689</v>
      </c>
    </row>
    <row r="120" spans="2:15" x14ac:dyDescent="0.25">
      <c r="B120">
        <v>2874833333.3333001</v>
      </c>
      <c r="C120">
        <v>-96.290633999999997</v>
      </c>
      <c r="D120">
        <v>-82.187591999999995</v>
      </c>
      <c r="F120" s="86">
        <f t="shared" si="16"/>
        <v>2.5110555555556</v>
      </c>
      <c r="G120" s="86">
        <f t="shared" si="14"/>
        <v>-89.782684000000003</v>
      </c>
      <c r="J120">
        <v>2874833333.3333001</v>
      </c>
      <c r="K120">
        <v>-104.66115000000001</v>
      </c>
      <c r="L120">
        <v>-90.849106000000006</v>
      </c>
      <c r="N120" s="86">
        <f t="shared" si="17"/>
        <v>2.5110555555556</v>
      </c>
      <c r="O120" s="86">
        <f t="shared" si="15"/>
        <v>-82.950989000000007</v>
      </c>
    </row>
    <row r="121" spans="2:15" x14ac:dyDescent="0.25">
      <c r="B121">
        <v>2999888888.8888998</v>
      </c>
      <c r="C121">
        <v>-93.473731999999998</v>
      </c>
      <c r="D121">
        <v>-79.448441000000003</v>
      </c>
      <c r="F121" s="86">
        <f t="shared" si="16"/>
        <v>2.6</v>
      </c>
      <c r="G121" s="86">
        <f t="shared" si="14"/>
        <v>-86.548286000000004</v>
      </c>
      <c r="J121">
        <v>2999888888.8888998</v>
      </c>
      <c r="K121">
        <v>-103.19445</v>
      </c>
      <c r="L121">
        <v>-89.468451999999999</v>
      </c>
      <c r="N121" s="86">
        <f t="shared" si="17"/>
        <v>2.6</v>
      </c>
      <c r="O121" s="86">
        <f t="shared" si="15"/>
        <v>-86.833236999999997</v>
      </c>
    </row>
    <row r="122" spans="2:15" x14ac:dyDescent="0.25">
      <c r="B122">
        <v>3124944444.4443998</v>
      </c>
      <c r="C122">
        <v>-96.079764999999995</v>
      </c>
      <c r="D122">
        <v>-81.882537999999997</v>
      </c>
      <c r="F122" s="86" t="s">
        <v>25</v>
      </c>
      <c r="J122">
        <v>3124944444.4443998</v>
      </c>
      <c r="K122">
        <v>-103.22689</v>
      </c>
      <c r="L122">
        <v>-89.512794</v>
      </c>
      <c r="N122" s="86" t="s">
        <v>25</v>
      </c>
    </row>
    <row r="123" spans="2:15" x14ac:dyDescent="0.25">
      <c r="B123">
        <v>3250000000</v>
      </c>
      <c r="C123">
        <v>-97.410201999999998</v>
      </c>
      <c r="D123">
        <v>-82.557190000000006</v>
      </c>
      <c r="J123">
        <v>3250000000</v>
      </c>
      <c r="K123">
        <v>-106.25893000000001</v>
      </c>
      <c r="L123">
        <v>-92.409332000000006</v>
      </c>
    </row>
    <row r="124" spans="2:15" x14ac:dyDescent="0.25">
      <c r="B124" t="s">
        <v>25</v>
      </c>
      <c r="J124" t="s">
        <v>25</v>
      </c>
    </row>
    <row r="127" spans="2:15" x14ac:dyDescent="0.25">
      <c r="B127" t="s">
        <v>29</v>
      </c>
      <c r="J127" t="s">
        <v>29</v>
      </c>
    </row>
    <row r="128" spans="2:15" x14ac:dyDescent="0.25">
      <c r="B128" t="s">
        <v>23</v>
      </c>
      <c r="C128" t="s">
        <v>131</v>
      </c>
      <c r="D128" t="s">
        <v>34</v>
      </c>
      <c r="J128" t="s">
        <v>23</v>
      </c>
      <c r="K128" t="s">
        <v>131</v>
      </c>
      <c r="L128" t="s">
        <v>34</v>
      </c>
    </row>
    <row r="129" spans="2:12" x14ac:dyDescent="0.25">
      <c r="B129">
        <v>999000000</v>
      </c>
      <c r="C129">
        <v>-91.953445000000002</v>
      </c>
      <c r="D129">
        <v>-81.501769999999993</v>
      </c>
      <c r="J129">
        <v>999000000</v>
      </c>
      <c r="K129">
        <v>-87.283859000000007</v>
      </c>
      <c r="L129">
        <v>-77.110991999999996</v>
      </c>
    </row>
    <row r="130" spans="2:12" x14ac:dyDescent="0.25">
      <c r="B130">
        <v>1087944444.4444001</v>
      </c>
      <c r="C130">
        <v>-92.795769000000007</v>
      </c>
      <c r="D130">
        <v>-82.780501999999998</v>
      </c>
      <c r="J130">
        <v>1087944444.4444001</v>
      </c>
      <c r="K130">
        <v>-85.085509999999999</v>
      </c>
      <c r="L130">
        <v>-75.197700999999995</v>
      </c>
    </row>
    <row r="131" spans="2:12" x14ac:dyDescent="0.25">
      <c r="B131">
        <v>1176888888.8889</v>
      </c>
      <c r="C131">
        <v>-96.906136000000004</v>
      </c>
      <c r="D131">
        <v>-87.094466999999995</v>
      </c>
      <c r="J131">
        <v>1176888888.8889</v>
      </c>
      <c r="K131">
        <v>-81.564887999999996</v>
      </c>
      <c r="L131">
        <v>-71.566467000000003</v>
      </c>
    </row>
    <row r="132" spans="2:12" x14ac:dyDescent="0.25">
      <c r="B132">
        <v>1265833333.3333001</v>
      </c>
      <c r="C132">
        <v>-101.57906</v>
      </c>
      <c r="D132">
        <v>-91.106392</v>
      </c>
      <c r="J132">
        <v>1265833333.3333001</v>
      </c>
      <c r="K132">
        <v>-86.967490999999995</v>
      </c>
      <c r="L132">
        <v>-76.723511000000002</v>
      </c>
    </row>
    <row r="133" spans="2:12" x14ac:dyDescent="0.25">
      <c r="B133">
        <v>1354777777.7778001</v>
      </c>
      <c r="C133">
        <v>-103.77728</v>
      </c>
      <c r="D133">
        <v>-92.977829</v>
      </c>
      <c r="J133">
        <v>1354777777.7778001</v>
      </c>
      <c r="K133">
        <v>-85.186072999999993</v>
      </c>
      <c r="L133">
        <v>-74.738563999999997</v>
      </c>
    </row>
    <row r="134" spans="2:12" x14ac:dyDescent="0.25">
      <c r="B134">
        <v>1443722222.2221999</v>
      </c>
      <c r="C134">
        <v>-108.56049</v>
      </c>
      <c r="D134">
        <v>-97.501082999999994</v>
      </c>
      <c r="J134">
        <v>1443722222.2221999</v>
      </c>
      <c r="K134">
        <v>-84.010468000000003</v>
      </c>
      <c r="L134">
        <v>-73.486168000000006</v>
      </c>
    </row>
    <row r="135" spans="2:12" x14ac:dyDescent="0.25">
      <c r="B135">
        <v>1532666666.6666999</v>
      </c>
      <c r="C135">
        <v>-108.62622</v>
      </c>
      <c r="D135">
        <v>-97.362457000000006</v>
      </c>
      <c r="J135">
        <v>1532666666.6666999</v>
      </c>
      <c r="K135">
        <v>-85.863060000000004</v>
      </c>
      <c r="L135">
        <v>-74.861687000000003</v>
      </c>
    </row>
    <row r="136" spans="2:12" x14ac:dyDescent="0.25">
      <c r="B136">
        <v>1621611111.1111</v>
      </c>
      <c r="C136">
        <v>-97.688736000000006</v>
      </c>
      <c r="D136">
        <v>-86.323905999999994</v>
      </c>
      <c r="J136">
        <v>1621611111.1111</v>
      </c>
      <c r="K136">
        <v>-86.800010999999998</v>
      </c>
      <c r="L136">
        <v>-75.332122999999996</v>
      </c>
    </row>
    <row r="137" spans="2:12" x14ac:dyDescent="0.25">
      <c r="B137">
        <v>1710555555.5555999</v>
      </c>
      <c r="C137">
        <v>-108.21120000000001</v>
      </c>
      <c r="D137">
        <v>-96.646079999999998</v>
      </c>
      <c r="J137">
        <v>1710555555.5555999</v>
      </c>
      <c r="K137">
        <v>-87.657004999999998</v>
      </c>
      <c r="L137">
        <v>-76.300338999999994</v>
      </c>
    </row>
    <row r="138" spans="2:12" x14ac:dyDescent="0.25">
      <c r="B138">
        <v>1799500000</v>
      </c>
      <c r="C138">
        <v>-101.21769999999999</v>
      </c>
      <c r="D138">
        <v>-90.161040999999997</v>
      </c>
      <c r="J138">
        <v>1799500000</v>
      </c>
      <c r="K138">
        <v>-88.105277999999998</v>
      </c>
      <c r="L138">
        <v>-77.134399000000002</v>
      </c>
    </row>
    <row r="139" spans="2:12" x14ac:dyDescent="0.25">
      <c r="B139">
        <v>1888444444.4444001</v>
      </c>
      <c r="C139">
        <v>-98.376137</v>
      </c>
      <c r="D139">
        <v>-86.620566999999994</v>
      </c>
      <c r="J139">
        <v>1888444444.4444001</v>
      </c>
      <c r="K139">
        <v>-90.792182999999994</v>
      </c>
      <c r="L139">
        <v>-79.081931999999995</v>
      </c>
    </row>
    <row r="140" spans="2:12" x14ac:dyDescent="0.25">
      <c r="B140">
        <v>1977388888.8889</v>
      </c>
      <c r="C140">
        <v>-102.68463</v>
      </c>
      <c r="D140">
        <v>-89.889861999999994</v>
      </c>
      <c r="J140">
        <v>1977388888.8889</v>
      </c>
      <c r="K140">
        <v>-89.978545999999994</v>
      </c>
      <c r="L140">
        <v>-77.429001</v>
      </c>
    </row>
    <row r="141" spans="2:12" x14ac:dyDescent="0.25">
      <c r="B141">
        <v>2066333333.3333001</v>
      </c>
      <c r="C141">
        <v>-105.75812999999999</v>
      </c>
      <c r="D141">
        <v>-92.688789</v>
      </c>
      <c r="J141">
        <v>2066333333.3333001</v>
      </c>
      <c r="K141">
        <v>-91.896996000000001</v>
      </c>
      <c r="L141">
        <v>-78.832970000000003</v>
      </c>
    </row>
    <row r="142" spans="2:12" x14ac:dyDescent="0.25">
      <c r="B142">
        <v>2155277777.7778001</v>
      </c>
      <c r="C142">
        <v>-97.894379000000001</v>
      </c>
      <c r="D142">
        <v>-84.670638999999994</v>
      </c>
      <c r="J142">
        <v>2155277777.7778001</v>
      </c>
      <c r="K142">
        <v>-93.227699000000001</v>
      </c>
      <c r="L142">
        <v>-79.879807</v>
      </c>
    </row>
    <row r="143" spans="2:12" x14ac:dyDescent="0.25">
      <c r="B143">
        <v>2244222222.2221999</v>
      </c>
      <c r="C143">
        <v>-94.178016999999997</v>
      </c>
      <c r="D143">
        <v>-80.424666999999999</v>
      </c>
      <c r="J143">
        <v>2244222222.2221999</v>
      </c>
      <c r="K143">
        <v>-92.295235000000005</v>
      </c>
      <c r="L143">
        <v>-78.465843000000007</v>
      </c>
    </row>
    <row r="144" spans="2:12" x14ac:dyDescent="0.25">
      <c r="B144">
        <v>2333166666.6666999</v>
      </c>
      <c r="C144">
        <v>-97.789367999999996</v>
      </c>
      <c r="D144">
        <v>-83.686333000000005</v>
      </c>
      <c r="J144">
        <v>2333166666.6666999</v>
      </c>
      <c r="K144">
        <v>-93.414597000000001</v>
      </c>
      <c r="L144">
        <v>-79.602553999999998</v>
      </c>
    </row>
    <row r="145" spans="2:12" x14ac:dyDescent="0.25">
      <c r="B145">
        <v>2422111111.1111002</v>
      </c>
      <c r="C145">
        <v>-94.978935000000007</v>
      </c>
      <c r="D145">
        <v>-80.953636000000003</v>
      </c>
      <c r="J145">
        <v>2422111111.1111002</v>
      </c>
      <c r="K145">
        <v>-98.763679999999994</v>
      </c>
      <c r="L145">
        <v>-85.037689</v>
      </c>
    </row>
    <row r="146" spans="2:12" x14ac:dyDescent="0.25">
      <c r="B146">
        <v>2511055555.5556002</v>
      </c>
      <c r="C146">
        <v>-103.97991</v>
      </c>
      <c r="D146">
        <v>-89.782684000000003</v>
      </c>
      <c r="J146">
        <v>2511055555.5556002</v>
      </c>
      <c r="K146">
        <v>-96.665085000000005</v>
      </c>
      <c r="L146">
        <v>-82.950989000000007</v>
      </c>
    </row>
    <row r="147" spans="2:12" x14ac:dyDescent="0.25">
      <c r="B147">
        <v>2600000000</v>
      </c>
      <c r="C147">
        <v>-101.40130000000001</v>
      </c>
      <c r="D147">
        <v>-86.548286000000004</v>
      </c>
      <c r="J147">
        <v>2600000000</v>
      </c>
      <c r="K147">
        <v>-100.68282000000001</v>
      </c>
      <c r="L147">
        <v>-86.833236999999997</v>
      </c>
    </row>
    <row r="148" spans="2:12" x14ac:dyDescent="0.25">
      <c r="B148" t="s">
        <v>25</v>
      </c>
      <c r="J148" t="s">
        <v>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604"/>
  <sheetViews>
    <sheetView workbookViewId="0">
      <selection activeCell="P1" sqref="P1:P1048576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88" customWidth="1"/>
    <col min="9" max="9" width="13.7109375" style="40" customWidth="1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88" customWidth="1"/>
    <col min="17" max="17" width="2" style="7" customWidth="1"/>
  </cols>
  <sheetData>
    <row r="1" spans="1:17" x14ac:dyDescent="0.25">
      <c r="B1" t="s">
        <v>101</v>
      </c>
      <c r="E1" s="10"/>
      <c r="G1" s="6" t="s">
        <v>16</v>
      </c>
      <c r="J1" t="s">
        <v>101</v>
      </c>
      <c r="M1" s="10"/>
      <c r="O1" s="6" t="s">
        <v>17</v>
      </c>
      <c r="Q1" s="10"/>
    </row>
    <row r="2" spans="1:17" x14ac:dyDescent="0.25">
      <c r="A2" s="50" t="s">
        <v>120</v>
      </c>
      <c r="B2" t="s">
        <v>281</v>
      </c>
      <c r="C2" t="s">
        <v>282</v>
      </c>
      <c r="D2" t="s">
        <v>296</v>
      </c>
      <c r="E2" s="10"/>
      <c r="F2" s="15"/>
      <c r="G2" s="85" t="s">
        <v>341</v>
      </c>
      <c r="I2" s="50" t="s">
        <v>116</v>
      </c>
      <c r="J2" t="s">
        <v>281</v>
      </c>
      <c r="K2" t="s">
        <v>282</v>
      </c>
      <c r="L2" t="s">
        <v>296</v>
      </c>
      <c r="M2" s="10"/>
      <c r="N2" s="15"/>
      <c r="O2" s="85" t="s">
        <v>341</v>
      </c>
      <c r="Q2" s="10"/>
    </row>
    <row r="3" spans="1:17" x14ac:dyDescent="0.25">
      <c r="B3" t="s">
        <v>334</v>
      </c>
      <c r="C3" t="s">
        <v>335</v>
      </c>
      <c r="D3" t="s">
        <v>353</v>
      </c>
      <c r="E3" s="10"/>
      <c r="F3" s="15"/>
      <c r="G3" s="13"/>
      <c r="J3" t="s">
        <v>334</v>
      </c>
      <c r="K3" t="s">
        <v>335</v>
      </c>
      <c r="L3" t="s">
        <v>354</v>
      </c>
      <c r="M3" s="10"/>
      <c r="N3" s="15"/>
      <c r="O3" s="13"/>
      <c r="Q3" s="10"/>
    </row>
    <row r="4" spans="1:17" x14ac:dyDescent="0.25">
      <c r="B4" t="s">
        <v>105</v>
      </c>
      <c r="E4" s="10"/>
      <c r="G4" s="41" t="s">
        <v>24</v>
      </c>
      <c r="J4" t="s">
        <v>105</v>
      </c>
      <c r="M4" s="10"/>
      <c r="O4" s="41" t="s">
        <v>24</v>
      </c>
      <c r="Q4" s="10"/>
    </row>
    <row r="5" spans="1:17" x14ac:dyDescent="0.25">
      <c r="E5" s="10"/>
      <c r="F5" s="6" t="s">
        <v>22</v>
      </c>
      <c r="M5" s="10"/>
      <c r="N5" s="6" t="s">
        <v>22</v>
      </c>
      <c r="Q5" s="10"/>
    </row>
    <row r="6" spans="1:17" ht="15.75" x14ac:dyDescent="0.25">
      <c r="E6" s="10"/>
      <c r="F6" s="6" t="s">
        <v>23</v>
      </c>
      <c r="G6" s="6" t="str">
        <f t="shared" ref="G6:G25" si="0">D32</f>
        <v>1Ix2L dBc Log Mag(dB)</v>
      </c>
      <c r="H6" s="35">
        <v>1</v>
      </c>
      <c r="M6" s="10"/>
      <c r="N6" s="6" t="s">
        <v>23</v>
      </c>
      <c r="O6" s="6" t="str">
        <f t="shared" ref="O6:O25" si="1">L32</f>
        <v>1Ix2L dBc Log Mag(dB)</v>
      </c>
      <c r="P6" s="35">
        <v>1</v>
      </c>
      <c r="Q6" s="10"/>
    </row>
    <row r="7" spans="1:17" ht="15.75" x14ac:dyDescent="0.25">
      <c r="B7" t="s">
        <v>106</v>
      </c>
      <c r="E7" s="10"/>
      <c r="F7" s="6">
        <f t="shared" ref="F7:F25" si="2">B33/1000000000</f>
        <v>1.0009999999999999</v>
      </c>
      <c r="G7" s="6">
        <f t="shared" si="0"/>
        <v>-24.808788</v>
      </c>
      <c r="H7" s="36">
        <f>ABS(AVERAGE(G7:G25)-(H6-1)*5)</f>
        <v>31.109121842105257</v>
      </c>
      <c r="J7" t="s">
        <v>106</v>
      </c>
      <c r="M7" s="10"/>
      <c r="N7" s="6">
        <f t="shared" ref="N7:N25" si="3">J33/1000000000</f>
        <v>1.0009999999999999</v>
      </c>
      <c r="O7" s="6">
        <f t="shared" si="1"/>
        <v>-41.832203</v>
      </c>
      <c r="P7" s="36">
        <f>ABS(AVERAGE(O7:O25)-(P6-1)*5)</f>
        <v>37.492530157894734</v>
      </c>
      <c r="Q7" s="10"/>
    </row>
    <row r="8" spans="1:17" x14ac:dyDescent="0.25">
      <c r="B8" t="s">
        <v>23</v>
      </c>
      <c r="C8" t="s">
        <v>125</v>
      </c>
      <c r="E8" s="10"/>
      <c r="F8" s="6">
        <f t="shared" si="2"/>
        <v>1.6676111111111001</v>
      </c>
      <c r="G8" s="6">
        <f t="shared" si="0"/>
        <v>-29.701547999999999</v>
      </c>
      <c r="J8" t="s">
        <v>23</v>
      </c>
      <c r="K8" t="s">
        <v>125</v>
      </c>
      <c r="M8" s="10"/>
      <c r="N8" s="6">
        <f t="shared" si="3"/>
        <v>1.6676111111111001</v>
      </c>
      <c r="O8" s="6">
        <f t="shared" si="1"/>
        <v>-37.140923000000001</v>
      </c>
      <c r="Q8" s="10"/>
    </row>
    <row r="9" spans="1:17" x14ac:dyDescent="0.25">
      <c r="B9">
        <v>2000000000</v>
      </c>
      <c r="C9">
        <v>-7.8100467</v>
      </c>
      <c r="E9" s="10"/>
      <c r="F9" s="6">
        <f t="shared" si="2"/>
        <v>2.3342222222221998</v>
      </c>
      <c r="G9" s="6">
        <f t="shared" si="0"/>
        <v>-28.168104</v>
      </c>
      <c r="J9">
        <v>2000000000</v>
      </c>
      <c r="K9">
        <v>-8.1024694000000004</v>
      </c>
      <c r="M9" s="10"/>
      <c r="N9" s="6">
        <f t="shared" si="3"/>
        <v>2.3342222222221998</v>
      </c>
      <c r="O9" s="6">
        <f t="shared" si="1"/>
        <v>-36.665233999999998</v>
      </c>
      <c r="Q9" s="10"/>
    </row>
    <row r="10" spans="1:17" x14ac:dyDescent="0.25">
      <c r="B10">
        <v>2611111111.1111002</v>
      </c>
      <c r="C10">
        <v>-7.8061786</v>
      </c>
      <c r="E10" s="10"/>
      <c r="F10" s="6">
        <f t="shared" si="2"/>
        <v>3.0008333333333002</v>
      </c>
      <c r="G10" s="6">
        <f t="shared" si="0"/>
        <v>-25.068242999999999</v>
      </c>
      <c r="J10">
        <v>2611111111.1111002</v>
      </c>
      <c r="K10">
        <v>-7.6140637</v>
      </c>
      <c r="M10" s="10"/>
      <c r="N10" s="6">
        <f t="shared" si="3"/>
        <v>3.0008333333333002</v>
      </c>
      <c r="O10" s="6">
        <f t="shared" si="1"/>
        <v>-45.170734000000003</v>
      </c>
      <c r="Q10" s="10"/>
    </row>
    <row r="11" spans="1:17" x14ac:dyDescent="0.25">
      <c r="B11">
        <v>3222222222.2221999</v>
      </c>
      <c r="C11">
        <v>-8.1391267999999997</v>
      </c>
      <c r="E11" s="10"/>
      <c r="F11" s="6">
        <f t="shared" si="2"/>
        <v>3.6674444444443997</v>
      </c>
      <c r="G11" s="6">
        <f t="shared" si="0"/>
        <v>-29.513339999999999</v>
      </c>
      <c r="J11">
        <v>3222222222.2221999</v>
      </c>
      <c r="K11">
        <v>-7.8922176000000004</v>
      </c>
      <c r="M11" s="10"/>
      <c r="N11" s="6">
        <f t="shared" si="3"/>
        <v>3.6674444444443997</v>
      </c>
      <c r="O11" s="6">
        <f t="shared" si="1"/>
        <v>-39.397449000000002</v>
      </c>
      <c r="Q11" s="10"/>
    </row>
    <row r="12" spans="1:17" x14ac:dyDescent="0.25">
      <c r="B12">
        <v>3833333333.3333001</v>
      </c>
      <c r="C12">
        <v>-8.8258991000000009</v>
      </c>
      <c r="E12" s="10"/>
      <c r="F12" s="6">
        <f t="shared" si="2"/>
        <v>4.3340555555556</v>
      </c>
      <c r="G12" s="6">
        <f t="shared" si="0"/>
        <v>-32.254902000000001</v>
      </c>
      <c r="J12">
        <v>3833333333.3333001</v>
      </c>
      <c r="K12">
        <v>-8.3829527000000006</v>
      </c>
      <c r="M12" s="10"/>
      <c r="N12" s="6">
        <f t="shared" si="3"/>
        <v>4.3340555555556</v>
      </c>
      <c r="O12" s="6">
        <f t="shared" si="1"/>
        <v>-38.115757000000002</v>
      </c>
      <c r="Q12" s="10"/>
    </row>
    <row r="13" spans="1:17" x14ac:dyDescent="0.25">
      <c r="B13">
        <v>4444444444.4443998</v>
      </c>
      <c r="C13">
        <v>-8.9486942000000003</v>
      </c>
      <c r="E13" s="10"/>
      <c r="F13" s="6">
        <f t="shared" si="2"/>
        <v>5.0006666666667003</v>
      </c>
      <c r="G13" s="6">
        <f t="shared" si="0"/>
        <v>-27.123632000000001</v>
      </c>
      <c r="J13">
        <v>4444444444.4443998</v>
      </c>
      <c r="K13">
        <v>-8.7711172000000008</v>
      </c>
      <c r="M13" s="10"/>
      <c r="N13" s="6">
        <f t="shared" si="3"/>
        <v>5.0006666666667003</v>
      </c>
      <c r="O13" s="6">
        <f t="shared" si="1"/>
        <v>-33.594073999999999</v>
      </c>
      <c r="Q13" s="10"/>
    </row>
    <row r="14" spans="1:17" x14ac:dyDescent="0.25">
      <c r="B14">
        <v>5055555555.5556002</v>
      </c>
      <c r="C14">
        <v>-8.5056591000000008</v>
      </c>
      <c r="E14" s="10"/>
      <c r="F14" s="6">
        <f t="shared" si="2"/>
        <v>5.6672777777777998</v>
      </c>
      <c r="G14" s="6">
        <f t="shared" si="0"/>
        <v>-29.137125000000001</v>
      </c>
      <c r="J14">
        <v>5055555555.5556002</v>
      </c>
      <c r="K14">
        <v>-8.4954300000000007</v>
      </c>
      <c r="M14" s="10"/>
      <c r="N14" s="6">
        <f t="shared" si="3"/>
        <v>5.6672777777777998</v>
      </c>
      <c r="O14" s="6">
        <f t="shared" si="1"/>
        <v>-36.488708000000003</v>
      </c>
      <c r="Q14" s="10"/>
    </row>
    <row r="15" spans="1:17" x14ac:dyDescent="0.25">
      <c r="B15">
        <v>5666666666.6667004</v>
      </c>
      <c r="C15">
        <v>-8.3318595999999996</v>
      </c>
      <c r="E15" s="10"/>
      <c r="F15" s="6">
        <f t="shared" si="2"/>
        <v>6.3338888888889002</v>
      </c>
      <c r="G15" s="6">
        <f t="shared" si="0"/>
        <v>-33.196693000000003</v>
      </c>
      <c r="J15">
        <v>5666666666.6667004</v>
      </c>
      <c r="K15">
        <v>-8.4590978999999997</v>
      </c>
      <c r="M15" s="10"/>
      <c r="N15" s="6">
        <f t="shared" si="3"/>
        <v>6.3338888888889002</v>
      </c>
      <c r="O15" s="6">
        <f t="shared" si="1"/>
        <v>-39.914321999999999</v>
      </c>
      <c r="Q15" s="10"/>
    </row>
    <row r="16" spans="1:17" x14ac:dyDescent="0.25">
      <c r="B16">
        <v>6277777777.7777996</v>
      </c>
      <c r="C16">
        <v>-8.3125820000000008</v>
      </c>
      <c r="E16" s="10"/>
      <c r="F16" s="6">
        <f t="shared" si="2"/>
        <v>7.0004999999999997</v>
      </c>
      <c r="G16" s="6">
        <f t="shared" si="0"/>
        <v>-36.766849999999998</v>
      </c>
      <c r="J16">
        <v>6277777777.7777996</v>
      </c>
      <c r="K16">
        <v>-8.3878831999999992</v>
      </c>
      <c r="M16" s="10"/>
      <c r="N16" s="6">
        <f t="shared" si="3"/>
        <v>7.0004999999999997</v>
      </c>
      <c r="O16" s="6">
        <f t="shared" si="1"/>
        <v>-37.805881999999997</v>
      </c>
      <c r="Q16" s="10"/>
    </row>
    <row r="17" spans="2:17" x14ac:dyDescent="0.25">
      <c r="B17">
        <v>6888888888.8888998</v>
      </c>
      <c r="C17">
        <v>-8.5810223000000008</v>
      </c>
      <c r="E17" s="10"/>
      <c r="F17" s="6">
        <f t="shared" si="2"/>
        <v>7.6671111111111001</v>
      </c>
      <c r="G17" s="6">
        <f t="shared" si="0"/>
        <v>-34.022713000000003</v>
      </c>
      <c r="J17">
        <v>6888888888.8888998</v>
      </c>
      <c r="K17">
        <v>-8.4510117000000005</v>
      </c>
      <c r="M17" s="10"/>
      <c r="N17" s="6">
        <f t="shared" si="3"/>
        <v>7.6671111111111001</v>
      </c>
      <c r="O17" s="6">
        <f t="shared" si="1"/>
        <v>-34.152245000000001</v>
      </c>
      <c r="Q17" s="10"/>
    </row>
    <row r="18" spans="2:17" x14ac:dyDescent="0.25">
      <c r="B18">
        <v>7500000000</v>
      </c>
      <c r="C18">
        <v>-8.4072790000000008</v>
      </c>
      <c r="E18" s="10"/>
      <c r="F18" s="6">
        <f t="shared" si="2"/>
        <v>8.3337222222221996</v>
      </c>
      <c r="G18" s="6">
        <f t="shared" si="0"/>
        <v>-34.267487000000003</v>
      </c>
      <c r="J18">
        <v>7500000000</v>
      </c>
      <c r="K18">
        <v>-8.5067176999999994</v>
      </c>
      <c r="M18" s="10"/>
      <c r="N18" s="6">
        <f t="shared" si="3"/>
        <v>8.3337222222221996</v>
      </c>
      <c r="O18" s="6">
        <f t="shared" si="1"/>
        <v>-32.567070000000001</v>
      </c>
      <c r="Q18" s="10"/>
    </row>
    <row r="19" spans="2:17" x14ac:dyDescent="0.25">
      <c r="B19">
        <v>8111111111.1111002</v>
      </c>
      <c r="C19">
        <v>-8.9354037999999996</v>
      </c>
      <c r="E19" s="10"/>
      <c r="F19" s="6">
        <f t="shared" si="2"/>
        <v>9.0003333333333</v>
      </c>
      <c r="G19" s="6">
        <f t="shared" si="0"/>
        <v>-32.382553000000001</v>
      </c>
      <c r="J19">
        <v>8111111111.1111002</v>
      </c>
      <c r="K19">
        <v>-8.8183260000000008</v>
      </c>
      <c r="M19" s="10"/>
      <c r="N19" s="6">
        <f t="shared" si="3"/>
        <v>9.0003333333333</v>
      </c>
      <c r="O19" s="6">
        <f t="shared" si="1"/>
        <v>-34.523738999999999</v>
      </c>
      <c r="Q19" s="10"/>
    </row>
    <row r="20" spans="2:17" x14ac:dyDescent="0.25">
      <c r="B20">
        <v>8722222222.2222004</v>
      </c>
      <c r="C20">
        <v>-9.5319128000000006</v>
      </c>
      <c r="E20" s="10"/>
      <c r="F20" s="6">
        <f t="shared" si="2"/>
        <v>9.6669444444444004</v>
      </c>
      <c r="G20" s="6">
        <f t="shared" si="0"/>
        <v>-29.908553999999999</v>
      </c>
      <c r="J20">
        <v>8722222222.2222004</v>
      </c>
      <c r="K20">
        <v>-9.5837231000000003</v>
      </c>
      <c r="M20" s="10"/>
      <c r="N20" s="6">
        <f t="shared" si="3"/>
        <v>9.6669444444444004</v>
      </c>
      <c r="O20" s="6">
        <f t="shared" si="1"/>
        <v>-37.085605999999999</v>
      </c>
      <c r="Q20" s="10"/>
    </row>
    <row r="21" spans="2:17" x14ac:dyDescent="0.25">
      <c r="B21">
        <v>9333333333.3332996</v>
      </c>
      <c r="C21">
        <v>-9.4543704999999996</v>
      </c>
      <c r="E21" s="10"/>
      <c r="F21" s="6">
        <f t="shared" si="2"/>
        <v>10.333555555556</v>
      </c>
      <c r="G21" s="6">
        <f t="shared" si="0"/>
        <v>-28.552771</v>
      </c>
      <c r="J21">
        <v>9333333333.3332996</v>
      </c>
      <c r="K21">
        <v>-9.5450668000000007</v>
      </c>
      <c r="M21" s="10"/>
      <c r="N21" s="6">
        <f t="shared" si="3"/>
        <v>10.333555555556</v>
      </c>
      <c r="O21" s="6">
        <f t="shared" si="1"/>
        <v>-40.943568999999997</v>
      </c>
      <c r="Q21" s="10"/>
    </row>
    <row r="22" spans="2:17" x14ac:dyDescent="0.25">
      <c r="B22">
        <v>9944444444.4444008</v>
      </c>
      <c r="C22">
        <v>-9.1477575000000009</v>
      </c>
      <c r="E22" s="10"/>
      <c r="F22" s="6">
        <f t="shared" si="2"/>
        <v>11.000166666666999</v>
      </c>
      <c r="G22" s="6">
        <f t="shared" si="0"/>
        <v>-32.938476999999999</v>
      </c>
      <c r="J22">
        <v>9944444444.4444008</v>
      </c>
      <c r="K22">
        <v>-9.1873789000000006</v>
      </c>
      <c r="M22" s="10"/>
      <c r="N22" s="6">
        <f t="shared" si="3"/>
        <v>11.000166666666999</v>
      </c>
      <c r="O22" s="6">
        <f t="shared" si="1"/>
        <v>-31.968889000000001</v>
      </c>
      <c r="Q22" s="10"/>
    </row>
    <row r="23" spans="2:17" x14ac:dyDescent="0.25">
      <c r="B23">
        <v>10555555555.556</v>
      </c>
      <c r="C23">
        <v>-9.9512815000000003</v>
      </c>
      <c r="E23" s="10"/>
      <c r="F23" s="6">
        <f t="shared" si="2"/>
        <v>11.666777777778</v>
      </c>
      <c r="G23" s="6">
        <f t="shared" si="0"/>
        <v>-33.272953000000001</v>
      </c>
      <c r="J23">
        <v>10555555555.556</v>
      </c>
      <c r="K23">
        <v>-9.9005480000000006</v>
      </c>
      <c r="M23" s="10"/>
      <c r="N23" s="6">
        <f t="shared" si="3"/>
        <v>11.666777777778</v>
      </c>
      <c r="O23" s="6">
        <f t="shared" si="1"/>
        <v>-33.655208999999999</v>
      </c>
      <c r="Q23" s="10"/>
    </row>
    <row r="24" spans="2:17" x14ac:dyDescent="0.25">
      <c r="B24">
        <v>11166666666.667</v>
      </c>
      <c r="C24">
        <v>-9.8257359999999991</v>
      </c>
      <c r="E24" s="10"/>
      <c r="F24" s="6">
        <f t="shared" si="2"/>
        <v>12.333388888888999</v>
      </c>
      <c r="G24" s="6">
        <f t="shared" si="0"/>
        <v>-37.557589999999998</v>
      </c>
      <c r="J24">
        <v>11166666666.667</v>
      </c>
      <c r="K24">
        <v>-9.7324923999999999</v>
      </c>
      <c r="M24" s="10"/>
      <c r="N24" s="6">
        <f t="shared" si="3"/>
        <v>12.333388888888999</v>
      </c>
      <c r="O24" s="6">
        <f t="shared" si="1"/>
        <v>-47.225409999999997</v>
      </c>
      <c r="Q24" s="10"/>
    </row>
    <row r="25" spans="2:17" x14ac:dyDescent="0.25">
      <c r="B25">
        <v>11777777777.778</v>
      </c>
      <c r="C25">
        <v>-9.6790322999999994</v>
      </c>
      <c r="E25" s="10"/>
      <c r="F25" s="6">
        <f t="shared" si="2"/>
        <v>13</v>
      </c>
      <c r="G25" s="6">
        <f t="shared" si="0"/>
        <v>-32.430992000000003</v>
      </c>
      <c r="J25">
        <v>11777777777.778</v>
      </c>
      <c r="K25">
        <v>-9.8026532999999993</v>
      </c>
      <c r="M25" s="10"/>
      <c r="N25" s="6">
        <f t="shared" si="3"/>
        <v>13</v>
      </c>
      <c r="O25" s="6">
        <f t="shared" si="1"/>
        <v>-34.111049999999999</v>
      </c>
      <c r="Q25" s="10"/>
    </row>
    <row r="26" spans="2:17" x14ac:dyDescent="0.25">
      <c r="B26">
        <v>12388888888.889</v>
      </c>
      <c r="C26">
        <v>-10.631232000000001</v>
      </c>
      <c r="E26" s="10"/>
      <c r="F26" s="6" t="s">
        <v>25</v>
      </c>
      <c r="J26">
        <v>12388888888.889</v>
      </c>
      <c r="K26">
        <v>-10.434937</v>
      </c>
      <c r="M26" s="10"/>
      <c r="N26" s="6" t="s">
        <v>25</v>
      </c>
      <c r="Q26" s="10"/>
    </row>
    <row r="27" spans="2:17" x14ac:dyDescent="0.25">
      <c r="B27">
        <v>13000000000</v>
      </c>
      <c r="C27">
        <v>-11.450464999999999</v>
      </c>
      <c r="E27" s="10"/>
      <c r="J27">
        <v>13000000000</v>
      </c>
      <c r="K27">
        <v>-11.390489000000001</v>
      </c>
      <c r="M27" s="10"/>
      <c r="Q27" s="10"/>
    </row>
    <row r="28" spans="2:17" x14ac:dyDescent="0.25">
      <c r="B28" t="s">
        <v>25</v>
      </c>
      <c r="E28" s="10"/>
      <c r="J28" t="s">
        <v>25</v>
      </c>
      <c r="M28" s="10"/>
      <c r="Q28" s="10"/>
    </row>
    <row r="29" spans="2:17" x14ac:dyDescent="0.25">
      <c r="E29" s="10"/>
      <c r="F29" s="6" t="s">
        <v>26</v>
      </c>
      <c r="M29" s="10"/>
      <c r="N29" s="6" t="s">
        <v>26</v>
      </c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1Ix3L dBc Log Mag(dB)</v>
      </c>
      <c r="H30" s="35">
        <v>1</v>
      </c>
      <c r="M30" s="10"/>
      <c r="N30" s="6" t="s">
        <v>23</v>
      </c>
      <c r="O30" s="6" t="str">
        <f t="shared" ref="O30:O49" si="5">L56</f>
        <v>1Ix3L dBc Log Mag(dB)</v>
      </c>
      <c r="P30" s="35">
        <v>1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2.0009999999999999</v>
      </c>
      <c r="G31" s="6">
        <f t="shared" si="4"/>
        <v>-17.602404</v>
      </c>
      <c r="H31" s="36">
        <f>ABS(AVERAGE(G31:G49)-(H30-1)*5)</f>
        <v>14.718550421052633</v>
      </c>
      <c r="J31" t="s">
        <v>22</v>
      </c>
      <c r="M31" s="10"/>
      <c r="N31" s="6">
        <f t="shared" ref="N31:N49" si="7">J57/1000000000</f>
        <v>2.0009999999999999</v>
      </c>
      <c r="O31" s="6">
        <f t="shared" si="5"/>
        <v>-15.712037</v>
      </c>
      <c r="P31" s="36">
        <f>ABS(AVERAGE(O31:O49)-(P30-1)*5)</f>
        <v>14.424964315789476</v>
      </c>
      <c r="Q31" s="10"/>
    </row>
    <row r="32" spans="2:17" x14ac:dyDescent="0.25">
      <c r="B32" t="s">
        <v>23</v>
      </c>
      <c r="C32" t="s">
        <v>155</v>
      </c>
      <c r="D32" t="s">
        <v>77</v>
      </c>
      <c r="E32" s="10"/>
      <c r="F32" s="6">
        <f t="shared" si="6"/>
        <v>2.6120555555556</v>
      </c>
      <c r="G32" s="6">
        <f t="shared" si="4"/>
        <v>-15.573945</v>
      </c>
      <c r="J32" t="s">
        <v>23</v>
      </c>
      <c r="K32" t="s">
        <v>155</v>
      </c>
      <c r="L32" t="s">
        <v>77</v>
      </c>
      <c r="M32" s="10"/>
      <c r="N32" s="6">
        <f t="shared" si="7"/>
        <v>2.6120555555556</v>
      </c>
      <c r="O32" s="6">
        <f t="shared" si="5"/>
        <v>-15.523329</v>
      </c>
      <c r="Q32" s="10"/>
    </row>
    <row r="33" spans="2:17" x14ac:dyDescent="0.25">
      <c r="B33">
        <v>1001000000</v>
      </c>
      <c r="C33">
        <v>-32.618834999999997</v>
      </c>
      <c r="D33">
        <v>-24.808788</v>
      </c>
      <c r="E33" s="10"/>
      <c r="F33" s="6">
        <f t="shared" si="6"/>
        <v>3.2231111111111002</v>
      </c>
      <c r="G33" s="6">
        <f t="shared" si="4"/>
        <v>-17.744789000000001</v>
      </c>
      <c r="J33">
        <v>1001000000</v>
      </c>
      <c r="K33">
        <v>-49.934672999999997</v>
      </c>
      <c r="L33">
        <v>-41.832203</v>
      </c>
      <c r="M33" s="10"/>
      <c r="N33" s="6">
        <f t="shared" si="7"/>
        <v>3.2231111111111002</v>
      </c>
      <c r="O33" s="6">
        <f t="shared" si="5"/>
        <v>-17.754218999999999</v>
      </c>
      <c r="Q33" s="10"/>
    </row>
    <row r="34" spans="2:17" x14ac:dyDescent="0.25">
      <c r="B34">
        <v>1667611111.1111</v>
      </c>
      <c r="C34">
        <v>-37.507725000000001</v>
      </c>
      <c r="D34">
        <v>-29.701547999999999</v>
      </c>
      <c r="E34" s="10"/>
      <c r="F34" s="6">
        <f t="shared" si="6"/>
        <v>3.8341666666666998</v>
      </c>
      <c r="G34" s="6">
        <f t="shared" si="4"/>
        <v>-19.268345</v>
      </c>
      <c r="J34">
        <v>1667611111.1111</v>
      </c>
      <c r="K34">
        <v>-44.754986000000002</v>
      </c>
      <c r="L34">
        <v>-37.140923000000001</v>
      </c>
      <c r="M34" s="10"/>
      <c r="N34" s="6">
        <f t="shared" si="7"/>
        <v>3.8341666666666998</v>
      </c>
      <c r="O34" s="6">
        <f t="shared" si="5"/>
        <v>-17.206993000000001</v>
      </c>
      <c r="Q34" s="10"/>
    </row>
    <row r="35" spans="2:17" x14ac:dyDescent="0.25">
      <c r="B35">
        <v>2334222222.2221999</v>
      </c>
      <c r="C35">
        <v>-36.307231999999999</v>
      </c>
      <c r="D35">
        <v>-28.168104</v>
      </c>
      <c r="E35" s="10"/>
      <c r="F35" s="6">
        <f t="shared" si="6"/>
        <v>4.4452222222222</v>
      </c>
      <c r="G35" s="6">
        <f t="shared" si="4"/>
        <v>-15.133269</v>
      </c>
      <c r="J35">
        <v>2334222222.2221999</v>
      </c>
      <c r="K35">
        <v>-44.557448999999998</v>
      </c>
      <c r="L35">
        <v>-36.665233999999998</v>
      </c>
      <c r="M35" s="10"/>
      <c r="N35" s="6">
        <f t="shared" si="7"/>
        <v>4.4452222222222</v>
      </c>
      <c r="O35" s="6">
        <f t="shared" si="5"/>
        <v>-14.066195</v>
      </c>
      <c r="Q35" s="10"/>
    </row>
    <row r="36" spans="2:17" x14ac:dyDescent="0.25">
      <c r="B36">
        <v>3000833333.3333001</v>
      </c>
      <c r="C36">
        <v>-33.894142000000002</v>
      </c>
      <c r="D36">
        <v>-25.068242999999999</v>
      </c>
      <c r="E36" s="10"/>
      <c r="F36" s="6">
        <f t="shared" si="6"/>
        <v>5.0562777777777992</v>
      </c>
      <c r="G36" s="6">
        <f t="shared" si="4"/>
        <v>-14.807740000000001</v>
      </c>
      <c r="J36">
        <v>3000833333.3333001</v>
      </c>
      <c r="K36">
        <v>-53.553688000000001</v>
      </c>
      <c r="L36">
        <v>-45.170734000000003</v>
      </c>
      <c r="M36" s="10"/>
      <c r="N36" s="6">
        <f t="shared" si="7"/>
        <v>5.0562777777777992</v>
      </c>
      <c r="O36" s="6">
        <f t="shared" si="5"/>
        <v>-14.213367999999999</v>
      </c>
      <c r="Q36" s="10"/>
    </row>
    <row r="37" spans="2:17" x14ac:dyDescent="0.25">
      <c r="B37">
        <v>3667444444.4443998</v>
      </c>
      <c r="C37">
        <v>-38.462032000000001</v>
      </c>
      <c r="D37">
        <v>-29.513339999999999</v>
      </c>
      <c r="E37" s="10"/>
      <c r="F37" s="6">
        <f t="shared" si="6"/>
        <v>5.6673333333332998</v>
      </c>
      <c r="G37" s="6">
        <f t="shared" si="4"/>
        <v>-13.831899999999999</v>
      </c>
      <c r="J37">
        <v>3667444444.4443998</v>
      </c>
      <c r="K37">
        <v>-48.168564000000003</v>
      </c>
      <c r="L37">
        <v>-39.397449000000002</v>
      </c>
      <c r="M37" s="10"/>
      <c r="N37" s="6">
        <f t="shared" si="7"/>
        <v>5.6673333333332998</v>
      </c>
      <c r="O37" s="6">
        <f t="shared" si="5"/>
        <v>-13.465578000000001</v>
      </c>
      <c r="Q37" s="10"/>
    </row>
    <row r="38" spans="2:17" x14ac:dyDescent="0.25">
      <c r="B38">
        <v>4334055555.5556002</v>
      </c>
      <c r="C38">
        <v>-40.760562999999998</v>
      </c>
      <c r="D38">
        <v>-32.254902000000001</v>
      </c>
      <c r="E38" s="10"/>
      <c r="F38" s="6">
        <f t="shared" si="6"/>
        <v>6.2783888888888999</v>
      </c>
      <c r="G38" s="6">
        <f t="shared" si="4"/>
        <v>-13.704959000000001</v>
      </c>
      <c r="J38">
        <v>4334055555.5556002</v>
      </c>
      <c r="K38">
        <v>-46.611187000000001</v>
      </c>
      <c r="L38">
        <v>-38.115757000000002</v>
      </c>
      <c r="M38" s="10"/>
      <c r="N38" s="6">
        <f t="shared" si="7"/>
        <v>6.2783888888888999</v>
      </c>
      <c r="O38" s="6">
        <f t="shared" si="5"/>
        <v>-14.525205</v>
      </c>
      <c r="Q38" s="10"/>
    </row>
    <row r="39" spans="2:17" x14ac:dyDescent="0.25">
      <c r="B39">
        <v>5000666666.6667004</v>
      </c>
      <c r="C39">
        <v>-35.455494000000002</v>
      </c>
      <c r="D39">
        <v>-27.123632000000001</v>
      </c>
      <c r="E39" s="10"/>
      <c r="F39" s="6">
        <f t="shared" si="6"/>
        <v>6.8894444444443996</v>
      </c>
      <c r="G39" s="6">
        <f t="shared" si="4"/>
        <v>-13.103421000000001</v>
      </c>
      <c r="J39">
        <v>5000666666.6667004</v>
      </c>
      <c r="K39">
        <v>-42.053168999999997</v>
      </c>
      <c r="L39">
        <v>-33.594073999999999</v>
      </c>
      <c r="M39" s="10"/>
      <c r="N39" s="6">
        <f t="shared" si="7"/>
        <v>6.8894444444443996</v>
      </c>
      <c r="O39" s="6">
        <f t="shared" si="5"/>
        <v>-14.190327</v>
      </c>
      <c r="Q39" s="10"/>
    </row>
    <row r="40" spans="2:17" x14ac:dyDescent="0.25">
      <c r="B40">
        <v>5667277777.7777996</v>
      </c>
      <c r="C40">
        <v>-37.449706999999997</v>
      </c>
      <c r="D40">
        <v>-29.137125000000001</v>
      </c>
      <c r="E40" s="10"/>
      <c r="F40" s="6">
        <f t="shared" si="6"/>
        <v>7.5004999999999997</v>
      </c>
      <c r="G40" s="6">
        <f t="shared" si="4"/>
        <v>-13.906413000000001</v>
      </c>
      <c r="J40">
        <v>5667277777.7777996</v>
      </c>
      <c r="K40">
        <v>-44.876595000000002</v>
      </c>
      <c r="L40">
        <v>-36.488708000000003</v>
      </c>
      <c r="M40" s="10"/>
      <c r="N40" s="6">
        <f t="shared" si="7"/>
        <v>7.5004999999999997</v>
      </c>
      <c r="O40" s="6">
        <f t="shared" si="5"/>
        <v>-14.396506</v>
      </c>
      <c r="Q40" s="10"/>
    </row>
    <row r="41" spans="2:17" x14ac:dyDescent="0.25">
      <c r="B41">
        <v>6333888888.8888998</v>
      </c>
      <c r="C41">
        <v>-41.777714000000003</v>
      </c>
      <c r="D41">
        <v>-33.196693000000003</v>
      </c>
      <c r="E41" s="10"/>
      <c r="F41" s="6">
        <f t="shared" si="6"/>
        <v>8.1115555555556007</v>
      </c>
      <c r="G41" s="6">
        <f t="shared" si="4"/>
        <v>-14.637437</v>
      </c>
      <c r="J41">
        <v>6333888888.8888998</v>
      </c>
      <c r="K41">
        <v>-48.365333999999997</v>
      </c>
      <c r="L41">
        <v>-39.914321999999999</v>
      </c>
      <c r="M41" s="10"/>
      <c r="N41" s="6">
        <f t="shared" si="7"/>
        <v>8.1115555555556007</v>
      </c>
      <c r="O41" s="6">
        <f t="shared" si="5"/>
        <v>-14.787709</v>
      </c>
      <c r="Q41" s="10"/>
    </row>
    <row r="42" spans="2:17" x14ac:dyDescent="0.25">
      <c r="B42">
        <v>7000500000</v>
      </c>
      <c r="C42">
        <v>-45.174129000000001</v>
      </c>
      <c r="D42">
        <v>-36.766849999999998</v>
      </c>
      <c r="E42" s="10"/>
      <c r="F42" s="6">
        <f t="shared" si="6"/>
        <v>8.7226111111110995</v>
      </c>
      <c r="G42" s="6">
        <f t="shared" si="4"/>
        <v>-15.33868</v>
      </c>
      <c r="J42">
        <v>7000500000</v>
      </c>
      <c r="K42">
        <v>-46.312603000000003</v>
      </c>
      <c r="L42">
        <v>-37.805881999999997</v>
      </c>
      <c r="M42" s="10"/>
      <c r="N42" s="6">
        <f t="shared" si="7"/>
        <v>8.7226111111110995</v>
      </c>
      <c r="O42" s="6">
        <f t="shared" si="5"/>
        <v>-14.848554</v>
      </c>
      <c r="Q42" s="10"/>
    </row>
    <row r="43" spans="2:17" x14ac:dyDescent="0.25">
      <c r="B43">
        <v>7667111111.1111002</v>
      </c>
      <c r="C43">
        <v>-42.958114999999999</v>
      </c>
      <c r="D43">
        <v>-34.022713000000003</v>
      </c>
      <c r="E43" s="10"/>
      <c r="F43" s="6">
        <f t="shared" si="6"/>
        <v>9.3336666666666996</v>
      </c>
      <c r="G43" s="6">
        <f t="shared" si="4"/>
        <v>-12.511297000000001</v>
      </c>
      <c r="J43">
        <v>7667111111.1111002</v>
      </c>
      <c r="K43">
        <v>-42.970570000000002</v>
      </c>
      <c r="L43">
        <v>-34.152245000000001</v>
      </c>
      <c r="M43" s="10"/>
      <c r="N43" s="6">
        <f t="shared" si="7"/>
        <v>9.3336666666666996</v>
      </c>
      <c r="O43" s="6">
        <f t="shared" si="5"/>
        <v>-13.225389</v>
      </c>
      <c r="Q43" s="10"/>
    </row>
    <row r="44" spans="2:17" x14ac:dyDescent="0.25">
      <c r="B44">
        <v>8333722222.2222004</v>
      </c>
      <c r="C44">
        <v>-43.799399999999999</v>
      </c>
      <c r="D44">
        <v>-34.267487000000003</v>
      </c>
      <c r="E44" s="10"/>
      <c r="F44" s="6">
        <f t="shared" si="6"/>
        <v>9.9447222222222003</v>
      </c>
      <c r="G44" s="6">
        <f t="shared" si="4"/>
        <v>-14.786867000000001</v>
      </c>
      <c r="J44">
        <v>8333722222.2222004</v>
      </c>
      <c r="K44">
        <v>-42.150795000000002</v>
      </c>
      <c r="L44">
        <v>-32.567070000000001</v>
      </c>
      <c r="M44" s="10"/>
      <c r="N44" s="6">
        <f t="shared" si="7"/>
        <v>9.9447222222222003</v>
      </c>
      <c r="O44" s="6">
        <f t="shared" si="5"/>
        <v>-14.866035</v>
      </c>
      <c r="Q44" s="10"/>
    </row>
    <row r="45" spans="2:17" x14ac:dyDescent="0.25">
      <c r="B45">
        <v>9000333333.3332996</v>
      </c>
      <c r="C45">
        <v>-41.836922000000001</v>
      </c>
      <c r="D45">
        <v>-32.382553000000001</v>
      </c>
      <c r="E45" s="10"/>
      <c r="F45" s="6">
        <f t="shared" si="6"/>
        <v>10.555777777777999</v>
      </c>
      <c r="G45" s="6">
        <f t="shared" si="4"/>
        <v>-12.993042000000001</v>
      </c>
      <c r="J45">
        <v>9000333333.3332996</v>
      </c>
      <c r="K45">
        <v>-44.068806000000002</v>
      </c>
      <c r="L45">
        <v>-34.523738999999999</v>
      </c>
      <c r="M45" s="10"/>
      <c r="N45" s="6">
        <f t="shared" si="7"/>
        <v>10.555777777777999</v>
      </c>
      <c r="O45" s="6">
        <f t="shared" si="5"/>
        <v>-12.57108</v>
      </c>
      <c r="Q45" s="10"/>
    </row>
    <row r="46" spans="2:17" x14ac:dyDescent="0.25">
      <c r="B46">
        <v>9666944444.4444008</v>
      </c>
      <c r="C46">
        <v>-39.056313000000003</v>
      </c>
      <c r="D46">
        <v>-29.908553999999999</v>
      </c>
      <c r="E46" s="10"/>
      <c r="F46" s="6">
        <f t="shared" si="6"/>
        <v>11.166833333333001</v>
      </c>
      <c r="G46" s="6">
        <f t="shared" si="4"/>
        <v>-13.558002999999999</v>
      </c>
      <c r="J46">
        <v>9666944444.4444008</v>
      </c>
      <c r="K46">
        <v>-46.272984000000001</v>
      </c>
      <c r="L46">
        <v>-37.085605999999999</v>
      </c>
      <c r="M46" s="10"/>
      <c r="N46" s="6">
        <f t="shared" si="7"/>
        <v>11.166833333333001</v>
      </c>
      <c r="O46" s="6">
        <f t="shared" si="5"/>
        <v>-13.256335999999999</v>
      </c>
      <c r="Q46" s="10"/>
    </row>
    <row r="47" spans="2:17" x14ac:dyDescent="0.25">
      <c r="B47">
        <v>10333555555.556</v>
      </c>
      <c r="C47">
        <v>-38.504050999999997</v>
      </c>
      <c r="D47">
        <v>-28.552771</v>
      </c>
      <c r="E47" s="10"/>
      <c r="F47" s="6">
        <f t="shared" si="6"/>
        <v>11.777888888889001</v>
      </c>
      <c r="G47" s="6">
        <f t="shared" si="4"/>
        <v>-12.932226</v>
      </c>
      <c r="J47">
        <v>10333555555.556</v>
      </c>
      <c r="K47">
        <v>-50.844116</v>
      </c>
      <c r="L47">
        <v>-40.943568999999997</v>
      </c>
      <c r="M47" s="10"/>
      <c r="N47" s="6">
        <f t="shared" si="7"/>
        <v>11.777888888889001</v>
      </c>
      <c r="O47" s="6">
        <f t="shared" si="5"/>
        <v>-12.528403000000001</v>
      </c>
      <c r="Q47" s="10"/>
    </row>
    <row r="48" spans="2:17" x14ac:dyDescent="0.25">
      <c r="B48">
        <v>11000166666.667</v>
      </c>
      <c r="C48">
        <v>-42.764214000000003</v>
      </c>
      <c r="D48">
        <v>-32.938476999999999</v>
      </c>
      <c r="E48" s="10"/>
      <c r="F48" s="6">
        <f t="shared" si="6"/>
        <v>12.388944444444</v>
      </c>
      <c r="G48" s="6">
        <f t="shared" si="4"/>
        <v>-13.490437999999999</v>
      </c>
      <c r="J48">
        <v>11000166666.667</v>
      </c>
      <c r="K48">
        <v>-41.701382000000002</v>
      </c>
      <c r="L48">
        <v>-31.968889000000001</v>
      </c>
      <c r="M48" s="10"/>
      <c r="N48" s="6">
        <f t="shared" si="7"/>
        <v>12.388944444444</v>
      </c>
      <c r="O48" s="6">
        <f t="shared" si="5"/>
        <v>-13.064116</v>
      </c>
      <c r="Q48" s="10"/>
    </row>
    <row r="49" spans="2:17" x14ac:dyDescent="0.25">
      <c r="B49">
        <v>11666777777.778</v>
      </c>
      <c r="C49">
        <v>-42.951984000000003</v>
      </c>
      <c r="D49">
        <v>-33.272953000000001</v>
      </c>
      <c r="E49" s="10"/>
      <c r="F49" s="6">
        <f t="shared" si="6"/>
        <v>13</v>
      </c>
      <c r="G49" s="6">
        <f t="shared" si="4"/>
        <v>-14.727283</v>
      </c>
      <c r="J49">
        <v>11666777777.778</v>
      </c>
      <c r="K49">
        <v>-43.457858999999999</v>
      </c>
      <c r="L49">
        <v>-33.655208999999999</v>
      </c>
      <c r="M49" s="10"/>
      <c r="N49" s="6">
        <f t="shared" si="7"/>
        <v>13</v>
      </c>
      <c r="O49" s="6">
        <f t="shared" si="5"/>
        <v>-13.872942999999999</v>
      </c>
      <c r="Q49" s="10"/>
    </row>
    <row r="50" spans="2:17" x14ac:dyDescent="0.25">
      <c r="B50">
        <v>12333388888.889</v>
      </c>
      <c r="C50">
        <v>-48.18882</v>
      </c>
      <c r="D50">
        <v>-37.557589999999998</v>
      </c>
      <c r="E50" s="10"/>
      <c r="F50" s="6" t="s">
        <v>25</v>
      </c>
      <c r="J50">
        <v>12333388888.889</v>
      </c>
      <c r="K50">
        <v>-57.660347000000002</v>
      </c>
      <c r="L50">
        <v>-47.225409999999997</v>
      </c>
      <c r="M50" s="10"/>
      <c r="N50" s="6" t="s">
        <v>25</v>
      </c>
      <c r="Q50" s="10"/>
    </row>
    <row r="51" spans="2:17" x14ac:dyDescent="0.25">
      <c r="B51">
        <v>13000000000</v>
      </c>
      <c r="C51">
        <v>-43.881458000000002</v>
      </c>
      <c r="D51">
        <v>-32.430992000000003</v>
      </c>
      <c r="E51" s="10"/>
      <c r="J51">
        <v>13000000000</v>
      </c>
      <c r="K51">
        <v>-45.501536999999999</v>
      </c>
      <c r="L51">
        <v>-34.111049999999999</v>
      </c>
      <c r="M51" s="10"/>
      <c r="Q51" s="10"/>
    </row>
    <row r="52" spans="2:17" x14ac:dyDescent="0.25">
      <c r="B52" t="s">
        <v>25</v>
      </c>
      <c r="E52" s="8"/>
      <c r="J52" t="s">
        <v>25</v>
      </c>
      <c r="M52" s="8"/>
      <c r="Q52" s="8"/>
    </row>
    <row r="53" spans="2:17" x14ac:dyDescent="0.25">
      <c r="E53" s="8"/>
      <c r="F53" s="6" t="s">
        <v>27</v>
      </c>
      <c r="M53" s="8"/>
      <c r="N53" s="6" t="s">
        <v>27</v>
      </c>
      <c r="Q53" s="8"/>
    </row>
    <row r="54" spans="2:17" ht="15.75" x14ac:dyDescent="0.25">
      <c r="E54" s="8"/>
      <c r="F54" s="6" t="s">
        <v>23</v>
      </c>
      <c r="G54" s="6" t="str">
        <f t="shared" ref="G54:G73" si="8">D80</f>
        <v>1Ix4L dBc Log Mag(dB)</v>
      </c>
      <c r="H54" s="35">
        <v>1</v>
      </c>
      <c r="M54" s="8"/>
      <c r="N54" s="6" t="s">
        <v>23</v>
      </c>
      <c r="O54" s="6" t="str">
        <f t="shared" ref="O54:O73" si="9">L80</f>
        <v>1Ix4L dBc Log Mag(dB)</v>
      </c>
      <c r="P54" s="35">
        <v>1</v>
      </c>
      <c r="Q54" s="8"/>
    </row>
    <row r="55" spans="2:17" ht="15.75" x14ac:dyDescent="0.25">
      <c r="B55" t="s">
        <v>26</v>
      </c>
      <c r="E55" s="8"/>
      <c r="F55" s="6">
        <f t="shared" ref="F55:F73" si="10">B81/1000000000</f>
        <v>3.0009999999999999</v>
      </c>
      <c r="G55" s="6">
        <f t="shared" si="8"/>
        <v>-34.595108000000003</v>
      </c>
      <c r="H55" s="36">
        <f>ABS(AVERAGE(G55:G73)-(H54-1)*5)</f>
        <v>30.455037999999991</v>
      </c>
      <c r="J55" t="s">
        <v>26</v>
      </c>
      <c r="M55" s="8"/>
      <c r="N55" s="6">
        <f t="shared" ref="N55:N73" si="11">J81/1000000000</f>
        <v>3.0009999999999999</v>
      </c>
      <c r="O55" s="6">
        <f t="shared" si="9"/>
        <v>-54.049903999999998</v>
      </c>
      <c r="P55" s="36">
        <f>ABS(AVERAGE(O55:O73)-(P54-1)*5)</f>
        <v>46.545561526315794</v>
      </c>
      <c r="Q55" s="8"/>
    </row>
    <row r="56" spans="2:17" x14ac:dyDescent="0.25">
      <c r="B56" t="s">
        <v>23</v>
      </c>
      <c r="C56" t="s">
        <v>156</v>
      </c>
      <c r="D56" t="s">
        <v>78</v>
      </c>
      <c r="E56" s="8"/>
      <c r="F56" s="6">
        <f t="shared" si="10"/>
        <v>3.5565000000000002</v>
      </c>
      <c r="G56" s="6">
        <f t="shared" si="8"/>
        <v>-36.492896999999999</v>
      </c>
      <c r="J56" t="s">
        <v>23</v>
      </c>
      <c r="K56" t="s">
        <v>156</v>
      </c>
      <c r="L56" t="s">
        <v>78</v>
      </c>
      <c r="M56" s="8"/>
      <c r="N56" s="6">
        <f t="shared" si="11"/>
        <v>3.5565000000000002</v>
      </c>
      <c r="O56" s="6">
        <f t="shared" si="9"/>
        <v>-52.880088999999998</v>
      </c>
      <c r="Q56" s="8"/>
    </row>
    <row r="57" spans="2:17" x14ac:dyDescent="0.25">
      <c r="B57">
        <v>2001000000</v>
      </c>
      <c r="C57">
        <v>-25.412451000000001</v>
      </c>
      <c r="D57">
        <v>-17.602404</v>
      </c>
      <c r="E57" s="8"/>
      <c r="F57" s="6">
        <f t="shared" si="10"/>
        <v>4.1120000000000001</v>
      </c>
      <c r="G57" s="6">
        <f t="shared" si="8"/>
        <v>-36.313305</v>
      </c>
      <c r="J57">
        <v>2001000000</v>
      </c>
      <c r="K57">
        <v>-23.814506999999999</v>
      </c>
      <c r="L57">
        <v>-15.712037</v>
      </c>
      <c r="M57" s="8"/>
      <c r="N57" s="6">
        <f t="shared" si="11"/>
        <v>4.1120000000000001</v>
      </c>
      <c r="O57" s="6">
        <f t="shared" si="9"/>
        <v>-52.320362000000003</v>
      </c>
      <c r="Q57" s="8"/>
    </row>
    <row r="58" spans="2:17" x14ac:dyDescent="0.25">
      <c r="B58">
        <v>2612055555.5556002</v>
      </c>
      <c r="C58">
        <v>-23.380123000000001</v>
      </c>
      <c r="D58">
        <v>-15.573945</v>
      </c>
      <c r="E58" s="8"/>
      <c r="F58" s="6">
        <f t="shared" si="10"/>
        <v>4.6675000000000004</v>
      </c>
      <c r="G58" s="6">
        <f t="shared" si="8"/>
        <v>-29.906599</v>
      </c>
      <c r="J58">
        <v>2612055555.5556002</v>
      </c>
      <c r="K58">
        <v>-23.137391999999998</v>
      </c>
      <c r="L58">
        <v>-15.523329</v>
      </c>
      <c r="M58" s="8"/>
      <c r="N58" s="6">
        <f t="shared" si="11"/>
        <v>4.6675000000000004</v>
      </c>
      <c r="O58" s="6">
        <f t="shared" si="9"/>
        <v>-38.951450000000001</v>
      </c>
      <c r="Q58" s="8"/>
    </row>
    <row r="59" spans="2:17" x14ac:dyDescent="0.25">
      <c r="B59">
        <v>3223111111.1111002</v>
      </c>
      <c r="C59">
        <v>-25.883917</v>
      </c>
      <c r="D59">
        <v>-17.744789000000001</v>
      </c>
      <c r="E59" s="8"/>
      <c r="F59" s="6">
        <f t="shared" si="10"/>
        <v>5.2229999999999999</v>
      </c>
      <c r="G59" s="6">
        <f t="shared" si="8"/>
        <v>-29.993589</v>
      </c>
      <c r="J59">
        <v>3223111111.1111002</v>
      </c>
      <c r="K59">
        <v>-25.646436999999999</v>
      </c>
      <c r="L59">
        <v>-17.754218999999999</v>
      </c>
      <c r="M59" s="8"/>
      <c r="N59" s="6">
        <f t="shared" si="11"/>
        <v>5.2229999999999999</v>
      </c>
      <c r="O59" s="6">
        <f t="shared" si="9"/>
        <v>-41.679043</v>
      </c>
      <c r="Q59" s="8"/>
    </row>
    <row r="60" spans="2:17" x14ac:dyDescent="0.25">
      <c r="B60">
        <v>3834166666.6666999</v>
      </c>
      <c r="C60">
        <v>-28.094244</v>
      </c>
      <c r="D60">
        <v>-19.268345</v>
      </c>
      <c r="E60" s="8"/>
      <c r="F60" s="6">
        <f t="shared" si="10"/>
        <v>5.7785000000000002</v>
      </c>
      <c r="G60" s="6">
        <f t="shared" si="8"/>
        <v>-31.016888000000002</v>
      </c>
      <c r="J60">
        <v>3834166666.6666999</v>
      </c>
      <c r="K60">
        <v>-25.589946999999999</v>
      </c>
      <c r="L60">
        <v>-17.206993000000001</v>
      </c>
      <c r="M60" s="8"/>
      <c r="N60" s="6">
        <f t="shared" si="11"/>
        <v>5.7785000000000002</v>
      </c>
      <c r="O60" s="6">
        <f t="shared" si="9"/>
        <v>-48.229289999999999</v>
      </c>
      <c r="Q60" s="8"/>
    </row>
    <row r="61" spans="2:17" x14ac:dyDescent="0.25">
      <c r="B61">
        <v>4445222222.2222004</v>
      </c>
      <c r="C61">
        <v>-24.081963999999999</v>
      </c>
      <c r="D61">
        <v>-15.133269</v>
      </c>
      <c r="E61" s="8"/>
      <c r="F61" s="6">
        <f t="shared" si="10"/>
        <v>6.3339999999999996</v>
      </c>
      <c r="G61" s="6">
        <f t="shared" si="8"/>
        <v>-30.479671</v>
      </c>
      <c r="J61">
        <v>4445222222.2222004</v>
      </c>
      <c r="K61">
        <v>-22.837311</v>
      </c>
      <c r="L61">
        <v>-14.066195</v>
      </c>
      <c r="M61" s="8"/>
      <c r="N61" s="6">
        <f t="shared" si="11"/>
        <v>6.3339999999999996</v>
      </c>
      <c r="O61" s="6">
        <f t="shared" si="9"/>
        <v>-44.278576000000001</v>
      </c>
      <c r="Q61" s="8"/>
    </row>
    <row r="62" spans="2:17" x14ac:dyDescent="0.25">
      <c r="B62">
        <v>5056277777.7777996</v>
      </c>
      <c r="C62">
        <v>-23.313397999999999</v>
      </c>
      <c r="D62">
        <v>-14.807740000000001</v>
      </c>
      <c r="E62" s="8"/>
      <c r="F62" s="6">
        <f t="shared" si="10"/>
        <v>6.8895</v>
      </c>
      <c r="G62" s="6">
        <f t="shared" si="8"/>
        <v>-30.264417999999999</v>
      </c>
      <c r="J62">
        <v>5056277777.7777996</v>
      </c>
      <c r="K62">
        <v>-22.708798999999999</v>
      </c>
      <c r="L62">
        <v>-14.213367999999999</v>
      </c>
      <c r="M62" s="8"/>
      <c r="N62" s="6">
        <f t="shared" si="11"/>
        <v>6.8895</v>
      </c>
      <c r="O62" s="6">
        <f t="shared" si="9"/>
        <v>-51.041828000000002</v>
      </c>
      <c r="Q62" s="8"/>
    </row>
    <row r="63" spans="2:17" x14ac:dyDescent="0.25">
      <c r="B63">
        <v>5667333333.3332996</v>
      </c>
      <c r="C63">
        <v>-22.163758999999999</v>
      </c>
      <c r="D63">
        <v>-13.831899999999999</v>
      </c>
      <c r="E63" s="8"/>
      <c r="F63" s="6">
        <f t="shared" si="10"/>
        <v>7.4450000000000003</v>
      </c>
      <c r="G63" s="6">
        <f t="shared" si="8"/>
        <v>-29.671772000000001</v>
      </c>
      <c r="J63">
        <v>5667333333.3332996</v>
      </c>
      <c r="K63">
        <v>-21.924675000000001</v>
      </c>
      <c r="L63">
        <v>-13.465578000000001</v>
      </c>
      <c r="M63" s="8"/>
      <c r="N63" s="6">
        <f t="shared" si="11"/>
        <v>7.4450000000000003</v>
      </c>
      <c r="O63" s="6">
        <f t="shared" si="9"/>
        <v>-49.297454999999999</v>
      </c>
      <c r="Q63" s="8"/>
    </row>
    <row r="64" spans="2:17" x14ac:dyDescent="0.25">
      <c r="B64">
        <v>6278388888.8888998</v>
      </c>
      <c r="C64">
        <v>-22.01754</v>
      </c>
      <c r="D64">
        <v>-13.704959000000001</v>
      </c>
      <c r="E64" s="8"/>
      <c r="F64" s="6">
        <f t="shared" si="10"/>
        <v>8.0005000000000006</v>
      </c>
      <c r="G64" s="6">
        <f t="shared" si="8"/>
        <v>-29.455309</v>
      </c>
      <c r="J64">
        <v>6278388888.8888998</v>
      </c>
      <c r="K64">
        <v>-22.913087999999998</v>
      </c>
      <c r="L64">
        <v>-14.525205</v>
      </c>
      <c r="M64" s="8"/>
      <c r="N64" s="6">
        <f t="shared" si="11"/>
        <v>8.0005000000000006</v>
      </c>
      <c r="O64" s="6">
        <f t="shared" si="9"/>
        <v>-51.888519000000002</v>
      </c>
      <c r="Q64" s="8"/>
    </row>
    <row r="65" spans="2:17" x14ac:dyDescent="0.25">
      <c r="B65">
        <v>6889444444.4443998</v>
      </c>
      <c r="C65">
        <v>-21.684443000000002</v>
      </c>
      <c r="D65">
        <v>-13.103421000000001</v>
      </c>
      <c r="E65" s="8"/>
      <c r="F65" s="6">
        <f t="shared" si="10"/>
        <v>8.5559999999999992</v>
      </c>
      <c r="G65" s="6">
        <f t="shared" si="8"/>
        <v>-30.90288</v>
      </c>
      <c r="J65">
        <v>6889444444.4443998</v>
      </c>
      <c r="K65">
        <v>-22.641338000000001</v>
      </c>
      <c r="L65">
        <v>-14.190327</v>
      </c>
      <c r="M65" s="8"/>
      <c r="N65" s="6">
        <f t="shared" si="11"/>
        <v>8.5559999999999992</v>
      </c>
      <c r="O65" s="6">
        <f t="shared" si="9"/>
        <v>-47.057082999999999</v>
      </c>
      <c r="Q65" s="8"/>
    </row>
    <row r="66" spans="2:17" x14ac:dyDescent="0.25">
      <c r="B66">
        <v>7500500000</v>
      </c>
      <c r="C66">
        <v>-22.313692</v>
      </c>
      <c r="D66">
        <v>-13.906413000000001</v>
      </c>
      <c r="E66" s="8"/>
      <c r="F66" s="6">
        <f t="shared" si="10"/>
        <v>9.1114999999999995</v>
      </c>
      <c r="G66" s="6">
        <f t="shared" si="8"/>
        <v>-28.217213000000001</v>
      </c>
      <c r="J66">
        <v>7500500000</v>
      </c>
      <c r="K66">
        <v>-22.903224999999999</v>
      </c>
      <c r="L66">
        <v>-14.396506</v>
      </c>
      <c r="M66" s="8"/>
      <c r="N66" s="6">
        <f t="shared" si="11"/>
        <v>9.1114999999999995</v>
      </c>
      <c r="O66" s="6">
        <f t="shared" si="9"/>
        <v>-48.155479</v>
      </c>
      <c r="Q66" s="8"/>
    </row>
    <row r="67" spans="2:17" x14ac:dyDescent="0.25">
      <c r="B67">
        <v>8111555555.5556002</v>
      </c>
      <c r="C67">
        <v>-23.572839999999999</v>
      </c>
      <c r="D67">
        <v>-14.637437</v>
      </c>
      <c r="E67" s="8"/>
      <c r="F67" s="6">
        <f t="shared" si="10"/>
        <v>9.6669999999999998</v>
      </c>
      <c r="G67" s="6">
        <f t="shared" si="8"/>
        <v>-29.679480000000002</v>
      </c>
      <c r="J67">
        <v>8111555555.5556002</v>
      </c>
      <c r="K67">
        <v>-23.606034999999999</v>
      </c>
      <c r="L67">
        <v>-14.787709</v>
      </c>
      <c r="M67" s="8"/>
      <c r="N67" s="6">
        <f t="shared" si="11"/>
        <v>9.6669999999999998</v>
      </c>
      <c r="O67" s="6">
        <f t="shared" si="9"/>
        <v>-52.631408999999998</v>
      </c>
      <c r="Q67" s="8"/>
    </row>
    <row r="68" spans="2:17" x14ac:dyDescent="0.25">
      <c r="B68">
        <v>8722611111.1110992</v>
      </c>
      <c r="C68">
        <v>-24.870594000000001</v>
      </c>
      <c r="D68">
        <v>-15.33868</v>
      </c>
      <c r="E68" s="8"/>
      <c r="F68" s="6">
        <f t="shared" si="10"/>
        <v>10.2225</v>
      </c>
      <c r="G68" s="6">
        <f t="shared" si="8"/>
        <v>-27.871621999999999</v>
      </c>
      <c r="J68">
        <v>8722611111.1110992</v>
      </c>
      <c r="K68">
        <v>-24.432278</v>
      </c>
      <c r="L68">
        <v>-14.848554</v>
      </c>
      <c r="M68" s="8"/>
      <c r="N68" s="6">
        <f t="shared" si="11"/>
        <v>10.2225</v>
      </c>
      <c r="O68" s="6">
        <f t="shared" si="9"/>
        <v>-41.822842000000001</v>
      </c>
      <c r="Q68" s="8"/>
    </row>
    <row r="69" spans="2:17" x14ac:dyDescent="0.25">
      <c r="B69">
        <v>9333666666.6667004</v>
      </c>
      <c r="C69">
        <v>-21.965668000000001</v>
      </c>
      <c r="D69">
        <v>-12.511297000000001</v>
      </c>
      <c r="E69" s="8"/>
      <c r="F69" s="6">
        <f t="shared" si="10"/>
        <v>10.778</v>
      </c>
      <c r="G69" s="6">
        <f t="shared" si="8"/>
        <v>-29.015892000000001</v>
      </c>
      <c r="J69">
        <v>9333666666.6667004</v>
      </c>
      <c r="K69">
        <v>-22.770455999999999</v>
      </c>
      <c r="L69">
        <v>-13.225389</v>
      </c>
      <c r="M69" s="8"/>
      <c r="N69" s="6">
        <f t="shared" si="11"/>
        <v>10.778</v>
      </c>
      <c r="O69" s="6">
        <f t="shared" si="9"/>
        <v>-42.248398000000002</v>
      </c>
      <c r="Q69" s="8"/>
    </row>
    <row r="70" spans="2:17" x14ac:dyDescent="0.25">
      <c r="B70">
        <v>9944722222.2222004</v>
      </c>
      <c r="C70">
        <v>-23.934626000000002</v>
      </c>
      <c r="D70">
        <v>-14.786867000000001</v>
      </c>
      <c r="E70" s="8"/>
      <c r="F70" s="6">
        <f t="shared" si="10"/>
        <v>11.333500000000001</v>
      </c>
      <c r="G70" s="6">
        <f t="shared" si="8"/>
        <v>-27.327362000000001</v>
      </c>
      <c r="J70">
        <v>9944722222.2222004</v>
      </c>
      <c r="K70">
        <v>-24.053415000000001</v>
      </c>
      <c r="L70">
        <v>-14.866035</v>
      </c>
      <c r="M70" s="8"/>
      <c r="N70" s="6">
        <f t="shared" si="11"/>
        <v>11.333500000000001</v>
      </c>
      <c r="O70" s="6">
        <f t="shared" si="9"/>
        <v>-44.151794000000002</v>
      </c>
      <c r="Q70" s="8"/>
    </row>
    <row r="71" spans="2:17" x14ac:dyDescent="0.25">
      <c r="B71">
        <v>10555777777.778</v>
      </c>
      <c r="C71">
        <v>-22.944323000000001</v>
      </c>
      <c r="D71">
        <v>-12.993042000000001</v>
      </c>
      <c r="E71" s="8"/>
      <c r="F71" s="6">
        <f t="shared" si="10"/>
        <v>11.888999999999999</v>
      </c>
      <c r="G71" s="6">
        <f t="shared" si="8"/>
        <v>-29.369373</v>
      </c>
      <c r="J71">
        <v>10555777777.778</v>
      </c>
      <c r="K71">
        <v>-22.471627999999999</v>
      </c>
      <c r="L71">
        <v>-12.57108</v>
      </c>
      <c r="M71" s="8"/>
      <c r="N71" s="6">
        <f t="shared" si="11"/>
        <v>11.888999999999999</v>
      </c>
      <c r="O71" s="6">
        <f t="shared" si="9"/>
        <v>-41.398570999999997</v>
      </c>
      <c r="Q71" s="8"/>
    </row>
    <row r="72" spans="2:17" x14ac:dyDescent="0.25">
      <c r="B72">
        <v>11166833333.333</v>
      </c>
      <c r="C72">
        <v>-23.383738999999998</v>
      </c>
      <c r="D72">
        <v>-13.558002999999999</v>
      </c>
      <c r="E72" s="8"/>
      <c r="F72" s="6">
        <f t="shared" si="10"/>
        <v>12.4445</v>
      </c>
      <c r="G72" s="6">
        <f t="shared" si="8"/>
        <v>-29.384739</v>
      </c>
      <c r="J72">
        <v>11166833333.333</v>
      </c>
      <c r="K72">
        <v>-22.988828999999999</v>
      </c>
      <c r="L72">
        <v>-13.256335999999999</v>
      </c>
      <c r="M72" s="8"/>
      <c r="N72" s="6">
        <f t="shared" si="11"/>
        <v>12.4445</v>
      </c>
      <c r="O72" s="6">
        <f t="shared" si="9"/>
        <v>-41.718604999999997</v>
      </c>
      <c r="Q72" s="8"/>
    </row>
    <row r="73" spans="2:17" x14ac:dyDescent="0.25">
      <c r="B73">
        <v>11777888888.889</v>
      </c>
      <c r="C73">
        <v>-22.611257999999999</v>
      </c>
      <c r="D73">
        <v>-12.932226</v>
      </c>
      <c r="E73" s="8"/>
      <c r="F73" s="6">
        <f t="shared" si="10"/>
        <v>13</v>
      </c>
      <c r="G73" s="6">
        <f t="shared" si="8"/>
        <v>-28.687605000000001</v>
      </c>
      <c r="J73">
        <v>11777888888.889</v>
      </c>
      <c r="K73">
        <v>-22.331057000000001</v>
      </c>
      <c r="L73">
        <v>-12.528403000000001</v>
      </c>
      <c r="M73" s="8"/>
      <c r="N73" s="6">
        <f t="shared" si="11"/>
        <v>13</v>
      </c>
      <c r="O73" s="6">
        <f t="shared" si="9"/>
        <v>-40.564971999999997</v>
      </c>
      <c r="Q73" s="8"/>
    </row>
    <row r="74" spans="2:17" x14ac:dyDescent="0.25">
      <c r="B74">
        <v>12388944444.444</v>
      </c>
      <c r="C74">
        <v>-24.121672</v>
      </c>
      <c r="D74">
        <v>-13.490437999999999</v>
      </c>
      <c r="E74" s="8"/>
      <c r="F74" s="6" t="s">
        <v>25</v>
      </c>
      <c r="J74">
        <v>12388944444.444</v>
      </c>
      <c r="K74">
        <v>-23.499054000000001</v>
      </c>
      <c r="L74">
        <v>-13.064116</v>
      </c>
      <c r="M74" s="8"/>
      <c r="N74" s="6" t="s">
        <v>25</v>
      </c>
      <c r="Q74" s="8"/>
    </row>
    <row r="75" spans="2:17" x14ac:dyDescent="0.25">
      <c r="B75">
        <v>13000000000</v>
      </c>
      <c r="C75">
        <v>-26.17775</v>
      </c>
      <c r="D75">
        <v>-14.727283</v>
      </c>
      <c r="J75">
        <v>13000000000</v>
      </c>
      <c r="K75">
        <v>-25.263432000000002</v>
      </c>
      <c r="L75">
        <v>-13.872942999999999</v>
      </c>
    </row>
    <row r="76" spans="2:17" x14ac:dyDescent="0.25">
      <c r="B76" t="s">
        <v>25</v>
      </c>
      <c r="J76" t="s">
        <v>25</v>
      </c>
    </row>
    <row r="77" spans="2:17" x14ac:dyDescent="0.25">
      <c r="F77" s="6" t="s">
        <v>28</v>
      </c>
      <c r="N77" s="6" t="s">
        <v>28</v>
      </c>
    </row>
    <row r="78" spans="2:17" ht="15.75" x14ac:dyDescent="0.25">
      <c r="F78" s="6" t="s">
        <v>23</v>
      </c>
      <c r="G78" s="6" t="str">
        <f t="shared" ref="G78:G97" si="12">D104</f>
        <v>1Ix5L dBc Log Mag(dB)</v>
      </c>
      <c r="H78" s="35">
        <v>1</v>
      </c>
      <c r="N78" s="6" t="s">
        <v>23</v>
      </c>
      <c r="O78" s="6" t="str">
        <f t="shared" ref="O78:O97" si="13">L104</f>
        <v>1Ix5L dBc Log Mag(dB)</v>
      </c>
      <c r="P78" s="35">
        <v>1</v>
      </c>
    </row>
    <row r="79" spans="2:17" ht="15.75" x14ac:dyDescent="0.25">
      <c r="B79" t="s">
        <v>27</v>
      </c>
      <c r="F79" s="6">
        <f t="shared" ref="F79:F97" si="14">B105/1000000000</f>
        <v>4.0010000000000003</v>
      </c>
      <c r="G79" s="6">
        <f t="shared" si="12"/>
        <v>-31.562397000000001</v>
      </c>
      <c r="H79" s="36">
        <f>ABS(AVERAGE(G79:G97)-(H78-1)*5)</f>
        <v>30.996615736842106</v>
      </c>
      <c r="J79" t="s">
        <v>27</v>
      </c>
      <c r="N79" s="6">
        <f t="shared" ref="N79:N97" si="15">J105/1000000000</f>
        <v>4.0010000000000003</v>
      </c>
      <c r="O79" s="6">
        <f t="shared" si="13"/>
        <v>-24.551437</v>
      </c>
      <c r="P79" s="36">
        <f>ABS(AVERAGE(O79:O97)-(P78-1)*5)</f>
        <v>30.455374789473687</v>
      </c>
    </row>
    <row r="80" spans="2:17" x14ac:dyDescent="0.25">
      <c r="B80" t="s">
        <v>23</v>
      </c>
      <c r="C80" t="s">
        <v>157</v>
      </c>
      <c r="D80" t="s">
        <v>79</v>
      </c>
      <c r="F80" s="6">
        <f t="shared" si="14"/>
        <v>4.5009444444444</v>
      </c>
      <c r="G80" s="6">
        <f t="shared" si="12"/>
        <v>-33.851039999999998</v>
      </c>
      <c r="J80" t="s">
        <v>23</v>
      </c>
      <c r="K80" t="s">
        <v>157</v>
      </c>
      <c r="L80" t="s">
        <v>79</v>
      </c>
      <c r="N80" s="6">
        <f t="shared" si="15"/>
        <v>4.5009444444444</v>
      </c>
      <c r="O80" s="6">
        <f t="shared" si="13"/>
        <v>-27.384563</v>
      </c>
    </row>
    <row r="81" spans="2:15" x14ac:dyDescent="0.25">
      <c r="B81">
        <v>3001000000</v>
      </c>
      <c r="C81">
        <v>-42.405150999999996</v>
      </c>
      <c r="D81">
        <v>-34.595108000000003</v>
      </c>
      <c r="F81" s="6">
        <f t="shared" si="14"/>
        <v>5.0008888888889</v>
      </c>
      <c r="G81" s="6">
        <f t="shared" si="12"/>
        <v>-27.655518000000001</v>
      </c>
      <c r="J81">
        <v>3001000000</v>
      </c>
      <c r="K81">
        <v>-62.152374000000002</v>
      </c>
      <c r="L81">
        <v>-54.049903999999998</v>
      </c>
      <c r="N81" s="6">
        <f t="shared" si="15"/>
        <v>5.0008888888889</v>
      </c>
      <c r="O81" s="6">
        <f t="shared" si="13"/>
        <v>-25.253202000000002</v>
      </c>
    </row>
    <row r="82" spans="2:15" x14ac:dyDescent="0.25">
      <c r="B82">
        <v>3556500000</v>
      </c>
      <c r="C82">
        <v>-44.299075999999999</v>
      </c>
      <c r="D82">
        <v>-36.492896999999999</v>
      </c>
      <c r="F82" s="6">
        <f t="shared" si="14"/>
        <v>5.5008333333332997</v>
      </c>
      <c r="G82" s="6">
        <f t="shared" si="12"/>
        <v>-25.181291999999999</v>
      </c>
      <c r="J82">
        <v>3556500000</v>
      </c>
      <c r="K82">
        <v>-60.494155999999997</v>
      </c>
      <c r="L82">
        <v>-52.880088999999998</v>
      </c>
      <c r="N82" s="6">
        <f t="shared" si="15"/>
        <v>5.5008333333332997</v>
      </c>
      <c r="O82" s="6">
        <f t="shared" si="13"/>
        <v>-46.775509</v>
      </c>
    </row>
    <row r="83" spans="2:15" x14ac:dyDescent="0.25">
      <c r="B83">
        <v>4112000000</v>
      </c>
      <c r="C83">
        <v>-44.452430999999997</v>
      </c>
      <c r="D83">
        <v>-36.313305</v>
      </c>
      <c r="F83" s="6">
        <f t="shared" si="14"/>
        <v>6.0007777777777997</v>
      </c>
      <c r="G83" s="6">
        <f t="shared" si="12"/>
        <v>-37.364128000000001</v>
      </c>
      <c r="J83">
        <v>4112000000</v>
      </c>
      <c r="K83">
        <v>-60.212578000000001</v>
      </c>
      <c r="L83">
        <v>-52.320362000000003</v>
      </c>
      <c r="N83" s="6">
        <f t="shared" si="15"/>
        <v>6.0007777777777997</v>
      </c>
      <c r="O83" s="6">
        <f t="shared" si="13"/>
        <v>-28.542998999999998</v>
      </c>
    </row>
    <row r="84" spans="2:15" x14ac:dyDescent="0.25">
      <c r="B84">
        <v>4667500000</v>
      </c>
      <c r="C84">
        <v>-38.732498</v>
      </c>
      <c r="D84">
        <v>-29.906599</v>
      </c>
      <c r="F84" s="6">
        <f t="shared" si="14"/>
        <v>6.5007222222222003</v>
      </c>
      <c r="G84" s="6">
        <f t="shared" si="12"/>
        <v>-24.080878999999999</v>
      </c>
      <c r="J84">
        <v>4667500000</v>
      </c>
      <c r="K84">
        <v>-47.334403999999999</v>
      </c>
      <c r="L84">
        <v>-38.951450000000001</v>
      </c>
      <c r="N84" s="6">
        <f t="shared" si="15"/>
        <v>6.5007222222222003</v>
      </c>
      <c r="O84" s="6">
        <f t="shared" si="13"/>
        <v>-27.810988999999999</v>
      </c>
    </row>
    <row r="85" spans="2:15" x14ac:dyDescent="0.25">
      <c r="B85">
        <v>5223000000</v>
      </c>
      <c r="C85">
        <v>-38.942284000000001</v>
      </c>
      <c r="D85">
        <v>-29.993589</v>
      </c>
      <c r="F85" s="6">
        <f t="shared" si="14"/>
        <v>7.0006666666667003</v>
      </c>
      <c r="G85" s="6">
        <f t="shared" si="12"/>
        <v>-30.291264000000002</v>
      </c>
      <c r="J85">
        <v>5223000000</v>
      </c>
      <c r="K85">
        <v>-50.450161000000001</v>
      </c>
      <c r="L85">
        <v>-41.679043</v>
      </c>
      <c r="N85" s="6">
        <f t="shared" si="15"/>
        <v>7.0006666666667003</v>
      </c>
      <c r="O85" s="6">
        <f t="shared" si="13"/>
        <v>-29.834762999999999</v>
      </c>
    </row>
    <row r="86" spans="2:15" x14ac:dyDescent="0.25">
      <c r="B86">
        <v>5778500000</v>
      </c>
      <c r="C86">
        <v>-39.522548999999998</v>
      </c>
      <c r="D86">
        <v>-31.016888000000002</v>
      </c>
      <c r="F86" s="6">
        <f t="shared" si="14"/>
        <v>7.5006111111111</v>
      </c>
      <c r="G86" s="6">
        <f t="shared" si="12"/>
        <v>-32.534550000000003</v>
      </c>
      <c r="J86">
        <v>5778500000</v>
      </c>
      <c r="K86">
        <v>-56.724719999999998</v>
      </c>
      <c r="L86">
        <v>-48.229289999999999</v>
      </c>
      <c r="N86" s="6">
        <f t="shared" si="15"/>
        <v>7.5006111111111</v>
      </c>
      <c r="O86" s="6">
        <f t="shared" si="13"/>
        <v>-28.815788000000001</v>
      </c>
    </row>
    <row r="87" spans="2:15" x14ac:dyDescent="0.25">
      <c r="B87">
        <v>6334000000</v>
      </c>
      <c r="C87">
        <v>-38.811531000000002</v>
      </c>
      <c r="D87">
        <v>-30.479671</v>
      </c>
      <c r="F87" s="6">
        <f t="shared" si="14"/>
        <v>8.0005555555556001</v>
      </c>
      <c r="G87" s="6">
        <f t="shared" si="12"/>
        <v>-36.359344</v>
      </c>
      <c r="J87">
        <v>6334000000</v>
      </c>
      <c r="K87">
        <v>-52.737675000000003</v>
      </c>
      <c r="L87">
        <v>-44.278576000000001</v>
      </c>
      <c r="N87" s="6">
        <f t="shared" si="15"/>
        <v>8.0005555555556001</v>
      </c>
      <c r="O87" s="6">
        <f t="shared" si="13"/>
        <v>-32.509383999999997</v>
      </c>
    </row>
    <row r="88" spans="2:15" x14ac:dyDescent="0.25">
      <c r="B88">
        <v>6889500000</v>
      </c>
      <c r="C88">
        <v>-38.576999999999998</v>
      </c>
      <c r="D88">
        <v>-30.264417999999999</v>
      </c>
      <c r="F88" s="6">
        <f t="shared" si="14"/>
        <v>8.5005000000000006</v>
      </c>
      <c r="G88" s="6">
        <f t="shared" si="12"/>
        <v>-27.726403999999999</v>
      </c>
      <c r="J88">
        <v>6889500000</v>
      </c>
      <c r="K88">
        <v>-59.42971</v>
      </c>
      <c r="L88">
        <v>-51.041828000000002</v>
      </c>
      <c r="N88" s="6">
        <f t="shared" si="15"/>
        <v>8.5005000000000006</v>
      </c>
      <c r="O88" s="6">
        <f t="shared" si="13"/>
        <v>-27.996506</v>
      </c>
    </row>
    <row r="89" spans="2:15" x14ac:dyDescent="0.25">
      <c r="B89">
        <v>7445000000</v>
      </c>
      <c r="C89">
        <v>-38.252795999999996</v>
      </c>
      <c r="D89">
        <v>-29.671772000000001</v>
      </c>
      <c r="F89" s="6">
        <f t="shared" si="14"/>
        <v>9.0004444444444012</v>
      </c>
      <c r="G89" s="6">
        <f t="shared" si="12"/>
        <v>-34.819251999999999</v>
      </c>
      <c r="J89">
        <v>7445000000</v>
      </c>
      <c r="K89">
        <v>-57.748466000000001</v>
      </c>
      <c r="L89">
        <v>-49.297454999999999</v>
      </c>
      <c r="N89" s="6">
        <f t="shared" si="15"/>
        <v>9.0004444444444012</v>
      </c>
      <c r="O89" s="6">
        <f t="shared" si="13"/>
        <v>-34.635821999999997</v>
      </c>
    </row>
    <row r="90" spans="2:15" x14ac:dyDescent="0.25">
      <c r="B90">
        <v>8000500000</v>
      </c>
      <c r="C90">
        <v>-37.862586999999998</v>
      </c>
      <c r="D90">
        <v>-29.455309</v>
      </c>
      <c r="F90" s="6">
        <f t="shared" si="14"/>
        <v>9.5003888888889012</v>
      </c>
      <c r="G90" s="6">
        <f t="shared" si="12"/>
        <v>-29.995833999999999</v>
      </c>
      <c r="J90">
        <v>8000500000</v>
      </c>
      <c r="K90">
        <v>-60.395237000000002</v>
      </c>
      <c r="L90">
        <v>-51.888519000000002</v>
      </c>
      <c r="N90" s="6">
        <f t="shared" si="15"/>
        <v>9.5003888888889012</v>
      </c>
      <c r="O90" s="6">
        <f t="shared" si="13"/>
        <v>-28.839554</v>
      </c>
    </row>
    <row r="91" spans="2:15" x14ac:dyDescent="0.25">
      <c r="B91">
        <v>8556000000</v>
      </c>
      <c r="C91">
        <v>-39.838284000000002</v>
      </c>
      <c r="D91">
        <v>-30.90288</v>
      </c>
      <c r="F91" s="6">
        <f t="shared" si="14"/>
        <v>10.000333333333</v>
      </c>
      <c r="G91" s="6">
        <f t="shared" si="12"/>
        <v>-31.742462</v>
      </c>
      <c r="J91">
        <v>8556000000</v>
      </c>
      <c r="K91">
        <v>-55.875411999999997</v>
      </c>
      <c r="L91">
        <v>-47.057082999999999</v>
      </c>
      <c r="N91" s="6">
        <f t="shared" si="15"/>
        <v>10.000333333333</v>
      </c>
      <c r="O91" s="6">
        <f t="shared" si="13"/>
        <v>-30.274764999999999</v>
      </c>
    </row>
    <row r="92" spans="2:15" x14ac:dyDescent="0.25">
      <c r="B92">
        <v>9111500000</v>
      </c>
      <c r="C92">
        <v>-37.749125999999997</v>
      </c>
      <c r="D92">
        <v>-28.217213000000001</v>
      </c>
      <c r="F92" s="6">
        <f t="shared" si="14"/>
        <v>10.500277777778001</v>
      </c>
      <c r="G92" s="6">
        <f t="shared" si="12"/>
        <v>-35.860188000000001</v>
      </c>
      <c r="J92">
        <v>9111500000</v>
      </c>
      <c r="K92">
        <v>-57.739204000000001</v>
      </c>
      <c r="L92">
        <v>-48.155479</v>
      </c>
      <c r="N92" s="6">
        <f t="shared" si="15"/>
        <v>10.500277777778001</v>
      </c>
      <c r="O92" s="6">
        <f t="shared" si="13"/>
        <v>-33.911361999999997</v>
      </c>
    </row>
    <row r="93" spans="2:15" x14ac:dyDescent="0.25">
      <c r="B93">
        <v>9667000000</v>
      </c>
      <c r="C93">
        <v>-39.133850000000002</v>
      </c>
      <c r="D93">
        <v>-29.679480000000002</v>
      </c>
      <c r="F93" s="6">
        <f t="shared" si="14"/>
        <v>11.000222222222</v>
      </c>
      <c r="G93" s="6">
        <f t="shared" si="12"/>
        <v>-33.388092</v>
      </c>
      <c r="J93">
        <v>9667000000</v>
      </c>
      <c r="K93">
        <v>-62.176476000000001</v>
      </c>
      <c r="L93">
        <v>-52.631408999999998</v>
      </c>
      <c r="N93" s="6">
        <f t="shared" si="15"/>
        <v>11.000222222222</v>
      </c>
      <c r="O93" s="6">
        <f t="shared" si="13"/>
        <v>-35.549334999999999</v>
      </c>
    </row>
    <row r="94" spans="2:15" x14ac:dyDescent="0.25">
      <c r="B94">
        <v>10222500000</v>
      </c>
      <c r="C94">
        <v>-37.019379000000001</v>
      </c>
      <c r="D94">
        <v>-27.871621999999999</v>
      </c>
      <c r="F94" s="6">
        <f t="shared" si="14"/>
        <v>11.500166666666999</v>
      </c>
      <c r="G94" s="6">
        <f t="shared" si="12"/>
        <v>-29.614588000000001</v>
      </c>
      <c r="J94">
        <v>10222500000</v>
      </c>
      <c r="K94">
        <v>-51.010223000000003</v>
      </c>
      <c r="L94">
        <v>-41.822842000000001</v>
      </c>
      <c r="N94" s="6">
        <f t="shared" si="15"/>
        <v>11.500166666666999</v>
      </c>
      <c r="O94" s="6">
        <f t="shared" si="13"/>
        <v>-30.678656</v>
      </c>
    </row>
    <row r="95" spans="2:15" x14ac:dyDescent="0.25">
      <c r="B95">
        <v>10778000000</v>
      </c>
      <c r="C95">
        <v>-38.967171</v>
      </c>
      <c r="D95">
        <v>-29.015892000000001</v>
      </c>
      <c r="F95" s="6">
        <f t="shared" si="14"/>
        <v>12.000111111111</v>
      </c>
      <c r="G95" s="6">
        <f t="shared" si="12"/>
        <v>-31.648329</v>
      </c>
      <c r="J95">
        <v>10778000000</v>
      </c>
      <c r="K95">
        <v>-52.148944999999998</v>
      </c>
      <c r="L95">
        <v>-42.248398000000002</v>
      </c>
      <c r="N95" s="6">
        <f t="shared" si="15"/>
        <v>12.000111111111</v>
      </c>
      <c r="O95" s="6">
        <f t="shared" si="13"/>
        <v>-31.381239000000001</v>
      </c>
    </row>
    <row r="96" spans="2:15" x14ac:dyDescent="0.25">
      <c r="B96">
        <v>11333500000</v>
      </c>
      <c r="C96">
        <v>-37.153098999999997</v>
      </c>
      <c r="D96">
        <v>-27.327362000000001</v>
      </c>
      <c r="F96" s="6">
        <f t="shared" si="14"/>
        <v>12.500055555555999</v>
      </c>
      <c r="G96" s="6">
        <f t="shared" si="12"/>
        <v>-27.464838</v>
      </c>
      <c r="J96">
        <v>11333500000</v>
      </c>
      <c r="K96">
        <v>-53.884289000000003</v>
      </c>
      <c r="L96">
        <v>-44.151794000000002</v>
      </c>
      <c r="N96" s="6">
        <f t="shared" si="15"/>
        <v>12.500055555555999</v>
      </c>
      <c r="O96" s="6">
        <f t="shared" si="13"/>
        <v>-26.155096</v>
      </c>
    </row>
    <row r="97" spans="2:16" x14ac:dyDescent="0.25">
      <c r="B97">
        <v>11889000000</v>
      </c>
      <c r="C97">
        <v>-39.048405000000002</v>
      </c>
      <c r="D97">
        <v>-29.369373</v>
      </c>
      <c r="F97" s="6">
        <f t="shared" si="14"/>
        <v>13</v>
      </c>
      <c r="G97" s="6">
        <f t="shared" si="12"/>
        <v>-27.795300000000001</v>
      </c>
      <c r="J97">
        <v>11889000000</v>
      </c>
      <c r="K97">
        <v>-51.201225000000001</v>
      </c>
      <c r="L97">
        <v>-41.398570999999997</v>
      </c>
      <c r="N97" s="6">
        <f t="shared" si="15"/>
        <v>13</v>
      </c>
      <c r="O97" s="6">
        <f t="shared" si="13"/>
        <v>-27.751152000000001</v>
      </c>
    </row>
    <row r="98" spans="2:16" x14ac:dyDescent="0.25">
      <c r="B98">
        <v>12444500000</v>
      </c>
      <c r="C98">
        <v>-40.015971999999998</v>
      </c>
      <c r="D98">
        <v>-29.384739</v>
      </c>
      <c r="F98" s="6" t="s">
        <v>25</v>
      </c>
      <c r="J98">
        <v>12444500000</v>
      </c>
      <c r="K98">
        <v>-52.153537999999998</v>
      </c>
      <c r="L98">
        <v>-41.718604999999997</v>
      </c>
      <c r="N98" s="6" t="s">
        <v>25</v>
      </c>
    </row>
    <row r="99" spans="2:16" x14ac:dyDescent="0.25">
      <c r="B99">
        <v>13000000000</v>
      </c>
      <c r="C99">
        <v>-40.138069000000002</v>
      </c>
      <c r="D99">
        <v>-28.687605000000001</v>
      </c>
      <c r="J99">
        <v>13000000000</v>
      </c>
      <c r="K99">
        <v>-51.955463000000002</v>
      </c>
      <c r="L99">
        <v>-40.564971999999997</v>
      </c>
    </row>
    <row r="100" spans="2:16" x14ac:dyDescent="0.25">
      <c r="B100" t="s">
        <v>25</v>
      </c>
      <c r="J100" t="s">
        <v>25</v>
      </c>
    </row>
    <row r="101" spans="2:16" x14ac:dyDescent="0.25">
      <c r="F101" s="6" t="s">
        <v>29</v>
      </c>
      <c r="N101" s="6" t="s">
        <v>29</v>
      </c>
    </row>
    <row r="102" spans="2:16" ht="15.75" x14ac:dyDescent="0.25">
      <c r="F102" s="6" t="s">
        <v>23</v>
      </c>
      <c r="G102" s="6" t="str">
        <f t="shared" ref="G102:G121" si="16">D128</f>
        <v>2Ix1L dBc Log Mag(dB)</v>
      </c>
      <c r="H102" s="35">
        <v>2</v>
      </c>
      <c r="N102" s="6" t="s">
        <v>23</v>
      </c>
      <c r="O102" s="6" t="str">
        <f t="shared" ref="O102:O121" si="17">L128</f>
        <v>2Ix1L dBc Log Mag(dB)</v>
      </c>
      <c r="P102" s="35">
        <v>2</v>
      </c>
    </row>
    <row r="103" spans="2:16" ht="15.75" x14ac:dyDescent="0.25">
      <c r="B103" t="s">
        <v>28</v>
      </c>
      <c r="F103" s="6">
        <f t="shared" ref="F103:F121" si="18">B129/1000000000</f>
        <v>1</v>
      </c>
      <c r="G103" s="6">
        <f t="shared" si="16"/>
        <v>-55.207538999999997</v>
      </c>
      <c r="H103" s="36">
        <f>ABS(AVERAGE(G103:G121)-(H102-1)*5)</f>
        <v>65.333691368421057</v>
      </c>
      <c r="J103" t="s">
        <v>28</v>
      </c>
      <c r="N103" s="6">
        <f t="shared" ref="N103:N121" si="19">J129/1000000000</f>
        <v>1</v>
      </c>
      <c r="O103" s="6">
        <f t="shared" si="17"/>
        <v>-65.322425999999993</v>
      </c>
      <c r="P103" s="36">
        <f>ABS(AVERAGE(O103:O121)-(P102-1)*5)</f>
        <v>61.047189736842114</v>
      </c>
    </row>
    <row r="104" spans="2:16" x14ac:dyDescent="0.25">
      <c r="B104" t="s">
        <v>23</v>
      </c>
      <c r="C104" t="s">
        <v>158</v>
      </c>
      <c r="D104" t="s">
        <v>80</v>
      </c>
      <c r="F104" s="6">
        <f t="shared" si="18"/>
        <v>1.5556666666666998</v>
      </c>
      <c r="G104" s="6">
        <f t="shared" si="16"/>
        <v>-56.836463999999999</v>
      </c>
      <c r="J104" t="s">
        <v>23</v>
      </c>
      <c r="K104" t="s">
        <v>158</v>
      </c>
      <c r="L104" t="s">
        <v>80</v>
      </c>
      <c r="N104" s="6">
        <f t="shared" si="19"/>
        <v>1.5556666666666998</v>
      </c>
      <c r="O104" s="6">
        <f t="shared" si="17"/>
        <v>-55.119174999999998</v>
      </c>
    </row>
    <row r="105" spans="2:16" x14ac:dyDescent="0.25">
      <c r="B105">
        <v>4001000000</v>
      </c>
      <c r="C105">
        <v>-39.372444000000002</v>
      </c>
      <c r="D105">
        <v>-31.562397000000001</v>
      </c>
      <c r="F105" s="6">
        <f t="shared" si="18"/>
        <v>2.1113333333333002</v>
      </c>
      <c r="G105" s="6">
        <f t="shared" si="16"/>
        <v>-67.220444000000001</v>
      </c>
      <c r="J105">
        <v>4001000000</v>
      </c>
      <c r="K105">
        <v>-32.653908000000001</v>
      </c>
      <c r="L105">
        <v>-24.551437</v>
      </c>
      <c r="N105" s="6">
        <f t="shared" si="19"/>
        <v>2.1113333333333002</v>
      </c>
      <c r="O105" s="6">
        <f t="shared" si="17"/>
        <v>-59.905476</v>
      </c>
    </row>
    <row r="106" spans="2:16" x14ac:dyDescent="0.25">
      <c r="B106">
        <v>4500944444.4443998</v>
      </c>
      <c r="C106">
        <v>-41.657218999999998</v>
      </c>
      <c r="D106">
        <v>-33.851039999999998</v>
      </c>
      <c r="F106" s="6">
        <f t="shared" si="18"/>
        <v>2.6669999999999998</v>
      </c>
      <c r="G106" s="6">
        <f t="shared" si="16"/>
        <v>-52.807163000000003</v>
      </c>
      <c r="J106">
        <v>4500944444.4443998</v>
      </c>
      <c r="K106">
        <v>-34.998626999999999</v>
      </c>
      <c r="L106">
        <v>-27.384563</v>
      </c>
      <c r="N106" s="6">
        <f t="shared" si="19"/>
        <v>2.6669999999999998</v>
      </c>
      <c r="O106" s="6">
        <f t="shared" si="17"/>
        <v>-53.810203999999999</v>
      </c>
    </row>
    <row r="107" spans="2:16" x14ac:dyDescent="0.25">
      <c r="B107">
        <v>5000888888.8888998</v>
      </c>
      <c r="C107">
        <v>-35.794643000000001</v>
      </c>
      <c r="D107">
        <v>-27.655518000000001</v>
      </c>
      <c r="F107" s="6">
        <f t="shared" si="18"/>
        <v>3.2226666666666999</v>
      </c>
      <c r="G107" s="6">
        <f t="shared" si="16"/>
        <v>-52.019119000000003</v>
      </c>
      <c r="J107">
        <v>5000888888.8888998</v>
      </c>
      <c r="K107">
        <v>-33.145420000000001</v>
      </c>
      <c r="L107">
        <v>-25.253202000000002</v>
      </c>
      <c r="N107" s="6">
        <f t="shared" si="19"/>
        <v>3.2226666666666999</v>
      </c>
      <c r="O107" s="6">
        <f t="shared" si="17"/>
        <v>-52.339767000000002</v>
      </c>
    </row>
    <row r="108" spans="2:16" x14ac:dyDescent="0.25">
      <c r="B108">
        <v>5500833333.3332996</v>
      </c>
      <c r="C108">
        <v>-34.007190999999999</v>
      </c>
      <c r="D108">
        <v>-25.181291999999999</v>
      </c>
      <c r="F108" s="6">
        <f t="shared" si="18"/>
        <v>3.7783333333333</v>
      </c>
      <c r="G108" s="6">
        <f t="shared" si="16"/>
        <v>-54.328197000000003</v>
      </c>
      <c r="J108">
        <v>5500833333.3332996</v>
      </c>
      <c r="K108">
        <v>-55.158459000000001</v>
      </c>
      <c r="L108">
        <v>-46.775509</v>
      </c>
      <c r="N108" s="6">
        <f t="shared" si="19"/>
        <v>3.7783333333333</v>
      </c>
      <c r="O108" s="6">
        <f t="shared" si="17"/>
        <v>-53.319878000000003</v>
      </c>
    </row>
    <row r="109" spans="2:16" x14ac:dyDescent="0.25">
      <c r="B109">
        <v>6000777777.7777996</v>
      </c>
      <c r="C109">
        <v>-46.312820000000002</v>
      </c>
      <c r="D109">
        <v>-37.364128000000001</v>
      </c>
      <c r="F109" s="6">
        <f t="shared" si="18"/>
        <v>4.3339999999999996</v>
      </c>
      <c r="G109" s="6">
        <f t="shared" si="16"/>
        <v>-57.922069999999998</v>
      </c>
      <c r="J109">
        <v>6000777777.7777996</v>
      </c>
      <c r="K109">
        <v>-37.314117000000003</v>
      </c>
      <c r="L109">
        <v>-28.542998999999998</v>
      </c>
      <c r="N109" s="6">
        <f t="shared" si="19"/>
        <v>4.3339999999999996</v>
      </c>
      <c r="O109" s="6">
        <f t="shared" si="17"/>
        <v>-59.312694999999998</v>
      </c>
    </row>
    <row r="110" spans="2:16" x14ac:dyDescent="0.25">
      <c r="B110">
        <v>6500722222.2222004</v>
      </c>
      <c r="C110">
        <v>-32.586536000000002</v>
      </c>
      <c r="D110">
        <v>-24.080878999999999</v>
      </c>
      <c r="F110" s="6">
        <f t="shared" si="18"/>
        <v>4.8896666666667006</v>
      </c>
      <c r="G110" s="6">
        <f t="shared" si="16"/>
        <v>-53.805278999999999</v>
      </c>
      <c r="J110">
        <v>6500722222.2222004</v>
      </c>
      <c r="K110">
        <v>-36.306418999999998</v>
      </c>
      <c r="L110">
        <v>-27.810988999999999</v>
      </c>
      <c r="N110" s="6">
        <f t="shared" si="19"/>
        <v>4.8896666666667006</v>
      </c>
      <c r="O110" s="6">
        <f t="shared" si="17"/>
        <v>-54.011691999999996</v>
      </c>
    </row>
    <row r="111" spans="2:16" x14ac:dyDescent="0.25">
      <c r="B111">
        <v>7000666666.6667004</v>
      </c>
      <c r="C111">
        <v>-38.623123</v>
      </c>
      <c r="D111">
        <v>-30.291264000000002</v>
      </c>
      <c r="F111" s="6">
        <f t="shared" si="18"/>
        <v>5.4453333333332994</v>
      </c>
      <c r="G111" s="6">
        <f t="shared" si="16"/>
        <v>-64.680878000000007</v>
      </c>
      <c r="J111">
        <v>7000666666.6667004</v>
      </c>
      <c r="K111">
        <v>-38.293858</v>
      </c>
      <c r="L111">
        <v>-29.834762999999999</v>
      </c>
      <c r="N111" s="6">
        <f t="shared" si="19"/>
        <v>5.4453333333332994</v>
      </c>
      <c r="O111" s="6">
        <f t="shared" si="17"/>
        <v>-59.144675999999997</v>
      </c>
    </row>
    <row r="112" spans="2:16" x14ac:dyDescent="0.25">
      <c r="B112">
        <v>7500611111.1111002</v>
      </c>
      <c r="C112">
        <v>-40.84713</v>
      </c>
      <c r="D112">
        <v>-32.534550000000003</v>
      </c>
      <c r="F112" s="6">
        <f t="shared" si="18"/>
        <v>6.0010000000000003</v>
      </c>
      <c r="G112" s="6">
        <f t="shared" si="16"/>
        <v>-58.481299999999997</v>
      </c>
      <c r="J112">
        <v>7500611111.1111002</v>
      </c>
      <c r="K112">
        <v>-37.203671</v>
      </c>
      <c r="L112">
        <v>-28.815788000000001</v>
      </c>
      <c r="N112" s="6">
        <f t="shared" si="19"/>
        <v>6.0010000000000003</v>
      </c>
      <c r="O112" s="6">
        <f t="shared" si="17"/>
        <v>-56.598506999999998</v>
      </c>
    </row>
    <row r="113" spans="2:16" x14ac:dyDescent="0.25">
      <c r="B113">
        <v>8000555555.5556002</v>
      </c>
      <c r="C113">
        <v>-44.940365</v>
      </c>
      <c r="D113">
        <v>-36.359344</v>
      </c>
      <c r="F113" s="6">
        <f t="shared" si="18"/>
        <v>6.5566666666667004</v>
      </c>
      <c r="G113" s="6">
        <f t="shared" si="16"/>
        <v>-62.495491000000001</v>
      </c>
      <c r="J113">
        <v>8000555555.5556002</v>
      </c>
      <c r="K113">
        <v>-40.960396000000003</v>
      </c>
      <c r="L113">
        <v>-32.509383999999997</v>
      </c>
      <c r="N113" s="6">
        <f t="shared" si="19"/>
        <v>6.5566666666667004</v>
      </c>
      <c r="O113" s="6">
        <f t="shared" si="17"/>
        <v>-60.307388000000003</v>
      </c>
    </row>
    <row r="114" spans="2:16" x14ac:dyDescent="0.25">
      <c r="B114">
        <v>8500500000</v>
      </c>
      <c r="C114">
        <v>-36.133682</v>
      </c>
      <c r="D114">
        <v>-27.726403999999999</v>
      </c>
      <c r="F114" s="6">
        <f t="shared" si="18"/>
        <v>7.1123333333332992</v>
      </c>
      <c r="G114" s="6">
        <f t="shared" si="16"/>
        <v>-53.768695999999998</v>
      </c>
      <c r="J114">
        <v>8500500000</v>
      </c>
      <c r="K114">
        <v>-36.503222999999998</v>
      </c>
      <c r="L114">
        <v>-27.996506</v>
      </c>
      <c r="N114" s="6">
        <f t="shared" si="19"/>
        <v>7.1123333333332992</v>
      </c>
      <c r="O114" s="6">
        <f t="shared" si="17"/>
        <v>-54.138294000000002</v>
      </c>
    </row>
    <row r="115" spans="2:16" x14ac:dyDescent="0.25">
      <c r="B115">
        <v>9000444444.4444008</v>
      </c>
      <c r="C115">
        <v>-43.754654000000002</v>
      </c>
      <c r="D115">
        <v>-34.819251999999999</v>
      </c>
      <c r="F115" s="6">
        <f t="shared" si="18"/>
        <v>7.6680000000000001</v>
      </c>
      <c r="G115" s="6">
        <f t="shared" si="16"/>
        <v>-56.350109000000003</v>
      </c>
      <c r="J115">
        <v>9000444444.4444008</v>
      </c>
      <c r="K115">
        <v>-43.454146999999999</v>
      </c>
      <c r="L115">
        <v>-34.635821999999997</v>
      </c>
      <c r="N115" s="6">
        <f t="shared" si="19"/>
        <v>7.6680000000000001</v>
      </c>
      <c r="O115" s="6">
        <f t="shared" si="17"/>
        <v>-58.69735</v>
      </c>
    </row>
    <row r="116" spans="2:16" x14ac:dyDescent="0.25">
      <c r="B116">
        <v>9500388888.8889008</v>
      </c>
      <c r="C116">
        <v>-39.527748000000003</v>
      </c>
      <c r="D116">
        <v>-29.995833999999999</v>
      </c>
      <c r="F116" s="6">
        <f t="shared" si="18"/>
        <v>8.2236666666667002</v>
      </c>
      <c r="G116" s="6">
        <f t="shared" si="16"/>
        <v>-67.340125999999998</v>
      </c>
      <c r="J116">
        <v>9500388888.8889008</v>
      </c>
      <c r="K116">
        <v>-38.423279000000001</v>
      </c>
      <c r="L116">
        <v>-28.839554</v>
      </c>
      <c r="N116" s="6">
        <f t="shared" si="19"/>
        <v>8.2236666666667002</v>
      </c>
      <c r="O116" s="6">
        <f t="shared" si="17"/>
        <v>-55.517116999999999</v>
      </c>
    </row>
    <row r="117" spans="2:16" x14ac:dyDescent="0.25">
      <c r="B117">
        <v>10000333333.333</v>
      </c>
      <c r="C117">
        <v>-41.196831000000003</v>
      </c>
      <c r="D117">
        <v>-31.742462</v>
      </c>
      <c r="F117" s="6">
        <f t="shared" si="18"/>
        <v>8.7793333333332999</v>
      </c>
      <c r="G117" s="6">
        <f t="shared" si="16"/>
        <v>-56.802460000000004</v>
      </c>
      <c r="J117">
        <v>10000333333.333</v>
      </c>
      <c r="K117">
        <v>-39.819831999999998</v>
      </c>
      <c r="L117">
        <v>-30.274764999999999</v>
      </c>
      <c r="N117" s="6">
        <f t="shared" si="19"/>
        <v>8.7793333333332999</v>
      </c>
      <c r="O117" s="6">
        <f t="shared" si="17"/>
        <v>-49.250698</v>
      </c>
    </row>
    <row r="118" spans="2:16" x14ac:dyDescent="0.25">
      <c r="B118">
        <v>10500277777.778</v>
      </c>
      <c r="C118">
        <v>-45.007945999999997</v>
      </c>
      <c r="D118">
        <v>-35.860188000000001</v>
      </c>
      <c r="F118" s="6">
        <f t="shared" si="18"/>
        <v>9.3350000000000009</v>
      </c>
      <c r="G118" s="6">
        <f t="shared" si="16"/>
        <v>-61.775554999999997</v>
      </c>
      <c r="J118">
        <v>10500277777.778</v>
      </c>
      <c r="K118">
        <v>-43.098742999999999</v>
      </c>
      <c r="L118">
        <v>-33.911361999999997</v>
      </c>
      <c r="N118" s="6">
        <f t="shared" si="19"/>
        <v>9.3350000000000009</v>
      </c>
      <c r="O118" s="6">
        <f t="shared" si="17"/>
        <v>-54.137340999999999</v>
      </c>
    </row>
    <row r="119" spans="2:16" x14ac:dyDescent="0.25">
      <c r="B119">
        <v>11000222222.222</v>
      </c>
      <c r="C119">
        <v>-43.339371</v>
      </c>
      <c r="D119">
        <v>-33.388092</v>
      </c>
      <c r="F119" s="6">
        <f t="shared" si="18"/>
        <v>9.8906666666667</v>
      </c>
      <c r="G119" s="6">
        <f t="shared" si="16"/>
        <v>-74.557404000000005</v>
      </c>
      <c r="J119">
        <v>11000222222.222</v>
      </c>
      <c r="K119">
        <v>-45.449883</v>
      </c>
      <c r="L119">
        <v>-35.549334999999999</v>
      </c>
      <c r="N119" s="6">
        <f t="shared" si="19"/>
        <v>9.8906666666667</v>
      </c>
      <c r="O119" s="6">
        <f t="shared" si="17"/>
        <v>-57.906742000000001</v>
      </c>
    </row>
    <row r="120" spans="2:16" x14ac:dyDescent="0.25">
      <c r="B120">
        <v>11500166666.667</v>
      </c>
      <c r="C120">
        <v>-39.440322999999999</v>
      </c>
      <c r="D120">
        <v>-29.614588000000001</v>
      </c>
      <c r="F120" s="6">
        <f t="shared" si="18"/>
        <v>10.446333333333</v>
      </c>
      <c r="G120" s="6">
        <f t="shared" si="16"/>
        <v>-68.095260999999994</v>
      </c>
      <c r="J120">
        <v>11500166666.667</v>
      </c>
      <c r="K120">
        <v>-40.411147999999997</v>
      </c>
      <c r="L120">
        <v>-30.678656</v>
      </c>
      <c r="N120" s="6">
        <f t="shared" si="19"/>
        <v>10.446333333333</v>
      </c>
      <c r="O120" s="6">
        <f t="shared" si="17"/>
        <v>-52.891064</v>
      </c>
    </row>
    <row r="121" spans="2:16" x14ac:dyDescent="0.25">
      <c r="B121">
        <v>12000111111.111</v>
      </c>
      <c r="C121">
        <v>-41.327357999999997</v>
      </c>
      <c r="D121">
        <v>-31.648329</v>
      </c>
      <c r="F121" s="6">
        <f t="shared" si="18"/>
        <v>11.002000000000001</v>
      </c>
      <c r="G121" s="6">
        <f t="shared" si="16"/>
        <v>-71.846581</v>
      </c>
      <c r="J121">
        <v>12000111111.111</v>
      </c>
      <c r="K121">
        <v>-41.183895</v>
      </c>
      <c r="L121">
        <v>-31.381239000000001</v>
      </c>
      <c r="N121" s="6">
        <f t="shared" si="19"/>
        <v>11.002000000000001</v>
      </c>
      <c r="O121" s="6">
        <f t="shared" si="17"/>
        <v>-53.166114999999998</v>
      </c>
    </row>
    <row r="122" spans="2:16" x14ac:dyDescent="0.25">
      <c r="B122">
        <v>12500055555.556</v>
      </c>
      <c r="C122">
        <v>-38.096069</v>
      </c>
      <c r="D122">
        <v>-27.464838</v>
      </c>
      <c r="F122" s="6" t="s">
        <v>25</v>
      </c>
      <c r="J122">
        <v>12500055555.556</v>
      </c>
      <c r="K122">
        <v>-36.590031000000003</v>
      </c>
      <c r="L122">
        <v>-26.155096</v>
      </c>
      <c r="N122" s="6" t="s">
        <v>25</v>
      </c>
    </row>
    <row r="123" spans="2:16" x14ac:dyDescent="0.25">
      <c r="B123">
        <v>13000000000</v>
      </c>
      <c r="C123">
        <v>-39.245766000000003</v>
      </c>
      <c r="D123">
        <v>-27.795300000000001</v>
      </c>
      <c r="J123">
        <v>13000000000</v>
      </c>
      <c r="K123">
        <v>-39.141640000000002</v>
      </c>
      <c r="L123">
        <v>-27.751152000000001</v>
      </c>
    </row>
    <row r="124" spans="2:16" x14ac:dyDescent="0.25">
      <c r="B124" t="s">
        <v>25</v>
      </c>
      <c r="J124" t="s">
        <v>25</v>
      </c>
    </row>
    <row r="125" spans="2:16" x14ac:dyDescent="0.25">
      <c r="F125" s="6" t="s">
        <v>40</v>
      </c>
      <c r="N125" s="6" t="s">
        <v>40</v>
      </c>
    </row>
    <row r="126" spans="2:16" ht="15.75" x14ac:dyDescent="0.25">
      <c r="F126" s="6" t="s">
        <v>23</v>
      </c>
      <c r="G126" s="6" t="str">
        <f t="shared" ref="G126:G145" si="20">D152</f>
        <v>2Ix2L dBc Log Mag(dB)</v>
      </c>
      <c r="H126" s="35">
        <v>2</v>
      </c>
      <c r="N126" s="6" t="s">
        <v>23</v>
      </c>
      <c r="O126" s="6" t="str">
        <f t="shared" ref="O126:O145" si="21">L152</f>
        <v>2Ix2L dBc Log Mag(dB)</v>
      </c>
      <c r="P126" s="35">
        <v>2</v>
      </c>
    </row>
    <row r="127" spans="2:16" ht="15.75" x14ac:dyDescent="0.25">
      <c r="B127" t="s">
        <v>29</v>
      </c>
      <c r="F127" s="6">
        <f t="shared" ref="F127:F145" si="22">B153/1000000000</f>
        <v>2</v>
      </c>
      <c r="G127" s="6">
        <f t="shared" si="20"/>
        <v>-57.340313000000002</v>
      </c>
      <c r="H127" s="36">
        <f>ABS(AVERAGE(G127:G145)-(H126-1)*5)</f>
        <v>63.193331526315781</v>
      </c>
      <c r="J127" t="s">
        <v>29</v>
      </c>
      <c r="N127" s="6">
        <f t="shared" ref="N127:N145" si="23">J153/1000000000</f>
        <v>2</v>
      </c>
      <c r="O127" s="6">
        <f t="shared" si="21"/>
        <v>-44.832934999999999</v>
      </c>
      <c r="P127" s="36">
        <f>ABS(AVERAGE(O127:O145)-(P126-1)*5)</f>
        <v>51.804055157894744</v>
      </c>
    </row>
    <row r="128" spans="2:16" x14ac:dyDescent="0.25">
      <c r="B128" t="s">
        <v>23</v>
      </c>
      <c r="C128" t="s">
        <v>126</v>
      </c>
      <c r="D128" t="s">
        <v>81</v>
      </c>
      <c r="F128" s="6">
        <f t="shared" si="22"/>
        <v>2.6111111111111001</v>
      </c>
      <c r="G128" s="6">
        <f t="shared" si="20"/>
        <v>-57.649498000000001</v>
      </c>
      <c r="J128" t="s">
        <v>23</v>
      </c>
      <c r="K128" t="s">
        <v>126</v>
      </c>
      <c r="L128" t="s">
        <v>81</v>
      </c>
      <c r="N128" s="6">
        <f t="shared" si="23"/>
        <v>2.6111111111111001</v>
      </c>
      <c r="O128" s="6">
        <f t="shared" si="21"/>
        <v>-44.520057999999999</v>
      </c>
    </row>
    <row r="129" spans="2:15" x14ac:dyDescent="0.25">
      <c r="B129">
        <v>1000000000</v>
      </c>
      <c r="C129">
        <v>-63.017586000000001</v>
      </c>
      <c r="D129">
        <v>-55.207538999999997</v>
      </c>
      <c r="F129" s="6">
        <f t="shared" si="22"/>
        <v>3.2222222222222001</v>
      </c>
      <c r="G129" s="6">
        <f t="shared" si="20"/>
        <v>-54.542605999999999</v>
      </c>
      <c r="J129">
        <v>1000000000</v>
      </c>
      <c r="K129">
        <v>-73.424896000000004</v>
      </c>
      <c r="L129">
        <v>-65.322425999999993</v>
      </c>
      <c r="N129" s="6">
        <f t="shared" si="23"/>
        <v>3.2222222222222001</v>
      </c>
      <c r="O129" s="6">
        <f t="shared" si="21"/>
        <v>-51.994670999999997</v>
      </c>
    </row>
    <row r="130" spans="2:15" x14ac:dyDescent="0.25">
      <c r="B130">
        <v>1555666666.6666999</v>
      </c>
      <c r="C130">
        <v>-64.642646999999997</v>
      </c>
      <c r="D130">
        <v>-56.836463999999999</v>
      </c>
      <c r="F130" s="6">
        <f t="shared" si="22"/>
        <v>3.8333333333333002</v>
      </c>
      <c r="G130" s="6">
        <f t="shared" si="20"/>
        <v>-63.162433999999998</v>
      </c>
      <c r="J130">
        <v>1555666666.6666999</v>
      </c>
      <c r="K130">
        <v>-62.733238</v>
      </c>
      <c r="L130">
        <v>-55.119174999999998</v>
      </c>
      <c r="N130" s="6">
        <f t="shared" si="23"/>
        <v>3.8333333333333002</v>
      </c>
      <c r="O130" s="6">
        <f t="shared" si="21"/>
        <v>-48.704205000000002</v>
      </c>
    </row>
    <row r="131" spans="2:15" x14ac:dyDescent="0.25">
      <c r="B131">
        <v>2111333333.3333001</v>
      </c>
      <c r="C131">
        <v>-75.359572999999997</v>
      </c>
      <c r="D131">
        <v>-67.220444000000001</v>
      </c>
      <c r="F131" s="6">
        <f t="shared" si="22"/>
        <v>4.4444444444444002</v>
      </c>
      <c r="G131" s="6">
        <f t="shared" si="20"/>
        <v>-56.461753999999999</v>
      </c>
      <c r="J131">
        <v>2111333333.3333001</v>
      </c>
      <c r="K131">
        <v>-67.797691</v>
      </c>
      <c r="L131">
        <v>-59.905476</v>
      </c>
      <c r="N131" s="6">
        <f t="shared" si="23"/>
        <v>4.4444444444444002</v>
      </c>
      <c r="O131" s="6">
        <f t="shared" si="21"/>
        <v>-46.616894000000002</v>
      </c>
    </row>
    <row r="132" spans="2:15" x14ac:dyDescent="0.25">
      <c r="B132">
        <v>2667000000</v>
      </c>
      <c r="C132">
        <v>-61.633063999999997</v>
      </c>
      <c r="D132">
        <v>-52.807163000000003</v>
      </c>
      <c r="F132" s="6">
        <f t="shared" si="22"/>
        <v>5.0555555555555998</v>
      </c>
      <c r="G132" s="6">
        <f t="shared" si="20"/>
        <v>-63.725285</v>
      </c>
      <c r="J132">
        <v>2667000000</v>
      </c>
      <c r="K132">
        <v>-62.193153000000002</v>
      </c>
      <c r="L132">
        <v>-53.810203999999999</v>
      </c>
      <c r="N132" s="6">
        <f t="shared" si="23"/>
        <v>5.0555555555555998</v>
      </c>
      <c r="O132" s="6">
        <f t="shared" si="21"/>
        <v>-52.41431</v>
      </c>
    </row>
    <row r="133" spans="2:15" x14ac:dyDescent="0.25">
      <c r="B133">
        <v>3222666666.6666999</v>
      </c>
      <c r="C133">
        <v>-60.967815000000002</v>
      </c>
      <c r="D133">
        <v>-52.019119000000003</v>
      </c>
      <c r="F133" s="6">
        <f t="shared" si="22"/>
        <v>5.6666666666667007</v>
      </c>
      <c r="G133" s="6">
        <f t="shared" si="20"/>
        <v>-55.795532000000001</v>
      </c>
      <c r="J133">
        <v>3222666666.6666999</v>
      </c>
      <c r="K133">
        <v>-61.110886000000001</v>
      </c>
      <c r="L133">
        <v>-52.339767000000002</v>
      </c>
      <c r="N133" s="6">
        <f t="shared" si="23"/>
        <v>5.6666666666667007</v>
      </c>
      <c r="O133" s="6">
        <f t="shared" si="21"/>
        <v>-46.863255000000002</v>
      </c>
    </row>
    <row r="134" spans="2:15" x14ac:dyDescent="0.25">
      <c r="B134">
        <v>3778333333.3333001</v>
      </c>
      <c r="C134">
        <v>-62.833857999999999</v>
      </c>
      <c r="D134">
        <v>-54.328197000000003</v>
      </c>
      <c r="F134" s="6">
        <f t="shared" si="22"/>
        <v>6.2777777777777999</v>
      </c>
      <c r="G134" s="6">
        <f t="shared" si="20"/>
        <v>-53.580883</v>
      </c>
      <c r="J134">
        <v>3778333333.3333001</v>
      </c>
      <c r="K134">
        <v>-61.815308000000002</v>
      </c>
      <c r="L134">
        <v>-53.319878000000003</v>
      </c>
      <c r="N134" s="6">
        <f t="shared" si="23"/>
        <v>6.2777777777777999</v>
      </c>
      <c r="O134" s="6">
        <f t="shared" si="21"/>
        <v>-43.089367000000003</v>
      </c>
    </row>
    <row r="135" spans="2:15" x14ac:dyDescent="0.25">
      <c r="B135">
        <v>4334000000</v>
      </c>
      <c r="C135">
        <v>-66.253928999999999</v>
      </c>
      <c r="D135">
        <v>-57.922069999999998</v>
      </c>
      <c r="F135" s="6">
        <f t="shared" si="22"/>
        <v>6.8888888888888999</v>
      </c>
      <c r="G135" s="6">
        <f t="shared" si="20"/>
        <v>-56.459567999999997</v>
      </c>
      <c r="J135">
        <v>4334000000</v>
      </c>
      <c r="K135">
        <v>-67.771789999999996</v>
      </c>
      <c r="L135">
        <v>-59.312694999999998</v>
      </c>
      <c r="N135" s="6">
        <f t="shared" si="23"/>
        <v>6.8888888888888999</v>
      </c>
      <c r="O135" s="6">
        <f t="shared" si="21"/>
        <v>-43.912655000000001</v>
      </c>
    </row>
    <row r="136" spans="2:15" x14ac:dyDescent="0.25">
      <c r="B136">
        <v>4889666666.6667004</v>
      </c>
      <c r="C136">
        <v>-62.117859000000003</v>
      </c>
      <c r="D136">
        <v>-53.805278999999999</v>
      </c>
      <c r="F136" s="6">
        <f t="shared" si="22"/>
        <v>7.5</v>
      </c>
      <c r="G136" s="6">
        <f t="shared" si="20"/>
        <v>-55.724972000000001</v>
      </c>
      <c r="J136">
        <v>4889666666.6667004</v>
      </c>
      <c r="K136">
        <v>-62.399577999999998</v>
      </c>
      <c r="L136">
        <v>-54.011691999999996</v>
      </c>
      <c r="N136" s="6">
        <f t="shared" si="23"/>
        <v>7.5</v>
      </c>
      <c r="O136" s="6">
        <f t="shared" si="21"/>
        <v>-43.957993000000002</v>
      </c>
    </row>
    <row r="137" spans="2:15" x14ac:dyDescent="0.25">
      <c r="B137">
        <v>5445333333.3332996</v>
      </c>
      <c r="C137">
        <v>-73.261902000000006</v>
      </c>
      <c r="D137">
        <v>-64.680878000000007</v>
      </c>
      <c r="F137" s="6">
        <f t="shared" si="22"/>
        <v>8.1111111111111001</v>
      </c>
      <c r="G137" s="6">
        <f t="shared" si="20"/>
        <v>-68.470359999999999</v>
      </c>
      <c r="J137">
        <v>5445333333.3332996</v>
      </c>
      <c r="K137">
        <v>-67.595687999999996</v>
      </c>
      <c r="L137">
        <v>-59.144675999999997</v>
      </c>
      <c r="N137" s="6">
        <f t="shared" si="23"/>
        <v>8.1111111111111001</v>
      </c>
      <c r="O137" s="6">
        <f t="shared" si="21"/>
        <v>-41.724285000000002</v>
      </c>
    </row>
    <row r="138" spans="2:15" x14ac:dyDescent="0.25">
      <c r="B138">
        <v>6001000000</v>
      </c>
      <c r="C138">
        <v>-66.888580000000005</v>
      </c>
      <c r="D138">
        <v>-58.481299999999997</v>
      </c>
      <c r="F138" s="6">
        <f t="shared" si="22"/>
        <v>8.7222222222222001</v>
      </c>
      <c r="G138" s="6">
        <f t="shared" si="20"/>
        <v>-49.874141999999999</v>
      </c>
      <c r="J138">
        <v>6001000000</v>
      </c>
      <c r="K138">
        <v>-65.105225000000004</v>
      </c>
      <c r="L138">
        <v>-56.598506999999998</v>
      </c>
      <c r="N138" s="6">
        <f t="shared" si="23"/>
        <v>8.7222222222222001</v>
      </c>
      <c r="O138" s="6">
        <f t="shared" si="21"/>
        <v>-41.560279999999999</v>
      </c>
    </row>
    <row r="139" spans="2:15" x14ac:dyDescent="0.25">
      <c r="B139">
        <v>6556666666.6667004</v>
      </c>
      <c r="C139">
        <v>-71.430892999999998</v>
      </c>
      <c r="D139">
        <v>-62.495491000000001</v>
      </c>
      <c r="F139" s="6">
        <f t="shared" si="22"/>
        <v>9.3333333333333002</v>
      </c>
      <c r="G139" s="6">
        <f t="shared" si="20"/>
        <v>-51.965854999999998</v>
      </c>
      <c r="J139">
        <v>6556666666.6667004</v>
      </c>
      <c r="K139">
        <v>-69.125709999999998</v>
      </c>
      <c r="L139">
        <v>-60.307388000000003</v>
      </c>
      <c r="N139" s="6">
        <f t="shared" si="23"/>
        <v>9.3333333333333002</v>
      </c>
      <c r="O139" s="6">
        <f t="shared" si="21"/>
        <v>-48.158779000000003</v>
      </c>
    </row>
    <row r="140" spans="2:15" x14ac:dyDescent="0.25">
      <c r="B140">
        <v>7112333333.3332996</v>
      </c>
      <c r="C140">
        <v>-63.300606000000002</v>
      </c>
      <c r="D140">
        <v>-53.768695999999998</v>
      </c>
      <c r="F140" s="6">
        <f t="shared" si="22"/>
        <v>9.9444444444444002</v>
      </c>
      <c r="G140" s="6">
        <f t="shared" si="20"/>
        <v>-58.900500999999998</v>
      </c>
      <c r="J140">
        <v>7112333333.3332996</v>
      </c>
      <c r="K140">
        <v>-63.722019000000003</v>
      </c>
      <c r="L140">
        <v>-54.138294000000002</v>
      </c>
      <c r="N140" s="6">
        <f t="shared" si="23"/>
        <v>9.9444444444444002</v>
      </c>
      <c r="O140" s="6">
        <f t="shared" si="21"/>
        <v>-46.127110000000002</v>
      </c>
    </row>
    <row r="141" spans="2:15" x14ac:dyDescent="0.25">
      <c r="B141">
        <v>7668000000</v>
      </c>
      <c r="C141">
        <v>-65.804481999999993</v>
      </c>
      <c r="D141">
        <v>-56.350109000000003</v>
      </c>
      <c r="F141" s="6">
        <f t="shared" si="22"/>
        <v>10.555555555555999</v>
      </c>
      <c r="G141" s="6">
        <f t="shared" si="20"/>
        <v>-57.659542000000002</v>
      </c>
      <c r="J141">
        <v>7668000000</v>
      </c>
      <c r="K141">
        <v>-68.242416000000006</v>
      </c>
      <c r="L141">
        <v>-58.69735</v>
      </c>
      <c r="N141" s="6">
        <f t="shared" si="23"/>
        <v>10.555555555555999</v>
      </c>
      <c r="O141" s="6">
        <f t="shared" si="21"/>
        <v>-48.475281000000003</v>
      </c>
    </row>
    <row r="142" spans="2:15" x14ac:dyDescent="0.25">
      <c r="B142">
        <v>8223666666.6667004</v>
      </c>
      <c r="C142">
        <v>-76.487885000000006</v>
      </c>
      <c r="D142">
        <v>-67.340125999999998</v>
      </c>
      <c r="F142" s="6">
        <f t="shared" si="22"/>
        <v>11.166666666667</v>
      </c>
      <c r="G142" s="6">
        <f t="shared" si="20"/>
        <v>-55.286349999999999</v>
      </c>
      <c r="J142">
        <v>8223666666.6667004</v>
      </c>
      <c r="K142">
        <v>-64.704498000000001</v>
      </c>
      <c r="L142">
        <v>-55.517116999999999</v>
      </c>
      <c r="N142" s="6">
        <f t="shared" si="23"/>
        <v>11.166666666667</v>
      </c>
      <c r="O142" s="6">
        <f t="shared" si="21"/>
        <v>-49.653278</v>
      </c>
    </row>
    <row r="143" spans="2:15" x14ac:dyDescent="0.25">
      <c r="B143">
        <v>8779333333.3332996</v>
      </c>
      <c r="C143">
        <v>-66.753737999999998</v>
      </c>
      <c r="D143">
        <v>-56.802460000000004</v>
      </c>
      <c r="F143" s="6">
        <f t="shared" si="22"/>
        <v>11.777777777778001</v>
      </c>
      <c r="G143" s="6">
        <f t="shared" si="20"/>
        <v>-55.706997000000001</v>
      </c>
      <c r="J143">
        <v>8779333333.3332996</v>
      </c>
      <c r="K143">
        <v>-59.151249</v>
      </c>
      <c r="L143">
        <v>-49.250698</v>
      </c>
      <c r="N143" s="6">
        <f t="shared" si="23"/>
        <v>11.777777777778001</v>
      </c>
      <c r="O143" s="6">
        <f t="shared" si="21"/>
        <v>-49.702702000000002</v>
      </c>
    </row>
    <row r="144" spans="2:15" x14ac:dyDescent="0.25">
      <c r="B144">
        <v>9335000000</v>
      </c>
      <c r="C144">
        <v>-71.601294999999993</v>
      </c>
      <c r="D144">
        <v>-61.775554999999997</v>
      </c>
      <c r="F144" s="6">
        <f t="shared" si="22"/>
        <v>12.388888888888999</v>
      </c>
      <c r="G144" s="6">
        <f t="shared" si="20"/>
        <v>-65.195815999999994</v>
      </c>
      <c r="J144">
        <v>9335000000</v>
      </c>
      <c r="K144">
        <v>-63.869830999999998</v>
      </c>
      <c r="L144">
        <v>-54.137340999999999</v>
      </c>
      <c r="N144" s="6">
        <f t="shared" si="23"/>
        <v>12.388888888888999</v>
      </c>
      <c r="O144" s="6">
        <f t="shared" si="21"/>
        <v>-49.417220999999998</v>
      </c>
    </row>
    <row r="145" spans="2:16" x14ac:dyDescent="0.25">
      <c r="B145">
        <v>9890666666.6667004</v>
      </c>
      <c r="C145">
        <v>-84.236435</v>
      </c>
      <c r="D145">
        <v>-74.557404000000005</v>
      </c>
      <c r="F145" s="6">
        <f t="shared" si="22"/>
        <v>13</v>
      </c>
      <c r="G145" s="6">
        <f t="shared" si="20"/>
        <v>-68.170890999999997</v>
      </c>
      <c r="J145">
        <v>9890666666.6667004</v>
      </c>
      <c r="K145">
        <v>-67.709395999999998</v>
      </c>
      <c r="L145">
        <v>-57.906742000000001</v>
      </c>
      <c r="N145" s="6">
        <f t="shared" si="23"/>
        <v>13</v>
      </c>
      <c r="O145" s="6">
        <f t="shared" si="21"/>
        <v>-47.551769</v>
      </c>
    </row>
    <row r="146" spans="2:16" x14ac:dyDescent="0.25">
      <c r="B146">
        <v>10446333333.333</v>
      </c>
      <c r="C146">
        <v>-78.726494000000002</v>
      </c>
      <c r="D146">
        <v>-68.095260999999994</v>
      </c>
      <c r="F146" s="6" t="s">
        <v>25</v>
      </c>
      <c r="J146">
        <v>10446333333.333</v>
      </c>
      <c r="K146">
        <v>-63.326000000000001</v>
      </c>
      <c r="L146">
        <v>-52.891064</v>
      </c>
      <c r="N146" s="6" t="s">
        <v>25</v>
      </c>
    </row>
    <row r="147" spans="2:16" x14ac:dyDescent="0.25">
      <c r="B147">
        <v>11002000000</v>
      </c>
      <c r="C147">
        <v>-83.297043000000002</v>
      </c>
      <c r="D147">
        <v>-71.846581</v>
      </c>
      <c r="J147">
        <v>11002000000</v>
      </c>
      <c r="K147">
        <v>-64.556601999999998</v>
      </c>
      <c r="L147">
        <v>-53.166114999999998</v>
      </c>
    </row>
    <row r="148" spans="2:16" x14ac:dyDescent="0.25">
      <c r="B148" t="s">
        <v>25</v>
      </c>
      <c r="J148" t="s">
        <v>25</v>
      </c>
    </row>
    <row r="149" spans="2:16" x14ac:dyDescent="0.25">
      <c r="F149" s="6" t="s">
        <v>42</v>
      </c>
      <c r="N149" s="6" t="s">
        <v>42</v>
      </c>
    </row>
    <row r="150" spans="2:16" ht="15.75" x14ac:dyDescent="0.25">
      <c r="F150" s="6" t="s">
        <v>23</v>
      </c>
      <c r="G150" s="6" t="str">
        <f t="shared" ref="G150:G169" si="24">D176</f>
        <v>2Ix3L dBc Log Mag(dB)</v>
      </c>
      <c r="H150" s="35">
        <v>2</v>
      </c>
      <c r="N150" s="6" t="s">
        <v>23</v>
      </c>
      <c r="O150" s="6" t="str">
        <f t="shared" ref="O150:O169" si="25">L176</f>
        <v>2Ix3L dBc Log Mag(dB)</v>
      </c>
      <c r="P150" s="35">
        <v>2</v>
      </c>
    </row>
    <row r="151" spans="2:16" ht="15.75" x14ac:dyDescent="0.25">
      <c r="B151" t="s">
        <v>40</v>
      </c>
      <c r="F151" s="6">
        <f t="shared" ref="F151:F169" si="26">B177/1000000000</f>
        <v>1.002</v>
      </c>
      <c r="G151" s="6">
        <f t="shared" si="24"/>
        <v>-71.725516999999996</v>
      </c>
      <c r="H151" s="36">
        <f>ABS(AVERAGE(G151:G169)-(H150-1)*5)</f>
        <v>67.244821578947352</v>
      </c>
      <c r="J151" t="s">
        <v>40</v>
      </c>
      <c r="N151" s="6">
        <f t="shared" ref="N151:N169" si="27">J177/1000000000</f>
        <v>1.002</v>
      </c>
      <c r="O151" s="6">
        <f t="shared" si="25"/>
        <v>-59.119472999999999</v>
      </c>
      <c r="P151" s="36">
        <f>ABS(AVERAGE(O151:O169)-(P150-1)*5)</f>
        <v>64.395157947368432</v>
      </c>
    </row>
    <row r="152" spans="2:16" x14ac:dyDescent="0.25">
      <c r="B152" t="s">
        <v>23</v>
      </c>
      <c r="C152" t="s">
        <v>159</v>
      </c>
      <c r="D152" t="s">
        <v>82</v>
      </c>
      <c r="F152" s="6">
        <f t="shared" si="26"/>
        <v>1.6685555555556</v>
      </c>
      <c r="G152" s="6">
        <f t="shared" si="24"/>
        <v>-59.877707999999998</v>
      </c>
      <c r="J152" t="s">
        <v>23</v>
      </c>
      <c r="K152" t="s">
        <v>159</v>
      </c>
      <c r="L152" t="s">
        <v>82</v>
      </c>
      <c r="N152" s="6">
        <f t="shared" si="27"/>
        <v>1.6685555555556</v>
      </c>
      <c r="O152" s="6">
        <f t="shared" si="25"/>
        <v>-64.878440999999995</v>
      </c>
    </row>
    <row r="153" spans="2:16" x14ac:dyDescent="0.25">
      <c r="B153">
        <v>2000000000</v>
      </c>
      <c r="C153">
        <v>-65.150360000000006</v>
      </c>
      <c r="D153">
        <v>-57.340313000000002</v>
      </c>
      <c r="F153" s="6">
        <f t="shared" si="26"/>
        <v>2.3351111111111003</v>
      </c>
      <c r="G153" s="6">
        <f t="shared" si="24"/>
        <v>-78.076003999999998</v>
      </c>
      <c r="J153">
        <v>2000000000</v>
      </c>
      <c r="K153">
        <v>-52.935406</v>
      </c>
      <c r="L153">
        <v>-44.832934999999999</v>
      </c>
      <c r="N153" s="6">
        <f t="shared" si="27"/>
        <v>2.3351111111111003</v>
      </c>
      <c r="O153" s="6">
        <f t="shared" si="25"/>
        <v>-58.738540999999998</v>
      </c>
    </row>
    <row r="154" spans="2:16" x14ac:dyDescent="0.25">
      <c r="B154">
        <v>2611111111.1111002</v>
      </c>
      <c r="C154">
        <v>-65.455673000000004</v>
      </c>
      <c r="D154">
        <v>-57.649498000000001</v>
      </c>
      <c r="F154" s="6">
        <f t="shared" si="26"/>
        <v>3.0016666666666998</v>
      </c>
      <c r="G154" s="6">
        <f t="shared" si="24"/>
        <v>-63.492710000000002</v>
      </c>
      <c r="J154">
        <v>2611111111.1111002</v>
      </c>
      <c r="K154">
        <v>-52.134121</v>
      </c>
      <c r="L154">
        <v>-44.520057999999999</v>
      </c>
      <c r="N154" s="6">
        <f t="shared" si="27"/>
        <v>3.0016666666666998</v>
      </c>
      <c r="O154" s="6">
        <f t="shared" si="25"/>
        <v>-58.874043</v>
      </c>
    </row>
    <row r="155" spans="2:16" x14ac:dyDescent="0.25">
      <c r="B155">
        <v>3222222222.2221999</v>
      </c>
      <c r="C155">
        <v>-62.681736000000001</v>
      </c>
      <c r="D155">
        <v>-54.542605999999999</v>
      </c>
      <c r="F155" s="6">
        <f t="shared" si="26"/>
        <v>3.6682222222221998</v>
      </c>
      <c r="G155" s="6">
        <f t="shared" si="24"/>
        <v>-68.500022999999999</v>
      </c>
      <c r="J155">
        <v>3222222222.2221999</v>
      </c>
      <c r="K155">
        <v>-59.886890000000001</v>
      </c>
      <c r="L155">
        <v>-51.994670999999997</v>
      </c>
      <c r="N155" s="6">
        <f t="shared" si="27"/>
        <v>3.6682222222221998</v>
      </c>
      <c r="O155" s="6">
        <f t="shared" si="25"/>
        <v>-64.198586000000006</v>
      </c>
    </row>
    <row r="156" spans="2:16" x14ac:dyDescent="0.25">
      <c r="B156">
        <v>3833333333.3333001</v>
      </c>
      <c r="C156">
        <v>-71.988335000000006</v>
      </c>
      <c r="D156">
        <v>-63.162433999999998</v>
      </c>
      <c r="F156" s="6">
        <f t="shared" si="26"/>
        <v>4.3347777777777994</v>
      </c>
      <c r="G156" s="6">
        <f t="shared" si="24"/>
        <v>-59.733226999999999</v>
      </c>
      <c r="J156">
        <v>3833333333.3333001</v>
      </c>
      <c r="K156">
        <v>-57.087158000000002</v>
      </c>
      <c r="L156">
        <v>-48.704205000000002</v>
      </c>
      <c r="N156" s="6">
        <f t="shared" si="27"/>
        <v>4.3347777777777994</v>
      </c>
      <c r="O156" s="6">
        <f t="shared" si="25"/>
        <v>-63.560295000000004</v>
      </c>
    </row>
    <row r="157" spans="2:16" x14ac:dyDescent="0.25">
      <c r="B157">
        <v>4444444444.4443998</v>
      </c>
      <c r="C157">
        <v>-65.410445999999993</v>
      </c>
      <c r="D157">
        <v>-56.461753999999999</v>
      </c>
      <c r="F157" s="6">
        <f t="shared" si="26"/>
        <v>5.0013333333332994</v>
      </c>
      <c r="G157" s="6">
        <f t="shared" si="24"/>
        <v>-56.924511000000003</v>
      </c>
      <c r="J157">
        <v>4444444444.4443998</v>
      </c>
      <c r="K157">
        <v>-55.388012000000003</v>
      </c>
      <c r="L157">
        <v>-46.616894000000002</v>
      </c>
      <c r="N157" s="6">
        <f t="shared" si="27"/>
        <v>5.0013333333332994</v>
      </c>
      <c r="O157" s="6">
        <f t="shared" si="25"/>
        <v>-59.209750999999997</v>
      </c>
    </row>
    <row r="158" spans="2:16" x14ac:dyDescent="0.25">
      <c r="B158">
        <v>5055555555.5556002</v>
      </c>
      <c r="C158">
        <v>-72.230941999999999</v>
      </c>
      <c r="D158">
        <v>-63.725285</v>
      </c>
      <c r="F158" s="6">
        <f t="shared" si="26"/>
        <v>5.6678888888888999</v>
      </c>
      <c r="G158" s="6">
        <f t="shared" si="24"/>
        <v>-56.602038999999998</v>
      </c>
      <c r="J158">
        <v>5055555555.5556002</v>
      </c>
      <c r="K158">
        <v>-60.909739999999999</v>
      </c>
      <c r="L158">
        <v>-52.41431</v>
      </c>
      <c r="N158" s="6">
        <f t="shared" si="27"/>
        <v>5.6678888888888999</v>
      </c>
      <c r="O158" s="6">
        <f t="shared" si="25"/>
        <v>-58.770245000000003</v>
      </c>
    </row>
    <row r="159" spans="2:16" x14ac:dyDescent="0.25">
      <c r="B159">
        <v>5666666666.6667004</v>
      </c>
      <c r="C159">
        <v>-64.127396000000005</v>
      </c>
      <c r="D159">
        <v>-55.795532000000001</v>
      </c>
      <c r="F159" s="6">
        <f t="shared" si="26"/>
        <v>6.3344444444443999</v>
      </c>
      <c r="G159" s="6">
        <f t="shared" si="24"/>
        <v>-56.105052999999998</v>
      </c>
      <c r="J159">
        <v>5666666666.6667004</v>
      </c>
      <c r="K159">
        <v>-55.322353</v>
      </c>
      <c r="L159">
        <v>-46.863255000000002</v>
      </c>
      <c r="N159" s="6">
        <f t="shared" si="27"/>
        <v>6.3344444444443999</v>
      </c>
      <c r="O159" s="6">
        <f t="shared" si="25"/>
        <v>-55.593727000000001</v>
      </c>
    </row>
    <row r="160" spans="2:16" x14ac:dyDescent="0.25">
      <c r="B160">
        <v>6277777777.7777996</v>
      </c>
      <c r="C160">
        <v>-61.893467000000001</v>
      </c>
      <c r="D160">
        <v>-53.580883</v>
      </c>
      <c r="F160" s="6">
        <f t="shared" si="26"/>
        <v>7.0010000000000003</v>
      </c>
      <c r="G160" s="6">
        <f t="shared" si="24"/>
        <v>-52.137225999999998</v>
      </c>
      <c r="J160">
        <v>6277777777.7777996</v>
      </c>
      <c r="K160">
        <v>-51.477249</v>
      </c>
      <c r="L160">
        <v>-43.089367000000003</v>
      </c>
      <c r="N160" s="6">
        <f t="shared" si="27"/>
        <v>7.0010000000000003</v>
      </c>
      <c r="O160" s="6">
        <f t="shared" si="25"/>
        <v>-54.944893</v>
      </c>
    </row>
    <row r="161" spans="2:16" x14ac:dyDescent="0.25">
      <c r="B161">
        <v>6888888888.8888998</v>
      </c>
      <c r="C161">
        <v>-65.040588</v>
      </c>
      <c r="D161">
        <v>-56.459567999999997</v>
      </c>
      <c r="F161" s="6">
        <f t="shared" si="26"/>
        <v>7.6675555555555999</v>
      </c>
      <c r="G161" s="6">
        <f t="shared" si="24"/>
        <v>-54.461993999999997</v>
      </c>
      <c r="J161">
        <v>6888888888.8888998</v>
      </c>
      <c r="K161">
        <v>-52.363667</v>
      </c>
      <c r="L161">
        <v>-43.912655000000001</v>
      </c>
      <c r="N161" s="6">
        <f t="shared" si="27"/>
        <v>7.6675555555555999</v>
      </c>
      <c r="O161" s="6">
        <f t="shared" si="25"/>
        <v>-54.160507000000003</v>
      </c>
    </row>
    <row r="162" spans="2:16" x14ac:dyDescent="0.25">
      <c r="B162">
        <v>7500000000</v>
      </c>
      <c r="C162">
        <v>-64.132248000000004</v>
      </c>
      <c r="D162">
        <v>-55.724972000000001</v>
      </c>
      <c r="F162" s="6">
        <f t="shared" si="26"/>
        <v>8.3341111111111008</v>
      </c>
      <c r="G162" s="6">
        <f t="shared" si="24"/>
        <v>-56.659187000000003</v>
      </c>
      <c r="J162">
        <v>7500000000</v>
      </c>
      <c r="K162">
        <v>-52.464709999999997</v>
      </c>
      <c r="L162">
        <v>-43.957993000000002</v>
      </c>
      <c r="N162" s="6">
        <f t="shared" si="27"/>
        <v>8.3341111111111008</v>
      </c>
      <c r="O162" s="6">
        <f t="shared" si="25"/>
        <v>-51.271155999999998</v>
      </c>
    </row>
    <row r="163" spans="2:16" x14ac:dyDescent="0.25">
      <c r="B163">
        <v>8111111111.1111002</v>
      </c>
      <c r="C163">
        <v>-77.405761999999996</v>
      </c>
      <c r="D163">
        <v>-68.470359999999999</v>
      </c>
      <c r="F163" s="6">
        <f t="shared" si="26"/>
        <v>9.0006666666667012</v>
      </c>
      <c r="G163" s="6">
        <f t="shared" si="24"/>
        <v>-54.590888999999997</v>
      </c>
      <c r="J163">
        <v>8111111111.1111002</v>
      </c>
      <c r="K163">
        <v>-50.542614</v>
      </c>
      <c r="L163">
        <v>-41.724285000000002</v>
      </c>
      <c r="N163" s="6">
        <f t="shared" si="27"/>
        <v>9.0006666666667012</v>
      </c>
      <c r="O163" s="6">
        <f t="shared" si="25"/>
        <v>-54.274624000000003</v>
      </c>
    </row>
    <row r="164" spans="2:16" x14ac:dyDescent="0.25">
      <c r="B164">
        <v>8722222222.2222004</v>
      </c>
      <c r="C164">
        <v>-59.406052000000003</v>
      </c>
      <c r="D164">
        <v>-49.874141999999999</v>
      </c>
      <c r="F164" s="6">
        <f t="shared" si="26"/>
        <v>9.6672222222222004</v>
      </c>
      <c r="G164" s="6">
        <f t="shared" si="24"/>
        <v>-75.012946999999997</v>
      </c>
      <c r="J164">
        <v>8722222222.2222004</v>
      </c>
      <c r="K164">
        <v>-51.144005</v>
      </c>
      <c r="L164">
        <v>-41.560279999999999</v>
      </c>
      <c r="N164" s="6">
        <f t="shared" si="27"/>
        <v>9.6672222222222004</v>
      </c>
      <c r="O164" s="6">
        <f t="shared" si="25"/>
        <v>-57.894343999999997</v>
      </c>
    </row>
    <row r="165" spans="2:16" x14ac:dyDescent="0.25">
      <c r="B165">
        <v>9333333333.3332996</v>
      </c>
      <c r="C165">
        <v>-61.420226999999997</v>
      </c>
      <c r="D165">
        <v>-51.965854999999998</v>
      </c>
      <c r="F165" s="6">
        <f t="shared" si="26"/>
        <v>10.333777777778</v>
      </c>
      <c r="G165" s="6">
        <f t="shared" si="24"/>
        <v>-63.695067999999999</v>
      </c>
      <c r="J165">
        <v>9333333333.3332996</v>
      </c>
      <c r="K165">
        <v>-57.703845999999999</v>
      </c>
      <c r="L165">
        <v>-48.158779000000003</v>
      </c>
      <c r="N165" s="6">
        <f t="shared" si="27"/>
        <v>10.333777777778</v>
      </c>
      <c r="O165" s="6">
        <f t="shared" si="25"/>
        <v>-59.671593000000001</v>
      </c>
    </row>
    <row r="166" spans="2:16" x14ac:dyDescent="0.25">
      <c r="B166">
        <v>9944444444.4444008</v>
      </c>
      <c r="C166">
        <v>-68.048264000000003</v>
      </c>
      <c r="D166">
        <v>-58.900500999999998</v>
      </c>
      <c r="F166" s="6">
        <f t="shared" si="26"/>
        <v>11.000333333333</v>
      </c>
      <c r="G166" s="6">
        <f t="shared" si="24"/>
        <v>-68.134003000000007</v>
      </c>
      <c r="J166">
        <v>9944444444.4444008</v>
      </c>
      <c r="K166">
        <v>-55.314490999999997</v>
      </c>
      <c r="L166">
        <v>-46.127110000000002</v>
      </c>
      <c r="N166" s="6">
        <f t="shared" si="27"/>
        <v>11.000333333333</v>
      </c>
      <c r="O166" s="6">
        <f t="shared" si="25"/>
        <v>-62.361908</v>
      </c>
    </row>
    <row r="167" spans="2:16" x14ac:dyDescent="0.25">
      <c r="B167">
        <v>10555555555.556</v>
      </c>
      <c r="C167">
        <v>-67.610825000000006</v>
      </c>
      <c r="D167">
        <v>-57.659542000000002</v>
      </c>
      <c r="F167" s="6">
        <f t="shared" si="26"/>
        <v>11.666888888889</v>
      </c>
      <c r="G167" s="6">
        <f t="shared" si="24"/>
        <v>-58.788097</v>
      </c>
      <c r="J167">
        <v>10555555555.556</v>
      </c>
      <c r="K167">
        <v>-58.375827999999998</v>
      </c>
      <c r="L167">
        <v>-48.475281000000003</v>
      </c>
      <c r="N167" s="6">
        <f t="shared" si="27"/>
        <v>11.666888888889</v>
      </c>
      <c r="O167" s="6">
        <f t="shared" si="25"/>
        <v>-67.240325999999996</v>
      </c>
    </row>
    <row r="168" spans="2:16" x14ac:dyDescent="0.25">
      <c r="B168">
        <v>11166666666.667</v>
      </c>
      <c r="C168">
        <v>-65.112082999999998</v>
      </c>
      <c r="D168">
        <v>-55.286349999999999</v>
      </c>
      <c r="F168" s="6">
        <f t="shared" si="26"/>
        <v>12.333444444444</v>
      </c>
      <c r="G168" s="6">
        <f t="shared" si="24"/>
        <v>-63.094315000000002</v>
      </c>
      <c r="J168">
        <v>11166666666.667</v>
      </c>
      <c r="K168">
        <v>-59.385769000000003</v>
      </c>
      <c r="L168">
        <v>-49.653278</v>
      </c>
      <c r="N168" s="6">
        <f t="shared" si="27"/>
        <v>12.333444444444</v>
      </c>
      <c r="O168" s="6">
        <f t="shared" si="25"/>
        <v>-61.071396</v>
      </c>
    </row>
    <row r="169" spans="2:16" x14ac:dyDescent="0.25">
      <c r="B169">
        <v>11777777777.778</v>
      </c>
      <c r="C169">
        <v>-65.386032</v>
      </c>
      <c r="D169">
        <v>-55.706997000000001</v>
      </c>
      <c r="F169" s="6">
        <f t="shared" si="26"/>
        <v>13</v>
      </c>
      <c r="G169" s="6">
        <f t="shared" si="24"/>
        <v>-65.041092000000006</v>
      </c>
      <c r="J169">
        <v>11777777777.778</v>
      </c>
      <c r="K169">
        <v>-59.505352000000002</v>
      </c>
      <c r="L169">
        <v>-49.702702000000002</v>
      </c>
      <c r="N169" s="6">
        <f t="shared" si="27"/>
        <v>13</v>
      </c>
      <c r="O169" s="6">
        <f t="shared" si="25"/>
        <v>-62.674151999999999</v>
      </c>
    </row>
    <row r="170" spans="2:16" x14ac:dyDescent="0.25">
      <c r="B170">
        <v>12388888888.889</v>
      </c>
      <c r="C170">
        <v>-75.827049000000002</v>
      </c>
      <c r="D170">
        <v>-65.195815999999994</v>
      </c>
      <c r="F170" s="6" t="s">
        <v>25</v>
      </c>
      <c r="J170">
        <v>12388888888.889</v>
      </c>
      <c r="K170">
        <v>-59.852158000000003</v>
      </c>
      <c r="L170">
        <v>-49.417220999999998</v>
      </c>
      <c r="N170" s="6" t="s">
        <v>25</v>
      </c>
    </row>
    <row r="171" spans="2:16" x14ac:dyDescent="0.25">
      <c r="B171">
        <v>13000000000</v>
      </c>
      <c r="C171">
        <v>-79.621352999999999</v>
      </c>
      <c r="D171">
        <v>-68.170890999999997</v>
      </c>
      <c r="J171">
        <v>13000000000</v>
      </c>
      <c r="K171">
        <v>-58.942256999999998</v>
      </c>
      <c r="L171">
        <v>-47.551769</v>
      </c>
    </row>
    <row r="172" spans="2:16" x14ac:dyDescent="0.25">
      <c r="B172" t="s">
        <v>25</v>
      </c>
      <c r="J172" t="s">
        <v>25</v>
      </c>
    </row>
    <row r="173" spans="2:16" x14ac:dyDescent="0.25">
      <c r="F173" s="6" t="s">
        <v>44</v>
      </c>
      <c r="N173" s="6" t="s">
        <v>44</v>
      </c>
    </row>
    <row r="174" spans="2:16" ht="15.75" x14ac:dyDescent="0.25">
      <c r="F174" s="6" t="s">
        <v>23</v>
      </c>
      <c r="G174" s="6" t="str">
        <f t="shared" ref="G174:G193" si="28">D200</f>
        <v>2Ix4L dBc Log Mag(dB)</v>
      </c>
      <c r="H174" s="35">
        <v>2</v>
      </c>
      <c r="N174" s="6" t="s">
        <v>23</v>
      </c>
      <c r="O174" s="6" t="str">
        <f t="shared" ref="O174:O193" si="29">L200</f>
        <v>2Ix4L dBc Log Mag(dB)</v>
      </c>
      <c r="P174" s="35">
        <v>2</v>
      </c>
    </row>
    <row r="175" spans="2:16" ht="15.75" x14ac:dyDescent="0.25">
      <c r="B175" t="s">
        <v>42</v>
      </c>
      <c r="F175" s="6">
        <f t="shared" ref="F175:F193" si="30">B201/1000000000</f>
        <v>2.0019999999999998</v>
      </c>
      <c r="G175" s="6">
        <f t="shared" si="28"/>
        <v>-36.907153999999998</v>
      </c>
      <c r="H175" s="36">
        <f>ABS(AVERAGE(G175:G193)-(H174-1)*5)</f>
        <v>60.124056105263158</v>
      </c>
      <c r="J175" t="s">
        <v>42</v>
      </c>
      <c r="N175" s="6">
        <f t="shared" ref="N175:N193" si="31">J201/1000000000</f>
        <v>2.0019999999999998</v>
      </c>
      <c r="O175" s="6">
        <f t="shared" si="29"/>
        <v>-32.671444000000001</v>
      </c>
      <c r="P175" s="36">
        <f>ABS(AVERAGE(O175:O193)-(P174-1)*5)</f>
        <v>54.38383894736841</v>
      </c>
    </row>
    <row r="176" spans="2:16" x14ac:dyDescent="0.25">
      <c r="B176" t="s">
        <v>23</v>
      </c>
      <c r="C176" t="s">
        <v>160</v>
      </c>
      <c r="D176" t="s">
        <v>83</v>
      </c>
      <c r="F176" s="6">
        <f t="shared" si="30"/>
        <v>2.613</v>
      </c>
      <c r="G176" s="6">
        <f t="shared" si="28"/>
        <v>-45.740974000000001</v>
      </c>
      <c r="J176" t="s">
        <v>23</v>
      </c>
      <c r="K176" t="s">
        <v>160</v>
      </c>
      <c r="L176" t="s">
        <v>83</v>
      </c>
      <c r="N176" s="6">
        <f t="shared" si="31"/>
        <v>2.613</v>
      </c>
      <c r="O176" s="6">
        <f t="shared" si="29"/>
        <v>-32.323093</v>
      </c>
    </row>
    <row r="177" spans="2:15" x14ac:dyDescent="0.25">
      <c r="B177">
        <v>1002000000</v>
      </c>
      <c r="C177">
        <v>-79.535561000000001</v>
      </c>
      <c r="D177">
        <v>-71.725516999999996</v>
      </c>
      <c r="F177" s="6">
        <f t="shared" si="30"/>
        <v>3.2240000000000002</v>
      </c>
      <c r="G177" s="6">
        <f t="shared" si="28"/>
        <v>-48.235419999999998</v>
      </c>
      <c r="J177">
        <v>1002000000</v>
      </c>
      <c r="K177">
        <v>-67.221939000000006</v>
      </c>
      <c r="L177">
        <v>-59.119472999999999</v>
      </c>
      <c r="N177" s="6">
        <f t="shared" si="31"/>
        <v>3.2240000000000002</v>
      </c>
      <c r="O177" s="6">
        <f t="shared" si="29"/>
        <v>-34.596984999999997</v>
      </c>
    </row>
    <row r="178" spans="2:15" x14ac:dyDescent="0.25">
      <c r="B178">
        <v>1668555555.5555999</v>
      </c>
      <c r="C178">
        <v>-67.683884000000006</v>
      </c>
      <c r="D178">
        <v>-59.877707999999998</v>
      </c>
      <c r="F178" s="6">
        <f t="shared" si="30"/>
        <v>3.835</v>
      </c>
      <c r="G178" s="6">
        <f t="shared" si="28"/>
        <v>-52.076466000000003</v>
      </c>
      <c r="J178">
        <v>1668555555.5555999</v>
      </c>
      <c r="K178">
        <v>-72.492500000000007</v>
      </c>
      <c r="L178">
        <v>-64.878440999999995</v>
      </c>
      <c r="N178" s="6">
        <f t="shared" si="31"/>
        <v>3.835</v>
      </c>
      <c r="O178" s="6">
        <f t="shared" si="29"/>
        <v>-36.020099999999999</v>
      </c>
    </row>
    <row r="179" spans="2:15" x14ac:dyDescent="0.25">
      <c r="B179">
        <v>2335111111.1111002</v>
      </c>
      <c r="C179">
        <v>-86.215134000000006</v>
      </c>
      <c r="D179">
        <v>-78.076003999999998</v>
      </c>
      <c r="F179" s="6">
        <f t="shared" si="30"/>
        <v>4.4459999999999997</v>
      </c>
      <c r="G179" s="6">
        <f t="shared" si="28"/>
        <v>-66.279938000000001</v>
      </c>
      <c r="J179">
        <v>2335111111.1111002</v>
      </c>
      <c r="K179">
        <v>-66.630759999999995</v>
      </c>
      <c r="L179">
        <v>-58.738540999999998</v>
      </c>
      <c r="N179" s="6">
        <f t="shared" si="31"/>
        <v>4.4459999999999997</v>
      </c>
      <c r="O179" s="6">
        <f t="shared" si="29"/>
        <v>-33.29224</v>
      </c>
    </row>
    <row r="180" spans="2:15" x14ac:dyDescent="0.25">
      <c r="B180">
        <v>3001666666.6666999</v>
      </c>
      <c r="C180">
        <v>-72.318611000000004</v>
      </c>
      <c r="D180">
        <v>-63.492710000000002</v>
      </c>
      <c r="F180" s="6">
        <f t="shared" si="30"/>
        <v>5.0570000000000004</v>
      </c>
      <c r="G180" s="6">
        <f t="shared" si="28"/>
        <v>-61.791739999999997</v>
      </c>
      <c r="J180">
        <v>3001666666.6666999</v>
      </c>
      <c r="K180">
        <v>-67.256996000000001</v>
      </c>
      <c r="L180">
        <v>-58.874043</v>
      </c>
      <c r="N180" s="6">
        <f t="shared" si="31"/>
        <v>5.0570000000000004</v>
      </c>
      <c r="O180" s="6">
        <f t="shared" si="29"/>
        <v>-39.717174999999997</v>
      </c>
    </row>
    <row r="181" spans="2:15" x14ac:dyDescent="0.25">
      <c r="B181">
        <v>3668222222.2221999</v>
      </c>
      <c r="C181">
        <v>-77.448715000000007</v>
      </c>
      <c r="D181">
        <v>-68.500022999999999</v>
      </c>
      <c r="F181" s="6">
        <f t="shared" si="30"/>
        <v>5.6680000000000001</v>
      </c>
      <c r="G181" s="6">
        <f t="shared" si="28"/>
        <v>-59.735518999999996</v>
      </c>
      <c r="J181">
        <v>3668222222.2221999</v>
      </c>
      <c r="K181">
        <v>-72.969703999999993</v>
      </c>
      <c r="L181">
        <v>-64.198586000000006</v>
      </c>
      <c r="N181" s="6">
        <f t="shared" si="31"/>
        <v>5.6680000000000001</v>
      </c>
      <c r="O181" s="6">
        <f t="shared" si="29"/>
        <v>-45.805850999999997</v>
      </c>
    </row>
    <row r="182" spans="2:15" x14ac:dyDescent="0.25">
      <c r="B182">
        <v>4334777777.7777996</v>
      </c>
      <c r="C182">
        <v>-68.238883999999999</v>
      </c>
      <c r="D182">
        <v>-59.733226999999999</v>
      </c>
      <c r="F182" s="6">
        <f t="shared" si="30"/>
        <v>6.2789999999999999</v>
      </c>
      <c r="G182" s="6">
        <f t="shared" si="28"/>
        <v>-68.267082000000002</v>
      </c>
      <c r="J182">
        <v>4334777777.7777996</v>
      </c>
      <c r="K182">
        <v>-72.055724999999995</v>
      </c>
      <c r="L182">
        <v>-63.560295000000004</v>
      </c>
      <c r="N182" s="6">
        <f t="shared" si="31"/>
        <v>6.2789999999999999</v>
      </c>
      <c r="O182" s="6">
        <f t="shared" si="29"/>
        <v>-45.442191999999999</v>
      </c>
    </row>
    <row r="183" spans="2:15" x14ac:dyDescent="0.25">
      <c r="B183">
        <v>5001333333.3332996</v>
      </c>
      <c r="C183">
        <v>-65.256371000000001</v>
      </c>
      <c r="D183">
        <v>-56.924511000000003</v>
      </c>
      <c r="F183" s="6">
        <f t="shared" si="30"/>
        <v>6.89</v>
      </c>
      <c r="G183" s="6">
        <f t="shared" si="28"/>
        <v>-57.030414999999998</v>
      </c>
      <c r="J183">
        <v>5001333333.3332996</v>
      </c>
      <c r="K183">
        <v>-67.668846000000002</v>
      </c>
      <c r="L183">
        <v>-59.209750999999997</v>
      </c>
      <c r="N183" s="6">
        <f t="shared" si="31"/>
        <v>6.89</v>
      </c>
      <c r="O183" s="6">
        <f t="shared" si="29"/>
        <v>-49.713734000000002</v>
      </c>
    </row>
    <row r="184" spans="2:15" x14ac:dyDescent="0.25">
      <c r="B184">
        <v>5667888888.8888998</v>
      </c>
      <c r="C184">
        <v>-64.914619000000002</v>
      </c>
      <c r="D184">
        <v>-56.602038999999998</v>
      </c>
      <c r="F184" s="6">
        <f t="shared" si="30"/>
        <v>7.5010000000000003</v>
      </c>
      <c r="G184" s="6">
        <f t="shared" si="28"/>
        <v>-51.186217999999997</v>
      </c>
      <c r="J184">
        <v>5667888888.8888998</v>
      </c>
      <c r="K184">
        <v>-67.158126999999993</v>
      </c>
      <c r="L184">
        <v>-58.770245000000003</v>
      </c>
      <c r="N184" s="6">
        <f t="shared" si="31"/>
        <v>7.5010000000000003</v>
      </c>
      <c r="O184" s="6">
        <f t="shared" si="29"/>
        <v>-49.112079999999999</v>
      </c>
    </row>
    <row r="185" spans="2:15" x14ac:dyDescent="0.25">
      <c r="B185">
        <v>6334444444.4443998</v>
      </c>
      <c r="C185">
        <v>-64.686072999999993</v>
      </c>
      <c r="D185">
        <v>-56.105052999999998</v>
      </c>
      <c r="F185" s="6">
        <f t="shared" si="30"/>
        <v>8.1120000000000001</v>
      </c>
      <c r="G185" s="6">
        <f t="shared" si="28"/>
        <v>-54.242935000000003</v>
      </c>
      <c r="J185">
        <v>6334444444.4443998</v>
      </c>
      <c r="K185">
        <v>-64.044739000000007</v>
      </c>
      <c r="L185">
        <v>-55.593727000000001</v>
      </c>
      <c r="N185" s="6">
        <f t="shared" si="31"/>
        <v>8.1120000000000001</v>
      </c>
      <c r="O185" s="6">
        <f t="shared" si="29"/>
        <v>-55.774216000000003</v>
      </c>
    </row>
    <row r="186" spans="2:15" x14ac:dyDescent="0.25">
      <c r="B186">
        <v>7001000000</v>
      </c>
      <c r="C186">
        <v>-60.544505999999998</v>
      </c>
      <c r="D186">
        <v>-52.137225999999998</v>
      </c>
      <c r="F186" s="6">
        <f t="shared" si="30"/>
        <v>8.7230000000000008</v>
      </c>
      <c r="G186" s="6">
        <f t="shared" si="28"/>
        <v>-55.754340999999997</v>
      </c>
      <c r="J186">
        <v>7001000000</v>
      </c>
      <c r="K186">
        <v>-63.451611</v>
      </c>
      <c r="L186">
        <v>-54.944893</v>
      </c>
      <c r="N186" s="6">
        <f t="shared" si="31"/>
        <v>8.7230000000000008</v>
      </c>
      <c r="O186" s="6">
        <f t="shared" si="29"/>
        <v>-61.474803999999999</v>
      </c>
    </row>
    <row r="187" spans="2:15" x14ac:dyDescent="0.25">
      <c r="B187">
        <v>7667555555.5556002</v>
      </c>
      <c r="C187">
        <v>-63.397396000000001</v>
      </c>
      <c r="D187">
        <v>-54.461993999999997</v>
      </c>
      <c r="F187" s="6">
        <f t="shared" si="30"/>
        <v>9.3339999999999996</v>
      </c>
      <c r="G187" s="6">
        <f t="shared" si="28"/>
        <v>-59.425319999999999</v>
      </c>
      <c r="J187">
        <v>7667555555.5556002</v>
      </c>
      <c r="K187">
        <v>-62.978831999999997</v>
      </c>
      <c r="L187">
        <v>-54.160507000000003</v>
      </c>
      <c r="N187" s="6">
        <f t="shared" si="31"/>
        <v>9.3339999999999996</v>
      </c>
      <c r="O187" s="6">
        <f t="shared" si="29"/>
        <v>-72.513587999999999</v>
      </c>
    </row>
    <row r="188" spans="2:15" x14ac:dyDescent="0.25">
      <c r="B188">
        <v>8334111111.1111002</v>
      </c>
      <c r="C188">
        <v>-66.191101000000003</v>
      </c>
      <c r="D188">
        <v>-56.659187000000003</v>
      </c>
      <c r="F188" s="6">
        <f t="shared" si="30"/>
        <v>9.9450000000000003</v>
      </c>
      <c r="G188" s="6">
        <f t="shared" si="28"/>
        <v>-52.451889000000001</v>
      </c>
      <c r="J188">
        <v>8334111111.1111002</v>
      </c>
      <c r="K188">
        <v>-60.854880999999999</v>
      </c>
      <c r="L188">
        <v>-51.271155999999998</v>
      </c>
      <c r="N188" s="6">
        <f t="shared" si="31"/>
        <v>9.9450000000000003</v>
      </c>
      <c r="O188" s="6">
        <f t="shared" si="29"/>
        <v>-57.884914000000002</v>
      </c>
    </row>
    <row r="189" spans="2:15" x14ac:dyDescent="0.25">
      <c r="B189">
        <v>9000666666.6667004</v>
      </c>
      <c r="C189">
        <v>-64.045258000000004</v>
      </c>
      <c r="D189">
        <v>-54.590888999999997</v>
      </c>
      <c r="F189" s="6">
        <f t="shared" si="30"/>
        <v>10.555999999999999</v>
      </c>
      <c r="G189" s="6">
        <f t="shared" si="28"/>
        <v>-47.355601999999998</v>
      </c>
      <c r="J189">
        <v>9000666666.6667004</v>
      </c>
      <c r="K189">
        <v>-63.819690999999999</v>
      </c>
      <c r="L189">
        <v>-54.274624000000003</v>
      </c>
      <c r="N189" s="6">
        <f t="shared" si="31"/>
        <v>10.555999999999999</v>
      </c>
      <c r="O189" s="6">
        <f t="shared" si="29"/>
        <v>-59.391978999999999</v>
      </c>
    </row>
    <row r="190" spans="2:15" x14ac:dyDescent="0.25">
      <c r="B190">
        <v>9667222222.2222004</v>
      </c>
      <c r="C190">
        <v>-84.160706000000005</v>
      </c>
      <c r="D190">
        <v>-75.012946999999997</v>
      </c>
      <c r="F190" s="6">
        <f t="shared" si="30"/>
        <v>11.167</v>
      </c>
      <c r="G190" s="6">
        <f t="shared" si="28"/>
        <v>-48.034592000000004</v>
      </c>
      <c r="J190">
        <v>9667222222.2222004</v>
      </c>
      <c r="K190">
        <v>-67.081726000000003</v>
      </c>
      <c r="L190">
        <v>-57.894343999999997</v>
      </c>
      <c r="N190" s="6">
        <f t="shared" si="31"/>
        <v>11.167</v>
      </c>
      <c r="O190" s="6">
        <f t="shared" si="29"/>
        <v>-64.988617000000005</v>
      </c>
    </row>
    <row r="191" spans="2:15" x14ac:dyDescent="0.25">
      <c r="B191">
        <v>10333777777.778</v>
      </c>
      <c r="C191">
        <v>-73.646347000000006</v>
      </c>
      <c r="D191">
        <v>-63.695067999999999</v>
      </c>
      <c r="F191" s="6">
        <f t="shared" si="30"/>
        <v>11.778</v>
      </c>
      <c r="G191" s="6">
        <f t="shared" si="28"/>
        <v>-57.692787000000003</v>
      </c>
      <c r="J191">
        <v>10333777777.778</v>
      </c>
      <c r="K191">
        <v>-69.572136</v>
      </c>
      <c r="L191">
        <v>-59.671593000000001</v>
      </c>
      <c r="N191" s="6">
        <f t="shared" si="31"/>
        <v>11.778</v>
      </c>
      <c r="O191" s="6">
        <f t="shared" si="29"/>
        <v>-65.103127000000001</v>
      </c>
    </row>
    <row r="192" spans="2:15" x14ac:dyDescent="0.25">
      <c r="B192">
        <v>11000333333.333</v>
      </c>
      <c r="C192">
        <v>-77.959739999999996</v>
      </c>
      <c r="D192">
        <v>-68.134003000000007</v>
      </c>
      <c r="F192" s="6">
        <f t="shared" si="30"/>
        <v>12.388999999999999</v>
      </c>
      <c r="G192" s="6">
        <f t="shared" si="28"/>
        <v>-68.955314999999999</v>
      </c>
      <c r="J192">
        <v>11000333333.333</v>
      </c>
      <c r="K192">
        <v>-72.094397999999998</v>
      </c>
      <c r="L192">
        <v>-62.361908</v>
      </c>
      <c r="N192" s="6">
        <f t="shared" si="31"/>
        <v>12.388999999999999</v>
      </c>
      <c r="O192" s="6">
        <f t="shared" si="29"/>
        <v>-53.781135999999996</v>
      </c>
    </row>
    <row r="193" spans="2:16" x14ac:dyDescent="0.25">
      <c r="B193">
        <v>11666888888.889</v>
      </c>
      <c r="C193">
        <v>-68.467133000000004</v>
      </c>
      <c r="D193">
        <v>-58.788097</v>
      </c>
      <c r="F193" s="6">
        <f t="shared" si="30"/>
        <v>13</v>
      </c>
      <c r="G193" s="6">
        <f t="shared" si="28"/>
        <v>-56.193359000000001</v>
      </c>
      <c r="J193">
        <v>11666888888.889</v>
      </c>
      <c r="K193">
        <v>-77.042984000000004</v>
      </c>
      <c r="L193">
        <v>-67.240325999999996</v>
      </c>
      <c r="N193" s="6">
        <f t="shared" si="31"/>
        <v>13</v>
      </c>
      <c r="O193" s="6">
        <f t="shared" si="29"/>
        <v>-48.685665</v>
      </c>
    </row>
    <row r="194" spans="2:16" x14ac:dyDescent="0.25">
      <c r="B194">
        <v>12333444444.444</v>
      </c>
      <c r="C194">
        <v>-73.725548000000003</v>
      </c>
      <c r="D194">
        <v>-63.094315000000002</v>
      </c>
      <c r="F194" s="6" t="s">
        <v>25</v>
      </c>
      <c r="J194">
        <v>12333444444.444</v>
      </c>
      <c r="K194">
        <v>-71.506332</v>
      </c>
      <c r="L194">
        <v>-61.071396</v>
      </c>
      <c r="N194" s="6" t="s">
        <v>25</v>
      </c>
    </row>
    <row r="195" spans="2:16" x14ac:dyDescent="0.25">
      <c r="B195">
        <v>13000000000</v>
      </c>
      <c r="C195">
        <v>-76.491562000000002</v>
      </c>
      <c r="D195">
        <v>-65.041092000000006</v>
      </c>
      <c r="J195">
        <v>13000000000</v>
      </c>
      <c r="K195">
        <v>-74.064644000000001</v>
      </c>
      <c r="L195">
        <v>-62.674151999999999</v>
      </c>
    </row>
    <row r="196" spans="2:16" x14ac:dyDescent="0.25">
      <c r="B196" t="s">
        <v>25</v>
      </c>
      <c r="J196" t="s">
        <v>25</v>
      </c>
    </row>
    <row r="197" spans="2:16" x14ac:dyDescent="0.25">
      <c r="F197" s="6" t="s">
        <v>46</v>
      </c>
      <c r="N197" s="6" t="s">
        <v>46</v>
      </c>
    </row>
    <row r="198" spans="2:16" ht="15.75" x14ac:dyDescent="0.25">
      <c r="F198" s="6" t="s">
        <v>23</v>
      </c>
      <c r="G198" s="6" t="str">
        <f t="shared" ref="G198:G217" si="32">D224</f>
        <v>2Ix5L dBc Log Mag(dB)</v>
      </c>
      <c r="H198" s="35">
        <v>2</v>
      </c>
      <c r="N198" s="6" t="s">
        <v>23</v>
      </c>
      <c r="O198" s="6" t="str">
        <f t="shared" ref="O198:O217" si="33">L224</f>
        <v>2Ix5L dBc Log Mag(dB)</v>
      </c>
      <c r="P198" s="35">
        <v>2</v>
      </c>
    </row>
    <row r="199" spans="2:16" ht="15.75" x14ac:dyDescent="0.25">
      <c r="B199" t="s">
        <v>44</v>
      </c>
      <c r="F199" s="6">
        <f t="shared" ref="F199:F217" si="34">B225/1000000000</f>
        <v>3.0019999999999998</v>
      </c>
      <c r="G199" s="6">
        <f t="shared" si="32"/>
        <v>-46.366508000000003</v>
      </c>
      <c r="H199" s="36">
        <f>ABS(AVERAGE(G199:G217)-(H198-1)*5)</f>
        <v>60.100850947368421</v>
      </c>
      <c r="J199" t="s">
        <v>44</v>
      </c>
      <c r="N199" s="6">
        <f t="shared" ref="N199:N217" si="35">J225/1000000000</f>
        <v>3.0019999999999998</v>
      </c>
      <c r="O199" s="6">
        <f t="shared" si="33"/>
        <v>-58.648552000000002</v>
      </c>
      <c r="P199" s="36">
        <f>ABS(AVERAGE(O199:O217)-(P198-1)*5)</f>
        <v>61.984643368421054</v>
      </c>
    </row>
    <row r="200" spans="2:16" x14ac:dyDescent="0.25">
      <c r="B200" t="s">
        <v>23</v>
      </c>
      <c r="C200" t="s">
        <v>161</v>
      </c>
      <c r="D200" t="s">
        <v>84</v>
      </c>
      <c r="F200" s="6">
        <f t="shared" si="34"/>
        <v>3.5574444444443998</v>
      </c>
      <c r="G200" s="6">
        <f t="shared" si="32"/>
        <v>-47.992728999999997</v>
      </c>
      <c r="J200" t="s">
        <v>23</v>
      </c>
      <c r="K200" t="s">
        <v>161</v>
      </c>
      <c r="L200" t="s">
        <v>84</v>
      </c>
      <c r="N200" s="6">
        <f t="shared" si="35"/>
        <v>3.5574444444443998</v>
      </c>
      <c r="O200" s="6">
        <f t="shared" si="33"/>
        <v>-68.795333999999997</v>
      </c>
    </row>
    <row r="201" spans="2:16" x14ac:dyDescent="0.25">
      <c r="B201">
        <v>2002000000</v>
      </c>
      <c r="C201">
        <v>-44.717201000000003</v>
      </c>
      <c r="D201">
        <v>-36.907153999999998</v>
      </c>
      <c r="F201" s="6">
        <f t="shared" si="34"/>
        <v>4.1128888888889001</v>
      </c>
      <c r="G201" s="6">
        <f t="shared" si="32"/>
        <v>-53.371048000000002</v>
      </c>
      <c r="J201">
        <v>2002000000</v>
      </c>
      <c r="K201">
        <v>-40.773913999999998</v>
      </c>
      <c r="L201">
        <v>-32.671444000000001</v>
      </c>
      <c r="N201" s="6">
        <f t="shared" si="35"/>
        <v>4.1128888888889001</v>
      </c>
      <c r="O201" s="6">
        <f t="shared" si="33"/>
        <v>-59.583080000000002</v>
      </c>
    </row>
    <row r="202" spans="2:16" x14ac:dyDescent="0.25">
      <c r="B202">
        <v>2613000000</v>
      </c>
      <c r="C202">
        <v>-53.547153000000002</v>
      </c>
      <c r="D202">
        <v>-45.740974000000001</v>
      </c>
      <c r="F202" s="6">
        <f t="shared" si="34"/>
        <v>4.6683333333332993</v>
      </c>
      <c r="G202" s="6">
        <f t="shared" si="32"/>
        <v>-67.997390999999993</v>
      </c>
      <c r="J202">
        <v>2613000000</v>
      </c>
      <c r="K202">
        <v>-39.937159999999999</v>
      </c>
      <c r="L202">
        <v>-32.323093</v>
      </c>
      <c r="N202" s="6">
        <f t="shared" si="35"/>
        <v>4.6683333333332993</v>
      </c>
      <c r="O202" s="6">
        <f t="shared" si="33"/>
        <v>-50.317894000000003</v>
      </c>
    </row>
    <row r="203" spans="2:16" x14ac:dyDescent="0.25">
      <c r="B203">
        <v>3224000000</v>
      </c>
      <c r="C203">
        <v>-56.374549999999999</v>
      </c>
      <c r="D203">
        <v>-48.235419999999998</v>
      </c>
      <c r="F203" s="6">
        <f t="shared" si="34"/>
        <v>5.2237777777777996</v>
      </c>
      <c r="G203" s="6">
        <f t="shared" si="32"/>
        <v>-59.575142</v>
      </c>
      <c r="J203">
        <v>3224000000</v>
      </c>
      <c r="K203">
        <v>-42.489204000000001</v>
      </c>
      <c r="L203">
        <v>-34.596984999999997</v>
      </c>
      <c r="N203" s="6">
        <f t="shared" si="35"/>
        <v>5.2237777777777996</v>
      </c>
      <c r="O203" s="6">
        <f t="shared" si="33"/>
        <v>-59.051513999999997</v>
      </c>
    </row>
    <row r="204" spans="2:16" x14ac:dyDescent="0.25">
      <c r="B204">
        <v>3835000000</v>
      </c>
      <c r="C204">
        <v>-60.902363000000001</v>
      </c>
      <c r="D204">
        <v>-52.076466000000003</v>
      </c>
      <c r="F204" s="6">
        <f t="shared" si="34"/>
        <v>5.7792222222222005</v>
      </c>
      <c r="G204" s="6">
        <f t="shared" si="32"/>
        <v>-63.452689999999997</v>
      </c>
      <c r="J204">
        <v>3835000000</v>
      </c>
      <c r="K204">
        <v>-44.403053</v>
      </c>
      <c r="L204">
        <v>-36.020099999999999</v>
      </c>
      <c r="N204" s="6">
        <f t="shared" si="35"/>
        <v>5.7792222222222005</v>
      </c>
      <c r="O204" s="6">
        <f t="shared" si="33"/>
        <v>-66.937140999999997</v>
      </c>
    </row>
    <row r="205" spans="2:16" x14ac:dyDescent="0.25">
      <c r="B205">
        <v>4446000000</v>
      </c>
      <c r="C205">
        <v>-75.228629999999995</v>
      </c>
      <c r="D205">
        <v>-66.279938000000001</v>
      </c>
      <c r="F205" s="6">
        <f t="shared" si="34"/>
        <v>6.3346666666667</v>
      </c>
      <c r="G205" s="6">
        <f t="shared" si="32"/>
        <v>-54.746901999999999</v>
      </c>
      <c r="J205">
        <v>4446000000</v>
      </c>
      <c r="K205">
        <v>-42.063358000000001</v>
      </c>
      <c r="L205">
        <v>-33.29224</v>
      </c>
      <c r="N205" s="6">
        <f t="shared" si="35"/>
        <v>6.3346666666667</v>
      </c>
      <c r="O205" s="6">
        <f t="shared" si="33"/>
        <v>-58.523288999999998</v>
      </c>
    </row>
    <row r="206" spans="2:16" x14ac:dyDescent="0.25">
      <c r="B206">
        <v>5057000000</v>
      </c>
      <c r="C206">
        <v>-70.297400999999994</v>
      </c>
      <c r="D206">
        <v>-61.791739999999997</v>
      </c>
      <c r="F206" s="6">
        <f t="shared" si="34"/>
        <v>6.8901111111111</v>
      </c>
      <c r="G206" s="6">
        <f t="shared" si="32"/>
        <v>-51.017414000000002</v>
      </c>
      <c r="J206">
        <v>5057000000</v>
      </c>
      <c r="K206">
        <v>-48.212605000000003</v>
      </c>
      <c r="L206">
        <v>-39.717174999999997</v>
      </c>
      <c r="N206" s="6">
        <f t="shared" si="35"/>
        <v>6.8901111111111</v>
      </c>
      <c r="O206" s="6">
        <f t="shared" si="33"/>
        <v>-54.27375</v>
      </c>
    </row>
    <row r="207" spans="2:16" x14ac:dyDescent="0.25">
      <c r="B207">
        <v>5668000000</v>
      </c>
      <c r="C207">
        <v>-68.067374999999998</v>
      </c>
      <c r="D207">
        <v>-59.735518999999996</v>
      </c>
      <c r="F207" s="6">
        <f t="shared" si="34"/>
        <v>7.4455555555556003</v>
      </c>
      <c r="G207" s="6">
        <f t="shared" si="32"/>
        <v>-49.607013999999999</v>
      </c>
      <c r="J207">
        <v>5668000000</v>
      </c>
      <c r="K207">
        <v>-54.264946000000002</v>
      </c>
      <c r="L207">
        <v>-45.805850999999997</v>
      </c>
      <c r="N207" s="6">
        <f t="shared" si="35"/>
        <v>7.4455555555556003</v>
      </c>
      <c r="O207" s="6">
        <f t="shared" si="33"/>
        <v>-52.508411000000002</v>
      </c>
    </row>
    <row r="208" spans="2:16" x14ac:dyDescent="0.25">
      <c r="B208">
        <v>6279000000</v>
      </c>
      <c r="C208">
        <v>-76.579659000000007</v>
      </c>
      <c r="D208">
        <v>-68.267082000000002</v>
      </c>
      <c r="F208" s="6">
        <f t="shared" si="34"/>
        <v>8.0009999999999994</v>
      </c>
      <c r="G208" s="6">
        <f t="shared" si="32"/>
        <v>-52.744655999999999</v>
      </c>
      <c r="J208">
        <v>6279000000</v>
      </c>
      <c r="K208">
        <v>-53.830074000000003</v>
      </c>
      <c r="L208">
        <v>-45.442191999999999</v>
      </c>
      <c r="N208" s="6">
        <f t="shared" si="35"/>
        <v>8.0009999999999994</v>
      </c>
      <c r="O208" s="6">
        <f t="shared" si="33"/>
        <v>-54.277332000000001</v>
      </c>
    </row>
    <row r="209" spans="2:16" x14ac:dyDescent="0.25">
      <c r="B209">
        <v>6890000000</v>
      </c>
      <c r="C209">
        <v>-65.611435</v>
      </c>
      <c r="D209">
        <v>-57.030414999999998</v>
      </c>
      <c r="F209" s="6">
        <f t="shared" si="34"/>
        <v>8.5564444444444003</v>
      </c>
      <c r="G209" s="6">
        <f t="shared" si="32"/>
        <v>-54.061065999999997</v>
      </c>
      <c r="J209">
        <v>6890000000</v>
      </c>
      <c r="K209">
        <v>-58.164745000000003</v>
      </c>
      <c r="L209">
        <v>-49.713734000000002</v>
      </c>
      <c r="N209" s="6">
        <f t="shared" si="35"/>
        <v>8.5564444444444003</v>
      </c>
      <c r="O209" s="6">
        <f t="shared" si="33"/>
        <v>-55.185927999999997</v>
      </c>
    </row>
    <row r="210" spans="2:16" x14ac:dyDescent="0.25">
      <c r="B210">
        <v>7501000000</v>
      </c>
      <c r="C210">
        <v>-59.593497999999997</v>
      </c>
      <c r="D210">
        <v>-51.186217999999997</v>
      </c>
      <c r="F210" s="6">
        <f t="shared" si="34"/>
        <v>9.1118888888889007</v>
      </c>
      <c r="G210" s="6">
        <f t="shared" si="32"/>
        <v>-55.437880999999997</v>
      </c>
      <c r="J210">
        <v>7501000000</v>
      </c>
      <c r="K210">
        <v>-57.618797000000001</v>
      </c>
      <c r="L210">
        <v>-49.112079999999999</v>
      </c>
      <c r="N210" s="6">
        <f t="shared" si="35"/>
        <v>9.1118888888889007</v>
      </c>
      <c r="O210" s="6">
        <f t="shared" si="33"/>
        <v>-54.020373999999997</v>
      </c>
    </row>
    <row r="211" spans="2:16" x14ac:dyDescent="0.25">
      <c r="B211">
        <v>8112000000</v>
      </c>
      <c r="C211">
        <v>-63.178336999999999</v>
      </c>
      <c r="D211">
        <v>-54.242935000000003</v>
      </c>
      <c r="F211" s="6">
        <f t="shared" si="34"/>
        <v>9.6673333333332998</v>
      </c>
      <c r="G211" s="6">
        <f t="shared" si="32"/>
        <v>-54.938229</v>
      </c>
      <c r="J211">
        <v>8112000000</v>
      </c>
      <c r="K211">
        <v>-64.592545000000001</v>
      </c>
      <c r="L211">
        <v>-55.774216000000003</v>
      </c>
      <c r="N211" s="6">
        <f t="shared" si="35"/>
        <v>9.6673333333332998</v>
      </c>
      <c r="O211" s="6">
        <f t="shared" si="33"/>
        <v>-53.256531000000003</v>
      </c>
    </row>
    <row r="212" spans="2:16" x14ac:dyDescent="0.25">
      <c r="B212">
        <v>8723000000</v>
      </c>
      <c r="C212">
        <v>-65.286254999999997</v>
      </c>
      <c r="D212">
        <v>-55.754340999999997</v>
      </c>
      <c r="F212" s="6">
        <f t="shared" si="34"/>
        <v>10.222777777777999</v>
      </c>
      <c r="G212" s="6">
        <f t="shared" si="32"/>
        <v>-55.789192</v>
      </c>
      <c r="J212">
        <v>8723000000</v>
      </c>
      <c r="K212">
        <v>-71.058525000000003</v>
      </c>
      <c r="L212">
        <v>-61.474803999999999</v>
      </c>
      <c r="N212" s="6">
        <f t="shared" si="35"/>
        <v>10.222777777777999</v>
      </c>
      <c r="O212" s="6">
        <f t="shared" si="33"/>
        <v>-54.384815000000003</v>
      </c>
    </row>
    <row r="213" spans="2:16" x14ac:dyDescent="0.25">
      <c r="B213">
        <v>9334000000</v>
      </c>
      <c r="C213">
        <v>-68.879692000000006</v>
      </c>
      <c r="D213">
        <v>-59.425319999999999</v>
      </c>
      <c r="F213" s="6">
        <f t="shared" si="34"/>
        <v>10.778222222222</v>
      </c>
      <c r="G213" s="6">
        <f t="shared" si="32"/>
        <v>-56.938560000000003</v>
      </c>
      <c r="J213">
        <v>9334000000</v>
      </c>
      <c r="K213">
        <v>-82.058655000000002</v>
      </c>
      <c r="L213">
        <v>-72.513587999999999</v>
      </c>
      <c r="N213" s="6">
        <f t="shared" si="35"/>
        <v>10.778222222222</v>
      </c>
      <c r="O213" s="6">
        <f t="shared" si="33"/>
        <v>-55.095787000000001</v>
      </c>
    </row>
    <row r="214" spans="2:16" x14ac:dyDescent="0.25">
      <c r="B214">
        <v>9945000000</v>
      </c>
      <c r="C214">
        <v>-61.599643999999998</v>
      </c>
      <c r="D214">
        <v>-52.451889000000001</v>
      </c>
      <c r="F214" s="6">
        <f t="shared" si="34"/>
        <v>11.333666666667</v>
      </c>
      <c r="G214" s="6">
        <f t="shared" si="32"/>
        <v>-57.689239999999998</v>
      </c>
      <c r="J214">
        <v>9945000000</v>
      </c>
      <c r="K214">
        <v>-67.072295999999994</v>
      </c>
      <c r="L214">
        <v>-57.884914000000002</v>
      </c>
      <c r="N214" s="6">
        <f t="shared" si="35"/>
        <v>11.333666666667</v>
      </c>
      <c r="O214" s="6">
        <f t="shared" si="33"/>
        <v>-58.872714999999999</v>
      </c>
    </row>
    <row r="215" spans="2:16" x14ac:dyDescent="0.25">
      <c r="B215">
        <v>10556000000</v>
      </c>
      <c r="C215">
        <v>-57.306880999999997</v>
      </c>
      <c r="D215">
        <v>-47.355601999999998</v>
      </c>
      <c r="F215" s="6">
        <f t="shared" si="34"/>
        <v>11.889111111110999</v>
      </c>
      <c r="G215" s="6">
        <f t="shared" si="32"/>
        <v>-57.497250000000001</v>
      </c>
      <c r="J215">
        <v>10556000000</v>
      </c>
      <c r="K215">
        <v>-69.292525999999995</v>
      </c>
      <c r="L215">
        <v>-59.391978999999999</v>
      </c>
      <c r="N215" s="6">
        <f t="shared" si="35"/>
        <v>11.889111111110999</v>
      </c>
      <c r="O215" s="6">
        <f t="shared" si="33"/>
        <v>-60.10371</v>
      </c>
    </row>
    <row r="216" spans="2:16" x14ac:dyDescent="0.25">
      <c r="B216">
        <v>11167000000</v>
      </c>
      <c r="C216">
        <v>-57.860329</v>
      </c>
      <c r="D216">
        <v>-48.034592000000004</v>
      </c>
      <c r="F216" s="6">
        <f t="shared" si="34"/>
        <v>12.444555555556001</v>
      </c>
      <c r="G216" s="6">
        <f t="shared" si="32"/>
        <v>-54.319037999999999</v>
      </c>
      <c r="J216">
        <v>11167000000</v>
      </c>
      <c r="K216">
        <v>-74.721107000000003</v>
      </c>
      <c r="L216">
        <v>-64.988617000000005</v>
      </c>
      <c r="N216" s="6">
        <f t="shared" si="35"/>
        <v>12.444555555556001</v>
      </c>
      <c r="O216" s="6">
        <f t="shared" si="33"/>
        <v>-53.997020999999997</v>
      </c>
    </row>
    <row r="217" spans="2:16" x14ac:dyDescent="0.25">
      <c r="B217">
        <v>11778000000</v>
      </c>
      <c r="C217">
        <v>-67.371819000000002</v>
      </c>
      <c r="D217">
        <v>-57.692787000000003</v>
      </c>
      <c r="F217" s="6">
        <f t="shared" si="34"/>
        <v>13</v>
      </c>
      <c r="G217" s="6">
        <f t="shared" si="32"/>
        <v>-53.374217999999999</v>
      </c>
      <c r="J217">
        <v>11778000000</v>
      </c>
      <c r="K217">
        <v>-74.905784999999995</v>
      </c>
      <c r="L217">
        <v>-65.103127000000001</v>
      </c>
      <c r="N217" s="6">
        <f t="shared" si="35"/>
        <v>13</v>
      </c>
      <c r="O217" s="6">
        <f t="shared" si="33"/>
        <v>-54.875045999999998</v>
      </c>
    </row>
    <row r="218" spans="2:16" x14ac:dyDescent="0.25">
      <c r="B218">
        <v>12389000000</v>
      </c>
      <c r="C218">
        <v>-79.586547999999993</v>
      </c>
      <c r="D218">
        <v>-68.955314999999999</v>
      </c>
      <c r="F218" s="6" t="s">
        <v>25</v>
      </c>
      <c r="J218">
        <v>12389000000</v>
      </c>
      <c r="K218">
        <v>-64.216071999999997</v>
      </c>
      <c r="L218">
        <v>-53.781135999999996</v>
      </c>
      <c r="N218" s="6" t="s">
        <v>25</v>
      </c>
    </row>
    <row r="219" spans="2:16" x14ac:dyDescent="0.25">
      <c r="B219">
        <v>13000000000</v>
      </c>
      <c r="C219">
        <v>-67.643822</v>
      </c>
      <c r="D219">
        <v>-56.193359000000001</v>
      </c>
      <c r="J219">
        <v>13000000000</v>
      </c>
      <c r="K219">
        <v>-60.076152999999998</v>
      </c>
      <c r="L219">
        <v>-48.685665</v>
      </c>
    </row>
    <row r="220" spans="2:16" x14ac:dyDescent="0.25">
      <c r="B220" t="s">
        <v>25</v>
      </c>
      <c r="J220" t="s">
        <v>25</v>
      </c>
    </row>
    <row r="221" spans="2:16" x14ac:dyDescent="0.25">
      <c r="F221" s="6" t="s">
        <v>48</v>
      </c>
      <c r="N221" s="6" t="s">
        <v>48</v>
      </c>
    </row>
    <row r="222" spans="2:16" ht="15.75" x14ac:dyDescent="0.25">
      <c r="F222" s="6" t="s">
        <v>23</v>
      </c>
      <c r="G222" s="6" t="str">
        <f t="shared" ref="G222:G241" si="36">D248</f>
        <v>3Ix1L dBc Log Mag(dB)</v>
      </c>
      <c r="H222" s="35">
        <v>3</v>
      </c>
      <c r="N222" s="6" t="s">
        <v>23</v>
      </c>
      <c r="O222" s="6" t="str">
        <f t="shared" ref="O222:O241" si="37">L248</f>
        <v>3Ix1L dBc Log Mag(dB)</v>
      </c>
      <c r="P222" s="35">
        <v>3</v>
      </c>
    </row>
    <row r="223" spans="2:16" ht="15.75" x14ac:dyDescent="0.25">
      <c r="B223" t="s">
        <v>46</v>
      </c>
      <c r="F223" s="6">
        <f t="shared" ref="F223:F241" si="38">B249/1000000000</f>
        <v>1</v>
      </c>
      <c r="G223" s="6">
        <f t="shared" si="36"/>
        <v>-66.802338000000006</v>
      </c>
      <c r="H223" s="36">
        <f>ABS(AVERAGE(G223:G241)-(H222-1)*10)</f>
        <v>79.72566599999999</v>
      </c>
      <c r="J223" t="s">
        <v>46</v>
      </c>
      <c r="N223" s="6">
        <f t="shared" ref="N223:N241" si="39">J249/1000000000</f>
        <v>1</v>
      </c>
      <c r="O223" s="6">
        <f t="shared" si="37"/>
        <v>-66.623160999999996</v>
      </c>
      <c r="P223" s="36">
        <f>ABS(AVERAGE(O223:O241)-(P222-1)*10)</f>
        <v>79.535254105263149</v>
      </c>
    </row>
    <row r="224" spans="2:16" x14ac:dyDescent="0.25">
      <c r="B224" t="s">
        <v>23</v>
      </c>
      <c r="C224" t="s">
        <v>162</v>
      </c>
      <c r="D224" t="s">
        <v>85</v>
      </c>
      <c r="F224" s="6">
        <f t="shared" si="38"/>
        <v>1.5001666666667</v>
      </c>
      <c r="G224" s="6">
        <f t="shared" si="36"/>
        <v>-66.317886000000001</v>
      </c>
      <c r="J224" t="s">
        <v>23</v>
      </c>
      <c r="K224" t="s">
        <v>162</v>
      </c>
      <c r="L224" t="s">
        <v>85</v>
      </c>
      <c r="N224" s="6">
        <f t="shared" si="39"/>
        <v>1.5001666666667</v>
      </c>
      <c r="O224" s="6">
        <f t="shared" si="37"/>
        <v>-62.022571999999997</v>
      </c>
    </row>
    <row r="225" spans="2:15" x14ac:dyDescent="0.25">
      <c r="B225">
        <v>3002000000</v>
      </c>
      <c r="C225">
        <v>-54.176555999999998</v>
      </c>
      <c r="D225">
        <v>-46.366508000000003</v>
      </c>
      <c r="F225" s="6">
        <f t="shared" si="38"/>
        <v>2.0003333333333</v>
      </c>
      <c r="G225" s="6">
        <f t="shared" si="36"/>
        <v>-59.678223000000003</v>
      </c>
      <c r="J225">
        <v>3002000000</v>
      </c>
      <c r="K225">
        <v>-66.751022000000006</v>
      </c>
      <c r="L225">
        <v>-58.648552000000002</v>
      </c>
      <c r="N225" s="6">
        <f t="shared" si="39"/>
        <v>2.0003333333333</v>
      </c>
      <c r="O225" s="6">
        <f t="shared" si="37"/>
        <v>-55.824989000000002</v>
      </c>
    </row>
    <row r="226" spans="2:15" x14ac:dyDescent="0.25">
      <c r="B226">
        <v>3557444444.4443998</v>
      </c>
      <c r="C226">
        <v>-55.798907999999997</v>
      </c>
      <c r="D226">
        <v>-47.992728999999997</v>
      </c>
      <c r="F226" s="6">
        <f t="shared" si="38"/>
        <v>2.5005000000000002</v>
      </c>
      <c r="G226" s="6">
        <f t="shared" si="36"/>
        <v>-56.866084999999998</v>
      </c>
      <c r="J226">
        <v>3557444444.4443998</v>
      </c>
      <c r="K226">
        <v>-76.409392999999994</v>
      </c>
      <c r="L226">
        <v>-68.795333999999997</v>
      </c>
      <c r="N226" s="6">
        <f t="shared" si="39"/>
        <v>2.5005000000000002</v>
      </c>
      <c r="O226" s="6">
        <f t="shared" si="37"/>
        <v>-55.412308000000003</v>
      </c>
    </row>
    <row r="227" spans="2:15" x14ac:dyDescent="0.25">
      <c r="B227">
        <v>4112888888.8888998</v>
      </c>
      <c r="C227">
        <v>-61.510178000000003</v>
      </c>
      <c r="D227">
        <v>-53.371048000000002</v>
      </c>
      <c r="F227" s="6">
        <f t="shared" si="38"/>
        <v>3.0006666666666999</v>
      </c>
      <c r="G227" s="6">
        <f t="shared" si="36"/>
        <v>-57.236443000000001</v>
      </c>
      <c r="J227">
        <v>4112888888.8888998</v>
      </c>
      <c r="K227">
        <v>-67.475296</v>
      </c>
      <c r="L227">
        <v>-59.583080000000002</v>
      </c>
      <c r="N227" s="6">
        <f t="shared" si="39"/>
        <v>3.0006666666666999</v>
      </c>
      <c r="O227" s="6">
        <f t="shared" si="37"/>
        <v>-53.806663999999998</v>
      </c>
    </row>
    <row r="228" spans="2:15" x14ac:dyDescent="0.25">
      <c r="B228">
        <v>4668333333.3332996</v>
      </c>
      <c r="C228">
        <v>-76.823288000000005</v>
      </c>
      <c r="D228">
        <v>-67.997390999999993</v>
      </c>
      <c r="F228" s="6">
        <f t="shared" si="38"/>
        <v>3.5008333333333002</v>
      </c>
      <c r="G228" s="6">
        <f t="shared" si="36"/>
        <v>-68.154762000000005</v>
      </c>
      <c r="J228">
        <v>4668333333.3332996</v>
      </c>
      <c r="K228">
        <v>-58.700848000000001</v>
      </c>
      <c r="L228">
        <v>-50.317894000000003</v>
      </c>
      <c r="N228" s="6">
        <f t="shared" si="39"/>
        <v>3.5008333333333002</v>
      </c>
      <c r="O228" s="6">
        <f t="shared" si="37"/>
        <v>-63.051178</v>
      </c>
    </row>
    <row r="229" spans="2:15" x14ac:dyDescent="0.25">
      <c r="B229">
        <v>5223777777.7777996</v>
      </c>
      <c r="C229">
        <v>-68.523833999999994</v>
      </c>
      <c r="D229">
        <v>-59.575142</v>
      </c>
      <c r="F229" s="6">
        <f t="shared" si="38"/>
        <v>4.0010000000000003</v>
      </c>
      <c r="G229" s="6">
        <f t="shared" si="36"/>
        <v>-67.475845000000007</v>
      </c>
      <c r="J229">
        <v>5223777777.7777996</v>
      </c>
      <c r="K229">
        <v>-67.822631999999999</v>
      </c>
      <c r="L229">
        <v>-59.051513999999997</v>
      </c>
      <c r="N229" s="6">
        <f t="shared" si="39"/>
        <v>4.0010000000000003</v>
      </c>
      <c r="O229" s="6">
        <f t="shared" si="37"/>
        <v>-66.624741</v>
      </c>
    </row>
    <row r="230" spans="2:15" x14ac:dyDescent="0.25">
      <c r="B230">
        <v>5779222222.2222004</v>
      </c>
      <c r="C230">
        <v>-71.958350999999993</v>
      </c>
      <c r="D230">
        <v>-63.452689999999997</v>
      </c>
      <c r="F230" s="6">
        <f t="shared" si="38"/>
        <v>4.5011666666667001</v>
      </c>
      <c r="G230" s="6">
        <f t="shared" si="36"/>
        <v>-62.090698000000003</v>
      </c>
      <c r="J230">
        <v>5779222222.2222004</v>
      </c>
      <c r="K230">
        <v>-75.432570999999996</v>
      </c>
      <c r="L230">
        <v>-66.937140999999997</v>
      </c>
      <c r="N230" s="6">
        <f t="shared" si="39"/>
        <v>4.5011666666667001</v>
      </c>
      <c r="O230" s="6">
        <f t="shared" si="37"/>
        <v>-61.862403999999998</v>
      </c>
    </row>
    <row r="231" spans="2:15" x14ac:dyDescent="0.25">
      <c r="B231">
        <v>6334666666.6667004</v>
      </c>
      <c r="C231">
        <v>-63.078761999999998</v>
      </c>
      <c r="D231">
        <v>-54.746901999999999</v>
      </c>
      <c r="F231" s="6">
        <f t="shared" si="38"/>
        <v>5.0013333333332994</v>
      </c>
      <c r="G231" s="6">
        <f t="shared" si="36"/>
        <v>-56.667053000000003</v>
      </c>
      <c r="J231">
        <v>6334666666.6667004</v>
      </c>
      <c r="K231">
        <v>-66.982383999999996</v>
      </c>
      <c r="L231">
        <v>-58.523288999999998</v>
      </c>
      <c r="N231" s="6">
        <f t="shared" si="39"/>
        <v>5.0013333333332994</v>
      </c>
      <c r="O231" s="6">
        <f t="shared" si="37"/>
        <v>-57.344059000000001</v>
      </c>
    </row>
    <row r="232" spans="2:15" x14ac:dyDescent="0.25">
      <c r="B232">
        <v>6890111111.1111002</v>
      </c>
      <c r="C232">
        <v>-59.329993999999999</v>
      </c>
      <c r="D232">
        <v>-51.017414000000002</v>
      </c>
      <c r="F232" s="6">
        <f t="shared" si="38"/>
        <v>5.5015000000000001</v>
      </c>
      <c r="G232" s="6">
        <f t="shared" si="36"/>
        <v>-71.176986999999997</v>
      </c>
      <c r="J232">
        <v>6890111111.1111002</v>
      </c>
      <c r="K232">
        <v>-62.661633000000002</v>
      </c>
      <c r="L232">
        <v>-54.27375</v>
      </c>
      <c r="N232" s="6">
        <f t="shared" si="39"/>
        <v>5.5015000000000001</v>
      </c>
      <c r="O232" s="6">
        <f t="shared" si="37"/>
        <v>-59.014091000000001</v>
      </c>
    </row>
    <row r="233" spans="2:15" x14ac:dyDescent="0.25">
      <c r="B233">
        <v>7445555555.5556002</v>
      </c>
      <c r="C233">
        <v>-58.188034000000002</v>
      </c>
      <c r="D233">
        <v>-49.607013999999999</v>
      </c>
      <c r="F233" s="6">
        <f t="shared" si="38"/>
        <v>6.0016666666667007</v>
      </c>
      <c r="G233" s="6">
        <f t="shared" si="36"/>
        <v>-64.320656</v>
      </c>
      <c r="J233">
        <v>7445555555.5556002</v>
      </c>
      <c r="K233">
        <v>-60.959418999999997</v>
      </c>
      <c r="L233">
        <v>-52.508411000000002</v>
      </c>
      <c r="N233" s="6">
        <f t="shared" si="39"/>
        <v>6.0016666666667007</v>
      </c>
      <c r="O233" s="6">
        <f t="shared" si="37"/>
        <v>-61.208412000000003</v>
      </c>
    </row>
    <row r="234" spans="2:15" x14ac:dyDescent="0.25">
      <c r="B234">
        <v>8001000000</v>
      </c>
      <c r="C234">
        <v>-61.151935999999999</v>
      </c>
      <c r="D234">
        <v>-52.744655999999999</v>
      </c>
      <c r="F234" s="6">
        <f t="shared" si="38"/>
        <v>6.5018333333333</v>
      </c>
      <c r="G234" s="6">
        <f t="shared" si="36"/>
        <v>-58.758147999999998</v>
      </c>
      <c r="J234">
        <v>8001000000</v>
      </c>
      <c r="K234">
        <v>-62.784050000000001</v>
      </c>
      <c r="L234">
        <v>-54.277332000000001</v>
      </c>
      <c r="N234" s="6">
        <f t="shared" si="39"/>
        <v>6.5018333333333</v>
      </c>
      <c r="O234" s="6">
        <f t="shared" si="37"/>
        <v>-70.208602999999997</v>
      </c>
    </row>
    <row r="235" spans="2:15" x14ac:dyDescent="0.25">
      <c r="B235">
        <v>8556444444.4443998</v>
      </c>
      <c r="C235">
        <v>-62.996468</v>
      </c>
      <c r="D235">
        <v>-54.061065999999997</v>
      </c>
      <c r="F235" s="6">
        <f t="shared" si="38"/>
        <v>7.0019999999999998</v>
      </c>
      <c r="G235" s="6">
        <f t="shared" si="36"/>
        <v>-60.467036999999998</v>
      </c>
      <c r="J235">
        <v>8556444444.4443998</v>
      </c>
      <c r="K235">
        <v>-64.004256999999996</v>
      </c>
      <c r="L235">
        <v>-55.185927999999997</v>
      </c>
      <c r="N235" s="6">
        <f t="shared" si="39"/>
        <v>7.0019999999999998</v>
      </c>
      <c r="O235" s="6">
        <f t="shared" si="37"/>
        <v>-68.046897999999999</v>
      </c>
    </row>
    <row r="236" spans="2:15" x14ac:dyDescent="0.25">
      <c r="B236">
        <v>9111888888.8889008</v>
      </c>
      <c r="C236">
        <v>-64.969795000000005</v>
      </c>
      <c r="D236">
        <v>-55.437880999999997</v>
      </c>
      <c r="F236" s="6">
        <f t="shared" si="38"/>
        <v>7.5021666666667004</v>
      </c>
      <c r="G236" s="6">
        <f t="shared" si="36"/>
        <v>-56.238689000000001</v>
      </c>
      <c r="J236">
        <v>9111888888.8889008</v>
      </c>
      <c r="K236">
        <v>-63.604098999999998</v>
      </c>
      <c r="L236">
        <v>-54.020373999999997</v>
      </c>
      <c r="N236" s="6">
        <f t="shared" si="39"/>
        <v>7.5021666666667004</v>
      </c>
      <c r="O236" s="6">
        <f t="shared" si="37"/>
        <v>-58.122855999999999</v>
      </c>
    </row>
    <row r="237" spans="2:15" x14ac:dyDescent="0.25">
      <c r="B237">
        <v>9667333333.3332996</v>
      </c>
      <c r="C237">
        <v>-64.392600999999999</v>
      </c>
      <c r="D237">
        <v>-54.938229</v>
      </c>
      <c r="F237" s="6">
        <f t="shared" si="38"/>
        <v>8.0023333333332989</v>
      </c>
      <c r="G237" s="6">
        <f t="shared" si="36"/>
        <v>-56.178001000000002</v>
      </c>
      <c r="J237">
        <v>9667333333.3332996</v>
      </c>
      <c r="K237">
        <v>-62.801597999999998</v>
      </c>
      <c r="L237">
        <v>-53.256531000000003</v>
      </c>
      <c r="N237" s="6">
        <f t="shared" si="39"/>
        <v>8.0023333333332989</v>
      </c>
      <c r="O237" s="6">
        <f t="shared" si="37"/>
        <v>-57.018878999999998</v>
      </c>
    </row>
    <row r="238" spans="2:15" x14ac:dyDescent="0.25">
      <c r="B238">
        <v>10222777777.778</v>
      </c>
      <c r="C238">
        <v>-64.936950999999993</v>
      </c>
      <c r="D238">
        <v>-55.789192</v>
      </c>
      <c r="F238" s="6">
        <f t="shared" si="38"/>
        <v>8.5024999999999995</v>
      </c>
      <c r="G238" s="6">
        <f t="shared" si="36"/>
        <v>-56.664112000000003</v>
      </c>
      <c r="J238">
        <v>10222777777.778</v>
      </c>
      <c r="K238">
        <v>-63.572197000000003</v>
      </c>
      <c r="L238">
        <v>-54.384815000000003</v>
      </c>
      <c r="N238" s="6">
        <f t="shared" si="39"/>
        <v>8.5024999999999995</v>
      </c>
      <c r="O238" s="6">
        <f t="shared" si="37"/>
        <v>-59.393166000000001</v>
      </c>
    </row>
    <row r="239" spans="2:15" x14ac:dyDescent="0.25">
      <c r="B239">
        <v>10778222222.222</v>
      </c>
      <c r="C239">
        <v>-66.889838999999995</v>
      </c>
      <c r="D239">
        <v>-56.938560000000003</v>
      </c>
      <c r="F239" s="6">
        <f t="shared" si="38"/>
        <v>9.0026666666667001</v>
      </c>
      <c r="G239" s="6">
        <f t="shared" si="36"/>
        <v>-54.917881000000001</v>
      </c>
      <c r="J239">
        <v>10778222222.222</v>
      </c>
      <c r="K239">
        <v>-64.996337999999994</v>
      </c>
      <c r="L239">
        <v>-55.095787000000001</v>
      </c>
      <c r="N239" s="6">
        <f t="shared" si="39"/>
        <v>9.0026666666667001</v>
      </c>
      <c r="O239" s="6">
        <f t="shared" si="37"/>
        <v>-57.338912999999998</v>
      </c>
    </row>
    <row r="240" spans="2:15" x14ac:dyDescent="0.25">
      <c r="B240">
        <v>11333666666.667</v>
      </c>
      <c r="C240">
        <v>-67.514977000000002</v>
      </c>
      <c r="D240">
        <v>-57.689239999999998</v>
      </c>
      <c r="F240" s="6">
        <f t="shared" si="38"/>
        <v>9.5028333333332995</v>
      </c>
      <c r="G240" s="6">
        <f t="shared" si="36"/>
        <v>-49.709412</v>
      </c>
      <c r="J240">
        <v>11333666666.667</v>
      </c>
      <c r="K240">
        <v>-68.605209000000002</v>
      </c>
      <c r="L240">
        <v>-58.872714999999999</v>
      </c>
      <c r="N240" s="6">
        <f t="shared" si="39"/>
        <v>9.5028333333332995</v>
      </c>
      <c r="O240" s="6">
        <f t="shared" si="37"/>
        <v>-50.321765999999997</v>
      </c>
    </row>
    <row r="241" spans="2:16" x14ac:dyDescent="0.25">
      <c r="B241">
        <v>11889111111.111</v>
      </c>
      <c r="C241">
        <v>-67.176276999999999</v>
      </c>
      <c r="D241">
        <v>-57.497250000000001</v>
      </c>
      <c r="F241" s="6">
        <f t="shared" si="38"/>
        <v>10.003</v>
      </c>
      <c r="G241" s="6">
        <f t="shared" si="36"/>
        <v>-45.067397999999997</v>
      </c>
      <c r="J241">
        <v>11889111111.111</v>
      </c>
      <c r="K241">
        <v>-69.906363999999996</v>
      </c>
      <c r="L241">
        <v>-60.10371</v>
      </c>
      <c r="N241" s="6">
        <f t="shared" si="39"/>
        <v>10.003</v>
      </c>
      <c r="O241" s="6">
        <f t="shared" si="37"/>
        <v>-47.924168000000002</v>
      </c>
    </row>
    <row r="242" spans="2:16" x14ac:dyDescent="0.25">
      <c r="B242">
        <v>12444555555.556</v>
      </c>
      <c r="C242">
        <v>-64.950271999999998</v>
      </c>
      <c r="D242">
        <v>-54.319037999999999</v>
      </c>
      <c r="F242" s="6" t="s">
        <v>25</v>
      </c>
      <c r="J242">
        <v>12444555555.556</v>
      </c>
      <c r="K242">
        <v>-64.431961000000001</v>
      </c>
      <c r="L242">
        <v>-53.997020999999997</v>
      </c>
      <c r="N242" s="6" t="s">
        <v>25</v>
      </c>
    </row>
    <row r="243" spans="2:16" x14ac:dyDescent="0.25">
      <c r="B243">
        <v>13000000000</v>
      </c>
      <c r="C243">
        <v>-64.824684000000005</v>
      </c>
      <c r="D243">
        <v>-53.374217999999999</v>
      </c>
      <c r="J243">
        <v>13000000000</v>
      </c>
      <c r="K243">
        <v>-66.265533000000005</v>
      </c>
      <c r="L243">
        <v>-54.875045999999998</v>
      </c>
    </row>
    <row r="244" spans="2:16" x14ac:dyDescent="0.25">
      <c r="B244" t="s">
        <v>25</v>
      </c>
      <c r="J244" t="s">
        <v>25</v>
      </c>
    </row>
    <row r="245" spans="2:16" x14ac:dyDescent="0.25">
      <c r="F245" s="6" t="s">
        <v>50</v>
      </c>
      <c r="N245" s="6" t="s">
        <v>50</v>
      </c>
    </row>
    <row r="246" spans="2:16" ht="15.75" x14ac:dyDescent="0.25">
      <c r="F246" s="6" t="s">
        <v>23</v>
      </c>
      <c r="G246" s="6" t="str">
        <f t="shared" ref="G246:G265" si="40">D272</f>
        <v>3Ix2L dBc Log Mag(dB)</v>
      </c>
      <c r="H246" s="35">
        <v>3</v>
      </c>
      <c r="N246" s="6" t="s">
        <v>23</v>
      </c>
      <c r="O246" s="6" t="str">
        <f t="shared" ref="O246:O265" si="41">L272</f>
        <v>3Ix2L dBc Log Mag(dB)</v>
      </c>
      <c r="P246" s="35">
        <v>3</v>
      </c>
    </row>
    <row r="247" spans="2:16" ht="15.75" x14ac:dyDescent="0.25">
      <c r="B247" t="s">
        <v>48</v>
      </c>
      <c r="F247" s="6">
        <f t="shared" ref="F247:F265" si="42">B273/1000000000</f>
        <v>1</v>
      </c>
      <c r="G247" s="6">
        <f t="shared" si="40"/>
        <v>-55.198436999999998</v>
      </c>
      <c r="H247" s="36">
        <f>ABS(AVERAGE(G247:G265)-(H246-1)*10)</f>
        <v>84.233341421052629</v>
      </c>
      <c r="J247" t="s">
        <v>48</v>
      </c>
      <c r="N247" s="6">
        <f t="shared" ref="N247:N265" si="43">J273/1000000000</f>
        <v>1</v>
      </c>
      <c r="O247" s="6">
        <f t="shared" si="41"/>
        <v>-69.992401000000001</v>
      </c>
      <c r="P247" s="36">
        <f>ABS(AVERAGE(O247:O265)-(P246-1)*10)</f>
        <v>82.741785842105259</v>
      </c>
    </row>
    <row r="248" spans="2:16" x14ac:dyDescent="0.25">
      <c r="B248" t="s">
        <v>23</v>
      </c>
      <c r="C248" t="s">
        <v>163</v>
      </c>
      <c r="D248" t="s">
        <v>86</v>
      </c>
      <c r="F248" s="6">
        <f t="shared" si="42"/>
        <v>1.6666666666666998</v>
      </c>
      <c r="G248" s="6">
        <f t="shared" si="40"/>
        <v>-55.167397000000001</v>
      </c>
      <c r="J248" t="s">
        <v>23</v>
      </c>
      <c r="K248" t="s">
        <v>163</v>
      </c>
      <c r="L248" t="s">
        <v>86</v>
      </c>
      <c r="N248" s="6">
        <f t="shared" si="43"/>
        <v>1.6666666666666998</v>
      </c>
      <c r="O248" s="6">
        <f t="shared" si="41"/>
        <v>-63.284863000000001</v>
      </c>
    </row>
    <row r="249" spans="2:16" x14ac:dyDescent="0.25">
      <c r="B249">
        <v>1000000000</v>
      </c>
      <c r="C249">
        <v>-74.612388999999993</v>
      </c>
      <c r="D249">
        <v>-66.802338000000006</v>
      </c>
      <c r="F249" s="6">
        <f t="shared" si="42"/>
        <v>2.3333333333333002</v>
      </c>
      <c r="G249" s="6">
        <f t="shared" si="40"/>
        <v>-69.308777000000006</v>
      </c>
      <c r="J249">
        <v>1000000000</v>
      </c>
      <c r="K249">
        <v>-74.725632000000004</v>
      </c>
      <c r="L249">
        <v>-66.623160999999996</v>
      </c>
      <c r="N249" s="6">
        <f t="shared" si="43"/>
        <v>2.3333333333333002</v>
      </c>
      <c r="O249" s="6">
        <f t="shared" si="41"/>
        <v>-66.973122000000004</v>
      </c>
    </row>
    <row r="250" spans="2:16" x14ac:dyDescent="0.25">
      <c r="B250">
        <v>1500166666.6666999</v>
      </c>
      <c r="C250">
        <v>-74.124061999999995</v>
      </c>
      <c r="D250">
        <v>-66.317886000000001</v>
      </c>
      <c r="F250" s="6">
        <f t="shared" si="42"/>
        <v>3</v>
      </c>
      <c r="G250" s="6">
        <f t="shared" si="40"/>
        <v>-50.750155999999997</v>
      </c>
      <c r="J250">
        <v>1500166666.6666999</v>
      </c>
      <c r="K250">
        <v>-69.636634999999998</v>
      </c>
      <c r="L250">
        <v>-62.022571999999997</v>
      </c>
      <c r="N250" s="6">
        <f t="shared" si="43"/>
        <v>3</v>
      </c>
      <c r="O250" s="6">
        <f t="shared" si="41"/>
        <v>-64.130500999999995</v>
      </c>
    </row>
    <row r="251" spans="2:16" x14ac:dyDescent="0.25">
      <c r="B251">
        <v>2000333333.3333001</v>
      </c>
      <c r="C251">
        <v>-67.817352</v>
      </c>
      <c r="D251">
        <v>-59.678223000000003</v>
      </c>
      <c r="F251" s="6">
        <f t="shared" si="42"/>
        <v>3.6666666666666998</v>
      </c>
      <c r="G251" s="6">
        <f t="shared" si="40"/>
        <v>-56.406441000000001</v>
      </c>
      <c r="J251">
        <v>2000333333.3333001</v>
      </c>
      <c r="K251">
        <v>-63.717205</v>
      </c>
      <c r="L251">
        <v>-55.824989000000002</v>
      </c>
      <c r="N251" s="6">
        <f t="shared" si="43"/>
        <v>3.6666666666666998</v>
      </c>
      <c r="O251" s="6">
        <f t="shared" si="41"/>
        <v>-56.505234000000002</v>
      </c>
    </row>
    <row r="252" spans="2:16" x14ac:dyDescent="0.25">
      <c r="B252">
        <v>2500500000</v>
      </c>
      <c r="C252">
        <v>-65.691978000000006</v>
      </c>
      <c r="D252">
        <v>-56.866084999999998</v>
      </c>
      <c r="F252" s="6">
        <f t="shared" si="42"/>
        <v>4.3333333333332993</v>
      </c>
      <c r="G252" s="6">
        <f t="shared" si="40"/>
        <v>-58.186798000000003</v>
      </c>
      <c r="J252">
        <v>2500500000</v>
      </c>
      <c r="K252">
        <v>-63.795261000000004</v>
      </c>
      <c r="L252">
        <v>-55.412308000000003</v>
      </c>
      <c r="N252" s="6">
        <f t="shared" si="43"/>
        <v>4.3333333333332993</v>
      </c>
      <c r="O252" s="6">
        <f t="shared" si="41"/>
        <v>-71.078086999999996</v>
      </c>
    </row>
    <row r="253" spans="2:16" x14ac:dyDescent="0.25">
      <c r="B253">
        <v>3000666666.6666999</v>
      </c>
      <c r="C253">
        <v>-66.185135000000002</v>
      </c>
      <c r="D253">
        <v>-57.236443000000001</v>
      </c>
      <c r="F253" s="6">
        <f t="shared" si="42"/>
        <v>5</v>
      </c>
      <c r="G253" s="6">
        <f t="shared" si="40"/>
        <v>-65.943634000000003</v>
      </c>
      <c r="J253">
        <v>3000666666.6666999</v>
      </c>
      <c r="K253">
        <v>-62.577781999999999</v>
      </c>
      <c r="L253">
        <v>-53.806663999999998</v>
      </c>
      <c r="N253" s="6">
        <f t="shared" si="43"/>
        <v>5</v>
      </c>
      <c r="O253" s="6">
        <f t="shared" si="41"/>
        <v>-57.514533999999998</v>
      </c>
    </row>
    <row r="254" spans="2:16" x14ac:dyDescent="0.25">
      <c r="B254">
        <v>3500833333.3333001</v>
      </c>
      <c r="C254">
        <v>-76.660415999999998</v>
      </c>
      <c r="D254">
        <v>-68.154762000000005</v>
      </c>
      <c r="F254" s="6">
        <f t="shared" si="42"/>
        <v>5.6666666666667007</v>
      </c>
      <c r="G254" s="6">
        <f t="shared" si="40"/>
        <v>-70.880370999999997</v>
      </c>
      <c r="J254">
        <v>3500833333.3333001</v>
      </c>
      <c r="K254">
        <v>-71.546608000000006</v>
      </c>
      <c r="L254">
        <v>-63.051178</v>
      </c>
      <c r="N254" s="6">
        <f t="shared" si="43"/>
        <v>5.6666666666667007</v>
      </c>
      <c r="O254" s="6">
        <f t="shared" si="41"/>
        <v>-57.388953999999998</v>
      </c>
    </row>
    <row r="255" spans="2:16" x14ac:dyDescent="0.25">
      <c r="B255">
        <v>4001000000</v>
      </c>
      <c r="C255">
        <v>-75.807700999999994</v>
      </c>
      <c r="D255">
        <v>-67.475845000000007</v>
      </c>
      <c r="F255" s="6">
        <f t="shared" si="42"/>
        <v>6.3333333333332993</v>
      </c>
      <c r="G255" s="6">
        <f t="shared" si="40"/>
        <v>-62.139896</v>
      </c>
      <c r="J255">
        <v>4001000000</v>
      </c>
      <c r="K255">
        <v>-75.083838999999998</v>
      </c>
      <c r="L255">
        <v>-66.624741</v>
      </c>
      <c r="N255" s="6">
        <f t="shared" si="43"/>
        <v>6.3333333333332993</v>
      </c>
      <c r="O255" s="6">
        <f t="shared" si="41"/>
        <v>-58.259681999999998</v>
      </c>
    </row>
    <row r="256" spans="2:16" x14ac:dyDescent="0.25">
      <c r="B256">
        <v>4501166666.6667004</v>
      </c>
      <c r="C256">
        <v>-70.403282000000004</v>
      </c>
      <c r="D256">
        <v>-62.090698000000003</v>
      </c>
      <c r="F256" s="6">
        <f t="shared" si="42"/>
        <v>7</v>
      </c>
      <c r="G256" s="6">
        <f t="shared" si="40"/>
        <v>-58.070934000000001</v>
      </c>
      <c r="J256">
        <v>4501166666.6667004</v>
      </c>
      <c r="K256">
        <v>-70.250290000000007</v>
      </c>
      <c r="L256">
        <v>-61.862403999999998</v>
      </c>
      <c r="N256" s="6">
        <f t="shared" si="43"/>
        <v>7</v>
      </c>
      <c r="O256" s="6">
        <f t="shared" si="41"/>
        <v>-58.169539999999998</v>
      </c>
    </row>
    <row r="257" spans="2:16" x14ac:dyDescent="0.25">
      <c r="B257">
        <v>5001333333.3332996</v>
      </c>
      <c r="C257">
        <v>-65.248076999999995</v>
      </c>
      <c r="D257">
        <v>-56.667053000000003</v>
      </c>
      <c r="F257" s="6">
        <f t="shared" si="42"/>
        <v>7.6666666666667007</v>
      </c>
      <c r="G257" s="6">
        <f t="shared" si="40"/>
        <v>-58.787880000000001</v>
      </c>
      <c r="J257">
        <v>5001333333.3332996</v>
      </c>
      <c r="K257">
        <v>-65.795067000000003</v>
      </c>
      <c r="L257">
        <v>-57.344059000000001</v>
      </c>
      <c r="N257" s="6">
        <f t="shared" si="43"/>
        <v>7.6666666666667007</v>
      </c>
      <c r="O257" s="6">
        <f t="shared" si="41"/>
        <v>-61.611103</v>
      </c>
    </row>
    <row r="258" spans="2:16" x14ac:dyDescent="0.25">
      <c r="B258">
        <v>5501500000</v>
      </c>
      <c r="C258">
        <v>-79.584266999999997</v>
      </c>
      <c r="D258">
        <v>-71.176986999999997</v>
      </c>
      <c r="F258" s="6">
        <f t="shared" si="42"/>
        <v>8.3333333333333002</v>
      </c>
      <c r="G258" s="6">
        <f t="shared" si="40"/>
        <v>-59.422997000000002</v>
      </c>
      <c r="J258">
        <v>5501500000</v>
      </c>
      <c r="K258">
        <v>-67.520804999999996</v>
      </c>
      <c r="L258">
        <v>-59.014091000000001</v>
      </c>
      <c r="N258" s="6">
        <f t="shared" si="43"/>
        <v>8.3333333333333002</v>
      </c>
      <c r="O258" s="6">
        <f t="shared" si="41"/>
        <v>-54.813622000000002</v>
      </c>
    </row>
    <row r="259" spans="2:16" x14ac:dyDescent="0.25">
      <c r="B259">
        <v>6001666666.6667004</v>
      </c>
      <c r="C259">
        <v>-73.256057999999996</v>
      </c>
      <c r="D259">
        <v>-64.320656</v>
      </c>
      <c r="F259" s="6">
        <f t="shared" si="42"/>
        <v>9</v>
      </c>
      <c r="G259" s="6">
        <f t="shared" si="40"/>
        <v>-77.844329999999999</v>
      </c>
      <c r="J259">
        <v>6001666666.6667004</v>
      </c>
      <c r="K259">
        <v>-70.026741000000001</v>
      </c>
      <c r="L259">
        <v>-61.208412000000003</v>
      </c>
      <c r="N259" s="6">
        <f t="shared" si="43"/>
        <v>9</v>
      </c>
      <c r="O259" s="6">
        <f t="shared" si="41"/>
        <v>-53.014533999999998</v>
      </c>
    </row>
    <row r="260" spans="2:16" x14ac:dyDescent="0.25">
      <c r="B260">
        <v>6501833333.3332996</v>
      </c>
      <c r="C260">
        <v>-68.290062000000006</v>
      </c>
      <c r="D260">
        <v>-58.758147999999998</v>
      </c>
      <c r="F260" s="6">
        <f t="shared" si="42"/>
        <v>9.6666666666666998</v>
      </c>
      <c r="G260" s="6">
        <f t="shared" si="40"/>
        <v>-80.257842999999994</v>
      </c>
      <c r="J260">
        <v>6501833333.3332996</v>
      </c>
      <c r="K260">
        <v>-79.792327999999998</v>
      </c>
      <c r="L260">
        <v>-70.208602999999997</v>
      </c>
      <c r="N260" s="6">
        <f t="shared" si="43"/>
        <v>9.6666666666666998</v>
      </c>
      <c r="O260" s="6">
        <f t="shared" si="41"/>
        <v>-56.094577999999998</v>
      </c>
    </row>
    <row r="261" spans="2:16" x14ac:dyDescent="0.25">
      <c r="B261">
        <v>7002000000</v>
      </c>
      <c r="C261">
        <v>-69.921409999999995</v>
      </c>
      <c r="D261">
        <v>-60.467036999999998</v>
      </c>
      <c r="F261" s="6">
        <f t="shared" si="42"/>
        <v>10.333333333333</v>
      </c>
      <c r="G261" s="6">
        <f t="shared" si="40"/>
        <v>-65.505088999999998</v>
      </c>
      <c r="J261">
        <v>7002000000</v>
      </c>
      <c r="K261">
        <v>-77.591965000000002</v>
      </c>
      <c r="L261">
        <v>-68.046897999999999</v>
      </c>
      <c r="N261" s="6">
        <f t="shared" si="43"/>
        <v>10.333333333333</v>
      </c>
      <c r="O261" s="6">
        <f t="shared" si="41"/>
        <v>-65.465271000000001</v>
      </c>
    </row>
    <row r="262" spans="2:16" x14ac:dyDescent="0.25">
      <c r="B262">
        <v>7502166666.6667004</v>
      </c>
      <c r="C262">
        <v>-65.386443999999997</v>
      </c>
      <c r="D262">
        <v>-56.238689000000001</v>
      </c>
      <c r="F262" s="6">
        <f t="shared" si="42"/>
        <v>11</v>
      </c>
      <c r="G262" s="6">
        <f t="shared" si="40"/>
        <v>-66.037345999999999</v>
      </c>
      <c r="J262">
        <v>7502166666.6667004</v>
      </c>
      <c r="K262">
        <v>-67.310233999999994</v>
      </c>
      <c r="L262">
        <v>-58.122855999999999</v>
      </c>
      <c r="N262" s="6">
        <f t="shared" si="43"/>
        <v>11</v>
      </c>
      <c r="O262" s="6">
        <f t="shared" si="41"/>
        <v>-69.405692999999999</v>
      </c>
    </row>
    <row r="263" spans="2:16" x14ac:dyDescent="0.25">
      <c r="B263">
        <v>8002333333.3332996</v>
      </c>
      <c r="C263">
        <v>-66.129279999999994</v>
      </c>
      <c r="D263">
        <v>-56.178001000000002</v>
      </c>
      <c r="F263" s="6">
        <f t="shared" si="42"/>
        <v>11.666666666667</v>
      </c>
      <c r="G263" s="6">
        <f t="shared" si="40"/>
        <v>-75.644797999999994</v>
      </c>
      <c r="J263">
        <v>8002333333.3332996</v>
      </c>
      <c r="K263">
        <v>-66.919426000000001</v>
      </c>
      <c r="L263">
        <v>-57.018878999999998</v>
      </c>
      <c r="N263" s="6">
        <f t="shared" si="43"/>
        <v>11.666666666667</v>
      </c>
      <c r="O263" s="6">
        <f t="shared" si="41"/>
        <v>-65.857422</v>
      </c>
    </row>
    <row r="264" spans="2:16" x14ac:dyDescent="0.25">
      <c r="B264">
        <v>8502500000</v>
      </c>
      <c r="C264">
        <v>-66.489845000000003</v>
      </c>
      <c r="D264">
        <v>-56.664112000000003</v>
      </c>
      <c r="F264" s="6">
        <f t="shared" si="42"/>
        <v>12.333333333333</v>
      </c>
      <c r="G264" s="6">
        <f t="shared" si="40"/>
        <v>-66.789253000000002</v>
      </c>
      <c r="J264">
        <v>8502500000</v>
      </c>
      <c r="K264">
        <v>-69.125664</v>
      </c>
      <c r="L264">
        <v>-59.393166000000001</v>
      </c>
      <c r="N264" s="6">
        <f t="shared" si="43"/>
        <v>12.333333333333</v>
      </c>
      <c r="O264" s="6">
        <f t="shared" si="41"/>
        <v>-71.735816999999997</v>
      </c>
    </row>
    <row r="265" spans="2:16" x14ac:dyDescent="0.25">
      <c r="B265">
        <v>9002666666.6667004</v>
      </c>
      <c r="C265">
        <v>-64.596915999999993</v>
      </c>
      <c r="D265">
        <v>-54.917881000000001</v>
      </c>
      <c r="F265" s="6">
        <f t="shared" si="42"/>
        <v>13</v>
      </c>
      <c r="G265" s="6">
        <f t="shared" si="40"/>
        <v>-68.09111</v>
      </c>
      <c r="J265">
        <v>9002666666.6667004</v>
      </c>
      <c r="K265">
        <v>-67.141563000000005</v>
      </c>
      <c r="L265">
        <v>-57.338912999999998</v>
      </c>
      <c r="N265" s="6">
        <f t="shared" si="43"/>
        <v>13</v>
      </c>
      <c r="O265" s="6">
        <f t="shared" si="41"/>
        <v>-70.798973000000004</v>
      </c>
    </row>
    <row r="266" spans="2:16" x14ac:dyDescent="0.25">
      <c r="B266">
        <v>9502833333.3332996</v>
      </c>
      <c r="C266">
        <v>-60.340645000000002</v>
      </c>
      <c r="D266">
        <v>-49.709412</v>
      </c>
      <c r="F266" s="6" t="s">
        <v>25</v>
      </c>
      <c r="J266">
        <v>9502833333.3332996</v>
      </c>
      <c r="K266">
        <v>-60.756701999999997</v>
      </c>
      <c r="L266">
        <v>-50.321765999999997</v>
      </c>
      <c r="N266" s="6" t="s">
        <v>25</v>
      </c>
    </row>
    <row r="267" spans="2:16" x14ac:dyDescent="0.25">
      <c r="B267">
        <v>10003000000</v>
      </c>
      <c r="C267">
        <v>-56.517864000000003</v>
      </c>
      <c r="D267">
        <v>-45.067397999999997</v>
      </c>
      <c r="J267">
        <v>10003000000</v>
      </c>
      <c r="K267">
        <v>-59.314655000000002</v>
      </c>
      <c r="L267">
        <v>-47.924168000000002</v>
      </c>
    </row>
    <row r="268" spans="2:16" x14ac:dyDescent="0.25">
      <c r="B268" t="s">
        <v>25</v>
      </c>
      <c r="J268" t="s">
        <v>25</v>
      </c>
    </row>
    <row r="269" spans="2:16" x14ac:dyDescent="0.25">
      <c r="F269" s="6" t="s">
        <v>52</v>
      </c>
      <c r="N269" s="6" t="s">
        <v>52</v>
      </c>
    </row>
    <row r="270" spans="2:16" ht="15.75" x14ac:dyDescent="0.25">
      <c r="F270" s="6" t="s">
        <v>23</v>
      </c>
      <c r="G270" s="6" t="str">
        <f t="shared" ref="G270:G289" si="44">D296</f>
        <v>3Ix3L dBc Log Mag(dB)</v>
      </c>
      <c r="H270" s="35">
        <v>3</v>
      </c>
      <c r="N270" s="6" t="s">
        <v>23</v>
      </c>
      <c r="O270" s="6" t="str">
        <f t="shared" ref="O270:O289" si="45">L296</f>
        <v>3Ix3L dBc Log Mag(dB)</v>
      </c>
      <c r="P270" s="35">
        <v>3</v>
      </c>
    </row>
    <row r="271" spans="2:16" ht="15.75" x14ac:dyDescent="0.25">
      <c r="B271" t="s">
        <v>50</v>
      </c>
      <c r="F271" s="6">
        <f t="shared" ref="F271:F289" si="46">B297/1000000000</f>
        <v>1</v>
      </c>
      <c r="G271" s="6">
        <f t="shared" si="44"/>
        <v>-46.465136999999999</v>
      </c>
      <c r="H271" s="36">
        <f>ABS(AVERAGE(G271:G289)-(H270-1)*10)</f>
        <v>72.068848842105268</v>
      </c>
      <c r="J271" t="s">
        <v>50</v>
      </c>
      <c r="N271" s="6">
        <f t="shared" ref="N271:N289" si="47">J297/1000000000</f>
        <v>1</v>
      </c>
      <c r="O271" s="6">
        <f t="shared" si="45"/>
        <v>-67.883719999999997</v>
      </c>
      <c r="P271" s="36">
        <f>ABS(AVERAGE(O271:O289)-(P270-1)*10)</f>
        <v>72.365281157894728</v>
      </c>
    </row>
    <row r="272" spans="2:16" x14ac:dyDescent="0.25">
      <c r="B272" t="s">
        <v>23</v>
      </c>
      <c r="C272" t="s">
        <v>164</v>
      </c>
      <c r="D272" t="s">
        <v>87</v>
      </c>
      <c r="F272" s="6">
        <f t="shared" si="46"/>
        <v>1.6666666666666998</v>
      </c>
      <c r="G272" s="6">
        <f t="shared" si="44"/>
        <v>-43.484585000000003</v>
      </c>
      <c r="J272" t="s">
        <v>23</v>
      </c>
      <c r="K272" t="s">
        <v>164</v>
      </c>
      <c r="L272" t="s">
        <v>87</v>
      </c>
      <c r="N272" s="6">
        <f t="shared" si="47"/>
        <v>1.6666666666666998</v>
      </c>
      <c r="O272" s="6">
        <f t="shared" si="45"/>
        <v>-48.781765</v>
      </c>
    </row>
    <row r="273" spans="2:15" x14ac:dyDescent="0.25">
      <c r="B273">
        <v>1000000000</v>
      </c>
      <c r="C273">
        <v>-63.008479999999999</v>
      </c>
      <c r="D273">
        <v>-55.198436999999998</v>
      </c>
      <c r="F273" s="6">
        <f t="shared" si="46"/>
        <v>2.3333333333333002</v>
      </c>
      <c r="G273" s="6">
        <f t="shared" si="44"/>
        <v>-37.558964000000003</v>
      </c>
      <c r="J273">
        <v>1000000000</v>
      </c>
      <c r="K273">
        <v>-78.094871999999995</v>
      </c>
      <c r="L273">
        <v>-69.992401000000001</v>
      </c>
      <c r="N273" s="6">
        <f t="shared" si="47"/>
        <v>2.3333333333333002</v>
      </c>
      <c r="O273" s="6">
        <f t="shared" si="45"/>
        <v>-41.001480000000001</v>
      </c>
    </row>
    <row r="274" spans="2:15" x14ac:dyDescent="0.25">
      <c r="B274">
        <v>1666666666.6666999</v>
      </c>
      <c r="C274">
        <v>-62.973571999999997</v>
      </c>
      <c r="D274">
        <v>-55.167397000000001</v>
      </c>
      <c r="F274" s="6">
        <f t="shared" si="46"/>
        <v>3</v>
      </c>
      <c r="G274" s="6">
        <f t="shared" si="44"/>
        <v>-42.231129000000003</v>
      </c>
      <c r="J274">
        <v>1666666666.6666999</v>
      </c>
      <c r="K274">
        <v>-70.898926000000003</v>
      </c>
      <c r="L274">
        <v>-63.284863000000001</v>
      </c>
      <c r="N274" s="6">
        <f t="shared" si="47"/>
        <v>3</v>
      </c>
      <c r="O274" s="6">
        <f t="shared" si="45"/>
        <v>-44.700279000000002</v>
      </c>
    </row>
    <row r="275" spans="2:15" x14ac:dyDescent="0.25">
      <c r="B275">
        <v>2333333333.3333001</v>
      </c>
      <c r="C275">
        <v>-77.447899000000007</v>
      </c>
      <c r="D275">
        <v>-69.308777000000006</v>
      </c>
      <c r="F275" s="6">
        <f t="shared" si="46"/>
        <v>3.6666666666666998</v>
      </c>
      <c r="G275" s="6">
        <f t="shared" si="44"/>
        <v>-49.365231000000001</v>
      </c>
      <c r="J275">
        <v>2333333333.3333001</v>
      </c>
      <c r="K275">
        <v>-74.865334000000004</v>
      </c>
      <c r="L275">
        <v>-66.973122000000004</v>
      </c>
      <c r="N275" s="6">
        <f t="shared" si="47"/>
        <v>3.6666666666666998</v>
      </c>
      <c r="O275" s="6">
        <f t="shared" si="45"/>
        <v>-49.434356999999999</v>
      </c>
    </row>
    <row r="276" spans="2:15" x14ac:dyDescent="0.25">
      <c r="B276">
        <v>3000000000</v>
      </c>
      <c r="C276">
        <v>-59.576056999999999</v>
      </c>
      <c r="D276">
        <v>-50.750155999999997</v>
      </c>
      <c r="F276" s="6">
        <f t="shared" si="46"/>
        <v>4.3333333333332993</v>
      </c>
      <c r="G276" s="6">
        <f t="shared" si="44"/>
        <v>-51.417262999999998</v>
      </c>
      <c r="J276">
        <v>3000000000</v>
      </c>
      <c r="K276">
        <v>-72.513451000000003</v>
      </c>
      <c r="L276">
        <v>-64.130500999999995</v>
      </c>
      <c r="N276" s="6">
        <f t="shared" si="47"/>
        <v>4.3333333333332993</v>
      </c>
      <c r="O276" s="6">
        <f t="shared" si="45"/>
        <v>-49.028739999999999</v>
      </c>
    </row>
    <row r="277" spans="2:15" x14ac:dyDescent="0.25">
      <c r="B277">
        <v>3666666666.6666999</v>
      </c>
      <c r="C277">
        <v>-65.355132999999995</v>
      </c>
      <c r="D277">
        <v>-56.406441000000001</v>
      </c>
      <c r="F277" s="6">
        <f t="shared" si="46"/>
        <v>5</v>
      </c>
      <c r="G277" s="6">
        <f t="shared" si="44"/>
        <v>-54.448031999999998</v>
      </c>
      <c r="J277">
        <v>3666666666.6666999</v>
      </c>
      <c r="K277">
        <v>-65.276352000000003</v>
      </c>
      <c r="L277">
        <v>-56.505234000000002</v>
      </c>
      <c r="N277" s="6">
        <f t="shared" si="47"/>
        <v>5</v>
      </c>
      <c r="O277" s="6">
        <f t="shared" si="45"/>
        <v>-54.758442000000002</v>
      </c>
    </row>
    <row r="278" spans="2:15" x14ac:dyDescent="0.25">
      <c r="B278">
        <v>4333333333.3332996</v>
      </c>
      <c r="C278">
        <v>-66.692458999999999</v>
      </c>
      <c r="D278">
        <v>-58.186798000000003</v>
      </c>
      <c r="F278" s="6">
        <f t="shared" si="46"/>
        <v>5.6666666666667007</v>
      </c>
      <c r="G278" s="6">
        <f t="shared" si="44"/>
        <v>-50.726463000000003</v>
      </c>
      <c r="J278">
        <v>4333333333.3332996</v>
      </c>
      <c r="K278">
        <v>-79.573516999999995</v>
      </c>
      <c r="L278">
        <v>-71.078086999999996</v>
      </c>
      <c r="N278" s="6">
        <f t="shared" si="47"/>
        <v>5.6666666666667007</v>
      </c>
      <c r="O278" s="6">
        <f t="shared" si="45"/>
        <v>-49.791836000000004</v>
      </c>
    </row>
    <row r="279" spans="2:15" x14ac:dyDescent="0.25">
      <c r="B279">
        <v>5000000000</v>
      </c>
      <c r="C279">
        <v>-74.275490000000005</v>
      </c>
      <c r="D279">
        <v>-65.943634000000003</v>
      </c>
      <c r="F279" s="6">
        <f t="shared" si="46"/>
        <v>6.3333333333332993</v>
      </c>
      <c r="G279" s="6">
        <f t="shared" si="44"/>
        <v>-55.574741000000003</v>
      </c>
      <c r="J279">
        <v>5000000000</v>
      </c>
      <c r="K279">
        <v>-65.973633000000007</v>
      </c>
      <c r="L279">
        <v>-57.514533999999998</v>
      </c>
      <c r="N279" s="6">
        <f t="shared" si="47"/>
        <v>6.3333333333332993</v>
      </c>
      <c r="O279" s="6">
        <f t="shared" si="45"/>
        <v>-53.662925999999999</v>
      </c>
    </row>
    <row r="280" spans="2:15" x14ac:dyDescent="0.25">
      <c r="B280">
        <v>5666666666.6667004</v>
      </c>
      <c r="C280">
        <v>-79.192954999999998</v>
      </c>
      <c r="D280">
        <v>-70.880370999999997</v>
      </c>
      <c r="F280" s="6">
        <f t="shared" si="46"/>
        <v>7</v>
      </c>
      <c r="G280" s="6">
        <f t="shared" si="44"/>
        <v>-54.128219999999999</v>
      </c>
      <c r="J280">
        <v>5666666666.6667004</v>
      </c>
      <c r="K280">
        <v>-65.776832999999996</v>
      </c>
      <c r="L280">
        <v>-57.388953999999998</v>
      </c>
      <c r="N280" s="6">
        <f t="shared" si="47"/>
        <v>7</v>
      </c>
      <c r="O280" s="6">
        <f t="shared" si="45"/>
        <v>-52.206673000000002</v>
      </c>
    </row>
    <row r="281" spans="2:15" x14ac:dyDescent="0.25">
      <c r="B281">
        <v>6333333333.3332996</v>
      </c>
      <c r="C281">
        <v>-70.720917</v>
      </c>
      <c r="D281">
        <v>-62.139896</v>
      </c>
      <c r="F281" s="6">
        <f t="shared" si="46"/>
        <v>7.6666666666667007</v>
      </c>
      <c r="G281" s="6">
        <f t="shared" si="44"/>
        <v>-55.377602000000003</v>
      </c>
      <c r="J281">
        <v>6333333333.3332996</v>
      </c>
      <c r="K281">
        <v>-66.710693000000006</v>
      </c>
      <c r="L281">
        <v>-58.259681999999998</v>
      </c>
      <c r="N281" s="6">
        <f t="shared" si="47"/>
        <v>7.6666666666667007</v>
      </c>
      <c r="O281" s="6">
        <f t="shared" si="45"/>
        <v>-53.103447000000003</v>
      </c>
    </row>
    <row r="282" spans="2:15" x14ac:dyDescent="0.25">
      <c r="B282">
        <v>7000000000</v>
      </c>
      <c r="C282">
        <v>-66.478210000000004</v>
      </c>
      <c r="D282">
        <v>-58.070934000000001</v>
      </c>
      <c r="F282" s="6">
        <f t="shared" si="46"/>
        <v>8.3333333333333002</v>
      </c>
      <c r="G282" s="6">
        <f t="shared" si="44"/>
        <v>-56.286163000000002</v>
      </c>
      <c r="J282">
        <v>7000000000</v>
      </c>
      <c r="K282">
        <v>-66.676254</v>
      </c>
      <c r="L282">
        <v>-58.169539999999998</v>
      </c>
      <c r="N282" s="6">
        <f t="shared" si="47"/>
        <v>8.3333333333333002</v>
      </c>
      <c r="O282" s="6">
        <f t="shared" si="45"/>
        <v>-54.947330000000001</v>
      </c>
    </row>
    <row r="283" spans="2:15" x14ac:dyDescent="0.25">
      <c r="B283">
        <v>7666666666.6667004</v>
      </c>
      <c r="C283">
        <v>-67.723281999999998</v>
      </c>
      <c r="D283">
        <v>-58.787880000000001</v>
      </c>
      <c r="F283" s="6">
        <f t="shared" si="46"/>
        <v>9</v>
      </c>
      <c r="G283" s="6">
        <f t="shared" si="44"/>
        <v>-56.753017</v>
      </c>
      <c r="J283">
        <v>7666666666.6667004</v>
      </c>
      <c r="K283">
        <v>-70.429428000000001</v>
      </c>
      <c r="L283">
        <v>-61.611103</v>
      </c>
      <c r="N283" s="6">
        <f t="shared" si="47"/>
        <v>9</v>
      </c>
      <c r="O283" s="6">
        <f t="shared" si="45"/>
        <v>-53.909500000000001</v>
      </c>
    </row>
    <row r="284" spans="2:15" x14ac:dyDescent="0.25">
      <c r="B284">
        <v>8333333333.3332996</v>
      </c>
      <c r="C284">
        <v>-68.954909999999998</v>
      </c>
      <c r="D284">
        <v>-59.422997000000002</v>
      </c>
      <c r="F284" s="6">
        <f t="shared" si="46"/>
        <v>9.6666666666666998</v>
      </c>
      <c r="G284" s="6">
        <f t="shared" si="44"/>
        <v>-62.428199999999997</v>
      </c>
      <c r="J284">
        <v>8333333333.3332996</v>
      </c>
      <c r="K284">
        <v>-64.397345999999999</v>
      </c>
      <c r="L284">
        <v>-54.813622000000002</v>
      </c>
      <c r="N284" s="6">
        <f t="shared" si="47"/>
        <v>9.6666666666666998</v>
      </c>
      <c r="O284" s="6">
        <f t="shared" si="45"/>
        <v>-55.861682999999999</v>
      </c>
    </row>
    <row r="285" spans="2:15" x14ac:dyDescent="0.25">
      <c r="B285">
        <v>9000000000</v>
      </c>
      <c r="C285">
        <v>-87.298705999999996</v>
      </c>
      <c r="D285">
        <v>-77.844329999999999</v>
      </c>
      <c r="F285" s="6">
        <f t="shared" si="46"/>
        <v>10.333333333333</v>
      </c>
      <c r="G285" s="6">
        <f t="shared" si="44"/>
        <v>-54.683422</v>
      </c>
      <c r="J285">
        <v>9000000000</v>
      </c>
      <c r="K285">
        <v>-62.559601000000001</v>
      </c>
      <c r="L285">
        <v>-53.014533999999998</v>
      </c>
      <c r="N285" s="6">
        <f t="shared" si="47"/>
        <v>10.333333333333</v>
      </c>
      <c r="O285" s="6">
        <f t="shared" si="45"/>
        <v>-51.086288000000003</v>
      </c>
    </row>
    <row r="286" spans="2:15" x14ac:dyDescent="0.25">
      <c r="B286">
        <v>9666666666.6667004</v>
      </c>
      <c r="C286">
        <v>-89.405602000000002</v>
      </c>
      <c r="D286">
        <v>-80.257842999999994</v>
      </c>
      <c r="F286" s="6">
        <f t="shared" si="46"/>
        <v>11</v>
      </c>
      <c r="G286" s="6">
        <f t="shared" si="44"/>
        <v>-55.115112000000003</v>
      </c>
      <c r="J286">
        <v>9666666666.6667004</v>
      </c>
      <c r="K286">
        <v>-65.281952000000004</v>
      </c>
      <c r="L286">
        <v>-56.094577999999998</v>
      </c>
      <c r="N286" s="6">
        <f t="shared" si="47"/>
        <v>11</v>
      </c>
      <c r="O286" s="6">
        <f t="shared" si="45"/>
        <v>-52.347327999999997</v>
      </c>
    </row>
    <row r="287" spans="2:15" x14ac:dyDescent="0.25">
      <c r="B287">
        <v>10333333333.333</v>
      </c>
      <c r="C287">
        <v>-75.456367</v>
      </c>
      <c r="D287">
        <v>-65.505088999999998</v>
      </c>
      <c r="F287" s="6">
        <f t="shared" si="46"/>
        <v>11.666666666667</v>
      </c>
      <c r="G287" s="6">
        <f t="shared" si="44"/>
        <v>-54.903336000000003</v>
      </c>
      <c r="J287">
        <v>10333333333.333</v>
      </c>
      <c r="K287">
        <v>-75.365814</v>
      </c>
      <c r="L287">
        <v>-65.465271000000001</v>
      </c>
      <c r="N287" s="6">
        <f t="shared" si="47"/>
        <v>11.666666666667</v>
      </c>
      <c r="O287" s="6">
        <f t="shared" si="45"/>
        <v>-52.960087000000001</v>
      </c>
    </row>
    <row r="288" spans="2:15" x14ac:dyDescent="0.25">
      <c r="B288">
        <v>11000000000</v>
      </c>
      <c r="C288">
        <v>-75.863083000000003</v>
      </c>
      <c r="D288">
        <v>-66.037345999999999</v>
      </c>
      <c r="F288" s="6">
        <f t="shared" si="46"/>
        <v>12.333333333333</v>
      </c>
      <c r="G288" s="6">
        <f t="shared" si="44"/>
        <v>-53.430382000000002</v>
      </c>
      <c r="J288">
        <v>11000000000</v>
      </c>
      <c r="K288">
        <v>-79.138183999999995</v>
      </c>
      <c r="L288">
        <v>-69.405692999999999</v>
      </c>
      <c r="N288" s="6">
        <f t="shared" si="47"/>
        <v>12.333333333333</v>
      </c>
      <c r="O288" s="6">
        <f t="shared" si="45"/>
        <v>-53.071643999999999</v>
      </c>
    </row>
    <row r="289" spans="2:16" x14ac:dyDescent="0.25">
      <c r="B289">
        <v>11666666666.667</v>
      </c>
      <c r="C289">
        <v>-85.323836999999997</v>
      </c>
      <c r="D289">
        <v>-75.644797999999994</v>
      </c>
      <c r="F289" s="6">
        <f t="shared" si="46"/>
        <v>13</v>
      </c>
      <c r="G289" s="6">
        <f t="shared" si="44"/>
        <v>-54.931128999999999</v>
      </c>
      <c r="J289">
        <v>11666666666.667</v>
      </c>
      <c r="K289">
        <v>-75.660072</v>
      </c>
      <c r="L289">
        <v>-65.857422</v>
      </c>
      <c r="N289" s="6">
        <f t="shared" si="47"/>
        <v>13</v>
      </c>
      <c r="O289" s="6">
        <f t="shared" si="45"/>
        <v>-56.402816999999999</v>
      </c>
    </row>
    <row r="290" spans="2:16" x14ac:dyDescent="0.25">
      <c r="B290">
        <v>12333333333.333</v>
      </c>
      <c r="C290">
        <v>-77.420485999999997</v>
      </c>
      <c r="D290">
        <v>-66.789253000000002</v>
      </c>
      <c r="F290" s="6" t="s">
        <v>25</v>
      </c>
      <c r="J290">
        <v>12333333333.333</v>
      </c>
      <c r="K290">
        <v>-82.170753000000005</v>
      </c>
      <c r="L290">
        <v>-71.735816999999997</v>
      </c>
      <c r="N290" s="6" t="s">
        <v>25</v>
      </c>
    </row>
    <row r="291" spans="2:16" x14ac:dyDescent="0.25">
      <c r="B291">
        <v>13000000000</v>
      </c>
      <c r="C291">
        <v>-79.541579999999996</v>
      </c>
      <c r="D291">
        <v>-68.09111</v>
      </c>
      <c r="J291">
        <v>13000000000</v>
      </c>
      <c r="K291">
        <v>-82.189460999999994</v>
      </c>
      <c r="L291">
        <v>-70.798973000000004</v>
      </c>
    </row>
    <row r="292" spans="2:16" x14ac:dyDescent="0.25">
      <c r="B292" t="s">
        <v>25</v>
      </c>
      <c r="J292" t="s">
        <v>25</v>
      </c>
    </row>
    <row r="293" spans="2:16" x14ac:dyDescent="0.25">
      <c r="F293" s="6" t="s">
        <v>54</v>
      </c>
      <c r="N293" s="6" t="s">
        <v>54</v>
      </c>
    </row>
    <row r="294" spans="2:16" ht="15.75" x14ac:dyDescent="0.25">
      <c r="F294" s="6" t="s">
        <v>23</v>
      </c>
      <c r="G294" s="6" t="str">
        <f t="shared" ref="G294:G313" si="48">D320</f>
        <v>3Ix4L dBc Log Mag(dB)</v>
      </c>
      <c r="H294" s="35">
        <v>3</v>
      </c>
      <c r="N294" s="6" t="s">
        <v>23</v>
      </c>
      <c r="O294" s="6" t="str">
        <f t="shared" ref="O294:O313" si="49">L320</f>
        <v>3Ix4L dBc Log Mag(dB)</v>
      </c>
      <c r="P294" s="35">
        <v>3</v>
      </c>
    </row>
    <row r="295" spans="2:16" ht="15.75" x14ac:dyDescent="0.25">
      <c r="B295" t="s">
        <v>52</v>
      </c>
      <c r="F295" s="6">
        <f t="shared" ref="F295:F313" si="50">B321/1000000000</f>
        <v>1.0029999999999999</v>
      </c>
      <c r="G295" s="6">
        <f t="shared" si="48"/>
        <v>-55.524155</v>
      </c>
      <c r="H295" s="36">
        <f>ABS(AVERAGE(G295:G313)-(H294-1)*10)</f>
        <v>74.464548736842119</v>
      </c>
      <c r="J295" t="s">
        <v>52</v>
      </c>
      <c r="N295" s="6">
        <f t="shared" ref="N295:N313" si="51">J321/1000000000</f>
        <v>1.0029999999999999</v>
      </c>
      <c r="O295" s="6">
        <f t="shared" si="49"/>
        <v>-59.650620000000004</v>
      </c>
      <c r="P295" s="36">
        <f>ABS(AVERAGE(O295:O313)-(P294-1)*10)</f>
        <v>82.810707789473696</v>
      </c>
    </row>
    <row r="296" spans="2:16" x14ac:dyDescent="0.25">
      <c r="B296" t="s">
        <v>23</v>
      </c>
      <c r="C296" t="s">
        <v>165</v>
      </c>
      <c r="D296" t="s">
        <v>88</v>
      </c>
      <c r="F296" s="6">
        <f t="shared" si="50"/>
        <v>1.6695</v>
      </c>
      <c r="G296" s="6">
        <f t="shared" si="48"/>
        <v>-50.692763999999997</v>
      </c>
      <c r="J296" t="s">
        <v>23</v>
      </c>
      <c r="K296" t="s">
        <v>165</v>
      </c>
      <c r="L296" t="s">
        <v>88</v>
      </c>
      <c r="N296" s="6">
        <f t="shared" si="51"/>
        <v>1.6695</v>
      </c>
      <c r="O296" s="6">
        <f t="shared" si="49"/>
        <v>-69.840050000000005</v>
      </c>
    </row>
    <row r="297" spans="2:16" x14ac:dyDescent="0.25">
      <c r="B297">
        <v>1000000000</v>
      </c>
      <c r="C297">
        <v>-54.275185</v>
      </c>
      <c r="D297">
        <v>-46.465136999999999</v>
      </c>
      <c r="F297" s="6">
        <f t="shared" si="50"/>
        <v>2.3359999999999999</v>
      </c>
      <c r="G297" s="6">
        <f t="shared" si="48"/>
        <v>-52.342381000000003</v>
      </c>
      <c r="J297">
        <v>1000000000</v>
      </c>
      <c r="K297">
        <v>-75.986191000000005</v>
      </c>
      <c r="L297">
        <v>-67.883719999999997</v>
      </c>
      <c r="N297" s="6">
        <f t="shared" si="51"/>
        <v>2.3359999999999999</v>
      </c>
      <c r="O297" s="6">
        <f t="shared" si="49"/>
        <v>-62.785767</v>
      </c>
    </row>
    <row r="298" spans="2:16" x14ac:dyDescent="0.25">
      <c r="B298">
        <v>1666666666.6666999</v>
      </c>
      <c r="C298">
        <v>-51.290759999999999</v>
      </c>
      <c r="D298">
        <v>-43.484585000000003</v>
      </c>
      <c r="F298" s="6">
        <f t="shared" si="50"/>
        <v>3.0024999999999999</v>
      </c>
      <c r="G298" s="6">
        <f t="shared" si="48"/>
        <v>-52.789467000000002</v>
      </c>
      <c r="J298">
        <v>1666666666.6666999</v>
      </c>
      <c r="K298">
        <v>-56.395828000000002</v>
      </c>
      <c r="L298">
        <v>-48.781765</v>
      </c>
      <c r="N298" s="6">
        <f t="shared" si="51"/>
        <v>3.0024999999999999</v>
      </c>
      <c r="O298" s="6">
        <f t="shared" si="49"/>
        <v>-61.433639999999997</v>
      </c>
    </row>
    <row r="299" spans="2:16" x14ac:dyDescent="0.25">
      <c r="B299">
        <v>2333333333.3333001</v>
      </c>
      <c r="C299">
        <v>-45.698090000000001</v>
      </c>
      <c r="D299">
        <v>-37.558964000000003</v>
      </c>
      <c r="F299" s="6">
        <f t="shared" si="50"/>
        <v>3.669</v>
      </c>
      <c r="G299" s="6">
        <f t="shared" si="48"/>
        <v>-53.046042999999997</v>
      </c>
      <c r="J299">
        <v>2333333333.3333001</v>
      </c>
      <c r="K299">
        <v>-48.893700000000003</v>
      </c>
      <c r="L299">
        <v>-41.001480000000001</v>
      </c>
      <c r="N299" s="6">
        <f t="shared" si="51"/>
        <v>3.669</v>
      </c>
      <c r="O299" s="6">
        <f t="shared" si="49"/>
        <v>-62.502476000000001</v>
      </c>
    </row>
    <row r="300" spans="2:16" x14ac:dyDescent="0.25">
      <c r="B300">
        <v>3000000000</v>
      </c>
      <c r="C300">
        <v>-51.057026</v>
      </c>
      <c r="D300">
        <v>-42.231129000000003</v>
      </c>
      <c r="F300" s="6">
        <f t="shared" si="50"/>
        <v>4.3354999999999997</v>
      </c>
      <c r="G300" s="6">
        <f t="shared" si="48"/>
        <v>-51.923447000000003</v>
      </c>
      <c r="J300">
        <v>3000000000</v>
      </c>
      <c r="K300">
        <v>-53.083233</v>
      </c>
      <c r="L300">
        <v>-44.700279000000002</v>
      </c>
      <c r="N300" s="6">
        <f t="shared" si="51"/>
        <v>4.3354999999999997</v>
      </c>
      <c r="O300" s="6">
        <f t="shared" si="49"/>
        <v>-62.223103000000002</v>
      </c>
    </row>
    <row r="301" spans="2:16" x14ac:dyDescent="0.25">
      <c r="B301">
        <v>3666666666.6666999</v>
      </c>
      <c r="C301">
        <v>-58.313927</v>
      </c>
      <c r="D301">
        <v>-49.365231000000001</v>
      </c>
      <c r="F301" s="6">
        <f t="shared" si="50"/>
        <v>5.0019999999999998</v>
      </c>
      <c r="G301" s="6">
        <f t="shared" si="48"/>
        <v>-48.230441999999996</v>
      </c>
      <c r="J301">
        <v>3666666666.6666999</v>
      </c>
      <c r="K301">
        <v>-58.205475</v>
      </c>
      <c r="L301">
        <v>-49.434356999999999</v>
      </c>
      <c r="N301" s="6">
        <f t="shared" si="51"/>
        <v>5.0019999999999998</v>
      </c>
      <c r="O301" s="6">
        <f t="shared" si="49"/>
        <v>-61.842579000000001</v>
      </c>
    </row>
    <row r="302" spans="2:16" x14ac:dyDescent="0.25">
      <c r="B302">
        <v>4333333333.3332996</v>
      </c>
      <c r="C302">
        <v>-59.922919999999998</v>
      </c>
      <c r="D302">
        <v>-51.417262999999998</v>
      </c>
      <c r="F302" s="6">
        <f t="shared" si="50"/>
        <v>5.6684999999999999</v>
      </c>
      <c r="G302" s="6">
        <f t="shared" si="48"/>
        <v>-48.959319999999998</v>
      </c>
      <c r="J302">
        <v>4333333333.3332996</v>
      </c>
      <c r="K302">
        <v>-57.524174000000002</v>
      </c>
      <c r="L302">
        <v>-49.028739999999999</v>
      </c>
      <c r="N302" s="6">
        <f t="shared" si="51"/>
        <v>5.6684999999999999</v>
      </c>
      <c r="O302" s="6">
        <f t="shared" si="49"/>
        <v>-59.377296000000001</v>
      </c>
    </row>
    <row r="303" spans="2:16" x14ac:dyDescent="0.25">
      <c r="B303">
        <v>5000000000</v>
      </c>
      <c r="C303">
        <v>-62.779891999999997</v>
      </c>
      <c r="D303">
        <v>-54.448031999999998</v>
      </c>
      <c r="F303" s="6">
        <f t="shared" si="50"/>
        <v>6.335</v>
      </c>
      <c r="G303" s="6">
        <f t="shared" si="48"/>
        <v>-49.623626999999999</v>
      </c>
      <c r="J303">
        <v>5000000000</v>
      </c>
      <c r="K303">
        <v>-63.217540999999997</v>
      </c>
      <c r="L303">
        <v>-54.758442000000002</v>
      </c>
      <c r="N303" s="6">
        <f t="shared" si="51"/>
        <v>6.335</v>
      </c>
      <c r="O303" s="6">
        <f t="shared" si="49"/>
        <v>-72.195098999999999</v>
      </c>
    </row>
    <row r="304" spans="2:16" x14ac:dyDescent="0.25">
      <c r="B304">
        <v>5666666666.6667004</v>
      </c>
      <c r="C304">
        <v>-59.039042999999999</v>
      </c>
      <c r="D304">
        <v>-50.726463000000003</v>
      </c>
      <c r="F304" s="6">
        <f t="shared" si="50"/>
        <v>7.0015000000000001</v>
      </c>
      <c r="G304" s="6">
        <f t="shared" si="48"/>
        <v>-59.880023999999999</v>
      </c>
      <c r="J304">
        <v>5666666666.6667004</v>
      </c>
      <c r="K304">
        <v>-58.179718000000001</v>
      </c>
      <c r="L304">
        <v>-49.791836000000004</v>
      </c>
      <c r="N304" s="6">
        <f t="shared" si="51"/>
        <v>7.0015000000000001</v>
      </c>
      <c r="O304" s="6">
        <f t="shared" si="49"/>
        <v>-68.744529999999997</v>
      </c>
    </row>
    <row r="305" spans="2:16" x14ac:dyDescent="0.25">
      <c r="B305">
        <v>6333333333.3332996</v>
      </c>
      <c r="C305">
        <v>-64.155761999999996</v>
      </c>
      <c r="D305">
        <v>-55.574741000000003</v>
      </c>
      <c r="F305" s="6">
        <f t="shared" si="50"/>
        <v>7.6680000000000001</v>
      </c>
      <c r="G305" s="6">
        <f t="shared" si="48"/>
        <v>-60.714382000000001</v>
      </c>
      <c r="J305">
        <v>6333333333.3332996</v>
      </c>
      <c r="K305">
        <v>-62.113937</v>
      </c>
      <c r="L305">
        <v>-53.662925999999999</v>
      </c>
      <c r="N305" s="6">
        <f t="shared" si="51"/>
        <v>7.6680000000000001</v>
      </c>
      <c r="O305" s="6">
        <f t="shared" si="49"/>
        <v>-68.788345000000007</v>
      </c>
    </row>
    <row r="306" spans="2:16" x14ac:dyDescent="0.25">
      <c r="B306">
        <v>7000000000</v>
      </c>
      <c r="C306">
        <v>-62.535496000000002</v>
      </c>
      <c r="D306">
        <v>-54.128219999999999</v>
      </c>
      <c r="F306" s="6">
        <f t="shared" si="50"/>
        <v>8.3345000000000002</v>
      </c>
      <c r="G306" s="6">
        <f t="shared" si="48"/>
        <v>-59.881466000000003</v>
      </c>
      <c r="J306">
        <v>7000000000</v>
      </c>
      <c r="K306">
        <v>-60.713389999999997</v>
      </c>
      <c r="L306">
        <v>-52.206673000000002</v>
      </c>
      <c r="N306" s="6">
        <f t="shared" si="51"/>
        <v>8.3345000000000002</v>
      </c>
      <c r="O306" s="6">
        <f t="shared" si="49"/>
        <v>-65.416092000000006</v>
      </c>
    </row>
    <row r="307" spans="2:16" x14ac:dyDescent="0.25">
      <c r="B307">
        <v>7666666666.6667004</v>
      </c>
      <c r="C307">
        <v>-64.313004000000006</v>
      </c>
      <c r="D307">
        <v>-55.377602000000003</v>
      </c>
      <c r="F307" s="6">
        <f t="shared" si="50"/>
        <v>9.0009999999999994</v>
      </c>
      <c r="G307" s="6">
        <f t="shared" si="48"/>
        <v>-54.309730999999999</v>
      </c>
      <c r="J307">
        <v>7666666666.6667004</v>
      </c>
      <c r="K307">
        <v>-61.921776000000001</v>
      </c>
      <c r="L307">
        <v>-53.103447000000003</v>
      </c>
      <c r="N307" s="6">
        <f t="shared" si="51"/>
        <v>9.0009999999999994</v>
      </c>
      <c r="O307" s="6">
        <f t="shared" si="49"/>
        <v>-59.969321999999998</v>
      </c>
    </row>
    <row r="308" spans="2:16" x14ac:dyDescent="0.25">
      <c r="B308">
        <v>8333333333.3332996</v>
      </c>
      <c r="C308">
        <v>-65.818077000000002</v>
      </c>
      <c r="D308">
        <v>-56.286163000000002</v>
      </c>
      <c r="F308" s="6">
        <f t="shared" si="50"/>
        <v>9.6675000000000004</v>
      </c>
      <c r="G308" s="6">
        <f t="shared" si="48"/>
        <v>-52.591842999999997</v>
      </c>
      <c r="J308">
        <v>8333333333.3332996</v>
      </c>
      <c r="K308">
        <v>-64.531052000000003</v>
      </c>
      <c r="L308">
        <v>-54.947330000000001</v>
      </c>
      <c r="N308" s="6">
        <f t="shared" si="51"/>
        <v>9.6675000000000004</v>
      </c>
      <c r="O308" s="6">
        <f t="shared" si="49"/>
        <v>-59.319941999999998</v>
      </c>
    </row>
    <row r="309" spans="2:16" x14ac:dyDescent="0.25">
      <c r="B309">
        <v>9000000000</v>
      </c>
      <c r="C309">
        <v>-66.207390000000004</v>
      </c>
      <c r="D309">
        <v>-56.753017</v>
      </c>
      <c r="F309" s="6">
        <f t="shared" si="50"/>
        <v>10.334</v>
      </c>
      <c r="G309" s="6">
        <f t="shared" si="48"/>
        <v>-55.778137000000001</v>
      </c>
      <c r="J309">
        <v>9000000000</v>
      </c>
      <c r="K309">
        <v>-63.454566999999997</v>
      </c>
      <c r="L309">
        <v>-53.909500000000001</v>
      </c>
      <c r="N309" s="6">
        <f t="shared" si="51"/>
        <v>10.334</v>
      </c>
      <c r="O309" s="6">
        <f t="shared" si="49"/>
        <v>-59.326340000000002</v>
      </c>
    </row>
    <row r="310" spans="2:16" x14ac:dyDescent="0.25">
      <c r="B310">
        <v>9666666666.6667004</v>
      </c>
      <c r="C310">
        <v>-71.575958</v>
      </c>
      <c r="D310">
        <v>-62.428199999999997</v>
      </c>
      <c r="F310" s="6">
        <f t="shared" si="50"/>
        <v>11.000500000000001</v>
      </c>
      <c r="G310" s="6">
        <f t="shared" si="48"/>
        <v>-54.032555000000002</v>
      </c>
      <c r="J310">
        <v>9666666666.6667004</v>
      </c>
      <c r="K310">
        <v>-65.049064999999999</v>
      </c>
      <c r="L310">
        <v>-55.861682999999999</v>
      </c>
      <c r="N310" s="6">
        <f t="shared" si="51"/>
        <v>11.000500000000001</v>
      </c>
      <c r="O310" s="6">
        <f t="shared" si="49"/>
        <v>-61.825169000000002</v>
      </c>
    </row>
    <row r="311" spans="2:16" x14ac:dyDescent="0.25">
      <c r="B311">
        <v>10333333333.333</v>
      </c>
      <c r="C311">
        <v>-64.634704999999997</v>
      </c>
      <c r="D311">
        <v>-54.683422</v>
      </c>
      <c r="F311" s="6">
        <f t="shared" si="50"/>
        <v>11.667</v>
      </c>
      <c r="G311" s="6">
        <f t="shared" si="48"/>
        <v>-59.457988999999998</v>
      </c>
      <c r="J311">
        <v>10333333333.333</v>
      </c>
      <c r="K311">
        <v>-60.986834999999999</v>
      </c>
      <c r="L311">
        <v>-51.086288000000003</v>
      </c>
      <c r="N311" s="6">
        <f t="shared" si="51"/>
        <v>11.667</v>
      </c>
      <c r="O311" s="6">
        <f t="shared" si="49"/>
        <v>-66.097022999999993</v>
      </c>
    </row>
    <row r="312" spans="2:16" x14ac:dyDescent="0.25">
      <c r="B312">
        <v>11000000000</v>
      </c>
      <c r="C312">
        <v>-64.940849</v>
      </c>
      <c r="D312">
        <v>-55.115112000000003</v>
      </c>
      <c r="F312" s="6">
        <f t="shared" si="50"/>
        <v>12.333500000000001</v>
      </c>
      <c r="G312" s="6">
        <f t="shared" si="48"/>
        <v>-56.112018999999997</v>
      </c>
      <c r="J312">
        <v>11000000000</v>
      </c>
      <c r="K312">
        <v>-62.079822999999998</v>
      </c>
      <c r="L312">
        <v>-52.347327999999997</v>
      </c>
      <c r="N312" s="6">
        <f t="shared" si="51"/>
        <v>12.333500000000001</v>
      </c>
      <c r="O312" s="6">
        <f t="shared" si="49"/>
        <v>-58.443302000000003</v>
      </c>
    </row>
    <row r="313" spans="2:16" x14ac:dyDescent="0.25">
      <c r="B313">
        <v>11666666666.667</v>
      </c>
      <c r="C313">
        <v>-64.582367000000005</v>
      </c>
      <c r="D313">
        <v>-54.903336000000003</v>
      </c>
      <c r="F313" s="6">
        <f t="shared" si="50"/>
        <v>13</v>
      </c>
      <c r="G313" s="6">
        <f t="shared" si="48"/>
        <v>-58.936633999999998</v>
      </c>
      <c r="J313">
        <v>11666666666.667</v>
      </c>
      <c r="K313">
        <v>-62.762737000000001</v>
      </c>
      <c r="L313">
        <v>-52.960087000000001</v>
      </c>
      <c r="N313" s="6">
        <f t="shared" si="51"/>
        <v>13</v>
      </c>
      <c r="O313" s="6">
        <f t="shared" si="49"/>
        <v>-53.622753000000003</v>
      </c>
    </row>
    <row r="314" spans="2:16" x14ac:dyDescent="0.25">
      <c r="B314">
        <v>12333333333.333</v>
      </c>
      <c r="C314">
        <v>-64.061615000000003</v>
      </c>
      <c r="D314">
        <v>-53.430382000000002</v>
      </c>
      <c r="F314" s="6" t="s">
        <v>25</v>
      </c>
      <c r="J314">
        <v>12333333333.333</v>
      </c>
      <c r="K314">
        <v>-63.50658</v>
      </c>
      <c r="L314">
        <v>-53.071643999999999</v>
      </c>
      <c r="N314" s="6" t="s">
        <v>25</v>
      </c>
    </row>
    <row r="315" spans="2:16" x14ac:dyDescent="0.25">
      <c r="B315">
        <v>13000000000</v>
      </c>
      <c r="C315">
        <v>-66.381591999999998</v>
      </c>
      <c r="D315">
        <v>-54.931128999999999</v>
      </c>
      <c r="J315">
        <v>13000000000</v>
      </c>
      <c r="K315">
        <v>-67.793304000000006</v>
      </c>
      <c r="L315">
        <v>-56.402816999999999</v>
      </c>
    </row>
    <row r="316" spans="2:16" x14ac:dyDescent="0.25">
      <c r="B316" t="s">
        <v>25</v>
      </c>
      <c r="J316" t="s">
        <v>25</v>
      </c>
    </row>
    <row r="317" spans="2:16" x14ac:dyDescent="0.25">
      <c r="F317" s="6" t="s">
        <v>56</v>
      </c>
      <c r="N317" s="6" t="s">
        <v>56</v>
      </c>
    </row>
    <row r="318" spans="2:16" ht="15.75" x14ac:dyDescent="0.25">
      <c r="F318" s="6" t="s">
        <v>23</v>
      </c>
      <c r="G318" s="6" t="str">
        <f t="shared" ref="G318:G337" si="52">D344</f>
        <v>3Ix5L dBc Log Mag(dB)</v>
      </c>
      <c r="H318" s="35">
        <v>3</v>
      </c>
      <c r="N318" s="6" t="s">
        <v>23</v>
      </c>
      <c r="O318" s="6" t="str">
        <f t="shared" ref="O318:O337" si="53">L344</f>
        <v>3Ix5L dBc Log Mag(dB)</v>
      </c>
      <c r="P318" s="35">
        <v>3</v>
      </c>
    </row>
    <row r="319" spans="2:16" ht="15.75" x14ac:dyDescent="0.25">
      <c r="B319" t="s">
        <v>54</v>
      </c>
      <c r="F319" s="6">
        <f t="shared" ref="F319:F337" si="54">B345/1000000000</f>
        <v>2.0030000000000001</v>
      </c>
      <c r="G319" s="6">
        <f t="shared" si="52"/>
        <v>-42.081623</v>
      </c>
      <c r="H319" s="36">
        <f>ABS(AVERAGE(G319:G337)-(H318-1)*10)</f>
        <v>66.998363894736841</v>
      </c>
      <c r="J319" t="s">
        <v>54</v>
      </c>
      <c r="N319" s="6">
        <f t="shared" ref="N319:N337" si="55">J345/1000000000</f>
        <v>2.0030000000000001</v>
      </c>
      <c r="O319" s="6">
        <f t="shared" si="53"/>
        <v>-52.502887999999999</v>
      </c>
      <c r="P319" s="36">
        <f>ABS(AVERAGE(O319:O337)-(P318-1)*10)</f>
        <v>69.910352578947368</v>
      </c>
    </row>
    <row r="320" spans="2:16" x14ac:dyDescent="0.25">
      <c r="B320" t="s">
        <v>23</v>
      </c>
      <c r="C320" t="s">
        <v>166</v>
      </c>
      <c r="D320" t="s">
        <v>89</v>
      </c>
      <c r="F320" s="6">
        <f t="shared" si="54"/>
        <v>2.6139444444444</v>
      </c>
      <c r="G320" s="6">
        <f t="shared" si="52"/>
        <v>-42.058140000000002</v>
      </c>
      <c r="J320" t="s">
        <v>23</v>
      </c>
      <c r="K320" t="s">
        <v>166</v>
      </c>
      <c r="L320" t="s">
        <v>89</v>
      </c>
      <c r="N320" s="6">
        <f t="shared" si="55"/>
        <v>2.6139444444444</v>
      </c>
      <c r="O320" s="6">
        <f t="shared" si="53"/>
        <v>-55.808112999999999</v>
      </c>
    </row>
    <row r="321" spans="2:15" x14ac:dyDescent="0.25">
      <c r="B321">
        <v>1003000000</v>
      </c>
      <c r="C321">
        <v>-63.334201999999998</v>
      </c>
      <c r="D321">
        <v>-55.524155</v>
      </c>
      <c r="F321" s="6">
        <f t="shared" si="54"/>
        <v>3.2248888888888998</v>
      </c>
      <c r="G321" s="6">
        <f t="shared" si="52"/>
        <v>-40.855854000000001</v>
      </c>
      <c r="J321">
        <v>1003000000</v>
      </c>
      <c r="K321">
        <v>-67.75309</v>
      </c>
      <c r="L321">
        <v>-59.650620000000004</v>
      </c>
      <c r="N321" s="6">
        <f t="shared" si="55"/>
        <v>3.2248888888888998</v>
      </c>
      <c r="O321" s="6">
        <f t="shared" si="53"/>
        <v>-47.024428999999998</v>
      </c>
    </row>
    <row r="322" spans="2:15" x14ac:dyDescent="0.25">
      <c r="B322">
        <v>1669500000</v>
      </c>
      <c r="C322">
        <v>-58.498942999999997</v>
      </c>
      <c r="D322">
        <v>-50.692763999999997</v>
      </c>
      <c r="F322" s="6">
        <f t="shared" si="54"/>
        <v>3.8358333333333001</v>
      </c>
      <c r="G322" s="6">
        <f t="shared" si="52"/>
        <v>-40.326363000000001</v>
      </c>
      <c r="J322">
        <v>1669500000</v>
      </c>
      <c r="K322">
        <v>-77.454116999999997</v>
      </c>
      <c r="L322">
        <v>-69.840050000000005</v>
      </c>
      <c r="N322" s="6">
        <f t="shared" si="55"/>
        <v>3.8358333333333001</v>
      </c>
      <c r="O322" s="6">
        <f t="shared" si="53"/>
        <v>-48.524310999999997</v>
      </c>
    </row>
    <row r="323" spans="2:15" x14ac:dyDescent="0.25">
      <c r="B323">
        <v>2336000000</v>
      </c>
      <c r="C323">
        <v>-60.481506000000003</v>
      </c>
      <c r="D323">
        <v>-52.342381000000003</v>
      </c>
      <c r="F323" s="6">
        <f t="shared" si="54"/>
        <v>4.4467777777777995</v>
      </c>
      <c r="G323" s="6">
        <f t="shared" si="52"/>
        <v>-42.641871999999999</v>
      </c>
      <c r="J323">
        <v>2336000000</v>
      </c>
      <c r="K323">
        <v>-70.677986000000004</v>
      </c>
      <c r="L323">
        <v>-62.785767</v>
      </c>
      <c r="N323" s="6">
        <f t="shared" si="55"/>
        <v>4.4467777777777995</v>
      </c>
      <c r="O323" s="6">
        <f t="shared" si="53"/>
        <v>-46.803139000000002</v>
      </c>
    </row>
    <row r="324" spans="2:15" x14ac:dyDescent="0.25">
      <c r="B324">
        <v>3002500000</v>
      </c>
      <c r="C324">
        <v>-61.615367999999997</v>
      </c>
      <c r="D324">
        <v>-52.789467000000002</v>
      </c>
      <c r="F324" s="6">
        <f t="shared" si="54"/>
        <v>5.0577222222222007</v>
      </c>
      <c r="G324" s="6">
        <f t="shared" si="52"/>
        <v>-43.304855000000003</v>
      </c>
      <c r="J324">
        <v>3002500000</v>
      </c>
      <c r="K324">
        <v>-69.816597000000002</v>
      </c>
      <c r="L324">
        <v>-61.433639999999997</v>
      </c>
      <c r="N324" s="6">
        <f t="shared" si="55"/>
        <v>5.0577222222222007</v>
      </c>
      <c r="O324" s="6">
        <f t="shared" si="53"/>
        <v>-50.643486000000003</v>
      </c>
    </row>
    <row r="325" spans="2:15" x14ac:dyDescent="0.25">
      <c r="B325">
        <v>3669000000</v>
      </c>
      <c r="C325">
        <v>-61.99474</v>
      </c>
      <c r="D325">
        <v>-53.046042999999997</v>
      </c>
      <c r="F325" s="6">
        <f t="shared" si="54"/>
        <v>5.6686666666667005</v>
      </c>
      <c r="G325" s="6">
        <f t="shared" si="52"/>
        <v>-44.117573</v>
      </c>
      <c r="J325">
        <v>3669000000</v>
      </c>
      <c r="K325">
        <v>-71.273589999999999</v>
      </c>
      <c r="L325">
        <v>-62.502476000000001</v>
      </c>
      <c r="N325" s="6">
        <f t="shared" si="55"/>
        <v>5.6686666666667005</v>
      </c>
      <c r="O325" s="6">
        <f t="shared" si="53"/>
        <v>-48.039786999999997</v>
      </c>
    </row>
    <row r="326" spans="2:15" x14ac:dyDescent="0.25">
      <c r="B326">
        <v>4335500000</v>
      </c>
      <c r="C326">
        <v>-60.429104000000002</v>
      </c>
      <c r="D326">
        <v>-51.923447000000003</v>
      </c>
      <c r="F326" s="6">
        <f t="shared" si="54"/>
        <v>6.2796111111110999</v>
      </c>
      <c r="G326" s="6">
        <f t="shared" si="52"/>
        <v>-45.178207</v>
      </c>
      <c r="J326">
        <v>4335500000</v>
      </c>
      <c r="K326">
        <v>-70.718529000000004</v>
      </c>
      <c r="L326">
        <v>-62.223103000000002</v>
      </c>
      <c r="N326" s="6">
        <f t="shared" si="55"/>
        <v>6.2796111111110999</v>
      </c>
      <c r="O326" s="6">
        <f t="shared" si="53"/>
        <v>-48.033630000000002</v>
      </c>
    </row>
    <row r="327" spans="2:15" x14ac:dyDescent="0.25">
      <c r="B327">
        <v>5002000000</v>
      </c>
      <c r="C327">
        <v>-56.562302000000003</v>
      </c>
      <c r="D327">
        <v>-48.230441999999996</v>
      </c>
      <c r="F327" s="6">
        <f t="shared" si="54"/>
        <v>6.8905555555555997</v>
      </c>
      <c r="G327" s="6">
        <f t="shared" si="52"/>
        <v>-45.179110999999999</v>
      </c>
      <c r="J327">
        <v>5002000000</v>
      </c>
      <c r="K327">
        <v>-70.301674000000006</v>
      </c>
      <c r="L327">
        <v>-61.842579000000001</v>
      </c>
      <c r="N327" s="6">
        <f t="shared" si="55"/>
        <v>6.8905555555555997</v>
      </c>
      <c r="O327" s="6">
        <f t="shared" si="53"/>
        <v>-48.919902999999998</v>
      </c>
    </row>
    <row r="328" spans="2:15" x14ac:dyDescent="0.25">
      <c r="B328">
        <v>5668500000</v>
      </c>
      <c r="C328">
        <v>-57.271903999999999</v>
      </c>
      <c r="D328">
        <v>-48.959319999999998</v>
      </c>
      <c r="F328" s="6">
        <f t="shared" si="54"/>
        <v>7.5015000000000001</v>
      </c>
      <c r="G328" s="6">
        <f t="shared" si="52"/>
        <v>-48.753566999999997</v>
      </c>
      <c r="J328">
        <v>5668500000</v>
      </c>
      <c r="K328">
        <v>-67.765174999999999</v>
      </c>
      <c r="L328">
        <v>-59.377296000000001</v>
      </c>
      <c r="N328" s="6">
        <f t="shared" si="55"/>
        <v>7.5015000000000001</v>
      </c>
      <c r="O328" s="6">
        <f t="shared" si="53"/>
        <v>-50.300857999999998</v>
      </c>
    </row>
    <row r="329" spans="2:15" x14ac:dyDescent="0.25">
      <c r="B329">
        <v>6335000000</v>
      </c>
      <c r="C329">
        <v>-58.204647000000001</v>
      </c>
      <c r="D329">
        <v>-49.623626999999999</v>
      </c>
      <c r="F329" s="6">
        <f t="shared" si="54"/>
        <v>8.1124444444443995</v>
      </c>
      <c r="G329" s="6">
        <f t="shared" si="52"/>
        <v>-49.777312999999999</v>
      </c>
      <c r="J329">
        <v>6335000000</v>
      </c>
      <c r="K329">
        <v>-80.646111000000005</v>
      </c>
      <c r="L329">
        <v>-72.195098999999999</v>
      </c>
      <c r="N329" s="6">
        <f t="shared" si="55"/>
        <v>8.1124444444443995</v>
      </c>
      <c r="O329" s="6">
        <f t="shared" si="53"/>
        <v>-50.370280999999999</v>
      </c>
    </row>
    <row r="330" spans="2:15" x14ac:dyDescent="0.25">
      <c r="B330">
        <v>7001500000</v>
      </c>
      <c r="C330">
        <v>-68.287300000000002</v>
      </c>
      <c r="D330">
        <v>-59.880023999999999</v>
      </c>
      <c r="F330" s="6">
        <f t="shared" si="54"/>
        <v>8.7233888888889002</v>
      </c>
      <c r="G330" s="6">
        <f t="shared" si="52"/>
        <v>-50.866630999999998</v>
      </c>
      <c r="J330">
        <v>7001500000</v>
      </c>
      <c r="K330">
        <v>-77.251244</v>
      </c>
      <c r="L330">
        <v>-68.744529999999997</v>
      </c>
      <c r="N330" s="6">
        <f t="shared" si="55"/>
        <v>8.7233888888889002</v>
      </c>
      <c r="O330" s="6">
        <f t="shared" si="53"/>
        <v>-49.808726999999998</v>
      </c>
    </row>
    <row r="331" spans="2:15" x14ac:dyDescent="0.25">
      <c r="B331">
        <v>7668000000</v>
      </c>
      <c r="C331">
        <v>-69.649788000000001</v>
      </c>
      <c r="D331">
        <v>-60.714382000000001</v>
      </c>
      <c r="F331" s="6">
        <f t="shared" si="54"/>
        <v>9.3343333333332996</v>
      </c>
      <c r="G331" s="6">
        <f t="shared" si="52"/>
        <v>-51.746693</v>
      </c>
      <c r="J331">
        <v>7668000000</v>
      </c>
      <c r="K331">
        <v>-77.606673999999998</v>
      </c>
      <c r="L331">
        <v>-68.788345000000007</v>
      </c>
      <c r="N331" s="6">
        <f t="shared" si="55"/>
        <v>9.3343333333332996</v>
      </c>
      <c r="O331" s="6">
        <f t="shared" si="53"/>
        <v>-50.123973999999997</v>
      </c>
    </row>
    <row r="332" spans="2:15" x14ac:dyDescent="0.25">
      <c r="B332">
        <v>8334500000</v>
      </c>
      <c r="C332">
        <v>-69.413376</v>
      </c>
      <c r="D332">
        <v>-59.881466000000003</v>
      </c>
      <c r="F332" s="6">
        <f t="shared" si="54"/>
        <v>9.9452777777778003</v>
      </c>
      <c r="G332" s="6">
        <f t="shared" si="52"/>
        <v>-52.015408000000001</v>
      </c>
      <c r="J332">
        <v>8334500000</v>
      </c>
      <c r="K332">
        <v>-74.999816999999993</v>
      </c>
      <c r="L332">
        <v>-65.416092000000006</v>
      </c>
      <c r="N332" s="6">
        <f t="shared" si="55"/>
        <v>9.9452777777778003</v>
      </c>
      <c r="O332" s="6">
        <f t="shared" si="53"/>
        <v>-51.821804</v>
      </c>
    </row>
    <row r="333" spans="2:15" x14ac:dyDescent="0.25">
      <c r="B333">
        <v>9001000000</v>
      </c>
      <c r="C333">
        <v>-63.764099000000002</v>
      </c>
      <c r="D333">
        <v>-54.309730999999999</v>
      </c>
      <c r="F333" s="6">
        <f t="shared" si="54"/>
        <v>10.556222222222001</v>
      </c>
      <c r="G333" s="6">
        <f t="shared" si="52"/>
        <v>-51.796036000000001</v>
      </c>
      <c r="J333">
        <v>9001000000</v>
      </c>
      <c r="K333">
        <v>-69.514388999999994</v>
      </c>
      <c r="L333">
        <v>-59.969321999999998</v>
      </c>
      <c r="N333" s="6">
        <f t="shared" si="55"/>
        <v>10.556222222222001</v>
      </c>
      <c r="O333" s="6">
        <f t="shared" si="53"/>
        <v>-51.961585999999997</v>
      </c>
    </row>
    <row r="334" spans="2:15" x14ac:dyDescent="0.25">
      <c r="B334">
        <v>9667500000</v>
      </c>
      <c r="C334">
        <v>-61.739601</v>
      </c>
      <c r="D334">
        <v>-52.591842999999997</v>
      </c>
      <c r="F334" s="6">
        <f t="shared" si="54"/>
        <v>11.167166666667001</v>
      </c>
      <c r="G334" s="6">
        <f t="shared" si="52"/>
        <v>-52.835464000000002</v>
      </c>
      <c r="J334">
        <v>9667500000</v>
      </c>
      <c r="K334">
        <v>-68.507323999999997</v>
      </c>
      <c r="L334">
        <v>-59.319941999999998</v>
      </c>
      <c r="N334" s="6">
        <f t="shared" si="55"/>
        <v>11.167166666667001</v>
      </c>
      <c r="O334" s="6">
        <f t="shared" si="53"/>
        <v>-51.419894999999997</v>
      </c>
    </row>
    <row r="335" spans="2:15" x14ac:dyDescent="0.25">
      <c r="B335">
        <v>10334000000</v>
      </c>
      <c r="C335">
        <v>-65.729416000000001</v>
      </c>
      <c r="D335">
        <v>-55.778137000000001</v>
      </c>
      <c r="F335" s="6">
        <f t="shared" si="54"/>
        <v>11.778111111111</v>
      </c>
      <c r="G335" s="6">
        <f t="shared" si="52"/>
        <v>-51.697043999999998</v>
      </c>
      <c r="J335">
        <v>10334000000</v>
      </c>
      <c r="K335">
        <v>-69.226883000000001</v>
      </c>
      <c r="L335">
        <v>-59.326340000000002</v>
      </c>
      <c r="N335" s="6">
        <f t="shared" si="55"/>
        <v>11.778111111111</v>
      </c>
      <c r="O335" s="6">
        <f t="shared" si="53"/>
        <v>-49.062880999999997</v>
      </c>
    </row>
    <row r="336" spans="2:15" x14ac:dyDescent="0.25">
      <c r="B336">
        <v>11000500000</v>
      </c>
      <c r="C336">
        <v>-63.858291999999999</v>
      </c>
      <c r="D336">
        <v>-54.032555000000002</v>
      </c>
      <c r="F336" s="6">
        <f t="shared" si="54"/>
        <v>12.389055555556</v>
      </c>
      <c r="G336" s="6">
        <f t="shared" si="52"/>
        <v>-49.385680999999998</v>
      </c>
      <c r="J336">
        <v>11000500000</v>
      </c>
      <c r="K336">
        <v>-71.557663000000005</v>
      </c>
      <c r="L336">
        <v>-61.825169000000002</v>
      </c>
      <c r="N336" s="6">
        <f t="shared" si="55"/>
        <v>12.389055555556</v>
      </c>
      <c r="O336" s="6">
        <f t="shared" si="53"/>
        <v>-48.625103000000003</v>
      </c>
    </row>
    <row r="337" spans="2:16" x14ac:dyDescent="0.25">
      <c r="B337">
        <v>11667000000</v>
      </c>
      <c r="C337">
        <v>-69.137016000000003</v>
      </c>
      <c r="D337">
        <v>-59.457988999999998</v>
      </c>
      <c r="F337" s="6">
        <f t="shared" si="54"/>
        <v>13</v>
      </c>
      <c r="G337" s="6">
        <f t="shared" si="52"/>
        <v>-48.351478999999998</v>
      </c>
      <c r="J337">
        <v>11667000000</v>
      </c>
      <c r="K337">
        <v>-75.899673000000007</v>
      </c>
      <c r="L337">
        <v>-66.097022999999993</v>
      </c>
      <c r="N337" s="6">
        <f t="shared" si="55"/>
        <v>13</v>
      </c>
      <c r="O337" s="6">
        <f t="shared" si="53"/>
        <v>-48.501904000000003</v>
      </c>
    </row>
    <row r="338" spans="2:16" x14ac:dyDescent="0.25">
      <c r="B338">
        <v>12333500000</v>
      </c>
      <c r="C338">
        <v>-66.743247999999994</v>
      </c>
      <c r="D338">
        <v>-56.112018999999997</v>
      </c>
      <c r="F338" s="6" t="s">
        <v>25</v>
      </c>
      <c r="J338">
        <v>12333500000</v>
      </c>
      <c r="K338">
        <v>-68.878242</v>
      </c>
      <c r="L338">
        <v>-58.443302000000003</v>
      </c>
      <c r="N338" s="6" t="s">
        <v>25</v>
      </c>
    </row>
    <row r="339" spans="2:16" x14ac:dyDescent="0.25">
      <c r="B339">
        <v>13000000000</v>
      </c>
      <c r="C339">
        <v>-70.387100000000004</v>
      </c>
      <c r="D339">
        <v>-58.936633999999998</v>
      </c>
      <c r="J339">
        <v>13000000000</v>
      </c>
      <c r="K339">
        <v>-65.013244999999998</v>
      </c>
      <c r="L339">
        <v>-53.622753000000003</v>
      </c>
    </row>
    <row r="340" spans="2:16" x14ac:dyDescent="0.25">
      <c r="B340" t="s">
        <v>25</v>
      </c>
      <c r="J340" t="s">
        <v>25</v>
      </c>
    </row>
    <row r="341" spans="2:16" x14ac:dyDescent="0.25">
      <c r="F341" s="6" t="s">
        <v>58</v>
      </c>
      <c r="N341" s="6" t="s">
        <v>58</v>
      </c>
    </row>
    <row r="342" spans="2:16" ht="15.75" x14ac:dyDescent="0.25">
      <c r="F342" s="6" t="s">
        <v>23</v>
      </c>
      <c r="G342" s="6" t="str">
        <f t="shared" ref="G342:G361" si="56">D368</f>
        <v>4Ix1L dBc Log Mag(dB)</v>
      </c>
      <c r="H342" s="35">
        <v>4</v>
      </c>
      <c r="N342" s="6" t="s">
        <v>23</v>
      </c>
      <c r="O342" s="6" t="str">
        <f t="shared" ref="O342:O361" si="57">L368</f>
        <v>4Ix1L dBc Log Mag(dB)</v>
      </c>
      <c r="P342" s="35">
        <v>4</v>
      </c>
    </row>
    <row r="343" spans="2:16" ht="15.75" x14ac:dyDescent="0.25">
      <c r="B343" t="s">
        <v>56</v>
      </c>
      <c r="F343" s="6">
        <f t="shared" ref="F343:F361" si="58">B369/1000000000</f>
        <v>1</v>
      </c>
      <c r="G343" s="6">
        <f t="shared" si="56"/>
        <v>-67.123238000000001</v>
      </c>
      <c r="H343" s="36">
        <f>ABS(AVERAGE(G343:G361)-(H342-1)*15)</f>
        <v>116.31326452631581</v>
      </c>
      <c r="J343" t="s">
        <v>56</v>
      </c>
      <c r="N343" s="6">
        <f t="shared" ref="N343:N361" si="59">J369/1000000000</f>
        <v>1</v>
      </c>
      <c r="O343" s="6">
        <f t="shared" si="57"/>
        <v>-69.924987999999999</v>
      </c>
      <c r="P343" s="36">
        <f>ABS(AVERAGE(O343:O361)-(P342-1)*15)</f>
        <v>115.66187610526316</v>
      </c>
    </row>
    <row r="344" spans="2:16" x14ac:dyDescent="0.25">
      <c r="B344" t="s">
        <v>23</v>
      </c>
      <c r="C344" t="s">
        <v>167</v>
      </c>
      <c r="D344" t="s">
        <v>90</v>
      </c>
      <c r="F344" s="6">
        <f t="shared" si="58"/>
        <v>1.4446666666666999</v>
      </c>
      <c r="G344" s="6">
        <f t="shared" si="56"/>
        <v>-70.045753000000005</v>
      </c>
      <c r="J344" t="s">
        <v>23</v>
      </c>
      <c r="K344" t="s">
        <v>167</v>
      </c>
      <c r="L344" t="s">
        <v>90</v>
      </c>
      <c r="N344" s="6">
        <f t="shared" si="59"/>
        <v>1.4446666666666999</v>
      </c>
      <c r="O344" s="6">
        <f t="shared" si="57"/>
        <v>-67.790199000000001</v>
      </c>
    </row>
    <row r="345" spans="2:16" x14ac:dyDescent="0.25">
      <c r="B345">
        <v>2003000000</v>
      </c>
      <c r="C345">
        <v>-49.891669999999998</v>
      </c>
      <c r="D345">
        <v>-42.081623</v>
      </c>
      <c r="F345" s="6">
        <f t="shared" si="58"/>
        <v>1.8893333333333002</v>
      </c>
      <c r="G345" s="6">
        <f t="shared" si="56"/>
        <v>-73.907203999999993</v>
      </c>
      <c r="J345">
        <v>2003000000</v>
      </c>
      <c r="K345">
        <v>-60.605358000000003</v>
      </c>
      <c r="L345">
        <v>-52.502887999999999</v>
      </c>
      <c r="N345" s="6">
        <f t="shared" si="59"/>
        <v>1.8893333333333002</v>
      </c>
      <c r="O345" s="6">
        <f t="shared" si="57"/>
        <v>-59.485371000000001</v>
      </c>
    </row>
    <row r="346" spans="2:16" x14ac:dyDescent="0.25">
      <c r="B346">
        <v>2613944444.4443998</v>
      </c>
      <c r="C346">
        <v>-49.864319000000002</v>
      </c>
      <c r="D346">
        <v>-42.058140000000002</v>
      </c>
      <c r="F346" s="6">
        <f t="shared" si="58"/>
        <v>2.3340000000000001</v>
      </c>
      <c r="G346" s="6">
        <f t="shared" si="56"/>
        <v>-77.679535000000001</v>
      </c>
      <c r="J346">
        <v>2613944444.4443998</v>
      </c>
      <c r="K346">
        <v>-63.422176</v>
      </c>
      <c r="L346">
        <v>-55.808112999999999</v>
      </c>
      <c r="N346" s="6">
        <f t="shared" si="59"/>
        <v>2.3340000000000001</v>
      </c>
      <c r="O346" s="6">
        <f t="shared" si="57"/>
        <v>-68.024238999999994</v>
      </c>
    </row>
    <row r="347" spans="2:16" x14ac:dyDescent="0.25">
      <c r="B347">
        <v>3224888888.8888998</v>
      </c>
      <c r="C347">
        <v>-48.994979999999998</v>
      </c>
      <c r="D347">
        <v>-40.855854000000001</v>
      </c>
      <c r="F347" s="6">
        <f t="shared" si="58"/>
        <v>2.7786666666666999</v>
      </c>
      <c r="G347" s="6">
        <f t="shared" si="56"/>
        <v>-71.555283000000003</v>
      </c>
      <c r="J347">
        <v>3224888888.8888998</v>
      </c>
      <c r="K347">
        <v>-54.916649</v>
      </c>
      <c r="L347">
        <v>-47.024428999999998</v>
      </c>
      <c r="N347" s="6">
        <f t="shared" si="59"/>
        <v>2.7786666666666999</v>
      </c>
      <c r="O347" s="6">
        <f t="shared" si="57"/>
        <v>-84.693664999999996</v>
      </c>
    </row>
    <row r="348" spans="2:16" x14ac:dyDescent="0.25">
      <c r="B348">
        <v>3835833333.3333001</v>
      </c>
      <c r="C348">
        <v>-49.152259999999998</v>
      </c>
      <c r="D348">
        <v>-40.326363000000001</v>
      </c>
      <c r="F348" s="6">
        <f t="shared" si="58"/>
        <v>3.2233333333333003</v>
      </c>
      <c r="G348" s="6">
        <f t="shared" si="56"/>
        <v>-69.812126000000006</v>
      </c>
      <c r="J348">
        <v>3835833333.3333001</v>
      </c>
      <c r="K348">
        <v>-56.907265000000002</v>
      </c>
      <c r="L348">
        <v>-48.524310999999997</v>
      </c>
      <c r="N348" s="6">
        <f t="shared" si="59"/>
        <v>3.2233333333333003</v>
      </c>
      <c r="O348" s="6">
        <f t="shared" si="57"/>
        <v>-67.570258999999993</v>
      </c>
    </row>
    <row r="349" spans="2:16" x14ac:dyDescent="0.25">
      <c r="B349">
        <v>4446777777.7777996</v>
      </c>
      <c r="C349">
        <v>-51.590564999999998</v>
      </c>
      <c r="D349">
        <v>-42.641871999999999</v>
      </c>
      <c r="F349" s="6">
        <f t="shared" si="58"/>
        <v>3.6680000000000001</v>
      </c>
      <c r="G349" s="6">
        <f t="shared" si="56"/>
        <v>-72.083472999999998</v>
      </c>
      <c r="J349">
        <v>4446777777.7777996</v>
      </c>
      <c r="K349">
        <v>-55.574257000000003</v>
      </c>
      <c r="L349">
        <v>-46.803139000000002</v>
      </c>
      <c r="N349" s="6">
        <f t="shared" si="59"/>
        <v>3.6680000000000001</v>
      </c>
      <c r="O349" s="6">
        <f t="shared" si="57"/>
        <v>-71.249847000000003</v>
      </c>
    </row>
    <row r="350" spans="2:16" x14ac:dyDescent="0.25">
      <c r="B350">
        <v>5057722222.2222004</v>
      </c>
      <c r="C350">
        <v>-51.810516</v>
      </c>
      <c r="D350">
        <v>-43.304855000000003</v>
      </c>
      <c r="F350" s="6">
        <f t="shared" si="58"/>
        <v>4.1126666666666996</v>
      </c>
      <c r="G350" s="6">
        <f t="shared" si="56"/>
        <v>-68.637542999999994</v>
      </c>
      <c r="J350">
        <v>5057722222.2222004</v>
      </c>
      <c r="K350">
        <v>-59.138916000000002</v>
      </c>
      <c r="L350">
        <v>-50.643486000000003</v>
      </c>
      <c r="N350" s="6">
        <f t="shared" si="59"/>
        <v>4.1126666666666996</v>
      </c>
      <c r="O350" s="6">
        <f t="shared" si="57"/>
        <v>-82.272980000000004</v>
      </c>
    </row>
    <row r="351" spans="2:16" x14ac:dyDescent="0.25">
      <c r="B351">
        <v>5668666666.6667004</v>
      </c>
      <c r="C351">
        <v>-52.449432000000002</v>
      </c>
      <c r="D351">
        <v>-44.117573</v>
      </c>
      <c r="F351" s="6">
        <f t="shared" si="58"/>
        <v>4.5573333333332995</v>
      </c>
      <c r="G351" s="6">
        <f t="shared" si="56"/>
        <v>-75.752739000000005</v>
      </c>
      <c r="J351">
        <v>5668666666.6667004</v>
      </c>
      <c r="K351">
        <v>-56.498885999999999</v>
      </c>
      <c r="L351">
        <v>-48.039786999999997</v>
      </c>
      <c r="N351" s="6">
        <f t="shared" si="59"/>
        <v>4.5573333333332995</v>
      </c>
      <c r="O351" s="6">
        <f t="shared" si="57"/>
        <v>-74.242774999999995</v>
      </c>
    </row>
    <row r="352" spans="2:16" x14ac:dyDescent="0.25">
      <c r="B352">
        <v>6279611111.1111002</v>
      </c>
      <c r="C352">
        <v>-53.490791000000002</v>
      </c>
      <c r="D352">
        <v>-45.178207</v>
      </c>
      <c r="F352" s="6">
        <f t="shared" si="58"/>
        <v>5.0019999999999998</v>
      </c>
      <c r="G352" s="6">
        <f t="shared" si="56"/>
        <v>-67.538489999999996</v>
      </c>
      <c r="J352">
        <v>6279611111.1111002</v>
      </c>
      <c r="K352">
        <v>-56.421512999999997</v>
      </c>
      <c r="L352">
        <v>-48.033630000000002</v>
      </c>
      <c r="N352" s="6">
        <f t="shared" si="59"/>
        <v>5.0019999999999998</v>
      </c>
      <c r="O352" s="6">
        <f t="shared" si="57"/>
        <v>-65.760399000000007</v>
      </c>
    </row>
    <row r="353" spans="2:16" x14ac:dyDescent="0.25">
      <c r="B353">
        <v>6890555555.5556002</v>
      </c>
      <c r="C353">
        <v>-53.760131999999999</v>
      </c>
      <c r="D353">
        <v>-45.179110999999999</v>
      </c>
      <c r="F353" s="6">
        <f t="shared" si="58"/>
        <v>5.4466666666667001</v>
      </c>
      <c r="G353" s="6">
        <f t="shared" si="56"/>
        <v>-69.668434000000005</v>
      </c>
      <c r="J353">
        <v>6890555555.5556002</v>
      </c>
      <c r="K353">
        <v>-57.370913999999999</v>
      </c>
      <c r="L353">
        <v>-48.919902999999998</v>
      </c>
      <c r="N353" s="6">
        <f t="shared" si="59"/>
        <v>5.4466666666667001</v>
      </c>
      <c r="O353" s="6">
        <f t="shared" si="57"/>
        <v>-65.488097999999994</v>
      </c>
    </row>
    <row r="354" spans="2:16" x14ac:dyDescent="0.25">
      <c r="B354">
        <v>7501500000</v>
      </c>
      <c r="C354">
        <v>-57.160843</v>
      </c>
      <c r="D354">
        <v>-48.753566999999997</v>
      </c>
      <c r="F354" s="6">
        <f t="shared" si="58"/>
        <v>5.8913333333333</v>
      </c>
      <c r="G354" s="6">
        <f t="shared" si="56"/>
        <v>-77.919951999999995</v>
      </c>
      <c r="J354">
        <v>7501500000</v>
      </c>
      <c r="K354">
        <v>-58.807575</v>
      </c>
      <c r="L354">
        <v>-50.300857999999998</v>
      </c>
      <c r="N354" s="6">
        <f t="shared" si="59"/>
        <v>5.8913333333333</v>
      </c>
      <c r="O354" s="6">
        <f t="shared" si="57"/>
        <v>-70.201285999999996</v>
      </c>
    </row>
    <row r="355" spans="2:16" x14ac:dyDescent="0.25">
      <c r="B355">
        <v>8112444444.4443998</v>
      </c>
      <c r="C355">
        <v>-58.712719</v>
      </c>
      <c r="D355">
        <v>-49.777312999999999</v>
      </c>
      <c r="F355" s="6">
        <f t="shared" si="58"/>
        <v>6.3360000000000003</v>
      </c>
      <c r="G355" s="6">
        <f t="shared" si="56"/>
        <v>-79.596114999999998</v>
      </c>
      <c r="J355">
        <v>8112444444.4443998</v>
      </c>
      <c r="K355">
        <v>-59.188606</v>
      </c>
      <c r="L355">
        <v>-50.370280999999999</v>
      </c>
      <c r="N355" s="6">
        <f t="shared" si="59"/>
        <v>6.3360000000000003</v>
      </c>
      <c r="O355" s="6">
        <f t="shared" si="57"/>
        <v>-86.729523</v>
      </c>
    </row>
    <row r="356" spans="2:16" x14ac:dyDescent="0.25">
      <c r="B356">
        <v>8723388888.8889008</v>
      </c>
      <c r="C356">
        <v>-60.398539999999997</v>
      </c>
      <c r="D356">
        <v>-50.866630999999998</v>
      </c>
      <c r="F356" s="6">
        <f t="shared" si="58"/>
        <v>6.7806666666667006</v>
      </c>
      <c r="G356" s="6">
        <f t="shared" si="56"/>
        <v>-68.995033000000006</v>
      </c>
      <c r="J356">
        <v>8723388888.8889008</v>
      </c>
      <c r="K356">
        <v>-59.392451999999999</v>
      </c>
      <c r="L356">
        <v>-49.808726999999998</v>
      </c>
      <c r="N356" s="6">
        <f t="shared" si="59"/>
        <v>6.7806666666667006</v>
      </c>
      <c r="O356" s="6">
        <f t="shared" si="57"/>
        <v>-79.685226</v>
      </c>
    </row>
    <row r="357" spans="2:16" x14ac:dyDescent="0.25">
      <c r="B357">
        <v>9334333333.3332996</v>
      </c>
      <c r="C357">
        <v>-61.201065</v>
      </c>
      <c r="D357">
        <v>-51.746693</v>
      </c>
      <c r="F357" s="6">
        <f t="shared" si="58"/>
        <v>7.2253333333332996</v>
      </c>
      <c r="G357" s="6">
        <f t="shared" si="56"/>
        <v>-67.565155000000004</v>
      </c>
      <c r="J357">
        <v>9334333333.3332996</v>
      </c>
      <c r="K357">
        <v>-59.669044</v>
      </c>
      <c r="L357">
        <v>-50.123973999999997</v>
      </c>
      <c r="N357" s="6">
        <f t="shared" si="59"/>
        <v>7.2253333333332996</v>
      </c>
      <c r="O357" s="6">
        <f t="shared" si="57"/>
        <v>-71.875702000000004</v>
      </c>
    </row>
    <row r="358" spans="2:16" x14ac:dyDescent="0.25">
      <c r="B358">
        <v>9945277777.7777996</v>
      </c>
      <c r="C358">
        <v>-61.163165999999997</v>
      </c>
      <c r="D358">
        <v>-52.015408000000001</v>
      </c>
      <c r="F358" s="6">
        <f t="shared" si="58"/>
        <v>7.67</v>
      </c>
      <c r="G358" s="6">
        <f t="shared" si="56"/>
        <v>-78.883690000000001</v>
      </c>
      <c r="J358">
        <v>9945277777.7777996</v>
      </c>
      <c r="K358">
        <v>-61.009182000000003</v>
      </c>
      <c r="L358">
        <v>-51.821804</v>
      </c>
      <c r="N358" s="6">
        <f t="shared" si="59"/>
        <v>7.67</v>
      </c>
      <c r="O358" s="6">
        <f t="shared" si="57"/>
        <v>-67.467010000000002</v>
      </c>
    </row>
    <row r="359" spans="2:16" x14ac:dyDescent="0.25">
      <c r="B359">
        <v>10556222222.222</v>
      </c>
      <c r="C359">
        <v>-61.747318</v>
      </c>
      <c r="D359">
        <v>-51.796036000000001</v>
      </c>
      <c r="F359" s="6">
        <f t="shared" si="58"/>
        <v>8.1146666666667002</v>
      </c>
      <c r="G359" s="6">
        <f t="shared" si="56"/>
        <v>-69.871978999999996</v>
      </c>
      <c r="J359">
        <v>10556222222.222</v>
      </c>
      <c r="K359">
        <v>-61.862133</v>
      </c>
      <c r="L359">
        <v>-51.961585999999997</v>
      </c>
      <c r="N359" s="6">
        <f t="shared" si="59"/>
        <v>8.1146666666667002</v>
      </c>
      <c r="O359" s="6">
        <f t="shared" si="57"/>
        <v>-68.464286999999999</v>
      </c>
    </row>
    <row r="360" spans="2:16" x14ac:dyDescent="0.25">
      <c r="B360">
        <v>11167166666.667</v>
      </c>
      <c r="C360">
        <v>-62.661200999999998</v>
      </c>
      <c r="D360">
        <v>-52.835464000000002</v>
      </c>
      <c r="F360" s="6">
        <f t="shared" si="58"/>
        <v>8.5593333333332993</v>
      </c>
      <c r="G360" s="6">
        <f t="shared" si="56"/>
        <v>-66.167670999999999</v>
      </c>
      <c r="J360">
        <v>11167166666.667</v>
      </c>
      <c r="K360">
        <v>-61.152386</v>
      </c>
      <c r="L360">
        <v>-51.419894999999997</v>
      </c>
      <c r="N360" s="6">
        <f t="shared" si="59"/>
        <v>8.5593333333332993</v>
      </c>
      <c r="O360" s="6">
        <f t="shared" si="57"/>
        <v>-62.004497999999998</v>
      </c>
    </row>
    <row r="361" spans="2:16" x14ac:dyDescent="0.25">
      <c r="B361">
        <v>11778111111.111</v>
      </c>
      <c r="C361">
        <v>-61.376075999999998</v>
      </c>
      <c r="D361">
        <v>-51.697043999999998</v>
      </c>
      <c r="F361" s="6">
        <f t="shared" si="58"/>
        <v>9.0039999999999996</v>
      </c>
      <c r="G361" s="6">
        <f t="shared" si="56"/>
        <v>-62.148612999999997</v>
      </c>
      <c r="J361">
        <v>11778111111.111</v>
      </c>
      <c r="K361">
        <v>-58.865535999999999</v>
      </c>
      <c r="L361">
        <v>-49.062880999999997</v>
      </c>
      <c r="N361" s="6">
        <f t="shared" si="59"/>
        <v>9.0039999999999996</v>
      </c>
      <c r="O361" s="6">
        <f t="shared" si="57"/>
        <v>-59.645294</v>
      </c>
    </row>
    <row r="362" spans="2:16" x14ac:dyDescent="0.25">
      <c r="B362">
        <v>12389055555.556</v>
      </c>
      <c r="C362">
        <v>-60.016914</v>
      </c>
      <c r="D362">
        <v>-49.385680999999998</v>
      </c>
      <c r="F362" s="6" t="s">
        <v>25</v>
      </c>
      <c r="J362">
        <v>12389055555.556</v>
      </c>
      <c r="K362">
        <v>-59.060040000000001</v>
      </c>
      <c r="L362">
        <v>-48.625103000000003</v>
      </c>
      <c r="N362" s="6" t="s">
        <v>25</v>
      </c>
    </row>
    <row r="363" spans="2:16" x14ac:dyDescent="0.25">
      <c r="B363">
        <v>13000000000</v>
      </c>
      <c r="C363">
        <v>-59.801945000000003</v>
      </c>
      <c r="D363">
        <v>-48.351478999999998</v>
      </c>
      <c r="J363">
        <v>13000000000</v>
      </c>
      <c r="K363">
        <v>-59.892391000000003</v>
      </c>
      <c r="L363">
        <v>-48.501904000000003</v>
      </c>
    </row>
    <row r="364" spans="2:16" x14ac:dyDescent="0.25">
      <c r="B364" t="s">
        <v>25</v>
      </c>
      <c r="J364" t="s">
        <v>25</v>
      </c>
    </row>
    <row r="365" spans="2:16" x14ac:dyDescent="0.25">
      <c r="F365" s="6" t="s">
        <v>60</v>
      </c>
      <c r="N365" s="6" t="s">
        <v>60</v>
      </c>
    </row>
    <row r="366" spans="2:16" ht="15.75" x14ac:dyDescent="0.25">
      <c r="F366" s="6" t="s">
        <v>23</v>
      </c>
      <c r="G366" s="6" t="str">
        <f t="shared" ref="G366:G385" si="60">D392</f>
        <v>4Ix2L dBc Log Mag(dB)</v>
      </c>
      <c r="H366" s="35">
        <v>4</v>
      </c>
      <c r="N366" s="6" t="s">
        <v>23</v>
      </c>
      <c r="O366" s="6" t="str">
        <f t="shared" ref="O366:O385" si="61">L392</f>
        <v>4Ix2L dBc Log Mag(dB)</v>
      </c>
      <c r="P366" s="35">
        <v>4</v>
      </c>
    </row>
    <row r="367" spans="2:16" ht="15.75" x14ac:dyDescent="0.25">
      <c r="B367" t="s">
        <v>58</v>
      </c>
      <c r="F367" s="6">
        <f t="shared" ref="F367:F385" si="62">B393/1000000000</f>
        <v>1</v>
      </c>
      <c r="G367" s="6">
        <f t="shared" si="60"/>
        <v>-70.525047000000001</v>
      </c>
      <c r="H367" s="36">
        <f>ABS(AVERAGE(G367:G385)-(H366-1)*15)</f>
        <v>111.66840215789473</v>
      </c>
      <c r="J367" t="s">
        <v>58</v>
      </c>
      <c r="N367" s="6">
        <f t="shared" ref="N367:N385" si="63">J393/1000000000</f>
        <v>1</v>
      </c>
      <c r="O367" s="6">
        <f t="shared" si="61"/>
        <v>-76.825928000000005</v>
      </c>
      <c r="P367" s="36">
        <f>ABS(AVERAGE(O367:O385)-(P366-1)*15)</f>
        <v>110.21838315789473</v>
      </c>
    </row>
    <row r="368" spans="2:16" x14ac:dyDescent="0.25">
      <c r="B368" t="s">
        <v>23</v>
      </c>
      <c r="C368" t="s">
        <v>168</v>
      </c>
      <c r="D368" t="s">
        <v>91</v>
      </c>
      <c r="F368" s="6">
        <f t="shared" si="62"/>
        <v>1.6666666666666998</v>
      </c>
      <c r="G368" s="6">
        <f t="shared" si="60"/>
        <v>-73.356194000000002</v>
      </c>
      <c r="J368" t="s">
        <v>23</v>
      </c>
      <c r="K368" t="s">
        <v>168</v>
      </c>
      <c r="L368" t="s">
        <v>91</v>
      </c>
      <c r="N368" s="6">
        <f t="shared" si="63"/>
        <v>1.6666666666666998</v>
      </c>
      <c r="O368" s="6">
        <f t="shared" si="61"/>
        <v>-65.164176999999995</v>
      </c>
    </row>
    <row r="369" spans="2:15" x14ac:dyDescent="0.25">
      <c r="B369">
        <v>1000000000</v>
      </c>
      <c r="C369">
        <v>-74.933289000000002</v>
      </c>
      <c r="D369">
        <v>-67.123238000000001</v>
      </c>
      <c r="F369" s="6">
        <f t="shared" si="62"/>
        <v>2.3333333333333002</v>
      </c>
      <c r="G369" s="6">
        <f t="shared" si="60"/>
        <v>-63.667110000000001</v>
      </c>
      <c r="J369">
        <v>1000000000</v>
      </c>
      <c r="K369">
        <v>-78.027457999999996</v>
      </c>
      <c r="L369">
        <v>-69.924987999999999</v>
      </c>
      <c r="N369" s="6">
        <f t="shared" si="63"/>
        <v>2.3333333333333002</v>
      </c>
      <c r="O369" s="6">
        <f t="shared" si="61"/>
        <v>-57.666781999999998</v>
      </c>
    </row>
    <row r="370" spans="2:15" x14ac:dyDescent="0.25">
      <c r="B370">
        <v>1444666666.6666999</v>
      </c>
      <c r="C370">
        <v>-77.851935999999995</v>
      </c>
      <c r="D370">
        <v>-70.045753000000005</v>
      </c>
      <c r="F370" s="6">
        <f t="shared" si="62"/>
        <v>3</v>
      </c>
      <c r="G370" s="6">
        <f t="shared" si="60"/>
        <v>-58.38073</v>
      </c>
      <c r="J370">
        <v>1444666666.6666999</v>
      </c>
      <c r="K370">
        <v>-75.404266000000007</v>
      </c>
      <c r="L370">
        <v>-67.790199000000001</v>
      </c>
      <c r="N370" s="6">
        <f t="shared" si="63"/>
        <v>3</v>
      </c>
      <c r="O370" s="6">
        <f t="shared" si="61"/>
        <v>-56.480899999999998</v>
      </c>
    </row>
    <row r="371" spans="2:15" x14ac:dyDescent="0.25">
      <c r="B371">
        <v>1889333333.3333001</v>
      </c>
      <c r="C371">
        <v>-82.046333000000004</v>
      </c>
      <c r="D371">
        <v>-73.907203999999993</v>
      </c>
      <c r="F371" s="6">
        <f t="shared" si="62"/>
        <v>3.6666666666666998</v>
      </c>
      <c r="G371" s="6">
        <f t="shared" si="60"/>
        <v>-58.483359999999998</v>
      </c>
      <c r="J371">
        <v>1889333333.3333001</v>
      </c>
      <c r="K371">
        <v>-67.377585999999994</v>
      </c>
      <c r="L371">
        <v>-59.485371000000001</v>
      </c>
      <c r="N371" s="6">
        <f t="shared" si="63"/>
        <v>3.6666666666666998</v>
      </c>
      <c r="O371" s="6">
        <f t="shared" si="61"/>
        <v>-53.966248</v>
      </c>
    </row>
    <row r="372" spans="2:15" x14ac:dyDescent="0.25">
      <c r="B372">
        <v>2334000000</v>
      </c>
      <c r="C372">
        <v>-86.505431999999999</v>
      </c>
      <c r="D372">
        <v>-77.679535000000001</v>
      </c>
      <c r="F372" s="6">
        <f t="shared" si="62"/>
        <v>4.3333333333332993</v>
      </c>
      <c r="G372" s="6">
        <f t="shared" si="60"/>
        <v>-57.078685999999998</v>
      </c>
      <c r="J372">
        <v>2334000000</v>
      </c>
      <c r="K372">
        <v>-76.407195999999999</v>
      </c>
      <c r="L372">
        <v>-68.024238999999994</v>
      </c>
      <c r="N372" s="6">
        <f t="shared" si="63"/>
        <v>4.3333333333332993</v>
      </c>
      <c r="O372" s="6">
        <f t="shared" si="61"/>
        <v>-58.828583000000002</v>
      </c>
    </row>
    <row r="373" spans="2:15" x14ac:dyDescent="0.25">
      <c r="B373">
        <v>2778666666.6666999</v>
      </c>
      <c r="C373">
        <v>-80.503974999999997</v>
      </c>
      <c r="D373">
        <v>-71.555283000000003</v>
      </c>
      <c r="F373" s="6">
        <f t="shared" si="62"/>
        <v>5</v>
      </c>
      <c r="G373" s="6">
        <f t="shared" si="60"/>
        <v>-59.709727999999998</v>
      </c>
      <c r="J373">
        <v>2778666666.6666999</v>
      </c>
      <c r="K373">
        <v>-93.464782999999997</v>
      </c>
      <c r="L373">
        <v>-84.693664999999996</v>
      </c>
      <c r="N373" s="6">
        <f t="shared" si="63"/>
        <v>5</v>
      </c>
      <c r="O373" s="6">
        <f t="shared" si="61"/>
        <v>-62.898994000000002</v>
      </c>
    </row>
    <row r="374" spans="2:15" x14ac:dyDescent="0.25">
      <c r="B374">
        <v>3223333333.3333001</v>
      </c>
      <c r="C374">
        <v>-78.317786999999996</v>
      </c>
      <c r="D374">
        <v>-69.812126000000006</v>
      </c>
      <c r="F374" s="6">
        <f t="shared" si="62"/>
        <v>5.6666666666667007</v>
      </c>
      <c r="G374" s="6">
        <f t="shared" si="60"/>
        <v>-71.505889999999994</v>
      </c>
      <c r="J374">
        <v>3223333333.3333001</v>
      </c>
      <c r="K374">
        <v>-76.065689000000006</v>
      </c>
      <c r="L374">
        <v>-67.570258999999993</v>
      </c>
      <c r="N374" s="6">
        <f t="shared" si="63"/>
        <v>5.6666666666667007</v>
      </c>
      <c r="O374" s="6">
        <f t="shared" si="61"/>
        <v>-58.535946000000003</v>
      </c>
    </row>
    <row r="375" spans="2:15" x14ac:dyDescent="0.25">
      <c r="B375">
        <v>3668000000</v>
      </c>
      <c r="C375">
        <v>-80.415336999999994</v>
      </c>
      <c r="D375">
        <v>-72.083472999999998</v>
      </c>
      <c r="F375" s="6">
        <f t="shared" si="62"/>
        <v>6.3333333333332993</v>
      </c>
      <c r="G375" s="6">
        <f t="shared" si="60"/>
        <v>-67.333838999999998</v>
      </c>
      <c r="J375">
        <v>3668000000</v>
      </c>
      <c r="K375">
        <v>-79.708945999999997</v>
      </c>
      <c r="L375">
        <v>-71.249847000000003</v>
      </c>
      <c r="N375" s="6">
        <f t="shared" si="63"/>
        <v>6.3333333333332993</v>
      </c>
      <c r="O375" s="6">
        <f t="shared" si="61"/>
        <v>-55.623600000000003</v>
      </c>
    </row>
    <row r="376" spans="2:15" x14ac:dyDescent="0.25">
      <c r="B376">
        <v>4112666666.6666999</v>
      </c>
      <c r="C376">
        <v>-76.950126999999995</v>
      </c>
      <c r="D376">
        <v>-68.637542999999994</v>
      </c>
      <c r="F376" s="6">
        <f t="shared" si="62"/>
        <v>7</v>
      </c>
      <c r="G376" s="6">
        <f t="shared" si="60"/>
        <v>-68.891639999999995</v>
      </c>
      <c r="J376">
        <v>4112666666.6666999</v>
      </c>
      <c r="K376">
        <v>-90.660865999999999</v>
      </c>
      <c r="L376">
        <v>-82.272980000000004</v>
      </c>
      <c r="N376" s="6">
        <f t="shared" si="63"/>
        <v>7</v>
      </c>
      <c r="O376" s="6">
        <f t="shared" si="61"/>
        <v>-58.742508000000001</v>
      </c>
    </row>
    <row r="377" spans="2:15" x14ac:dyDescent="0.25">
      <c r="B377">
        <v>4557333333.3332996</v>
      </c>
      <c r="C377">
        <v>-84.333763000000005</v>
      </c>
      <c r="D377">
        <v>-75.752739000000005</v>
      </c>
      <c r="F377" s="6">
        <f t="shared" si="62"/>
        <v>7.6666666666667007</v>
      </c>
      <c r="G377" s="6">
        <f t="shared" si="60"/>
        <v>-63.781157999999998</v>
      </c>
      <c r="J377">
        <v>4557333333.3332996</v>
      </c>
      <c r="K377">
        <v>-82.693787</v>
      </c>
      <c r="L377">
        <v>-74.242774999999995</v>
      </c>
      <c r="N377" s="6">
        <f t="shared" si="63"/>
        <v>7.6666666666667007</v>
      </c>
      <c r="O377" s="6">
        <f t="shared" si="61"/>
        <v>-85.512069999999994</v>
      </c>
    </row>
    <row r="378" spans="2:15" x14ac:dyDescent="0.25">
      <c r="B378">
        <v>5002000000</v>
      </c>
      <c r="C378">
        <v>-75.945769999999996</v>
      </c>
      <c r="D378">
        <v>-67.538489999999996</v>
      </c>
      <c r="F378" s="6">
        <f t="shared" si="62"/>
        <v>8.3333333333333002</v>
      </c>
      <c r="G378" s="6">
        <f t="shared" si="60"/>
        <v>-76.037857000000002</v>
      </c>
      <c r="J378">
        <v>5002000000</v>
      </c>
      <c r="K378">
        <v>-74.267112999999995</v>
      </c>
      <c r="L378">
        <v>-65.760399000000007</v>
      </c>
      <c r="N378" s="6">
        <f t="shared" si="63"/>
        <v>8.3333333333333002</v>
      </c>
      <c r="O378" s="6">
        <f t="shared" si="61"/>
        <v>-66.240737999999993</v>
      </c>
    </row>
    <row r="379" spans="2:15" x14ac:dyDescent="0.25">
      <c r="B379">
        <v>5446666666.6667004</v>
      </c>
      <c r="C379">
        <v>-78.603836000000001</v>
      </c>
      <c r="D379">
        <v>-69.668434000000005</v>
      </c>
      <c r="F379" s="6">
        <f t="shared" si="62"/>
        <v>9</v>
      </c>
      <c r="G379" s="6">
        <f t="shared" si="60"/>
        <v>-64.161354000000003</v>
      </c>
      <c r="J379">
        <v>5446666666.6667004</v>
      </c>
      <c r="K379">
        <v>-74.306419000000005</v>
      </c>
      <c r="L379">
        <v>-65.488097999999994</v>
      </c>
      <c r="N379" s="6">
        <f t="shared" si="63"/>
        <v>9</v>
      </c>
      <c r="O379" s="6">
        <f t="shared" si="61"/>
        <v>-66.615707</v>
      </c>
    </row>
    <row r="380" spans="2:15" x14ac:dyDescent="0.25">
      <c r="B380">
        <v>5891333333.3332996</v>
      </c>
      <c r="C380">
        <v>-87.451865999999995</v>
      </c>
      <c r="D380">
        <v>-77.919951999999995</v>
      </c>
      <c r="F380" s="6">
        <f t="shared" si="62"/>
        <v>9.6666666666666998</v>
      </c>
      <c r="G380" s="6">
        <f t="shared" si="60"/>
        <v>-65.470329000000007</v>
      </c>
      <c r="J380">
        <v>5891333333.3332996</v>
      </c>
      <c r="K380">
        <v>-79.785010999999997</v>
      </c>
      <c r="L380">
        <v>-70.201285999999996</v>
      </c>
      <c r="N380" s="6">
        <f t="shared" si="63"/>
        <v>9.6666666666666998</v>
      </c>
      <c r="O380" s="6">
        <f t="shared" si="61"/>
        <v>-69.508644000000004</v>
      </c>
    </row>
    <row r="381" spans="2:15" x14ac:dyDescent="0.25">
      <c r="B381">
        <v>6336000000</v>
      </c>
      <c r="C381">
        <v>-89.050483999999997</v>
      </c>
      <c r="D381">
        <v>-79.596114999999998</v>
      </c>
      <c r="F381" s="6">
        <f t="shared" si="62"/>
        <v>10.333333333333</v>
      </c>
      <c r="G381" s="6">
        <f t="shared" si="60"/>
        <v>-66.067374999999998</v>
      </c>
      <c r="J381">
        <v>6336000000</v>
      </c>
      <c r="K381">
        <v>-96.274590000000003</v>
      </c>
      <c r="L381">
        <v>-86.729523</v>
      </c>
      <c r="N381" s="6">
        <f t="shared" si="63"/>
        <v>10.333333333333</v>
      </c>
      <c r="O381" s="6">
        <f t="shared" si="61"/>
        <v>-74.254593</v>
      </c>
    </row>
    <row r="382" spans="2:15" x14ac:dyDescent="0.25">
      <c r="B382">
        <v>6780666666.6667004</v>
      </c>
      <c r="C382">
        <v>-78.142792</v>
      </c>
      <c r="D382">
        <v>-68.995033000000006</v>
      </c>
      <c r="F382" s="6">
        <f t="shared" si="62"/>
        <v>11</v>
      </c>
      <c r="G382" s="6">
        <f t="shared" si="60"/>
        <v>-69.900779999999997</v>
      </c>
      <c r="J382">
        <v>6780666666.6667004</v>
      </c>
      <c r="K382">
        <v>-88.872603999999995</v>
      </c>
      <c r="L382">
        <v>-79.685226</v>
      </c>
      <c r="N382" s="6">
        <f t="shared" si="63"/>
        <v>11</v>
      </c>
      <c r="O382" s="6">
        <f t="shared" si="61"/>
        <v>-68.239204000000001</v>
      </c>
    </row>
    <row r="383" spans="2:15" x14ac:dyDescent="0.25">
      <c r="B383">
        <v>7225333333.3332996</v>
      </c>
      <c r="C383">
        <v>-77.516434000000004</v>
      </c>
      <c r="D383">
        <v>-67.565155000000004</v>
      </c>
      <c r="F383" s="6">
        <f t="shared" si="62"/>
        <v>11.666666666667</v>
      </c>
      <c r="G383" s="6">
        <f t="shared" si="60"/>
        <v>-72.937056999999996</v>
      </c>
      <c r="J383">
        <v>7225333333.3332996</v>
      </c>
      <c r="K383">
        <v>-81.776252999999997</v>
      </c>
      <c r="L383">
        <v>-71.875702000000004</v>
      </c>
      <c r="N383" s="6">
        <f t="shared" si="63"/>
        <v>11.666666666667</v>
      </c>
      <c r="O383" s="6">
        <f t="shared" si="61"/>
        <v>-70.272743000000006</v>
      </c>
    </row>
    <row r="384" spans="2:15" x14ac:dyDescent="0.25">
      <c r="B384">
        <v>7670000000</v>
      </c>
      <c r="C384">
        <v>-88.709427000000005</v>
      </c>
      <c r="D384">
        <v>-78.883690000000001</v>
      </c>
      <c r="F384" s="6">
        <f t="shared" si="62"/>
        <v>12.333333333333</v>
      </c>
      <c r="G384" s="6">
        <f t="shared" si="60"/>
        <v>-73.722824000000003</v>
      </c>
      <c r="J384">
        <v>7670000000</v>
      </c>
      <c r="K384">
        <v>-77.199500999999998</v>
      </c>
      <c r="L384">
        <v>-67.467010000000002</v>
      </c>
      <c r="N384" s="6">
        <f t="shared" si="63"/>
        <v>12.333333333333</v>
      </c>
      <c r="O384" s="6">
        <f t="shared" si="61"/>
        <v>-70.573218999999995</v>
      </c>
    </row>
    <row r="385" spans="2:16" x14ac:dyDescent="0.25">
      <c r="B385">
        <v>8114666666.6667004</v>
      </c>
      <c r="C385">
        <v>-79.551010000000005</v>
      </c>
      <c r="D385">
        <v>-69.871978999999996</v>
      </c>
      <c r="F385" s="6">
        <f t="shared" si="62"/>
        <v>13</v>
      </c>
      <c r="G385" s="6">
        <f t="shared" si="60"/>
        <v>-65.688682999999997</v>
      </c>
      <c r="J385">
        <v>8114666666.6667004</v>
      </c>
      <c r="K385">
        <v>-78.266936999999999</v>
      </c>
      <c r="L385">
        <v>-68.464286999999999</v>
      </c>
      <c r="N385" s="6">
        <f t="shared" si="63"/>
        <v>13</v>
      </c>
      <c r="O385" s="6">
        <f t="shared" si="61"/>
        <v>-63.198695999999998</v>
      </c>
    </row>
    <row r="386" spans="2:16" x14ac:dyDescent="0.25">
      <c r="B386">
        <v>8559333333.3332996</v>
      </c>
      <c r="C386">
        <v>-76.798896999999997</v>
      </c>
      <c r="D386">
        <v>-66.167670999999999</v>
      </c>
      <c r="F386" s="6" t="s">
        <v>25</v>
      </c>
      <c r="J386">
        <v>8559333333.3332996</v>
      </c>
      <c r="K386">
        <v>-72.439437999999996</v>
      </c>
      <c r="L386">
        <v>-62.004497999999998</v>
      </c>
      <c r="N386" s="6" t="s">
        <v>25</v>
      </c>
    </row>
    <row r="387" spans="2:16" x14ac:dyDescent="0.25">
      <c r="B387">
        <v>9004000000</v>
      </c>
      <c r="C387">
        <v>-73.599074999999999</v>
      </c>
      <c r="D387">
        <v>-62.148612999999997</v>
      </c>
      <c r="J387">
        <v>9004000000</v>
      </c>
      <c r="K387">
        <v>-71.035781999999998</v>
      </c>
      <c r="L387">
        <v>-59.645294</v>
      </c>
    </row>
    <row r="388" spans="2:16" x14ac:dyDescent="0.25">
      <c r="B388" t="s">
        <v>25</v>
      </c>
      <c r="J388" t="s">
        <v>25</v>
      </c>
    </row>
    <row r="389" spans="2:16" x14ac:dyDescent="0.25">
      <c r="F389" s="6" t="s">
        <v>62</v>
      </c>
      <c r="N389" s="6" t="s">
        <v>62</v>
      </c>
    </row>
    <row r="390" spans="2:16" ht="15.75" x14ac:dyDescent="0.25">
      <c r="F390" s="6" t="s">
        <v>23</v>
      </c>
      <c r="G390" s="6" t="str">
        <f t="shared" ref="G390:G409" si="64">D416</f>
        <v>4Ix3L dBc Log Mag(dB)</v>
      </c>
      <c r="H390" s="35">
        <v>4</v>
      </c>
      <c r="N390" s="6" t="s">
        <v>23</v>
      </c>
      <c r="O390" s="6" t="str">
        <f t="shared" ref="O390:O409" si="65">L416</f>
        <v>4Ix3L dBc Log Mag(dB)</v>
      </c>
      <c r="P390" s="35">
        <v>4</v>
      </c>
    </row>
    <row r="391" spans="2:16" ht="15.75" x14ac:dyDescent="0.25">
      <c r="B391" t="s">
        <v>60</v>
      </c>
      <c r="F391" s="6">
        <f t="shared" ref="F391:F409" si="66">B417/1000000000</f>
        <v>1</v>
      </c>
      <c r="G391" s="6">
        <f t="shared" si="64"/>
        <v>-74.945014999999998</v>
      </c>
      <c r="H391" s="36">
        <f>ABS(AVERAGE(G391:G409)-(H390-1)*15)</f>
        <v>111.60953689473683</v>
      </c>
      <c r="J391" t="s">
        <v>60</v>
      </c>
      <c r="N391" s="6">
        <f t="shared" ref="N391:N409" si="67">J417/1000000000</f>
        <v>1</v>
      </c>
      <c r="O391" s="6">
        <f t="shared" si="65"/>
        <v>-73.282004999999998</v>
      </c>
      <c r="P391" s="36">
        <f>ABS(AVERAGE(O391:O409)-(P390-1)*15)</f>
        <v>111.31179578947368</v>
      </c>
    </row>
    <row r="392" spans="2:16" x14ac:dyDescent="0.25">
      <c r="B392" t="s">
        <v>23</v>
      </c>
      <c r="C392" t="s">
        <v>169</v>
      </c>
      <c r="D392" t="s">
        <v>92</v>
      </c>
      <c r="F392" s="6">
        <f t="shared" si="66"/>
        <v>1.6666666666666998</v>
      </c>
      <c r="G392" s="6">
        <f t="shared" si="64"/>
        <v>-69.258956999999995</v>
      </c>
      <c r="J392" t="s">
        <v>23</v>
      </c>
      <c r="K392" t="s">
        <v>169</v>
      </c>
      <c r="L392" t="s">
        <v>92</v>
      </c>
      <c r="N392" s="6">
        <f t="shared" si="67"/>
        <v>1.6666666666666998</v>
      </c>
      <c r="O392" s="6">
        <f t="shared" si="65"/>
        <v>-71.791199000000006</v>
      </c>
    </row>
    <row r="393" spans="2:16" x14ac:dyDescent="0.25">
      <c r="B393">
        <v>1000000000</v>
      </c>
      <c r="C393">
        <v>-78.335098000000002</v>
      </c>
      <c r="D393">
        <v>-70.525047000000001</v>
      </c>
      <c r="F393" s="6">
        <f t="shared" si="66"/>
        <v>2.3333333333333002</v>
      </c>
      <c r="G393" s="6">
        <f t="shared" si="64"/>
        <v>-70.935492999999994</v>
      </c>
      <c r="J393">
        <v>1000000000</v>
      </c>
      <c r="K393">
        <v>-84.928398000000001</v>
      </c>
      <c r="L393">
        <v>-76.825928000000005</v>
      </c>
      <c r="N393" s="6">
        <f t="shared" si="67"/>
        <v>2.3333333333333002</v>
      </c>
      <c r="O393" s="6">
        <f t="shared" si="65"/>
        <v>-67.143981999999994</v>
      </c>
    </row>
    <row r="394" spans="2:16" x14ac:dyDescent="0.25">
      <c r="B394">
        <v>1666666666.6666999</v>
      </c>
      <c r="C394">
        <v>-81.162375999999995</v>
      </c>
      <c r="D394">
        <v>-73.356194000000002</v>
      </c>
      <c r="F394" s="6">
        <f t="shared" si="66"/>
        <v>3</v>
      </c>
      <c r="G394" s="6">
        <f t="shared" si="64"/>
        <v>-75.537903</v>
      </c>
      <c r="J394">
        <v>1666666666.6666999</v>
      </c>
      <c r="K394">
        <v>-72.778244000000001</v>
      </c>
      <c r="L394">
        <v>-65.164176999999995</v>
      </c>
      <c r="N394" s="6">
        <f t="shared" si="67"/>
        <v>3</v>
      </c>
      <c r="O394" s="6">
        <f t="shared" si="65"/>
        <v>-64.683211999999997</v>
      </c>
    </row>
    <row r="395" spans="2:16" x14ac:dyDescent="0.25">
      <c r="B395">
        <v>2333333333.3333001</v>
      </c>
      <c r="C395">
        <v>-71.806235999999998</v>
      </c>
      <c r="D395">
        <v>-63.667110000000001</v>
      </c>
      <c r="F395" s="6">
        <f t="shared" si="66"/>
        <v>3.6666666666666998</v>
      </c>
      <c r="G395" s="6">
        <f t="shared" si="64"/>
        <v>-75.545531999999994</v>
      </c>
      <c r="J395">
        <v>2333333333.3333001</v>
      </c>
      <c r="K395">
        <v>-65.558998000000003</v>
      </c>
      <c r="L395">
        <v>-57.666781999999998</v>
      </c>
      <c r="N395" s="6">
        <f t="shared" si="67"/>
        <v>3.6666666666666998</v>
      </c>
      <c r="O395" s="6">
        <f t="shared" si="65"/>
        <v>-74.480782000000005</v>
      </c>
    </row>
    <row r="396" spans="2:16" x14ac:dyDescent="0.25">
      <c r="B396">
        <v>3000000000</v>
      </c>
      <c r="C396">
        <v>-67.206626999999997</v>
      </c>
      <c r="D396">
        <v>-58.38073</v>
      </c>
      <c r="F396" s="6">
        <f t="shared" si="66"/>
        <v>4.3333333333332993</v>
      </c>
      <c r="G396" s="6">
        <f t="shared" si="64"/>
        <v>-64.099791999999994</v>
      </c>
      <c r="J396">
        <v>3000000000</v>
      </c>
      <c r="K396">
        <v>-64.863853000000006</v>
      </c>
      <c r="L396">
        <v>-56.480899999999998</v>
      </c>
      <c r="N396" s="6">
        <f t="shared" si="67"/>
        <v>4.3333333333332993</v>
      </c>
      <c r="O396" s="6">
        <f t="shared" si="65"/>
        <v>-69.722992000000005</v>
      </c>
    </row>
    <row r="397" spans="2:16" x14ac:dyDescent="0.25">
      <c r="B397">
        <v>3666666666.6666999</v>
      </c>
      <c r="C397">
        <v>-67.432052999999996</v>
      </c>
      <c r="D397">
        <v>-58.483359999999998</v>
      </c>
      <c r="F397" s="6">
        <f t="shared" si="66"/>
        <v>5</v>
      </c>
      <c r="G397" s="6">
        <f t="shared" si="64"/>
        <v>-67.539863999999994</v>
      </c>
      <c r="J397">
        <v>3666666666.6666999</v>
      </c>
      <c r="K397">
        <v>-62.737366000000002</v>
      </c>
      <c r="L397">
        <v>-53.966248</v>
      </c>
      <c r="N397" s="6">
        <f t="shared" si="67"/>
        <v>5</v>
      </c>
      <c r="O397" s="6">
        <f t="shared" si="65"/>
        <v>-74.131400999999997</v>
      </c>
    </row>
    <row r="398" spans="2:16" x14ac:dyDescent="0.25">
      <c r="B398">
        <v>4333333333.3332996</v>
      </c>
      <c r="C398">
        <v>-65.584343000000004</v>
      </c>
      <c r="D398">
        <v>-57.078685999999998</v>
      </c>
      <c r="F398" s="6">
        <f t="shared" si="66"/>
        <v>5.6666666666667007</v>
      </c>
      <c r="G398" s="6">
        <f t="shared" si="64"/>
        <v>-73.293235999999993</v>
      </c>
      <c r="J398">
        <v>4333333333.3332996</v>
      </c>
      <c r="K398">
        <v>-67.324012999999994</v>
      </c>
      <c r="L398">
        <v>-58.828583000000002</v>
      </c>
      <c r="N398" s="6">
        <f t="shared" si="67"/>
        <v>5.6666666666667007</v>
      </c>
      <c r="O398" s="6">
        <f t="shared" si="65"/>
        <v>-72.216583</v>
      </c>
    </row>
    <row r="399" spans="2:16" x14ac:dyDescent="0.25">
      <c r="B399">
        <v>5000000000</v>
      </c>
      <c r="C399">
        <v>-68.041588000000004</v>
      </c>
      <c r="D399">
        <v>-59.709727999999998</v>
      </c>
      <c r="F399" s="6">
        <f t="shared" si="66"/>
        <v>6.3333333333332993</v>
      </c>
      <c r="G399" s="6">
        <f t="shared" si="64"/>
        <v>-69.859009</v>
      </c>
      <c r="J399">
        <v>5000000000</v>
      </c>
      <c r="K399">
        <v>-71.358092999999997</v>
      </c>
      <c r="L399">
        <v>-62.898994000000002</v>
      </c>
      <c r="N399" s="6">
        <f t="shared" si="67"/>
        <v>6.3333333333332993</v>
      </c>
      <c r="O399" s="6">
        <f t="shared" si="65"/>
        <v>-68.407714999999996</v>
      </c>
    </row>
    <row r="400" spans="2:16" x14ac:dyDescent="0.25">
      <c r="B400">
        <v>5666666666.6667004</v>
      </c>
      <c r="C400">
        <v>-79.818473999999995</v>
      </c>
      <c r="D400">
        <v>-71.505889999999994</v>
      </c>
      <c r="F400" s="6">
        <f t="shared" si="66"/>
        <v>7</v>
      </c>
      <c r="G400" s="6">
        <f t="shared" si="64"/>
        <v>-65.857360999999997</v>
      </c>
      <c r="J400">
        <v>5666666666.6667004</v>
      </c>
      <c r="K400">
        <v>-66.923828</v>
      </c>
      <c r="L400">
        <v>-58.535946000000003</v>
      </c>
      <c r="N400" s="6">
        <f t="shared" si="67"/>
        <v>7</v>
      </c>
      <c r="O400" s="6">
        <f t="shared" si="65"/>
        <v>-65.367332000000005</v>
      </c>
    </row>
    <row r="401" spans="2:16" x14ac:dyDescent="0.25">
      <c r="B401">
        <v>6333333333.3332996</v>
      </c>
      <c r="C401">
        <v>-75.914863999999994</v>
      </c>
      <c r="D401">
        <v>-67.333838999999998</v>
      </c>
      <c r="F401" s="6">
        <f t="shared" si="66"/>
        <v>7.6666666666667007</v>
      </c>
      <c r="G401" s="6">
        <f t="shared" si="64"/>
        <v>-62.305813000000001</v>
      </c>
      <c r="J401">
        <v>6333333333.3332996</v>
      </c>
      <c r="K401">
        <v>-64.074607999999998</v>
      </c>
      <c r="L401">
        <v>-55.623600000000003</v>
      </c>
      <c r="N401" s="6">
        <f t="shared" si="67"/>
        <v>7.6666666666667007</v>
      </c>
      <c r="O401" s="6">
        <f t="shared" si="65"/>
        <v>-64.018562000000003</v>
      </c>
    </row>
    <row r="402" spans="2:16" x14ac:dyDescent="0.25">
      <c r="B402">
        <v>7000000000</v>
      </c>
      <c r="C402">
        <v>-77.298919999999995</v>
      </c>
      <c r="D402">
        <v>-68.891639999999995</v>
      </c>
      <c r="F402" s="6">
        <f t="shared" si="66"/>
        <v>8.3333333333333002</v>
      </c>
      <c r="G402" s="6">
        <f t="shared" si="64"/>
        <v>-60.212597000000002</v>
      </c>
      <c r="J402">
        <v>7000000000</v>
      </c>
      <c r="K402">
        <v>-67.249229</v>
      </c>
      <c r="L402">
        <v>-58.742508000000001</v>
      </c>
      <c r="N402" s="6">
        <f t="shared" si="67"/>
        <v>8.3333333333333002</v>
      </c>
      <c r="O402" s="6">
        <f t="shared" si="65"/>
        <v>-69.455421000000001</v>
      </c>
    </row>
    <row r="403" spans="2:16" x14ac:dyDescent="0.25">
      <c r="B403">
        <v>7666666666.6667004</v>
      </c>
      <c r="C403">
        <v>-72.716560000000001</v>
      </c>
      <c r="D403">
        <v>-63.781157999999998</v>
      </c>
      <c r="F403" s="6">
        <f t="shared" si="66"/>
        <v>9</v>
      </c>
      <c r="G403" s="6">
        <f t="shared" si="64"/>
        <v>-61.032696000000001</v>
      </c>
      <c r="J403">
        <v>7666666666.6667004</v>
      </c>
      <c r="K403">
        <v>-94.330391000000006</v>
      </c>
      <c r="L403">
        <v>-85.512069999999994</v>
      </c>
      <c r="N403" s="6">
        <f t="shared" si="67"/>
        <v>9</v>
      </c>
      <c r="O403" s="6">
        <f t="shared" si="65"/>
        <v>-60.553474000000001</v>
      </c>
    </row>
    <row r="404" spans="2:16" x14ac:dyDescent="0.25">
      <c r="B404">
        <v>8333333333.3332996</v>
      </c>
      <c r="C404">
        <v>-85.569771000000003</v>
      </c>
      <c r="D404">
        <v>-76.037857000000002</v>
      </c>
      <c r="F404" s="6">
        <f t="shared" si="66"/>
        <v>9.6666666666666998</v>
      </c>
      <c r="G404" s="6">
        <f t="shared" si="64"/>
        <v>-60.452347000000003</v>
      </c>
      <c r="J404">
        <v>8333333333.3332996</v>
      </c>
      <c r="K404">
        <v>-75.824462999999994</v>
      </c>
      <c r="L404">
        <v>-66.240737999999993</v>
      </c>
      <c r="N404" s="6">
        <f t="shared" si="67"/>
        <v>9.6666666666666998</v>
      </c>
      <c r="O404" s="6">
        <f t="shared" si="65"/>
        <v>-56.859470000000002</v>
      </c>
    </row>
    <row r="405" spans="2:16" x14ac:dyDescent="0.25">
      <c r="B405">
        <v>9000000000</v>
      </c>
      <c r="C405">
        <v>-73.615723000000003</v>
      </c>
      <c r="D405">
        <v>-64.161354000000003</v>
      </c>
      <c r="F405" s="6">
        <f t="shared" si="66"/>
        <v>10.333333333333</v>
      </c>
      <c r="G405" s="6">
        <f t="shared" si="64"/>
        <v>-59.685611999999999</v>
      </c>
      <c r="J405">
        <v>9000000000</v>
      </c>
      <c r="K405">
        <v>-76.160774000000004</v>
      </c>
      <c r="L405">
        <v>-66.615707</v>
      </c>
      <c r="N405" s="6">
        <f t="shared" si="67"/>
        <v>10.333333333333</v>
      </c>
      <c r="O405" s="6">
        <f t="shared" si="65"/>
        <v>-55.848517999999999</v>
      </c>
    </row>
    <row r="406" spans="2:16" x14ac:dyDescent="0.25">
      <c r="B406">
        <v>9666666666.6667004</v>
      </c>
      <c r="C406">
        <v>-74.618088</v>
      </c>
      <c r="D406">
        <v>-65.470329000000007</v>
      </c>
      <c r="F406" s="6">
        <f t="shared" si="66"/>
        <v>11</v>
      </c>
      <c r="G406" s="6">
        <f t="shared" si="64"/>
        <v>-57.642493999999999</v>
      </c>
      <c r="J406">
        <v>9666666666.6667004</v>
      </c>
      <c r="K406">
        <v>-78.696029999999993</v>
      </c>
      <c r="L406">
        <v>-69.508644000000004</v>
      </c>
      <c r="N406" s="6">
        <f t="shared" si="67"/>
        <v>11</v>
      </c>
      <c r="O406" s="6">
        <f t="shared" si="65"/>
        <v>-57.604911999999999</v>
      </c>
    </row>
    <row r="407" spans="2:16" x14ac:dyDescent="0.25">
      <c r="B407">
        <v>10333333333.333</v>
      </c>
      <c r="C407">
        <v>-76.018660999999994</v>
      </c>
      <c r="D407">
        <v>-66.067374999999998</v>
      </c>
      <c r="F407" s="6">
        <f t="shared" si="66"/>
        <v>11.666666666667</v>
      </c>
      <c r="G407" s="6">
        <f t="shared" si="64"/>
        <v>-62.179679999999998</v>
      </c>
      <c r="J407">
        <v>10333333333.333</v>
      </c>
      <c r="K407">
        <v>-84.155144000000007</v>
      </c>
      <c r="L407">
        <v>-74.254593</v>
      </c>
      <c r="N407" s="6">
        <f t="shared" si="67"/>
        <v>11.666666666667</v>
      </c>
      <c r="O407" s="6">
        <f t="shared" si="65"/>
        <v>-64.281784000000002</v>
      </c>
    </row>
    <row r="408" spans="2:16" x14ac:dyDescent="0.25">
      <c r="B408">
        <v>11000000000</v>
      </c>
      <c r="C408">
        <v>-79.726517000000001</v>
      </c>
      <c r="D408">
        <v>-69.900779999999997</v>
      </c>
      <c r="F408" s="6">
        <f t="shared" si="66"/>
        <v>12.333333333333</v>
      </c>
      <c r="G408" s="6">
        <f t="shared" si="64"/>
        <v>-64.478104000000002</v>
      </c>
      <c r="J408">
        <v>11000000000</v>
      </c>
      <c r="K408">
        <v>-77.971694999999997</v>
      </c>
      <c r="L408">
        <v>-68.239204000000001</v>
      </c>
      <c r="N408" s="6">
        <f t="shared" si="67"/>
        <v>12.333333333333</v>
      </c>
      <c r="O408" s="6">
        <f t="shared" si="65"/>
        <v>-65.619225</v>
      </c>
    </row>
    <row r="409" spans="2:16" x14ac:dyDescent="0.25">
      <c r="B409">
        <v>11666666666.667</v>
      </c>
      <c r="C409">
        <v>-82.616089000000002</v>
      </c>
      <c r="D409">
        <v>-72.937056999999996</v>
      </c>
      <c r="F409" s="6">
        <f t="shared" si="66"/>
        <v>13</v>
      </c>
      <c r="G409" s="6">
        <f t="shared" si="64"/>
        <v>-70.719695999999999</v>
      </c>
      <c r="J409">
        <v>11666666666.667</v>
      </c>
      <c r="K409">
        <v>-80.075394000000003</v>
      </c>
      <c r="L409">
        <v>-70.272743000000006</v>
      </c>
      <c r="N409" s="6">
        <f t="shared" si="67"/>
        <v>13</v>
      </c>
      <c r="O409" s="6">
        <f t="shared" si="65"/>
        <v>-64.455551</v>
      </c>
    </row>
    <row r="410" spans="2:16" x14ac:dyDescent="0.25">
      <c r="B410">
        <v>12333333333.333</v>
      </c>
      <c r="C410">
        <v>-84.354050000000001</v>
      </c>
      <c r="D410">
        <v>-73.722824000000003</v>
      </c>
      <c r="F410" s="6" t="s">
        <v>25</v>
      </c>
      <c r="J410">
        <v>12333333333.333</v>
      </c>
      <c r="K410">
        <v>-81.008156</v>
      </c>
      <c r="L410">
        <v>-70.573218999999995</v>
      </c>
      <c r="N410" s="6" t="s">
        <v>25</v>
      </c>
    </row>
    <row r="411" spans="2:16" x14ac:dyDescent="0.25">
      <c r="B411">
        <v>13000000000</v>
      </c>
      <c r="C411">
        <v>-77.139152999999993</v>
      </c>
      <c r="D411">
        <v>-65.688682999999997</v>
      </c>
      <c r="J411">
        <v>13000000000</v>
      </c>
      <c r="K411">
        <v>-74.589187999999993</v>
      </c>
      <c r="L411">
        <v>-63.198695999999998</v>
      </c>
    </row>
    <row r="412" spans="2:16" x14ac:dyDescent="0.25">
      <c r="B412" t="s">
        <v>25</v>
      </c>
      <c r="J412" t="s">
        <v>25</v>
      </c>
    </row>
    <row r="413" spans="2:16" x14ac:dyDescent="0.25">
      <c r="F413" s="6" t="s">
        <v>64</v>
      </c>
      <c r="N413" s="6" t="s">
        <v>64</v>
      </c>
    </row>
    <row r="414" spans="2:16" ht="15.75" x14ac:dyDescent="0.25">
      <c r="F414" s="6" t="s">
        <v>23</v>
      </c>
      <c r="G414" s="6" t="str">
        <f t="shared" ref="G414:G433" si="68">D440</f>
        <v>4Ix4L dBc Log Mag(dB)</v>
      </c>
      <c r="H414" s="35">
        <v>4</v>
      </c>
      <c r="N414" s="6" t="s">
        <v>23</v>
      </c>
      <c r="O414" s="6" t="str">
        <f t="shared" ref="O414:O433" si="69">L440</f>
        <v>4Ix4L dBc Log Mag(dB)</v>
      </c>
      <c r="P414" s="35">
        <v>4</v>
      </c>
    </row>
    <row r="415" spans="2:16" ht="15.75" x14ac:dyDescent="0.25">
      <c r="B415" t="s">
        <v>62</v>
      </c>
      <c r="F415" s="6">
        <f t="shared" ref="F415:F433" si="70">B441/1000000000</f>
        <v>1</v>
      </c>
      <c r="G415" s="6">
        <f t="shared" si="68"/>
        <v>-79.320244000000002</v>
      </c>
      <c r="H415" s="36">
        <f>ABS(AVERAGE(G415:G433)-(H414-1)*15)</f>
        <v>108.73920005263159</v>
      </c>
      <c r="J415" t="s">
        <v>62</v>
      </c>
      <c r="N415" s="6">
        <f t="shared" ref="N415:N433" si="71">J441/1000000000</f>
        <v>1</v>
      </c>
      <c r="O415" s="6">
        <f t="shared" si="69"/>
        <v>-52.963684000000001</v>
      </c>
      <c r="P415" s="36">
        <f>ABS(AVERAGE(O415:O433)-(P414-1)*15)</f>
        <v>105.12636478947368</v>
      </c>
    </row>
    <row r="416" spans="2:16" x14ac:dyDescent="0.25">
      <c r="B416" t="s">
        <v>23</v>
      </c>
      <c r="C416" t="s">
        <v>170</v>
      </c>
      <c r="D416" t="s">
        <v>93</v>
      </c>
      <c r="F416" s="6">
        <f t="shared" si="70"/>
        <v>1.6666666666666998</v>
      </c>
      <c r="G416" s="6">
        <f t="shared" si="68"/>
        <v>-59.163150999999999</v>
      </c>
      <c r="J416" t="s">
        <v>23</v>
      </c>
      <c r="K416" t="s">
        <v>170</v>
      </c>
      <c r="L416" t="s">
        <v>93</v>
      </c>
      <c r="N416" s="6">
        <f t="shared" si="71"/>
        <v>1.6666666666666998</v>
      </c>
      <c r="O416" s="6">
        <f t="shared" si="69"/>
        <v>-47.378543999999998</v>
      </c>
    </row>
    <row r="417" spans="2:15" x14ac:dyDescent="0.25">
      <c r="B417">
        <v>1000000000</v>
      </c>
      <c r="C417">
        <v>-82.755065999999999</v>
      </c>
      <c r="D417">
        <v>-74.945014999999998</v>
      </c>
      <c r="F417" s="6">
        <f t="shared" si="70"/>
        <v>2.3333333333333002</v>
      </c>
      <c r="G417" s="6">
        <f t="shared" si="68"/>
        <v>-65.012161000000006</v>
      </c>
      <c r="J417">
        <v>1000000000</v>
      </c>
      <c r="K417">
        <v>-81.384476000000006</v>
      </c>
      <c r="L417">
        <v>-73.282004999999998</v>
      </c>
      <c r="N417" s="6">
        <f t="shared" si="71"/>
        <v>2.3333333333333002</v>
      </c>
      <c r="O417" s="6">
        <f t="shared" si="69"/>
        <v>-51.824244999999998</v>
      </c>
    </row>
    <row r="418" spans="2:15" x14ac:dyDescent="0.25">
      <c r="B418">
        <v>1666666666.6666999</v>
      </c>
      <c r="C418">
        <v>-77.065132000000006</v>
      </c>
      <c r="D418">
        <v>-69.258956999999995</v>
      </c>
      <c r="F418" s="6">
        <f t="shared" si="70"/>
        <v>3</v>
      </c>
      <c r="G418" s="6">
        <f t="shared" si="68"/>
        <v>-63.321579</v>
      </c>
      <c r="J418">
        <v>1666666666.6666999</v>
      </c>
      <c r="K418">
        <v>-79.405258000000003</v>
      </c>
      <c r="L418">
        <v>-71.791199000000006</v>
      </c>
      <c r="N418" s="6">
        <f t="shared" si="71"/>
        <v>3</v>
      </c>
      <c r="O418" s="6">
        <f t="shared" si="69"/>
        <v>-56.291491999999998</v>
      </c>
    </row>
    <row r="419" spans="2:15" x14ac:dyDescent="0.25">
      <c r="B419">
        <v>2333333333.3333001</v>
      </c>
      <c r="C419">
        <v>-79.074614999999994</v>
      </c>
      <c r="D419">
        <v>-70.935492999999994</v>
      </c>
      <c r="F419" s="6">
        <f t="shared" si="70"/>
        <v>3.6666666666666998</v>
      </c>
      <c r="G419" s="6">
        <f t="shared" si="68"/>
        <v>-73.737037999999998</v>
      </c>
      <c r="J419">
        <v>2333333333.3333001</v>
      </c>
      <c r="K419">
        <v>-75.036193999999995</v>
      </c>
      <c r="L419">
        <v>-67.143981999999994</v>
      </c>
      <c r="N419" s="6">
        <f t="shared" si="71"/>
        <v>3.6666666666666998</v>
      </c>
      <c r="O419" s="6">
        <f t="shared" si="69"/>
        <v>-62.817024000000004</v>
      </c>
    </row>
    <row r="420" spans="2:15" x14ac:dyDescent="0.25">
      <c r="B420">
        <v>3000000000</v>
      </c>
      <c r="C420">
        <v>-84.363799999999998</v>
      </c>
      <c r="D420">
        <v>-75.537903</v>
      </c>
      <c r="F420" s="6">
        <f t="shared" si="70"/>
        <v>4.3333333333332993</v>
      </c>
      <c r="G420" s="6">
        <f t="shared" si="68"/>
        <v>-71.299965</v>
      </c>
      <c r="J420">
        <v>3000000000</v>
      </c>
      <c r="K420">
        <v>-73.06617</v>
      </c>
      <c r="L420">
        <v>-64.683211999999997</v>
      </c>
      <c r="N420" s="6">
        <f t="shared" si="71"/>
        <v>4.3333333333332993</v>
      </c>
      <c r="O420" s="6">
        <f t="shared" si="69"/>
        <v>-75.705589000000003</v>
      </c>
    </row>
    <row r="421" spans="2:15" x14ac:dyDescent="0.25">
      <c r="B421">
        <v>3666666666.6666999</v>
      </c>
      <c r="C421">
        <v>-84.494225</v>
      </c>
      <c r="D421">
        <v>-75.545531999999994</v>
      </c>
      <c r="F421" s="6">
        <f t="shared" si="70"/>
        <v>5</v>
      </c>
      <c r="G421" s="6">
        <f t="shared" si="68"/>
        <v>-62.863995000000003</v>
      </c>
      <c r="J421">
        <v>3666666666.6666999</v>
      </c>
      <c r="K421">
        <v>-83.251900000000006</v>
      </c>
      <c r="L421">
        <v>-74.480782000000005</v>
      </c>
      <c r="N421" s="6">
        <f t="shared" si="71"/>
        <v>5</v>
      </c>
      <c r="O421" s="6">
        <f t="shared" si="69"/>
        <v>-72.076065</v>
      </c>
    </row>
    <row r="422" spans="2:15" x14ac:dyDescent="0.25">
      <c r="B422">
        <v>4333333333.3332996</v>
      </c>
      <c r="C422">
        <v>-72.605452999999997</v>
      </c>
      <c r="D422">
        <v>-64.099791999999994</v>
      </c>
      <c r="F422" s="6">
        <f t="shared" si="70"/>
        <v>5.6666666666667007</v>
      </c>
      <c r="G422" s="6">
        <f t="shared" si="68"/>
        <v>-66.837067000000005</v>
      </c>
      <c r="J422">
        <v>4333333333.3332996</v>
      </c>
      <c r="K422">
        <v>-78.218422000000004</v>
      </c>
      <c r="L422">
        <v>-69.722992000000005</v>
      </c>
      <c r="N422" s="6">
        <f t="shared" si="71"/>
        <v>5.6666666666667007</v>
      </c>
      <c r="O422" s="6">
        <f t="shared" si="69"/>
        <v>-71.120063999999999</v>
      </c>
    </row>
    <row r="423" spans="2:15" x14ac:dyDescent="0.25">
      <c r="B423">
        <v>5000000000</v>
      </c>
      <c r="C423">
        <v>-75.871718999999999</v>
      </c>
      <c r="D423">
        <v>-67.539863999999994</v>
      </c>
      <c r="F423" s="6">
        <f t="shared" si="70"/>
        <v>6.3333333333332993</v>
      </c>
      <c r="G423" s="6">
        <f t="shared" si="68"/>
        <v>-65.955016999999998</v>
      </c>
      <c r="J423">
        <v>5000000000</v>
      </c>
      <c r="K423">
        <v>-82.590500000000006</v>
      </c>
      <c r="L423">
        <v>-74.131400999999997</v>
      </c>
      <c r="N423" s="6">
        <f t="shared" si="71"/>
        <v>6.3333333333332993</v>
      </c>
      <c r="O423" s="6">
        <f t="shared" si="69"/>
        <v>-71.606087000000002</v>
      </c>
    </row>
    <row r="424" spans="2:15" x14ac:dyDescent="0.25">
      <c r="B424">
        <v>5666666666.6667004</v>
      </c>
      <c r="C424">
        <v>-81.605819999999994</v>
      </c>
      <c r="D424">
        <v>-73.293235999999993</v>
      </c>
      <c r="F424" s="6">
        <f t="shared" si="70"/>
        <v>7</v>
      </c>
      <c r="G424" s="6">
        <f t="shared" si="68"/>
        <v>-66.956435999999997</v>
      </c>
      <c r="J424">
        <v>5666666666.6667004</v>
      </c>
      <c r="K424">
        <v>-80.604468999999995</v>
      </c>
      <c r="L424">
        <v>-72.216583</v>
      </c>
      <c r="N424" s="6">
        <f t="shared" si="71"/>
        <v>7</v>
      </c>
      <c r="O424" s="6">
        <f t="shared" si="69"/>
        <v>-68.079834000000005</v>
      </c>
    </row>
    <row r="425" spans="2:15" x14ac:dyDescent="0.25">
      <c r="B425">
        <v>6333333333.3332996</v>
      </c>
      <c r="C425">
        <v>-78.440033</v>
      </c>
      <c r="D425">
        <v>-69.859009</v>
      </c>
      <c r="F425" s="6">
        <f t="shared" si="70"/>
        <v>7.6666666666667007</v>
      </c>
      <c r="G425" s="6">
        <f t="shared" si="68"/>
        <v>-60.234676</v>
      </c>
      <c r="J425">
        <v>6333333333.3332996</v>
      </c>
      <c r="K425">
        <v>-76.858727000000002</v>
      </c>
      <c r="L425">
        <v>-68.407714999999996</v>
      </c>
      <c r="N425" s="6">
        <f t="shared" si="71"/>
        <v>7.6666666666667007</v>
      </c>
      <c r="O425" s="6">
        <f t="shared" si="69"/>
        <v>-63.633941999999998</v>
      </c>
    </row>
    <row r="426" spans="2:15" x14ac:dyDescent="0.25">
      <c r="B426">
        <v>7000000000</v>
      </c>
      <c r="C426">
        <v>-74.264640999999997</v>
      </c>
      <c r="D426">
        <v>-65.857360999999997</v>
      </c>
      <c r="F426" s="6">
        <f t="shared" si="70"/>
        <v>8.3333333333333002</v>
      </c>
      <c r="G426" s="6">
        <f t="shared" si="68"/>
        <v>-57.451636999999998</v>
      </c>
      <c r="J426">
        <v>7000000000</v>
      </c>
      <c r="K426">
        <v>-73.874046000000007</v>
      </c>
      <c r="L426">
        <v>-65.367332000000005</v>
      </c>
      <c r="N426" s="6">
        <f t="shared" si="71"/>
        <v>8.3333333333333002</v>
      </c>
      <c r="O426" s="6">
        <f t="shared" si="69"/>
        <v>-55.852116000000002</v>
      </c>
    </row>
    <row r="427" spans="2:15" x14ac:dyDescent="0.25">
      <c r="B427">
        <v>7666666666.6667004</v>
      </c>
      <c r="C427">
        <v>-71.241219000000001</v>
      </c>
      <c r="D427">
        <v>-62.305813000000001</v>
      </c>
      <c r="F427" s="6">
        <f t="shared" si="70"/>
        <v>9</v>
      </c>
      <c r="G427" s="6">
        <f t="shared" si="68"/>
        <v>-57.836536000000002</v>
      </c>
      <c r="J427">
        <v>7666666666.6667004</v>
      </c>
      <c r="K427">
        <v>-72.836890999999994</v>
      </c>
      <c r="L427">
        <v>-64.018562000000003</v>
      </c>
      <c r="N427" s="6">
        <f t="shared" si="71"/>
        <v>9</v>
      </c>
      <c r="O427" s="6">
        <f t="shared" si="69"/>
        <v>-53.024261000000003</v>
      </c>
    </row>
    <row r="428" spans="2:15" x14ac:dyDescent="0.25">
      <c r="B428">
        <v>8333333333.3332996</v>
      </c>
      <c r="C428">
        <v>-69.744506999999999</v>
      </c>
      <c r="D428">
        <v>-60.212597000000002</v>
      </c>
      <c r="F428" s="6">
        <f t="shared" si="70"/>
        <v>9.6666666666666998</v>
      </c>
      <c r="G428" s="6">
        <f t="shared" si="68"/>
        <v>-58.459060999999998</v>
      </c>
      <c r="J428">
        <v>8333333333.3332996</v>
      </c>
      <c r="K428">
        <v>-79.039146000000002</v>
      </c>
      <c r="L428">
        <v>-69.455421000000001</v>
      </c>
      <c r="N428" s="6">
        <f t="shared" si="71"/>
        <v>9.6666666666666998</v>
      </c>
      <c r="O428" s="6">
        <f t="shared" si="69"/>
        <v>-54.344276000000001</v>
      </c>
    </row>
    <row r="429" spans="2:15" x14ac:dyDescent="0.25">
      <c r="B429">
        <v>9000000000</v>
      </c>
      <c r="C429">
        <v>-70.487067999999994</v>
      </c>
      <c r="D429">
        <v>-61.032696000000001</v>
      </c>
      <c r="F429" s="6">
        <f t="shared" si="70"/>
        <v>10.333333333333</v>
      </c>
      <c r="G429" s="6">
        <f t="shared" si="68"/>
        <v>-60.328575000000001</v>
      </c>
      <c r="J429">
        <v>9000000000</v>
      </c>
      <c r="K429">
        <v>-70.098540999999997</v>
      </c>
      <c r="L429">
        <v>-60.553474000000001</v>
      </c>
      <c r="N429" s="6">
        <f t="shared" si="71"/>
        <v>10.333333333333</v>
      </c>
      <c r="O429" s="6">
        <f t="shared" si="69"/>
        <v>-57.842945</v>
      </c>
    </row>
    <row r="430" spans="2:15" x14ac:dyDescent="0.25">
      <c r="B430">
        <v>9666666666.6667004</v>
      </c>
      <c r="C430">
        <v>-69.600104999999999</v>
      </c>
      <c r="D430">
        <v>-60.452347000000003</v>
      </c>
      <c r="F430" s="6">
        <f t="shared" si="70"/>
        <v>11</v>
      </c>
      <c r="G430" s="6">
        <f t="shared" si="68"/>
        <v>-61.428452</v>
      </c>
      <c r="J430">
        <v>9666666666.6667004</v>
      </c>
      <c r="K430">
        <v>-66.046852000000001</v>
      </c>
      <c r="L430">
        <v>-56.859470000000002</v>
      </c>
      <c r="N430" s="6">
        <f t="shared" si="71"/>
        <v>11</v>
      </c>
      <c r="O430" s="6">
        <f t="shared" si="69"/>
        <v>-54.778075999999999</v>
      </c>
    </row>
    <row r="431" spans="2:15" x14ac:dyDescent="0.25">
      <c r="B431">
        <v>10333333333.333</v>
      </c>
      <c r="C431">
        <v>-69.636893999999998</v>
      </c>
      <c r="D431">
        <v>-59.685611999999999</v>
      </c>
      <c r="F431" s="6">
        <f t="shared" si="70"/>
        <v>11.666666666667</v>
      </c>
      <c r="G431" s="6">
        <f t="shared" si="68"/>
        <v>-61.518166000000001</v>
      </c>
      <c r="J431">
        <v>10333333333.333</v>
      </c>
      <c r="K431">
        <v>-65.749061999999995</v>
      </c>
      <c r="L431">
        <v>-55.848517999999999</v>
      </c>
      <c r="N431" s="6">
        <f t="shared" si="71"/>
        <v>11.666666666667</v>
      </c>
      <c r="O431" s="6">
        <f t="shared" si="69"/>
        <v>-58.163066999999998</v>
      </c>
    </row>
    <row r="432" spans="2:15" x14ac:dyDescent="0.25">
      <c r="B432">
        <v>11000000000</v>
      </c>
      <c r="C432">
        <v>-67.468231000000003</v>
      </c>
      <c r="D432">
        <v>-57.642493999999999</v>
      </c>
      <c r="F432" s="6">
        <f t="shared" si="70"/>
        <v>12.333333333333</v>
      </c>
      <c r="G432" s="6">
        <f t="shared" si="68"/>
        <v>-59.468124000000003</v>
      </c>
      <c r="J432">
        <v>11000000000</v>
      </c>
      <c r="K432">
        <v>-67.337401999999997</v>
      </c>
      <c r="L432">
        <v>-57.604911999999999</v>
      </c>
      <c r="N432" s="6">
        <f t="shared" si="71"/>
        <v>12.333333333333</v>
      </c>
      <c r="O432" s="6">
        <f t="shared" si="69"/>
        <v>-57.626742999999998</v>
      </c>
    </row>
    <row r="433" spans="2:16" x14ac:dyDescent="0.25">
      <c r="B433">
        <v>11666666666.667</v>
      </c>
      <c r="C433">
        <v>-71.858711</v>
      </c>
      <c r="D433">
        <v>-62.179679999999998</v>
      </c>
      <c r="F433" s="6">
        <f t="shared" si="70"/>
        <v>13</v>
      </c>
      <c r="G433" s="6">
        <f t="shared" si="68"/>
        <v>-59.852921000000002</v>
      </c>
      <c r="J433">
        <v>11666666666.667</v>
      </c>
      <c r="K433">
        <v>-74.084441999999996</v>
      </c>
      <c r="L433">
        <v>-64.281784000000002</v>
      </c>
      <c r="N433" s="6">
        <f t="shared" si="71"/>
        <v>13</v>
      </c>
      <c r="O433" s="6">
        <f t="shared" si="69"/>
        <v>-57.272877000000001</v>
      </c>
    </row>
    <row r="434" spans="2:16" x14ac:dyDescent="0.25">
      <c r="B434">
        <v>12333333333.333</v>
      </c>
      <c r="C434">
        <v>-75.109329000000002</v>
      </c>
      <c r="D434">
        <v>-64.478104000000002</v>
      </c>
      <c r="F434" s="6" t="s">
        <v>25</v>
      </c>
      <c r="J434">
        <v>12333333333.333</v>
      </c>
      <c r="K434">
        <v>-76.054160999999993</v>
      </c>
      <c r="L434">
        <v>-65.619225</v>
      </c>
      <c r="N434" s="6" t="s">
        <v>25</v>
      </c>
    </row>
    <row r="435" spans="2:16" x14ac:dyDescent="0.25">
      <c r="B435">
        <v>13000000000</v>
      </c>
      <c r="C435">
        <v>-82.170158000000001</v>
      </c>
      <c r="D435">
        <v>-70.719695999999999</v>
      </c>
      <c r="J435">
        <v>13000000000</v>
      </c>
      <c r="K435">
        <v>-75.846046000000001</v>
      </c>
      <c r="L435">
        <v>-64.455551</v>
      </c>
    </row>
    <row r="436" spans="2:16" x14ac:dyDescent="0.25">
      <c r="B436" t="s">
        <v>25</v>
      </c>
      <c r="J436" t="s">
        <v>25</v>
      </c>
    </row>
    <row r="437" spans="2:16" x14ac:dyDescent="0.25">
      <c r="F437" s="6" t="s">
        <v>66</v>
      </c>
      <c r="N437" s="6" t="s">
        <v>66</v>
      </c>
    </row>
    <row r="438" spans="2:16" ht="15.75" x14ac:dyDescent="0.25">
      <c r="F438" s="6" t="s">
        <v>23</v>
      </c>
      <c r="G438" s="6" t="str">
        <f t="shared" ref="G438:G457" si="72">D464</f>
        <v>4Ix5L dBc Log Mag(dB)</v>
      </c>
      <c r="H438" s="35">
        <v>4</v>
      </c>
      <c r="N438" s="6" t="s">
        <v>23</v>
      </c>
      <c r="O438" s="6" t="str">
        <f t="shared" ref="O438:O457" si="73">L464</f>
        <v>4Ix5L dBc Log Mag(dB)</v>
      </c>
      <c r="P438" s="35">
        <v>4</v>
      </c>
    </row>
    <row r="439" spans="2:16" ht="15.75" x14ac:dyDescent="0.25">
      <c r="B439" t="s">
        <v>64</v>
      </c>
      <c r="F439" s="6">
        <f t="shared" ref="F439:F457" si="74">B465/1000000000</f>
        <v>1.004</v>
      </c>
      <c r="G439" s="6">
        <f t="shared" si="72"/>
        <v>-58.061321</v>
      </c>
      <c r="H439" s="36">
        <f>ABS(AVERAGE(G439:G457)-(H438-1)*15)</f>
        <v>114.29184821052631</v>
      </c>
      <c r="J439" t="s">
        <v>64</v>
      </c>
      <c r="N439" s="6">
        <f t="shared" ref="N439:N457" si="75">J465/1000000000</f>
        <v>1.004</v>
      </c>
      <c r="O439" s="6">
        <f t="shared" si="73"/>
        <v>-76.806908000000007</v>
      </c>
      <c r="P439" s="36">
        <f>ABS(AVERAGE(O439:O457)-(P438-1)*15)</f>
        <v>111.68676415789473</v>
      </c>
    </row>
    <row r="440" spans="2:16" x14ac:dyDescent="0.25">
      <c r="B440" t="s">
        <v>23</v>
      </c>
      <c r="C440" t="s">
        <v>171</v>
      </c>
      <c r="D440" t="s">
        <v>94</v>
      </c>
      <c r="F440" s="6">
        <f t="shared" si="74"/>
        <v>1.6704444444444</v>
      </c>
      <c r="G440" s="6">
        <f t="shared" si="72"/>
        <v>-62.163741999999999</v>
      </c>
      <c r="J440" t="s">
        <v>23</v>
      </c>
      <c r="K440" t="s">
        <v>171</v>
      </c>
      <c r="L440" t="s">
        <v>94</v>
      </c>
      <c r="N440" s="6">
        <f t="shared" si="75"/>
        <v>1.6704444444444</v>
      </c>
      <c r="O440" s="6">
        <f t="shared" si="73"/>
        <v>-66.088852000000003</v>
      </c>
    </row>
    <row r="441" spans="2:16" x14ac:dyDescent="0.25">
      <c r="B441">
        <v>1000000000</v>
      </c>
      <c r="C441">
        <v>-87.130286999999996</v>
      </c>
      <c r="D441">
        <v>-79.320244000000002</v>
      </c>
      <c r="F441" s="6">
        <f t="shared" si="74"/>
        <v>2.3368888888888999</v>
      </c>
      <c r="G441" s="6">
        <f t="shared" si="72"/>
        <v>-58.369365999999999</v>
      </c>
      <c r="J441">
        <v>1000000000</v>
      </c>
      <c r="K441">
        <v>-61.066150999999998</v>
      </c>
      <c r="L441">
        <v>-52.963684000000001</v>
      </c>
      <c r="N441" s="6">
        <f t="shared" si="75"/>
        <v>2.3368888888888999</v>
      </c>
      <c r="O441" s="6">
        <f t="shared" si="73"/>
        <v>-61.616844</v>
      </c>
    </row>
    <row r="442" spans="2:16" x14ac:dyDescent="0.25">
      <c r="B442">
        <v>1666666666.6666999</v>
      </c>
      <c r="C442">
        <v>-66.969329999999999</v>
      </c>
      <c r="D442">
        <v>-59.163150999999999</v>
      </c>
      <c r="F442" s="6">
        <f t="shared" si="74"/>
        <v>3.0033333333333001</v>
      </c>
      <c r="G442" s="6">
        <f t="shared" si="72"/>
        <v>-68.314650999999998</v>
      </c>
      <c r="J442">
        <v>1666666666.6666999</v>
      </c>
      <c r="K442">
        <v>-54.992607</v>
      </c>
      <c r="L442">
        <v>-47.378543999999998</v>
      </c>
      <c r="N442" s="6">
        <f t="shared" si="75"/>
        <v>3.0033333333333001</v>
      </c>
      <c r="O442" s="6">
        <f t="shared" si="73"/>
        <v>-68.999786</v>
      </c>
    </row>
    <row r="443" spans="2:16" x14ac:dyDescent="0.25">
      <c r="B443">
        <v>2333333333.3333001</v>
      </c>
      <c r="C443">
        <v>-73.151291000000001</v>
      </c>
      <c r="D443">
        <v>-65.012161000000006</v>
      </c>
      <c r="F443" s="6">
        <f t="shared" si="74"/>
        <v>3.6697777777778002</v>
      </c>
      <c r="G443" s="6">
        <f t="shared" si="72"/>
        <v>-78.049301</v>
      </c>
      <c r="J443">
        <v>2333333333.3333001</v>
      </c>
      <c r="K443">
        <v>-59.716461000000002</v>
      </c>
      <c r="L443">
        <v>-51.824244999999998</v>
      </c>
      <c r="N443" s="6">
        <f t="shared" si="75"/>
        <v>3.6697777777778002</v>
      </c>
      <c r="O443" s="6">
        <f t="shared" si="73"/>
        <v>-69.566338000000002</v>
      </c>
    </row>
    <row r="444" spans="2:16" x14ac:dyDescent="0.25">
      <c r="B444">
        <v>3000000000</v>
      </c>
      <c r="C444">
        <v>-72.147475999999997</v>
      </c>
      <c r="D444">
        <v>-63.321579</v>
      </c>
      <c r="F444" s="6">
        <f t="shared" si="74"/>
        <v>4.3362222222222</v>
      </c>
      <c r="G444" s="6">
        <f t="shared" si="72"/>
        <v>-69.264336</v>
      </c>
      <c r="J444">
        <v>3000000000</v>
      </c>
      <c r="K444">
        <v>-64.674446000000003</v>
      </c>
      <c r="L444">
        <v>-56.291491999999998</v>
      </c>
      <c r="N444" s="6">
        <f t="shared" si="75"/>
        <v>4.3362222222222</v>
      </c>
      <c r="O444" s="6">
        <f t="shared" si="73"/>
        <v>-68.727767999999998</v>
      </c>
    </row>
    <row r="445" spans="2:16" x14ac:dyDescent="0.25">
      <c r="B445">
        <v>3666666666.6666999</v>
      </c>
      <c r="C445">
        <v>-82.685730000000007</v>
      </c>
      <c r="D445">
        <v>-73.737037999999998</v>
      </c>
      <c r="F445" s="6">
        <f t="shared" si="74"/>
        <v>5.0026666666667001</v>
      </c>
      <c r="G445" s="6">
        <f t="shared" si="72"/>
        <v>-87.038002000000006</v>
      </c>
      <c r="J445">
        <v>3666666666.6666999</v>
      </c>
      <c r="K445">
        <v>-71.588142000000005</v>
      </c>
      <c r="L445">
        <v>-62.817024000000004</v>
      </c>
      <c r="N445" s="6">
        <f t="shared" si="75"/>
        <v>5.0026666666667001</v>
      </c>
      <c r="O445" s="6">
        <f t="shared" si="73"/>
        <v>-68.437241</v>
      </c>
    </row>
    <row r="446" spans="2:16" x14ac:dyDescent="0.25">
      <c r="B446">
        <v>4333333333.3332996</v>
      </c>
      <c r="C446">
        <v>-79.805626000000004</v>
      </c>
      <c r="D446">
        <v>-71.299965</v>
      </c>
      <c r="F446" s="6">
        <f t="shared" si="74"/>
        <v>5.6691111111110999</v>
      </c>
      <c r="G446" s="6">
        <f t="shared" si="72"/>
        <v>-69.484183999999999</v>
      </c>
      <c r="J446">
        <v>4333333333.3332996</v>
      </c>
      <c r="K446">
        <v>-84.201019000000002</v>
      </c>
      <c r="L446">
        <v>-75.705589000000003</v>
      </c>
      <c r="N446" s="6">
        <f t="shared" si="75"/>
        <v>5.6691111111110999</v>
      </c>
      <c r="O446" s="6">
        <f t="shared" si="73"/>
        <v>-66.796042999999997</v>
      </c>
    </row>
    <row r="447" spans="2:16" x14ac:dyDescent="0.25">
      <c r="B447">
        <v>5000000000</v>
      </c>
      <c r="C447">
        <v>-71.195853999999997</v>
      </c>
      <c r="D447">
        <v>-62.863995000000003</v>
      </c>
      <c r="F447" s="6">
        <f t="shared" si="74"/>
        <v>6.3355555555556</v>
      </c>
      <c r="G447" s="6">
        <f t="shared" si="72"/>
        <v>-78.151184000000001</v>
      </c>
      <c r="J447">
        <v>5000000000</v>
      </c>
      <c r="K447">
        <v>-80.535156000000001</v>
      </c>
      <c r="L447">
        <v>-72.076065</v>
      </c>
      <c r="N447" s="6">
        <f t="shared" si="75"/>
        <v>6.3355555555556</v>
      </c>
      <c r="O447" s="6">
        <f t="shared" si="73"/>
        <v>-69.418282000000005</v>
      </c>
    </row>
    <row r="448" spans="2:16" x14ac:dyDescent="0.25">
      <c r="B448">
        <v>5666666666.6667004</v>
      </c>
      <c r="C448">
        <v>-75.149651000000006</v>
      </c>
      <c r="D448">
        <v>-66.837067000000005</v>
      </c>
      <c r="F448" s="6">
        <f t="shared" si="74"/>
        <v>7.0019999999999998</v>
      </c>
      <c r="G448" s="6">
        <f t="shared" si="72"/>
        <v>-69.319091999999998</v>
      </c>
      <c r="J448">
        <v>5666666666.6667004</v>
      </c>
      <c r="K448">
        <v>-79.507949999999994</v>
      </c>
      <c r="L448">
        <v>-71.120063999999999</v>
      </c>
      <c r="N448" s="6">
        <f t="shared" si="75"/>
        <v>7.0019999999999998</v>
      </c>
      <c r="O448" s="6">
        <f t="shared" si="73"/>
        <v>-64.472449999999995</v>
      </c>
    </row>
    <row r="449" spans="2:16" x14ac:dyDescent="0.25">
      <c r="B449">
        <v>6333333333.3332996</v>
      </c>
      <c r="C449">
        <v>-74.536034000000001</v>
      </c>
      <c r="D449">
        <v>-65.955016999999998</v>
      </c>
      <c r="F449" s="6">
        <f t="shared" si="74"/>
        <v>7.6684444444443995</v>
      </c>
      <c r="G449" s="6">
        <f t="shared" si="72"/>
        <v>-81.452788999999996</v>
      </c>
      <c r="J449">
        <v>6333333333.3332996</v>
      </c>
      <c r="K449">
        <v>-80.057097999999996</v>
      </c>
      <c r="L449">
        <v>-71.606087000000002</v>
      </c>
      <c r="N449" s="6">
        <f t="shared" si="75"/>
        <v>7.6684444444443995</v>
      </c>
      <c r="O449" s="6">
        <f t="shared" si="73"/>
        <v>-65.213202999999993</v>
      </c>
    </row>
    <row r="450" spans="2:16" x14ac:dyDescent="0.25">
      <c r="B450">
        <v>7000000000</v>
      </c>
      <c r="C450">
        <v>-75.363715999999997</v>
      </c>
      <c r="D450">
        <v>-66.956435999999997</v>
      </c>
      <c r="F450" s="6">
        <f t="shared" si="74"/>
        <v>8.3348888888888997</v>
      </c>
      <c r="G450" s="6">
        <f t="shared" si="72"/>
        <v>-77.639442000000003</v>
      </c>
      <c r="J450">
        <v>7000000000</v>
      </c>
      <c r="K450">
        <v>-76.586547999999993</v>
      </c>
      <c r="L450">
        <v>-68.079834000000005</v>
      </c>
      <c r="N450" s="6">
        <f t="shared" si="75"/>
        <v>8.3348888888888997</v>
      </c>
      <c r="O450" s="6">
        <f t="shared" si="73"/>
        <v>-68.005043000000001</v>
      </c>
    </row>
    <row r="451" spans="2:16" x14ac:dyDescent="0.25">
      <c r="B451">
        <v>7666666666.6667004</v>
      </c>
      <c r="C451">
        <v>-69.170081999999994</v>
      </c>
      <c r="D451">
        <v>-60.234676</v>
      </c>
      <c r="F451" s="6">
        <f t="shared" si="74"/>
        <v>9.0013333333332994</v>
      </c>
      <c r="G451" s="6">
        <f t="shared" si="72"/>
        <v>-69.487091000000007</v>
      </c>
      <c r="J451">
        <v>7666666666.6667004</v>
      </c>
      <c r="K451">
        <v>-72.452270999999996</v>
      </c>
      <c r="L451">
        <v>-63.633941999999998</v>
      </c>
      <c r="N451" s="6">
        <f t="shared" si="75"/>
        <v>9.0013333333332994</v>
      </c>
      <c r="O451" s="6">
        <f t="shared" si="73"/>
        <v>-66.365814</v>
      </c>
    </row>
    <row r="452" spans="2:16" x14ac:dyDescent="0.25">
      <c r="B452">
        <v>8333333333.3332996</v>
      </c>
      <c r="C452">
        <v>-66.983551000000006</v>
      </c>
      <c r="D452">
        <v>-57.451636999999998</v>
      </c>
      <c r="F452" s="6">
        <f t="shared" si="74"/>
        <v>9.6677777777778005</v>
      </c>
      <c r="G452" s="6">
        <f t="shared" si="72"/>
        <v>-64.383347000000001</v>
      </c>
      <c r="J452">
        <v>8333333333.3332996</v>
      </c>
      <c r="K452">
        <v>-65.435837000000006</v>
      </c>
      <c r="L452">
        <v>-55.852116000000002</v>
      </c>
      <c r="N452" s="6">
        <f t="shared" si="75"/>
        <v>9.6677777777778005</v>
      </c>
      <c r="O452" s="6">
        <f t="shared" si="73"/>
        <v>-63.194800999999998</v>
      </c>
    </row>
    <row r="453" spans="2:16" x14ac:dyDescent="0.25">
      <c r="B453">
        <v>9000000000</v>
      </c>
      <c r="C453">
        <v>-67.290908999999999</v>
      </c>
      <c r="D453">
        <v>-57.836536000000002</v>
      </c>
      <c r="F453" s="6">
        <f t="shared" si="74"/>
        <v>10.334222222221999</v>
      </c>
      <c r="G453" s="6">
        <f t="shared" si="72"/>
        <v>-64.530777</v>
      </c>
      <c r="J453">
        <v>9000000000</v>
      </c>
      <c r="K453">
        <v>-62.569327999999999</v>
      </c>
      <c r="L453">
        <v>-53.024261000000003</v>
      </c>
      <c r="N453" s="6">
        <f t="shared" si="75"/>
        <v>10.334222222221999</v>
      </c>
      <c r="O453" s="6">
        <f t="shared" si="73"/>
        <v>-66.767807000000005</v>
      </c>
    </row>
    <row r="454" spans="2:16" x14ac:dyDescent="0.25">
      <c r="B454">
        <v>9666666666.6667004</v>
      </c>
      <c r="C454">
        <v>-67.606819000000002</v>
      </c>
      <c r="D454">
        <v>-58.459060999999998</v>
      </c>
      <c r="F454" s="6">
        <f t="shared" si="74"/>
        <v>11.000666666667</v>
      </c>
      <c r="G454" s="6">
        <f t="shared" si="72"/>
        <v>-64.570746999999997</v>
      </c>
      <c r="J454">
        <v>9666666666.6667004</v>
      </c>
      <c r="K454">
        <v>-63.531654000000003</v>
      </c>
      <c r="L454">
        <v>-54.344276000000001</v>
      </c>
      <c r="N454" s="6">
        <f t="shared" si="75"/>
        <v>11.000666666667</v>
      </c>
      <c r="O454" s="6">
        <f t="shared" si="73"/>
        <v>-65.463768000000002</v>
      </c>
    </row>
    <row r="455" spans="2:16" x14ac:dyDescent="0.25">
      <c r="B455">
        <v>10333333333.333</v>
      </c>
      <c r="C455">
        <v>-70.279854</v>
      </c>
      <c r="D455">
        <v>-60.328575000000001</v>
      </c>
      <c r="F455" s="6">
        <f t="shared" si="74"/>
        <v>11.667111111111</v>
      </c>
      <c r="G455" s="6">
        <f t="shared" si="72"/>
        <v>-66.608513000000002</v>
      </c>
      <c r="J455">
        <v>10333333333.333</v>
      </c>
      <c r="K455">
        <v>-67.743492000000003</v>
      </c>
      <c r="L455">
        <v>-57.842945</v>
      </c>
      <c r="N455" s="6">
        <f t="shared" si="75"/>
        <v>11.667111111111</v>
      </c>
      <c r="O455" s="6">
        <f t="shared" si="73"/>
        <v>-61.392094</v>
      </c>
    </row>
    <row r="456" spans="2:16" x14ac:dyDescent="0.25">
      <c r="B456">
        <v>11000000000</v>
      </c>
      <c r="C456">
        <v>-71.254188999999997</v>
      </c>
      <c r="D456">
        <v>-61.428452</v>
      </c>
      <c r="F456" s="6">
        <f t="shared" si="74"/>
        <v>12.333555555556</v>
      </c>
      <c r="G456" s="6">
        <f t="shared" si="72"/>
        <v>-67.880875000000003</v>
      </c>
      <c r="J456">
        <v>11000000000</v>
      </c>
      <c r="K456">
        <v>-64.510566999999995</v>
      </c>
      <c r="L456">
        <v>-54.778075999999999</v>
      </c>
      <c r="N456" s="6">
        <f t="shared" si="75"/>
        <v>12.333555555556</v>
      </c>
      <c r="O456" s="6">
        <f t="shared" si="73"/>
        <v>-65.124336</v>
      </c>
    </row>
    <row r="457" spans="2:16" x14ac:dyDescent="0.25">
      <c r="B457">
        <v>11666666666.667</v>
      </c>
      <c r="C457">
        <v>-71.197197000000003</v>
      </c>
      <c r="D457">
        <v>-61.518166000000001</v>
      </c>
      <c r="F457" s="6">
        <f t="shared" si="74"/>
        <v>13</v>
      </c>
      <c r="G457" s="6">
        <f t="shared" si="72"/>
        <v>-61.776356</v>
      </c>
      <c r="J457">
        <v>11666666666.667</v>
      </c>
      <c r="K457">
        <v>-67.965721000000002</v>
      </c>
      <c r="L457">
        <v>-58.163066999999998</v>
      </c>
      <c r="N457" s="6">
        <f t="shared" si="75"/>
        <v>13</v>
      </c>
      <c r="O457" s="6">
        <f t="shared" si="73"/>
        <v>-64.591140999999993</v>
      </c>
    </row>
    <row r="458" spans="2:16" x14ac:dyDescent="0.25">
      <c r="B458">
        <v>12333333333.333</v>
      </c>
      <c r="C458">
        <v>-70.099357999999995</v>
      </c>
      <c r="D458">
        <v>-59.468124000000003</v>
      </c>
      <c r="F458" s="6" t="s">
        <v>25</v>
      </c>
      <c r="J458">
        <v>12333333333.333</v>
      </c>
      <c r="K458">
        <v>-68.061676000000006</v>
      </c>
      <c r="L458">
        <v>-57.626742999999998</v>
      </c>
      <c r="N458" s="6" t="s">
        <v>25</v>
      </c>
    </row>
    <row r="459" spans="2:16" x14ac:dyDescent="0.25">
      <c r="B459">
        <v>13000000000</v>
      </c>
      <c r="C459">
        <v>-71.303391000000005</v>
      </c>
      <c r="D459">
        <v>-59.852921000000002</v>
      </c>
      <c r="J459">
        <v>13000000000</v>
      </c>
      <c r="K459">
        <v>-68.663368000000006</v>
      </c>
      <c r="L459">
        <v>-57.272877000000001</v>
      </c>
    </row>
    <row r="460" spans="2:16" x14ac:dyDescent="0.25">
      <c r="B460" t="s">
        <v>25</v>
      </c>
      <c r="J460" t="s">
        <v>25</v>
      </c>
    </row>
    <row r="461" spans="2:16" x14ac:dyDescent="0.25">
      <c r="F461" s="6" t="s">
        <v>68</v>
      </c>
      <c r="N461" s="6" t="s">
        <v>68</v>
      </c>
    </row>
    <row r="462" spans="2:16" ht="15.75" x14ac:dyDescent="0.25">
      <c r="F462" s="6" t="s">
        <v>23</v>
      </c>
      <c r="G462" s="6" t="str">
        <f t="shared" ref="G462:G481" si="76">D488</f>
        <v>5Ix1L dBc Log Mag(dB)</v>
      </c>
      <c r="H462" s="35">
        <v>5</v>
      </c>
      <c r="N462" s="6" t="s">
        <v>23</v>
      </c>
      <c r="O462" s="6" t="str">
        <f t="shared" ref="O462:O481" si="77">L488</f>
        <v>5Ix1L dBc Log Mag(dB)</v>
      </c>
      <c r="P462" s="35">
        <v>5</v>
      </c>
    </row>
    <row r="463" spans="2:16" ht="15.75" x14ac:dyDescent="0.25">
      <c r="B463" t="s">
        <v>66</v>
      </c>
      <c r="F463" s="6">
        <f t="shared" ref="F463:F481" si="78">B489/1000000000</f>
        <v>1</v>
      </c>
      <c r="G463" s="6">
        <f t="shared" si="76"/>
        <v>-68.766777000000005</v>
      </c>
      <c r="H463" s="36">
        <f>ABS(AVERAGE(G463:G481)-(H462-1)*15)</f>
        <v>131.94845157894736</v>
      </c>
      <c r="J463" t="s">
        <v>66</v>
      </c>
      <c r="N463" s="6">
        <f t="shared" ref="N463:N481" si="79">J489/1000000000</f>
        <v>1</v>
      </c>
      <c r="O463" s="6">
        <f t="shared" si="77"/>
        <v>-63.331375000000001</v>
      </c>
      <c r="P463" s="36">
        <f>ABS(AVERAGE(O463:O481)-(P462-1)*15)</f>
        <v>129.98629042105262</v>
      </c>
    </row>
    <row r="464" spans="2:16" x14ac:dyDescent="0.25">
      <c r="B464" t="s">
        <v>23</v>
      </c>
      <c r="C464" t="s">
        <v>172</v>
      </c>
      <c r="D464" t="s">
        <v>95</v>
      </c>
      <c r="F464" s="6">
        <f t="shared" si="78"/>
        <v>1.3891666666667</v>
      </c>
      <c r="G464" s="6">
        <f t="shared" si="76"/>
        <v>-66.333054000000004</v>
      </c>
      <c r="J464" t="s">
        <v>23</v>
      </c>
      <c r="K464" t="s">
        <v>172</v>
      </c>
      <c r="L464" t="s">
        <v>95</v>
      </c>
      <c r="N464" s="6">
        <f t="shared" si="79"/>
        <v>1.3891666666667</v>
      </c>
      <c r="O464" s="6">
        <f t="shared" si="77"/>
        <v>-68.164764000000005</v>
      </c>
    </row>
    <row r="465" spans="2:15" x14ac:dyDescent="0.25">
      <c r="B465">
        <v>1004000000</v>
      </c>
      <c r="C465">
        <v>-65.871368000000004</v>
      </c>
      <c r="D465">
        <v>-58.061321</v>
      </c>
      <c r="F465" s="6">
        <f t="shared" si="78"/>
        <v>1.7783333333333</v>
      </c>
      <c r="G465" s="6">
        <f t="shared" si="76"/>
        <v>-74.205696000000003</v>
      </c>
      <c r="J465">
        <v>1004000000</v>
      </c>
      <c r="K465">
        <v>-84.909378000000004</v>
      </c>
      <c r="L465">
        <v>-76.806908000000007</v>
      </c>
      <c r="N465" s="6">
        <f t="shared" si="79"/>
        <v>1.7783333333333</v>
      </c>
      <c r="O465" s="6">
        <f t="shared" si="77"/>
        <v>-73.416038999999998</v>
      </c>
    </row>
    <row r="466" spans="2:15" x14ac:dyDescent="0.25">
      <c r="B466">
        <v>1670444444.4444001</v>
      </c>
      <c r="C466">
        <v>-69.969925000000003</v>
      </c>
      <c r="D466">
        <v>-62.163741999999999</v>
      </c>
      <c r="F466" s="6">
        <f t="shared" si="78"/>
        <v>2.1675</v>
      </c>
      <c r="G466" s="6">
        <f t="shared" si="76"/>
        <v>-75.237540999999993</v>
      </c>
      <c r="J466">
        <v>1670444444.4444001</v>
      </c>
      <c r="K466">
        <v>-73.702918999999994</v>
      </c>
      <c r="L466">
        <v>-66.088852000000003</v>
      </c>
      <c r="N466" s="6">
        <f t="shared" si="79"/>
        <v>2.1675</v>
      </c>
      <c r="O466" s="6">
        <f t="shared" si="77"/>
        <v>-73.848838999999998</v>
      </c>
    </row>
    <row r="467" spans="2:15" x14ac:dyDescent="0.25">
      <c r="B467">
        <v>2336888888.8888998</v>
      </c>
      <c r="C467">
        <v>-66.508492000000004</v>
      </c>
      <c r="D467">
        <v>-58.369365999999999</v>
      </c>
      <c r="F467" s="6">
        <f t="shared" si="78"/>
        <v>2.5566666666666999</v>
      </c>
      <c r="G467" s="6">
        <f t="shared" si="76"/>
        <v>-71.985282999999995</v>
      </c>
      <c r="J467">
        <v>2336888888.8888998</v>
      </c>
      <c r="K467">
        <v>-69.509063999999995</v>
      </c>
      <c r="L467">
        <v>-61.616844</v>
      </c>
      <c r="N467" s="6">
        <f t="shared" si="79"/>
        <v>2.5566666666666999</v>
      </c>
      <c r="O467" s="6">
        <f t="shared" si="77"/>
        <v>-71.709868999999998</v>
      </c>
    </row>
    <row r="468" spans="2:15" x14ac:dyDescent="0.25">
      <c r="B468">
        <v>3003333333.3333001</v>
      </c>
      <c r="C468">
        <v>-77.140548999999993</v>
      </c>
      <c r="D468">
        <v>-68.314650999999998</v>
      </c>
      <c r="F468" s="6">
        <f t="shared" si="78"/>
        <v>2.9458333333333</v>
      </c>
      <c r="G468" s="6">
        <f t="shared" si="76"/>
        <v>-70.179184000000006</v>
      </c>
      <c r="J468">
        <v>3003333333.3333001</v>
      </c>
      <c r="K468">
        <v>-77.382735999999994</v>
      </c>
      <c r="L468">
        <v>-68.999786</v>
      </c>
      <c r="N468" s="6">
        <f t="shared" si="79"/>
        <v>2.9458333333333</v>
      </c>
      <c r="O468" s="6">
        <f t="shared" si="77"/>
        <v>-71.688445999999999</v>
      </c>
    </row>
    <row r="469" spans="2:15" x14ac:dyDescent="0.25">
      <c r="B469">
        <v>3669777777.7778001</v>
      </c>
      <c r="C469">
        <v>-86.997992999999994</v>
      </c>
      <c r="D469">
        <v>-78.049301</v>
      </c>
      <c r="F469" s="6">
        <f t="shared" si="78"/>
        <v>3.335</v>
      </c>
      <c r="G469" s="6">
        <f t="shared" si="76"/>
        <v>-71.647452999999999</v>
      </c>
      <c r="J469">
        <v>3669777777.7778001</v>
      </c>
      <c r="K469">
        <v>-78.337447999999995</v>
      </c>
      <c r="L469">
        <v>-69.566338000000002</v>
      </c>
      <c r="N469" s="6">
        <f t="shared" si="79"/>
        <v>3.335</v>
      </c>
      <c r="O469" s="6">
        <f t="shared" si="77"/>
        <v>-74.728911999999994</v>
      </c>
    </row>
    <row r="470" spans="2:15" x14ac:dyDescent="0.25">
      <c r="B470">
        <v>4336222222.2222004</v>
      </c>
      <c r="C470">
        <v>-77.769988999999995</v>
      </c>
      <c r="D470">
        <v>-69.264336</v>
      </c>
      <c r="F470" s="6">
        <f t="shared" si="78"/>
        <v>3.7241666666666999</v>
      </c>
      <c r="G470" s="6">
        <f t="shared" si="76"/>
        <v>-73.828339</v>
      </c>
      <c r="J470">
        <v>4336222222.2222004</v>
      </c>
      <c r="K470">
        <v>-77.223197999999996</v>
      </c>
      <c r="L470">
        <v>-68.727767999999998</v>
      </c>
      <c r="N470" s="6">
        <f t="shared" si="79"/>
        <v>3.7241666666666999</v>
      </c>
      <c r="O470" s="6">
        <f t="shared" si="77"/>
        <v>-75.793899999999994</v>
      </c>
    </row>
    <row r="471" spans="2:15" x14ac:dyDescent="0.25">
      <c r="B471">
        <v>5002666666.6667004</v>
      </c>
      <c r="C471">
        <v>-95.369865000000004</v>
      </c>
      <c r="D471">
        <v>-87.038002000000006</v>
      </c>
      <c r="F471" s="6">
        <f t="shared" si="78"/>
        <v>4.1133333333333004</v>
      </c>
      <c r="G471" s="6">
        <f t="shared" si="76"/>
        <v>-84.005927999999997</v>
      </c>
      <c r="J471">
        <v>5002666666.6667004</v>
      </c>
      <c r="K471">
        <v>-76.896338999999998</v>
      </c>
      <c r="L471">
        <v>-68.437241</v>
      </c>
      <c r="N471" s="6">
        <f t="shared" si="79"/>
        <v>4.1133333333333004</v>
      </c>
      <c r="O471" s="6">
        <f t="shared" si="77"/>
        <v>-74.306656000000004</v>
      </c>
    </row>
    <row r="472" spans="2:15" x14ac:dyDescent="0.25">
      <c r="B472">
        <v>5669111111.1111002</v>
      </c>
      <c r="C472">
        <v>-77.796768</v>
      </c>
      <c r="D472">
        <v>-69.484183999999999</v>
      </c>
      <c r="F472" s="6">
        <f t="shared" si="78"/>
        <v>4.5025000000000004</v>
      </c>
      <c r="G472" s="6">
        <f t="shared" si="76"/>
        <v>-81.408066000000005</v>
      </c>
      <c r="J472">
        <v>5669111111.1111002</v>
      </c>
      <c r="K472">
        <v>-75.183921999999995</v>
      </c>
      <c r="L472">
        <v>-66.796042999999997</v>
      </c>
      <c r="N472" s="6">
        <f t="shared" si="79"/>
        <v>4.5025000000000004</v>
      </c>
      <c r="O472" s="6">
        <f t="shared" si="77"/>
        <v>-71.264999000000003</v>
      </c>
    </row>
    <row r="473" spans="2:15" x14ac:dyDescent="0.25">
      <c r="B473">
        <v>6335555555.5556002</v>
      </c>
      <c r="C473">
        <v>-86.732208</v>
      </c>
      <c r="D473">
        <v>-78.151184000000001</v>
      </c>
      <c r="F473" s="6">
        <f t="shared" si="78"/>
        <v>4.8916666666667004</v>
      </c>
      <c r="G473" s="6">
        <f t="shared" si="76"/>
        <v>-68.069739999999996</v>
      </c>
      <c r="J473">
        <v>6335555555.5556002</v>
      </c>
      <c r="K473">
        <v>-77.869292999999999</v>
      </c>
      <c r="L473">
        <v>-69.418282000000005</v>
      </c>
      <c r="N473" s="6">
        <f t="shared" si="79"/>
        <v>4.8916666666667004</v>
      </c>
      <c r="O473" s="6">
        <f t="shared" si="77"/>
        <v>-71.419578999999999</v>
      </c>
    </row>
    <row r="474" spans="2:15" x14ac:dyDescent="0.25">
      <c r="B474">
        <v>7002000000</v>
      </c>
      <c r="C474">
        <v>-77.726371999999998</v>
      </c>
      <c r="D474">
        <v>-69.319091999999998</v>
      </c>
      <c r="F474" s="6">
        <f t="shared" si="78"/>
        <v>5.2808333333333</v>
      </c>
      <c r="G474" s="6">
        <f t="shared" si="76"/>
        <v>-75.664856</v>
      </c>
      <c r="J474">
        <v>7002000000</v>
      </c>
      <c r="K474">
        <v>-72.979163999999997</v>
      </c>
      <c r="L474">
        <v>-64.472449999999995</v>
      </c>
      <c r="N474" s="6">
        <f t="shared" si="79"/>
        <v>5.2808333333333</v>
      </c>
      <c r="O474" s="6">
        <f t="shared" si="77"/>
        <v>-71.385323</v>
      </c>
    </row>
    <row r="475" spans="2:15" x14ac:dyDescent="0.25">
      <c r="B475">
        <v>7668444444.4443998</v>
      </c>
      <c r="C475">
        <v>-90.388191000000006</v>
      </c>
      <c r="D475">
        <v>-81.452788999999996</v>
      </c>
      <c r="F475" s="6">
        <f t="shared" si="78"/>
        <v>5.67</v>
      </c>
      <c r="G475" s="6">
        <f t="shared" si="76"/>
        <v>-78.814445000000006</v>
      </c>
      <c r="J475">
        <v>7668444444.4443998</v>
      </c>
      <c r="K475">
        <v>-74.031525000000002</v>
      </c>
      <c r="L475">
        <v>-65.213202999999993</v>
      </c>
      <c r="N475" s="6">
        <f t="shared" si="79"/>
        <v>5.67</v>
      </c>
      <c r="O475" s="6">
        <f t="shared" si="77"/>
        <v>-70.706947</v>
      </c>
    </row>
    <row r="476" spans="2:15" x14ac:dyDescent="0.25">
      <c r="B476">
        <v>8334888888.8888998</v>
      </c>
      <c r="C476">
        <v>-87.171356000000003</v>
      </c>
      <c r="D476">
        <v>-77.639442000000003</v>
      </c>
      <c r="F476" s="6">
        <f t="shared" si="78"/>
        <v>6.0591666666667008</v>
      </c>
      <c r="G476" s="6">
        <f t="shared" si="76"/>
        <v>-70.565567000000001</v>
      </c>
      <c r="J476">
        <v>8334888888.8888998</v>
      </c>
      <c r="K476">
        <v>-77.588768000000002</v>
      </c>
      <c r="L476">
        <v>-68.005043000000001</v>
      </c>
      <c r="N476" s="6">
        <f t="shared" si="79"/>
        <v>6.0591666666667008</v>
      </c>
      <c r="O476" s="6">
        <f t="shared" si="77"/>
        <v>-71.733559</v>
      </c>
    </row>
    <row r="477" spans="2:15" x14ac:dyDescent="0.25">
      <c r="B477">
        <v>9001333333.3332996</v>
      </c>
      <c r="C477">
        <v>-78.941460000000006</v>
      </c>
      <c r="D477">
        <v>-69.487091000000007</v>
      </c>
      <c r="F477" s="6">
        <f t="shared" si="78"/>
        <v>6.4483333333332995</v>
      </c>
      <c r="G477" s="6">
        <f t="shared" si="76"/>
        <v>-67.902846999999994</v>
      </c>
      <c r="J477">
        <v>9001333333.3332996</v>
      </c>
      <c r="K477">
        <v>-75.910881000000003</v>
      </c>
      <c r="L477">
        <v>-66.365814</v>
      </c>
      <c r="N477" s="6">
        <f t="shared" si="79"/>
        <v>6.4483333333332995</v>
      </c>
      <c r="O477" s="6">
        <f t="shared" si="77"/>
        <v>-68.849357999999995</v>
      </c>
    </row>
    <row r="478" spans="2:15" x14ac:dyDescent="0.25">
      <c r="B478">
        <v>9667777777.7777996</v>
      </c>
      <c r="C478">
        <v>-73.531104999999997</v>
      </c>
      <c r="D478">
        <v>-64.383347000000001</v>
      </c>
      <c r="F478" s="6">
        <f t="shared" si="78"/>
        <v>6.8375000000000004</v>
      </c>
      <c r="G478" s="6">
        <f t="shared" si="76"/>
        <v>-69.475104999999999</v>
      </c>
      <c r="J478">
        <v>9667777777.7777996</v>
      </c>
      <c r="K478">
        <v>-72.382178999999994</v>
      </c>
      <c r="L478">
        <v>-63.194800999999998</v>
      </c>
      <c r="N478" s="6">
        <f t="shared" si="79"/>
        <v>6.8375000000000004</v>
      </c>
      <c r="O478" s="6">
        <f t="shared" si="77"/>
        <v>-67.322143999999994</v>
      </c>
    </row>
    <row r="479" spans="2:15" x14ac:dyDescent="0.25">
      <c r="B479">
        <v>10334222222.222</v>
      </c>
      <c r="C479">
        <v>-74.482056</v>
      </c>
      <c r="D479">
        <v>-64.530777</v>
      </c>
      <c r="F479" s="6">
        <f t="shared" si="78"/>
        <v>7.2266666666667003</v>
      </c>
      <c r="G479" s="6">
        <f t="shared" si="76"/>
        <v>-70.346694999999997</v>
      </c>
      <c r="J479">
        <v>10334222222.222</v>
      </c>
      <c r="K479">
        <v>-76.668350000000004</v>
      </c>
      <c r="L479">
        <v>-66.767807000000005</v>
      </c>
      <c r="N479" s="6">
        <f t="shared" si="79"/>
        <v>7.2266666666667003</v>
      </c>
      <c r="O479" s="6">
        <f t="shared" si="77"/>
        <v>-65.027930999999995</v>
      </c>
    </row>
    <row r="480" spans="2:15" x14ac:dyDescent="0.25">
      <c r="B480">
        <v>11000666666.667</v>
      </c>
      <c r="C480">
        <v>-74.396484000000001</v>
      </c>
      <c r="D480">
        <v>-64.570746999999997</v>
      </c>
      <c r="F480" s="6">
        <f t="shared" si="78"/>
        <v>7.6158333333332999</v>
      </c>
      <c r="G480" s="6">
        <f t="shared" si="76"/>
        <v>-65.150261</v>
      </c>
      <c r="J480">
        <v>11000666666.667</v>
      </c>
      <c r="K480">
        <v>-75.196265999999994</v>
      </c>
      <c r="L480">
        <v>-65.463768000000002</v>
      </c>
      <c r="N480" s="6">
        <f t="shared" si="79"/>
        <v>7.6158333333332999</v>
      </c>
      <c r="O480" s="6">
        <f t="shared" si="77"/>
        <v>-62.120055999999998</v>
      </c>
    </row>
    <row r="481" spans="2:16" x14ac:dyDescent="0.25">
      <c r="B481">
        <v>11667111111.111</v>
      </c>
      <c r="C481">
        <v>-76.287552000000005</v>
      </c>
      <c r="D481">
        <v>-66.608513000000002</v>
      </c>
      <c r="F481" s="6">
        <f t="shared" si="78"/>
        <v>8.0050000000000008</v>
      </c>
      <c r="G481" s="6">
        <f t="shared" si="76"/>
        <v>-63.433743</v>
      </c>
      <c r="J481">
        <v>11667111111.111</v>
      </c>
      <c r="K481">
        <v>-71.194748000000004</v>
      </c>
      <c r="L481">
        <v>-61.392094</v>
      </c>
      <c r="N481" s="6">
        <f t="shared" si="79"/>
        <v>8.0050000000000008</v>
      </c>
      <c r="O481" s="6">
        <f t="shared" si="77"/>
        <v>-62.920822000000001</v>
      </c>
    </row>
    <row r="482" spans="2:16" x14ac:dyDescent="0.25">
      <c r="B482">
        <v>12333555555.556</v>
      </c>
      <c r="C482">
        <v>-78.512107999999998</v>
      </c>
      <c r="D482">
        <v>-67.880875000000003</v>
      </c>
      <c r="F482" s="6" t="s">
        <v>25</v>
      </c>
      <c r="J482">
        <v>12333555555.556</v>
      </c>
      <c r="K482">
        <v>-75.559273000000005</v>
      </c>
      <c r="L482">
        <v>-65.124336</v>
      </c>
      <c r="N482" s="6" t="s">
        <v>25</v>
      </c>
    </row>
    <row r="483" spans="2:16" x14ac:dyDescent="0.25">
      <c r="B483">
        <v>13000000000</v>
      </c>
      <c r="C483">
        <v>-73.226821999999999</v>
      </c>
      <c r="D483">
        <v>-61.776356</v>
      </c>
      <c r="J483">
        <v>13000000000</v>
      </c>
      <c r="K483">
        <v>-75.981628000000001</v>
      </c>
      <c r="L483">
        <v>-64.591140999999993</v>
      </c>
    </row>
    <row r="484" spans="2:16" x14ac:dyDescent="0.25">
      <c r="B484" t="s">
        <v>25</v>
      </c>
      <c r="J484" t="s">
        <v>25</v>
      </c>
    </row>
    <row r="485" spans="2:16" x14ac:dyDescent="0.25">
      <c r="F485" s="6" t="s">
        <v>69</v>
      </c>
      <c r="N485" s="6" t="s">
        <v>69</v>
      </c>
    </row>
    <row r="486" spans="2:16" ht="15.75" x14ac:dyDescent="0.25">
      <c r="F486" s="6" t="s">
        <v>23</v>
      </c>
      <c r="G486" s="6" t="str">
        <f t="shared" ref="G486:G505" si="80">D512</f>
        <v>5Ix2L dBc Log Mag(dB)</v>
      </c>
      <c r="H486" s="35">
        <v>5</v>
      </c>
      <c r="N486" s="6" t="s">
        <v>23</v>
      </c>
      <c r="O486" s="6" t="str">
        <f t="shared" ref="O486:O505" si="81">L512</f>
        <v>5Ix2L dBc Log Mag(dB)</v>
      </c>
      <c r="P486" s="35">
        <v>5</v>
      </c>
    </row>
    <row r="487" spans="2:16" ht="15.75" x14ac:dyDescent="0.25">
      <c r="B487" t="s">
        <v>68</v>
      </c>
      <c r="F487" s="6">
        <f t="shared" ref="F487:F505" si="82">B513/1000000000</f>
        <v>1</v>
      </c>
      <c r="G487" s="6">
        <f t="shared" si="80"/>
        <v>-74.078818999999996</v>
      </c>
      <c r="H487" s="36">
        <f>ABS(AVERAGE(G487:G505)-(H486-1)*15)</f>
        <v>136.88995157894738</v>
      </c>
      <c r="J487" t="s">
        <v>68</v>
      </c>
      <c r="N487" s="6">
        <f t="shared" ref="N487:N505" si="83">J513/1000000000</f>
        <v>1</v>
      </c>
      <c r="O487" s="6">
        <f t="shared" si="81"/>
        <v>-71.643760999999998</v>
      </c>
      <c r="P487" s="36">
        <f>ABS(AVERAGE(O487:O505)-(P486-1)*15)</f>
        <v>134.5780270526316</v>
      </c>
    </row>
    <row r="488" spans="2:16" x14ac:dyDescent="0.25">
      <c r="B488" t="s">
        <v>23</v>
      </c>
      <c r="C488" t="s">
        <v>173</v>
      </c>
      <c r="D488" t="s">
        <v>96</v>
      </c>
      <c r="F488" s="6">
        <f t="shared" si="82"/>
        <v>1.6666666666666998</v>
      </c>
      <c r="G488" s="6">
        <f t="shared" si="80"/>
        <v>-73.876259000000005</v>
      </c>
      <c r="J488" t="s">
        <v>23</v>
      </c>
      <c r="K488" t="s">
        <v>173</v>
      </c>
      <c r="L488" t="s">
        <v>96</v>
      </c>
      <c r="N488" s="6">
        <f t="shared" si="83"/>
        <v>1.6666666666666998</v>
      </c>
      <c r="O488" s="6">
        <f t="shared" si="81"/>
        <v>-67.402907999999996</v>
      </c>
    </row>
    <row r="489" spans="2:16" x14ac:dyDescent="0.25">
      <c r="B489">
        <v>1000000000</v>
      </c>
      <c r="C489">
        <v>-76.576828000000006</v>
      </c>
      <c r="D489">
        <v>-68.766777000000005</v>
      </c>
      <c r="F489" s="6">
        <f t="shared" si="82"/>
        <v>2.3333333333333002</v>
      </c>
      <c r="G489" s="6">
        <f t="shared" si="80"/>
        <v>-87.065040999999994</v>
      </c>
      <c r="J489">
        <v>1000000000</v>
      </c>
      <c r="K489">
        <v>-71.433846000000003</v>
      </c>
      <c r="L489">
        <v>-63.331375000000001</v>
      </c>
      <c r="N489" s="6">
        <f t="shared" si="83"/>
        <v>2.3333333333333002</v>
      </c>
      <c r="O489" s="6">
        <f t="shared" si="81"/>
        <v>-67.944457999999997</v>
      </c>
    </row>
    <row r="490" spans="2:16" x14ac:dyDescent="0.25">
      <c r="B490">
        <v>1389166666.6666999</v>
      </c>
      <c r="C490">
        <v>-74.139235999999997</v>
      </c>
      <c r="D490">
        <v>-66.333054000000004</v>
      </c>
      <c r="F490" s="6">
        <f t="shared" si="82"/>
        <v>3</v>
      </c>
      <c r="G490" s="6">
        <f t="shared" si="80"/>
        <v>-75.666366999999994</v>
      </c>
      <c r="J490">
        <v>1389166666.6666999</v>
      </c>
      <c r="K490">
        <v>-75.778824</v>
      </c>
      <c r="L490">
        <v>-68.164764000000005</v>
      </c>
      <c r="N490" s="6">
        <f t="shared" si="83"/>
        <v>3</v>
      </c>
      <c r="O490" s="6">
        <f t="shared" si="81"/>
        <v>-67.446251000000004</v>
      </c>
    </row>
    <row r="491" spans="2:16" x14ac:dyDescent="0.25">
      <c r="B491">
        <v>1778333333.3333001</v>
      </c>
      <c r="C491">
        <v>-82.344825999999998</v>
      </c>
      <c r="D491">
        <v>-74.205696000000003</v>
      </c>
      <c r="F491" s="6">
        <f t="shared" si="82"/>
        <v>3.6666666666666998</v>
      </c>
      <c r="G491" s="6">
        <f t="shared" si="80"/>
        <v>-69.736900000000006</v>
      </c>
      <c r="J491">
        <v>1778333333.3333001</v>
      </c>
      <c r="K491">
        <v>-81.308257999999995</v>
      </c>
      <c r="L491">
        <v>-73.416038999999998</v>
      </c>
      <c r="N491" s="6">
        <f t="shared" si="83"/>
        <v>3.6666666666666998</v>
      </c>
      <c r="O491" s="6">
        <f t="shared" si="81"/>
        <v>-67.505691999999996</v>
      </c>
    </row>
    <row r="492" spans="2:16" x14ac:dyDescent="0.25">
      <c r="B492">
        <v>2167500000</v>
      </c>
      <c r="C492">
        <v>-84.063438000000005</v>
      </c>
      <c r="D492">
        <v>-75.237540999999993</v>
      </c>
      <c r="F492" s="6">
        <f t="shared" si="82"/>
        <v>4.3333333333332993</v>
      </c>
      <c r="G492" s="6">
        <f t="shared" si="80"/>
        <v>-81.331374999999994</v>
      </c>
      <c r="J492">
        <v>2167500000</v>
      </c>
      <c r="K492">
        <v>-82.231796000000003</v>
      </c>
      <c r="L492">
        <v>-73.848838999999998</v>
      </c>
      <c r="N492" s="6">
        <f t="shared" si="83"/>
        <v>4.3333333333332993</v>
      </c>
      <c r="O492" s="6">
        <f t="shared" si="81"/>
        <v>-81.582825</v>
      </c>
    </row>
    <row r="493" spans="2:16" x14ac:dyDescent="0.25">
      <c r="B493">
        <v>2556666666.6666999</v>
      </c>
      <c r="C493">
        <v>-80.933975000000004</v>
      </c>
      <c r="D493">
        <v>-71.985282999999995</v>
      </c>
      <c r="F493" s="6">
        <f t="shared" si="82"/>
        <v>5</v>
      </c>
      <c r="G493" s="6">
        <f t="shared" si="80"/>
        <v>-80.089661000000007</v>
      </c>
      <c r="J493">
        <v>2556666666.6666999</v>
      </c>
      <c r="K493">
        <v>-80.480987999999996</v>
      </c>
      <c r="L493">
        <v>-71.709868999999998</v>
      </c>
      <c r="N493" s="6">
        <f t="shared" si="83"/>
        <v>5</v>
      </c>
      <c r="O493" s="6">
        <f t="shared" si="81"/>
        <v>-70.424758999999995</v>
      </c>
    </row>
    <row r="494" spans="2:16" x14ac:dyDescent="0.25">
      <c r="B494">
        <v>2945833333.3333001</v>
      </c>
      <c r="C494">
        <v>-78.684844999999996</v>
      </c>
      <c r="D494">
        <v>-70.179184000000006</v>
      </c>
      <c r="F494" s="6">
        <f t="shared" si="82"/>
        <v>5.6666666666667007</v>
      </c>
      <c r="G494" s="6">
        <f t="shared" si="80"/>
        <v>-82.732292000000001</v>
      </c>
      <c r="J494">
        <v>2945833333.3333001</v>
      </c>
      <c r="K494">
        <v>-80.183875999999998</v>
      </c>
      <c r="L494">
        <v>-71.688445999999999</v>
      </c>
      <c r="N494" s="6">
        <f t="shared" si="83"/>
        <v>5.6666666666667007</v>
      </c>
      <c r="O494" s="6">
        <f t="shared" si="81"/>
        <v>-89.846915999999993</v>
      </c>
    </row>
    <row r="495" spans="2:16" x14ac:dyDescent="0.25">
      <c r="B495">
        <v>3335000000</v>
      </c>
      <c r="C495">
        <v>-79.979309000000001</v>
      </c>
      <c r="D495">
        <v>-71.647452999999999</v>
      </c>
      <c r="F495" s="6">
        <f t="shared" si="82"/>
        <v>6.3333333333332993</v>
      </c>
      <c r="G495" s="6">
        <f t="shared" si="80"/>
        <v>-64.285988000000003</v>
      </c>
      <c r="J495">
        <v>3335000000</v>
      </c>
      <c r="K495">
        <v>-83.188011000000003</v>
      </c>
      <c r="L495">
        <v>-74.728911999999994</v>
      </c>
      <c r="N495" s="6">
        <f t="shared" si="83"/>
        <v>6.3333333333332993</v>
      </c>
      <c r="O495" s="6">
        <f t="shared" si="81"/>
        <v>-64.440146999999996</v>
      </c>
    </row>
    <row r="496" spans="2:16" x14ac:dyDescent="0.25">
      <c r="B496">
        <v>3724166666.6666999</v>
      </c>
      <c r="C496">
        <v>-82.140915000000007</v>
      </c>
      <c r="D496">
        <v>-73.828339</v>
      </c>
      <c r="F496" s="6">
        <f t="shared" si="82"/>
        <v>7</v>
      </c>
      <c r="G496" s="6">
        <f t="shared" si="80"/>
        <v>-76.868683000000004</v>
      </c>
      <c r="J496">
        <v>3724166666.6666999</v>
      </c>
      <c r="K496">
        <v>-84.181786000000002</v>
      </c>
      <c r="L496">
        <v>-75.793899999999994</v>
      </c>
      <c r="N496" s="6">
        <f t="shared" si="83"/>
        <v>7</v>
      </c>
      <c r="O496" s="6">
        <f t="shared" si="81"/>
        <v>-76.362244000000004</v>
      </c>
    </row>
    <row r="497" spans="2:16" x14ac:dyDescent="0.25">
      <c r="B497">
        <v>4113333333.3333001</v>
      </c>
      <c r="C497">
        <v>-92.586951999999997</v>
      </c>
      <c r="D497">
        <v>-84.005927999999997</v>
      </c>
      <c r="F497" s="6">
        <f t="shared" si="82"/>
        <v>7.6666666666667007</v>
      </c>
      <c r="G497" s="6">
        <f t="shared" si="80"/>
        <v>-81.110686999999999</v>
      </c>
      <c r="J497">
        <v>4113333333.3333001</v>
      </c>
      <c r="K497">
        <v>-82.757667999999995</v>
      </c>
      <c r="L497">
        <v>-74.306656000000004</v>
      </c>
      <c r="N497" s="6">
        <f t="shared" si="83"/>
        <v>7.6666666666667007</v>
      </c>
      <c r="O497" s="6">
        <f t="shared" si="81"/>
        <v>-76.999329000000003</v>
      </c>
    </row>
    <row r="498" spans="2:16" x14ac:dyDescent="0.25">
      <c r="B498">
        <v>4502500000</v>
      </c>
      <c r="C498">
        <v>-89.815337999999997</v>
      </c>
      <c r="D498">
        <v>-81.408066000000005</v>
      </c>
      <c r="F498" s="6">
        <f t="shared" si="82"/>
        <v>8.3333333333333002</v>
      </c>
      <c r="G498" s="6">
        <f t="shared" si="80"/>
        <v>-69.404212999999999</v>
      </c>
      <c r="J498">
        <v>4502500000</v>
      </c>
      <c r="K498">
        <v>-79.771720999999999</v>
      </c>
      <c r="L498">
        <v>-71.264999000000003</v>
      </c>
      <c r="N498" s="6">
        <f t="shared" si="83"/>
        <v>8.3333333333333002</v>
      </c>
      <c r="O498" s="6">
        <f t="shared" si="81"/>
        <v>-73.585434000000006</v>
      </c>
    </row>
    <row r="499" spans="2:16" x14ac:dyDescent="0.25">
      <c r="B499">
        <v>4891666666.6667004</v>
      </c>
      <c r="C499">
        <v>-77.005142000000006</v>
      </c>
      <c r="D499">
        <v>-68.069739999999996</v>
      </c>
      <c r="F499" s="6">
        <f t="shared" si="82"/>
        <v>9</v>
      </c>
      <c r="G499" s="6">
        <f t="shared" si="80"/>
        <v>-74.489791999999994</v>
      </c>
      <c r="J499">
        <v>4891666666.6667004</v>
      </c>
      <c r="K499">
        <v>-80.237899999999996</v>
      </c>
      <c r="L499">
        <v>-71.419578999999999</v>
      </c>
      <c r="N499" s="6">
        <f t="shared" si="83"/>
        <v>9</v>
      </c>
      <c r="O499" s="6">
        <f t="shared" si="81"/>
        <v>-75.136725999999996</v>
      </c>
    </row>
    <row r="500" spans="2:16" x14ac:dyDescent="0.25">
      <c r="B500">
        <v>5280833333.3332996</v>
      </c>
      <c r="C500">
        <v>-85.196770000000001</v>
      </c>
      <c r="D500">
        <v>-75.664856</v>
      </c>
      <c r="F500" s="6">
        <f t="shared" si="82"/>
        <v>9.6666666666666998</v>
      </c>
      <c r="G500" s="6">
        <f t="shared" si="80"/>
        <v>-75.401459000000003</v>
      </c>
      <c r="J500">
        <v>5280833333.3332996</v>
      </c>
      <c r="K500">
        <v>-80.969048000000001</v>
      </c>
      <c r="L500">
        <v>-71.385323</v>
      </c>
      <c r="N500" s="6">
        <f t="shared" si="83"/>
        <v>9.6666666666666998</v>
      </c>
      <c r="O500" s="6">
        <f t="shared" si="81"/>
        <v>-73.494568000000001</v>
      </c>
    </row>
    <row r="501" spans="2:16" x14ac:dyDescent="0.25">
      <c r="B501">
        <v>5670000000</v>
      </c>
      <c r="C501">
        <v>-88.268822</v>
      </c>
      <c r="D501">
        <v>-78.814445000000006</v>
      </c>
      <c r="F501" s="6">
        <f t="shared" si="82"/>
        <v>10.333333333333</v>
      </c>
      <c r="G501" s="6">
        <f t="shared" si="80"/>
        <v>-78.87706</v>
      </c>
      <c r="J501">
        <v>5670000000</v>
      </c>
      <c r="K501">
        <v>-80.252014000000003</v>
      </c>
      <c r="L501">
        <v>-70.706947</v>
      </c>
      <c r="N501" s="6">
        <f t="shared" si="83"/>
        <v>10.333333333333</v>
      </c>
      <c r="O501" s="6">
        <f t="shared" si="81"/>
        <v>-74.042884999999998</v>
      </c>
    </row>
    <row r="502" spans="2:16" x14ac:dyDescent="0.25">
      <c r="B502">
        <v>6059166666.6667004</v>
      </c>
      <c r="C502">
        <v>-79.713325999999995</v>
      </c>
      <c r="D502">
        <v>-70.565567000000001</v>
      </c>
      <c r="F502" s="6">
        <f t="shared" si="82"/>
        <v>11</v>
      </c>
      <c r="G502" s="6">
        <f t="shared" si="80"/>
        <v>-77.908607000000003</v>
      </c>
      <c r="J502">
        <v>6059166666.6667004</v>
      </c>
      <c r="K502">
        <v>-80.920936999999995</v>
      </c>
      <c r="L502">
        <v>-71.733559</v>
      </c>
      <c r="N502" s="6">
        <f t="shared" si="83"/>
        <v>11</v>
      </c>
      <c r="O502" s="6">
        <f t="shared" si="81"/>
        <v>-83.154540999999995</v>
      </c>
    </row>
    <row r="503" spans="2:16" x14ac:dyDescent="0.25">
      <c r="B503">
        <v>6448333333.3332996</v>
      </c>
      <c r="C503">
        <v>-77.854134000000002</v>
      </c>
      <c r="D503">
        <v>-67.902846999999994</v>
      </c>
      <c r="F503" s="6">
        <f t="shared" si="82"/>
        <v>11.666666666667</v>
      </c>
      <c r="G503" s="6">
        <f t="shared" si="80"/>
        <v>-82.973808000000005</v>
      </c>
      <c r="J503">
        <v>6448333333.3332996</v>
      </c>
      <c r="K503">
        <v>-78.749908000000005</v>
      </c>
      <c r="L503">
        <v>-68.849357999999995</v>
      </c>
      <c r="N503" s="6">
        <f t="shared" si="83"/>
        <v>11.666666666667</v>
      </c>
      <c r="O503" s="6">
        <f t="shared" si="81"/>
        <v>-83.617278999999996</v>
      </c>
    </row>
    <row r="504" spans="2:16" x14ac:dyDescent="0.25">
      <c r="B504">
        <v>6837500000</v>
      </c>
      <c r="C504">
        <v>-79.300842000000003</v>
      </c>
      <c r="D504">
        <v>-69.475104999999999</v>
      </c>
      <c r="F504" s="6">
        <f t="shared" si="82"/>
        <v>12.333333333333</v>
      </c>
      <c r="G504" s="6">
        <f t="shared" si="80"/>
        <v>-76.508803999999998</v>
      </c>
      <c r="J504">
        <v>6837500000</v>
      </c>
      <c r="K504">
        <v>-77.054633999999993</v>
      </c>
      <c r="L504">
        <v>-67.322143999999994</v>
      </c>
      <c r="N504" s="6">
        <f t="shared" si="83"/>
        <v>12.333333333333</v>
      </c>
      <c r="O504" s="6">
        <f t="shared" si="81"/>
        <v>-76.231102000000007</v>
      </c>
    </row>
    <row r="505" spans="2:16" x14ac:dyDescent="0.25">
      <c r="B505">
        <v>7226666666.6667004</v>
      </c>
      <c r="C505">
        <v>-80.025726000000006</v>
      </c>
      <c r="D505">
        <v>-70.346694999999997</v>
      </c>
      <c r="F505" s="6">
        <f t="shared" si="82"/>
        <v>13</v>
      </c>
      <c r="G505" s="6">
        <f t="shared" si="80"/>
        <v>-78.503264999999999</v>
      </c>
      <c r="J505">
        <v>7226666666.6667004</v>
      </c>
      <c r="K505">
        <v>-74.830589000000003</v>
      </c>
      <c r="L505">
        <v>-65.027930999999995</v>
      </c>
      <c r="N505" s="6">
        <f t="shared" si="83"/>
        <v>13</v>
      </c>
      <c r="O505" s="6">
        <f t="shared" si="81"/>
        <v>-76.120688999999999</v>
      </c>
    </row>
    <row r="506" spans="2:16" x14ac:dyDescent="0.25">
      <c r="B506">
        <v>7615833333.3332996</v>
      </c>
      <c r="C506">
        <v>-75.781493999999995</v>
      </c>
      <c r="D506">
        <v>-65.150261</v>
      </c>
      <c r="F506" s="6" t="s">
        <v>25</v>
      </c>
      <c r="J506">
        <v>7615833333.3332996</v>
      </c>
      <c r="K506">
        <v>-72.554992999999996</v>
      </c>
      <c r="L506">
        <v>-62.120055999999998</v>
      </c>
      <c r="N506" s="6" t="s">
        <v>25</v>
      </c>
    </row>
    <row r="507" spans="2:16" x14ac:dyDescent="0.25">
      <c r="B507">
        <v>8005000000</v>
      </c>
      <c r="C507">
        <v>-74.884208999999998</v>
      </c>
      <c r="D507">
        <v>-63.433743</v>
      </c>
      <c r="J507">
        <v>8005000000</v>
      </c>
      <c r="K507">
        <v>-74.311310000000006</v>
      </c>
      <c r="L507">
        <v>-62.920822000000001</v>
      </c>
    </row>
    <row r="508" spans="2:16" x14ac:dyDescent="0.25">
      <c r="B508" t="s">
        <v>25</v>
      </c>
      <c r="J508" t="s">
        <v>25</v>
      </c>
    </row>
    <row r="509" spans="2:16" x14ac:dyDescent="0.25">
      <c r="F509" s="6" t="s">
        <v>71</v>
      </c>
      <c r="N509" s="6" t="s">
        <v>71</v>
      </c>
    </row>
    <row r="510" spans="2:16" ht="15.75" x14ac:dyDescent="0.25">
      <c r="F510" s="6" t="s">
        <v>23</v>
      </c>
      <c r="G510" s="6" t="str">
        <f t="shared" ref="G510:G529" si="84">D536</f>
        <v>5Ix3L dBc Log Mag(dB)</v>
      </c>
      <c r="H510" s="35">
        <v>5</v>
      </c>
      <c r="N510" s="6" t="s">
        <v>23</v>
      </c>
      <c r="O510" s="6" t="str">
        <f t="shared" ref="O510:O529" si="85">L536</f>
        <v>5Ix3L dBc Log Mag(dB)</v>
      </c>
      <c r="P510" s="35">
        <v>5</v>
      </c>
    </row>
    <row r="511" spans="2:16" ht="15.75" x14ac:dyDescent="0.25">
      <c r="B511" t="s">
        <v>69</v>
      </c>
      <c r="F511" s="6">
        <f t="shared" ref="F511:F529" si="86">B537/1000000000</f>
        <v>1</v>
      </c>
      <c r="G511" s="6">
        <f t="shared" si="84"/>
        <v>-64.139931000000004</v>
      </c>
      <c r="H511" s="36">
        <f>ABS(AVERAGE(G511:G529)-(H510-1)*15)</f>
        <v>121.54153763157896</v>
      </c>
      <c r="J511" t="s">
        <v>69</v>
      </c>
      <c r="N511" s="6">
        <f t="shared" ref="N511:N529" si="87">J537/1000000000</f>
        <v>1</v>
      </c>
      <c r="O511" s="6">
        <f t="shared" si="85"/>
        <v>-68.694443000000007</v>
      </c>
      <c r="P511" s="36">
        <f>ABS(AVERAGE(O511:O529)-(P510-1)*15)</f>
        <v>122.92431457894737</v>
      </c>
    </row>
    <row r="512" spans="2:16" x14ac:dyDescent="0.25">
      <c r="B512" t="s">
        <v>23</v>
      </c>
      <c r="C512" t="s">
        <v>174</v>
      </c>
      <c r="D512" t="s">
        <v>97</v>
      </c>
      <c r="F512" s="6">
        <f t="shared" si="86"/>
        <v>1.6666666666666998</v>
      </c>
      <c r="G512" s="6">
        <f t="shared" si="84"/>
        <v>-60.550888</v>
      </c>
      <c r="J512" t="s">
        <v>23</v>
      </c>
      <c r="K512" t="s">
        <v>174</v>
      </c>
      <c r="L512" t="s">
        <v>97</v>
      </c>
      <c r="N512" s="6">
        <f t="shared" si="87"/>
        <v>1.6666666666666998</v>
      </c>
      <c r="O512" s="6">
        <f t="shared" si="85"/>
        <v>-62.965454000000001</v>
      </c>
    </row>
    <row r="513" spans="2:15" x14ac:dyDescent="0.25">
      <c r="B513">
        <v>1000000000</v>
      </c>
      <c r="C513">
        <v>-81.888863000000001</v>
      </c>
      <c r="D513">
        <v>-74.078818999999996</v>
      </c>
      <c r="F513" s="6">
        <f t="shared" si="86"/>
        <v>2.3333333333333002</v>
      </c>
      <c r="G513" s="6">
        <f t="shared" si="84"/>
        <v>-72.205878999999996</v>
      </c>
      <c r="J513">
        <v>1000000000</v>
      </c>
      <c r="K513">
        <v>-79.746230999999995</v>
      </c>
      <c r="L513">
        <v>-71.643760999999998</v>
      </c>
      <c r="N513" s="6">
        <f t="shared" si="87"/>
        <v>2.3333333333333002</v>
      </c>
      <c r="O513" s="6">
        <f t="shared" si="85"/>
        <v>-63.435096999999999</v>
      </c>
    </row>
    <row r="514" spans="2:15" x14ac:dyDescent="0.25">
      <c r="B514">
        <v>1666666666.6666999</v>
      </c>
      <c r="C514">
        <v>-81.682434000000001</v>
      </c>
      <c r="D514">
        <v>-73.876259000000005</v>
      </c>
      <c r="F514" s="6">
        <f t="shared" si="86"/>
        <v>3</v>
      </c>
      <c r="G514" s="6">
        <f t="shared" si="84"/>
        <v>-60.985793999999999</v>
      </c>
      <c r="J514">
        <v>1666666666.6666999</v>
      </c>
      <c r="K514">
        <v>-75.016975000000002</v>
      </c>
      <c r="L514">
        <v>-67.402907999999996</v>
      </c>
      <c r="N514" s="6">
        <f t="shared" si="87"/>
        <v>3</v>
      </c>
      <c r="O514" s="6">
        <f t="shared" si="85"/>
        <v>-60.189315999999998</v>
      </c>
    </row>
    <row r="515" spans="2:15" x14ac:dyDescent="0.25">
      <c r="B515">
        <v>2333333333.3333001</v>
      </c>
      <c r="C515">
        <v>-95.204170000000005</v>
      </c>
      <c r="D515">
        <v>-87.065040999999994</v>
      </c>
      <c r="F515" s="6">
        <f t="shared" si="86"/>
        <v>3.6666666666666998</v>
      </c>
      <c r="G515" s="6">
        <f t="shared" si="84"/>
        <v>-59.479773999999999</v>
      </c>
      <c r="J515">
        <v>2333333333.3333001</v>
      </c>
      <c r="K515">
        <v>-75.836669999999998</v>
      </c>
      <c r="L515">
        <v>-67.944457999999997</v>
      </c>
      <c r="N515" s="6">
        <f t="shared" si="87"/>
        <v>3.6666666666666998</v>
      </c>
      <c r="O515" s="6">
        <f t="shared" si="85"/>
        <v>-59.577098999999997</v>
      </c>
    </row>
    <row r="516" spans="2:15" x14ac:dyDescent="0.25">
      <c r="B516">
        <v>3000000000</v>
      </c>
      <c r="C516">
        <v>-84.492264000000006</v>
      </c>
      <c r="D516">
        <v>-75.666366999999994</v>
      </c>
      <c r="F516" s="6">
        <f t="shared" si="86"/>
        <v>4.3333333333332993</v>
      </c>
      <c r="G516" s="6">
        <f t="shared" si="84"/>
        <v>-60.411602000000002</v>
      </c>
      <c r="J516">
        <v>3000000000</v>
      </c>
      <c r="K516">
        <v>-75.829207999999994</v>
      </c>
      <c r="L516">
        <v>-67.446251000000004</v>
      </c>
      <c r="N516" s="6">
        <f t="shared" si="87"/>
        <v>4.3333333333332993</v>
      </c>
      <c r="O516" s="6">
        <f t="shared" si="85"/>
        <v>-64.206481999999994</v>
      </c>
    </row>
    <row r="517" spans="2:15" x14ac:dyDescent="0.25">
      <c r="B517">
        <v>3666666666.6666999</v>
      </c>
      <c r="C517">
        <v>-78.685592999999997</v>
      </c>
      <c r="D517">
        <v>-69.736900000000006</v>
      </c>
      <c r="F517" s="6">
        <f t="shared" si="86"/>
        <v>5</v>
      </c>
      <c r="G517" s="6">
        <f t="shared" si="84"/>
        <v>-59.954540000000001</v>
      </c>
      <c r="J517">
        <v>3666666666.6666999</v>
      </c>
      <c r="K517">
        <v>-76.276809999999998</v>
      </c>
      <c r="L517">
        <v>-67.505691999999996</v>
      </c>
      <c r="N517" s="6">
        <f t="shared" si="87"/>
        <v>5</v>
      </c>
      <c r="O517" s="6">
        <f t="shared" si="85"/>
        <v>-61.501750999999999</v>
      </c>
    </row>
    <row r="518" spans="2:15" x14ac:dyDescent="0.25">
      <c r="B518">
        <v>4333333333.3332996</v>
      </c>
      <c r="C518">
        <v>-89.837035999999998</v>
      </c>
      <c r="D518">
        <v>-81.331374999999994</v>
      </c>
      <c r="F518" s="6">
        <f t="shared" si="86"/>
        <v>5.6666666666667007</v>
      </c>
      <c r="G518" s="6">
        <f t="shared" si="84"/>
        <v>-60.782344999999999</v>
      </c>
      <c r="J518">
        <v>4333333333.3332996</v>
      </c>
      <c r="K518">
        <v>-90.078254999999999</v>
      </c>
      <c r="L518">
        <v>-81.582825</v>
      </c>
      <c r="N518" s="6">
        <f t="shared" si="87"/>
        <v>5.6666666666667007</v>
      </c>
      <c r="O518" s="6">
        <f t="shared" si="85"/>
        <v>-62.468285000000002</v>
      </c>
    </row>
    <row r="519" spans="2:15" x14ac:dyDescent="0.25">
      <c r="B519">
        <v>5000000000</v>
      </c>
      <c r="C519">
        <v>-88.421515999999997</v>
      </c>
      <c r="D519">
        <v>-80.089661000000007</v>
      </c>
      <c r="F519" s="6">
        <f t="shared" si="86"/>
        <v>6.3333333333332993</v>
      </c>
      <c r="G519" s="6">
        <f t="shared" si="84"/>
        <v>-64.965157000000005</v>
      </c>
      <c r="J519">
        <v>5000000000</v>
      </c>
      <c r="K519">
        <v>-78.883858000000004</v>
      </c>
      <c r="L519">
        <v>-70.424758999999995</v>
      </c>
      <c r="N519" s="6">
        <f t="shared" si="87"/>
        <v>6.3333333333332993</v>
      </c>
      <c r="O519" s="6">
        <f t="shared" si="85"/>
        <v>-72.288955999999999</v>
      </c>
    </row>
    <row r="520" spans="2:15" x14ac:dyDescent="0.25">
      <c r="B520">
        <v>5666666666.6667004</v>
      </c>
      <c r="C520">
        <v>-91.044867999999994</v>
      </c>
      <c r="D520">
        <v>-82.732292000000001</v>
      </c>
      <c r="F520" s="6">
        <f t="shared" si="86"/>
        <v>7</v>
      </c>
      <c r="G520" s="6">
        <f t="shared" si="84"/>
        <v>-63.039219000000003</v>
      </c>
      <c r="J520">
        <v>5666666666.6667004</v>
      </c>
      <c r="K520">
        <v>-98.234802000000002</v>
      </c>
      <c r="L520">
        <v>-89.846915999999993</v>
      </c>
      <c r="N520" s="6">
        <f t="shared" si="87"/>
        <v>7</v>
      </c>
      <c r="O520" s="6">
        <f t="shared" si="85"/>
        <v>-72.110366999999997</v>
      </c>
    </row>
    <row r="521" spans="2:15" x14ac:dyDescent="0.25">
      <c r="B521">
        <v>6333333333.3332996</v>
      </c>
      <c r="C521">
        <v>-72.867012000000003</v>
      </c>
      <c r="D521">
        <v>-64.285988000000003</v>
      </c>
      <c r="F521" s="6">
        <f t="shared" si="86"/>
        <v>7.6666666666667007</v>
      </c>
      <c r="G521" s="6">
        <f t="shared" si="84"/>
        <v>-65.544929999999994</v>
      </c>
      <c r="J521">
        <v>6333333333.3332996</v>
      </c>
      <c r="K521">
        <v>-72.891159000000002</v>
      </c>
      <c r="L521">
        <v>-64.440146999999996</v>
      </c>
      <c r="N521" s="6">
        <f t="shared" si="87"/>
        <v>7.6666666666667007</v>
      </c>
      <c r="O521" s="6">
        <f t="shared" si="85"/>
        <v>-69.108551000000006</v>
      </c>
    </row>
    <row r="522" spans="2:15" x14ac:dyDescent="0.25">
      <c r="B522">
        <v>7000000000</v>
      </c>
      <c r="C522">
        <v>-85.275963000000004</v>
      </c>
      <c r="D522">
        <v>-76.868683000000004</v>
      </c>
      <c r="F522" s="6">
        <f t="shared" si="86"/>
        <v>8.3333333333333002</v>
      </c>
      <c r="G522" s="6">
        <f t="shared" si="84"/>
        <v>-61.654769999999999</v>
      </c>
      <c r="J522">
        <v>7000000000</v>
      </c>
      <c r="K522">
        <v>-84.868958000000006</v>
      </c>
      <c r="L522">
        <v>-76.362244000000004</v>
      </c>
      <c r="N522" s="6">
        <f t="shared" si="87"/>
        <v>8.3333333333333002</v>
      </c>
      <c r="O522" s="6">
        <f t="shared" si="85"/>
        <v>-59.341521999999998</v>
      </c>
    </row>
    <row r="523" spans="2:15" x14ac:dyDescent="0.25">
      <c r="B523">
        <v>7666666666.6667004</v>
      </c>
      <c r="C523">
        <v>-90.046088999999995</v>
      </c>
      <c r="D523">
        <v>-81.110686999999999</v>
      </c>
      <c r="F523" s="6">
        <f t="shared" si="86"/>
        <v>9</v>
      </c>
      <c r="G523" s="6">
        <f t="shared" si="84"/>
        <v>-62.505786999999998</v>
      </c>
      <c r="J523">
        <v>7666666666.6667004</v>
      </c>
      <c r="K523">
        <v>-85.817656999999997</v>
      </c>
      <c r="L523">
        <v>-76.999329000000003</v>
      </c>
      <c r="N523" s="6">
        <f t="shared" si="87"/>
        <v>9</v>
      </c>
      <c r="O523" s="6">
        <f t="shared" si="85"/>
        <v>-61.230972000000001</v>
      </c>
    </row>
    <row r="524" spans="2:15" x14ac:dyDescent="0.25">
      <c r="B524">
        <v>8333333333.3332996</v>
      </c>
      <c r="C524">
        <v>-78.936126999999999</v>
      </c>
      <c r="D524">
        <v>-69.404212999999999</v>
      </c>
      <c r="F524" s="6">
        <f t="shared" si="86"/>
        <v>9.6666666666666998</v>
      </c>
      <c r="G524" s="6">
        <f t="shared" si="84"/>
        <v>-60.619594999999997</v>
      </c>
      <c r="J524">
        <v>8333333333.3332996</v>
      </c>
      <c r="K524">
        <v>-83.169158999999993</v>
      </c>
      <c r="L524">
        <v>-73.585434000000006</v>
      </c>
      <c r="N524" s="6">
        <f t="shared" si="87"/>
        <v>9.6666666666666998</v>
      </c>
      <c r="O524" s="6">
        <f t="shared" si="85"/>
        <v>-62.027042000000002</v>
      </c>
    </row>
    <row r="525" spans="2:15" x14ac:dyDescent="0.25">
      <c r="B525">
        <v>9000000000</v>
      </c>
      <c r="C525">
        <v>-83.944159999999997</v>
      </c>
      <c r="D525">
        <v>-74.489791999999994</v>
      </c>
      <c r="F525" s="6">
        <f t="shared" si="86"/>
        <v>10.333333333333</v>
      </c>
      <c r="G525" s="6">
        <f t="shared" si="84"/>
        <v>-55.44585</v>
      </c>
      <c r="J525">
        <v>9000000000</v>
      </c>
      <c r="K525">
        <v>-84.681792999999999</v>
      </c>
      <c r="L525">
        <v>-75.136725999999996</v>
      </c>
      <c r="N525" s="6">
        <f t="shared" si="87"/>
        <v>10.333333333333</v>
      </c>
      <c r="O525" s="6">
        <f t="shared" si="85"/>
        <v>-56.651409000000001</v>
      </c>
    </row>
    <row r="526" spans="2:15" x14ac:dyDescent="0.25">
      <c r="B526">
        <v>9666666666.6667004</v>
      </c>
      <c r="C526">
        <v>-84.549216999999999</v>
      </c>
      <c r="D526">
        <v>-75.401459000000003</v>
      </c>
      <c r="F526" s="6">
        <f t="shared" si="86"/>
        <v>11</v>
      </c>
      <c r="G526" s="6">
        <f t="shared" si="84"/>
        <v>-55.371433000000003</v>
      </c>
      <c r="J526">
        <v>9666666666.6667004</v>
      </c>
      <c r="K526">
        <v>-82.681952999999993</v>
      </c>
      <c r="L526">
        <v>-73.494568000000001</v>
      </c>
      <c r="N526" s="6">
        <f t="shared" si="87"/>
        <v>11</v>
      </c>
      <c r="O526" s="6">
        <f t="shared" si="85"/>
        <v>-58.674334999999999</v>
      </c>
    </row>
    <row r="527" spans="2:15" x14ac:dyDescent="0.25">
      <c r="B527">
        <v>10333333333.333</v>
      </c>
      <c r="C527">
        <v>-88.828345999999996</v>
      </c>
      <c r="D527">
        <v>-78.87706</v>
      </c>
      <c r="F527" s="6">
        <f t="shared" si="86"/>
        <v>11.666666666667</v>
      </c>
      <c r="G527" s="6">
        <f t="shared" si="84"/>
        <v>-57.493335999999999</v>
      </c>
      <c r="J527">
        <v>10333333333.333</v>
      </c>
      <c r="K527">
        <v>-83.943436000000005</v>
      </c>
      <c r="L527">
        <v>-74.042884999999998</v>
      </c>
      <c r="N527" s="6">
        <f t="shared" si="87"/>
        <v>11.666666666667</v>
      </c>
      <c r="O527" s="6">
        <f t="shared" si="85"/>
        <v>-59.999640999999997</v>
      </c>
    </row>
    <row r="528" spans="2:15" x14ac:dyDescent="0.25">
      <c r="B528">
        <v>11000000000</v>
      </c>
      <c r="C528">
        <v>-87.734343999999993</v>
      </c>
      <c r="D528">
        <v>-77.908607000000003</v>
      </c>
      <c r="F528" s="6">
        <f t="shared" si="86"/>
        <v>12.333333333333</v>
      </c>
      <c r="G528" s="6">
        <f t="shared" si="84"/>
        <v>-60.318893000000003</v>
      </c>
      <c r="J528">
        <v>11000000000</v>
      </c>
      <c r="K528">
        <v>-92.887032000000005</v>
      </c>
      <c r="L528">
        <v>-83.154540999999995</v>
      </c>
      <c r="N528" s="6">
        <f t="shared" si="87"/>
        <v>12.333333333333</v>
      </c>
      <c r="O528" s="6">
        <f t="shared" si="85"/>
        <v>-59.939590000000003</v>
      </c>
    </row>
    <row r="529" spans="2:16" x14ac:dyDescent="0.25">
      <c r="B529">
        <v>11666666666.667</v>
      </c>
      <c r="C529">
        <v>-92.652839999999998</v>
      </c>
      <c r="D529">
        <v>-82.973808000000005</v>
      </c>
      <c r="F529" s="6">
        <f t="shared" si="86"/>
        <v>13</v>
      </c>
      <c r="G529" s="6">
        <f t="shared" si="84"/>
        <v>-63.819491999999997</v>
      </c>
      <c r="J529">
        <v>11666666666.667</v>
      </c>
      <c r="K529">
        <v>-93.419929999999994</v>
      </c>
      <c r="L529">
        <v>-83.617278999999996</v>
      </c>
      <c r="N529" s="6">
        <f t="shared" si="87"/>
        <v>13</v>
      </c>
      <c r="O529" s="6">
        <f t="shared" si="85"/>
        <v>-61.151665000000001</v>
      </c>
    </row>
    <row r="530" spans="2:16" x14ac:dyDescent="0.25">
      <c r="B530">
        <v>12333333333.333</v>
      </c>
      <c r="C530">
        <v>-87.140038000000004</v>
      </c>
      <c r="D530">
        <v>-76.508803999999998</v>
      </c>
      <c r="F530" s="6" t="s">
        <v>25</v>
      </c>
      <c r="J530">
        <v>12333333333.333</v>
      </c>
      <c r="K530">
        <v>-86.666038999999998</v>
      </c>
      <c r="L530">
        <v>-76.231102000000007</v>
      </c>
      <c r="N530" s="6" t="s">
        <v>25</v>
      </c>
    </row>
    <row r="531" spans="2:16" x14ac:dyDescent="0.25">
      <c r="B531">
        <v>13000000000</v>
      </c>
      <c r="C531">
        <v>-89.953734999999995</v>
      </c>
      <c r="D531">
        <v>-78.503264999999999</v>
      </c>
      <c r="J531">
        <v>13000000000</v>
      </c>
      <c r="K531">
        <v>-87.511184999999998</v>
      </c>
      <c r="L531">
        <v>-76.120688999999999</v>
      </c>
    </row>
    <row r="532" spans="2:16" x14ac:dyDescent="0.25">
      <c r="B532" t="s">
        <v>25</v>
      </c>
      <c r="J532" t="s">
        <v>25</v>
      </c>
    </row>
    <row r="533" spans="2:16" x14ac:dyDescent="0.25">
      <c r="F533" s="6" t="s">
        <v>73</v>
      </c>
      <c r="N533" s="6" t="s">
        <v>73</v>
      </c>
    </row>
    <row r="534" spans="2:16" ht="15.75" x14ac:dyDescent="0.25">
      <c r="F534" s="6" t="s">
        <v>23</v>
      </c>
      <c r="G534" s="6" t="str">
        <f t="shared" ref="G534:G553" si="88">D560</f>
        <v>5Ix4L dBc Log Mag(dB)</v>
      </c>
      <c r="H534" s="35">
        <v>5</v>
      </c>
      <c r="N534" s="6" t="s">
        <v>23</v>
      </c>
      <c r="O534" s="6" t="str">
        <f t="shared" ref="O534:O553" si="89">L560</f>
        <v>5Ix4L dBc Log Mag(dB)</v>
      </c>
      <c r="P534" s="35">
        <v>5</v>
      </c>
    </row>
    <row r="535" spans="2:16" ht="15.75" x14ac:dyDescent="0.25">
      <c r="B535" t="s">
        <v>71</v>
      </c>
      <c r="F535" s="6">
        <f t="shared" ref="F535:F553" si="90">B561/1000000000</f>
        <v>1</v>
      </c>
      <c r="G535" s="6">
        <f t="shared" si="88"/>
        <v>-57.612552999999998</v>
      </c>
      <c r="H535" s="36">
        <f>ABS(AVERAGE(G535:G553)-(H534-1)*15)</f>
        <v>128.59615531578947</v>
      </c>
      <c r="J535" t="s">
        <v>71</v>
      </c>
      <c r="N535" s="6">
        <f t="shared" ref="N535:N553" si="91">J561/1000000000</f>
        <v>1</v>
      </c>
      <c r="O535" s="6">
        <f t="shared" si="89"/>
        <v>-69.305297999999993</v>
      </c>
      <c r="P535" s="36">
        <f>ABS(AVERAGE(O535:O553)-(P534-1)*15)</f>
        <v>132.34429647368421</v>
      </c>
    </row>
    <row r="536" spans="2:16" x14ac:dyDescent="0.25">
      <c r="B536" t="s">
        <v>23</v>
      </c>
      <c r="C536" t="s">
        <v>175</v>
      </c>
      <c r="D536" t="s">
        <v>98</v>
      </c>
      <c r="F536" s="6">
        <f t="shared" si="90"/>
        <v>1.6666666666666998</v>
      </c>
      <c r="G536" s="6">
        <f t="shared" si="88"/>
        <v>-60.339194999999997</v>
      </c>
      <c r="J536" t="s">
        <v>23</v>
      </c>
      <c r="K536" t="s">
        <v>175</v>
      </c>
      <c r="L536" t="s">
        <v>98</v>
      </c>
      <c r="N536" s="6">
        <f t="shared" si="91"/>
        <v>1.6666666666666998</v>
      </c>
      <c r="O536" s="6">
        <f t="shared" si="89"/>
        <v>-85.956115999999994</v>
      </c>
    </row>
    <row r="537" spans="2:16" x14ac:dyDescent="0.25">
      <c r="B537">
        <v>1000000000</v>
      </c>
      <c r="C537">
        <v>-71.949973999999997</v>
      </c>
      <c r="D537">
        <v>-64.139931000000004</v>
      </c>
      <c r="F537" s="6">
        <f t="shared" si="90"/>
        <v>2.3333333333333002</v>
      </c>
      <c r="G537" s="6">
        <f t="shared" si="88"/>
        <v>-57.672969999999999</v>
      </c>
      <c r="J537">
        <v>1000000000</v>
      </c>
      <c r="K537">
        <v>-76.796913000000004</v>
      </c>
      <c r="L537">
        <v>-68.694443000000007</v>
      </c>
      <c r="N537" s="6">
        <f t="shared" si="91"/>
        <v>2.3333333333333002</v>
      </c>
      <c r="O537" s="6">
        <f t="shared" si="89"/>
        <v>-78.960509999999999</v>
      </c>
    </row>
    <row r="538" spans="2:16" x14ac:dyDescent="0.25">
      <c r="B538">
        <v>1666666666.6666999</v>
      </c>
      <c r="C538">
        <v>-68.357062999999997</v>
      </c>
      <c r="D538">
        <v>-60.550888</v>
      </c>
      <c r="F538" s="6">
        <f t="shared" si="90"/>
        <v>3</v>
      </c>
      <c r="G538" s="6">
        <f t="shared" si="88"/>
        <v>-58.975265999999998</v>
      </c>
      <c r="J538">
        <v>1666666666.6666999</v>
      </c>
      <c r="K538">
        <v>-70.579514000000003</v>
      </c>
      <c r="L538">
        <v>-62.965454000000001</v>
      </c>
      <c r="N538" s="6">
        <f t="shared" si="91"/>
        <v>3</v>
      </c>
      <c r="O538" s="6">
        <f t="shared" si="89"/>
        <v>-67.661704999999998</v>
      </c>
    </row>
    <row r="539" spans="2:16" x14ac:dyDescent="0.25">
      <c r="B539">
        <v>2333333333.3333001</v>
      </c>
      <c r="C539">
        <v>-80.345000999999996</v>
      </c>
      <c r="D539">
        <v>-72.205878999999996</v>
      </c>
      <c r="F539" s="6">
        <f t="shared" si="90"/>
        <v>3.6666666666666998</v>
      </c>
      <c r="G539" s="6">
        <f t="shared" si="88"/>
        <v>-62.736930999999998</v>
      </c>
      <c r="J539">
        <v>2333333333.3333001</v>
      </c>
      <c r="K539">
        <v>-71.327315999999996</v>
      </c>
      <c r="L539">
        <v>-63.435096999999999</v>
      </c>
      <c r="N539" s="6">
        <f t="shared" si="91"/>
        <v>3.6666666666666998</v>
      </c>
      <c r="O539" s="6">
        <f t="shared" si="89"/>
        <v>-68.416740000000004</v>
      </c>
    </row>
    <row r="540" spans="2:16" x14ac:dyDescent="0.25">
      <c r="B540">
        <v>3000000000</v>
      </c>
      <c r="C540">
        <v>-69.811690999999996</v>
      </c>
      <c r="D540">
        <v>-60.985793999999999</v>
      </c>
      <c r="F540" s="6">
        <f t="shared" si="90"/>
        <v>4.3333333333332993</v>
      </c>
      <c r="G540" s="6">
        <f t="shared" si="88"/>
        <v>-60.469715000000001</v>
      </c>
      <c r="J540">
        <v>3000000000</v>
      </c>
      <c r="K540">
        <v>-68.572265999999999</v>
      </c>
      <c r="L540">
        <v>-60.189315999999998</v>
      </c>
      <c r="N540" s="6">
        <f t="shared" si="91"/>
        <v>4.3333333333332993</v>
      </c>
      <c r="O540" s="6">
        <f t="shared" si="89"/>
        <v>-64.252930000000006</v>
      </c>
    </row>
    <row r="541" spans="2:16" x14ac:dyDescent="0.25">
      <c r="B541">
        <v>3666666666.6666999</v>
      </c>
      <c r="C541">
        <v>-68.428466999999998</v>
      </c>
      <c r="D541">
        <v>-59.479773999999999</v>
      </c>
      <c r="F541" s="6">
        <f t="shared" si="90"/>
        <v>5</v>
      </c>
      <c r="G541" s="6">
        <f t="shared" si="88"/>
        <v>-64.786377000000002</v>
      </c>
      <c r="J541">
        <v>3666666666.6666999</v>
      </c>
      <c r="K541">
        <v>-68.348220999999995</v>
      </c>
      <c r="L541">
        <v>-59.577098999999997</v>
      </c>
      <c r="N541" s="6">
        <f t="shared" si="91"/>
        <v>5</v>
      </c>
      <c r="O541" s="6">
        <f t="shared" si="89"/>
        <v>-67.503967000000003</v>
      </c>
    </row>
    <row r="542" spans="2:16" x14ac:dyDescent="0.25">
      <c r="B542">
        <v>4333333333.3332996</v>
      </c>
      <c r="C542">
        <v>-68.917259000000001</v>
      </c>
      <c r="D542">
        <v>-60.411602000000002</v>
      </c>
      <c r="F542" s="6">
        <f t="shared" si="90"/>
        <v>5.6666666666667007</v>
      </c>
      <c r="G542" s="6">
        <f t="shared" si="88"/>
        <v>-72.785255000000006</v>
      </c>
      <c r="J542">
        <v>4333333333.3332996</v>
      </c>
      <c r="K542">
        <v>-72.701911999999993</v>
      </c>
      <c r="L542">
        <v>-64.206481999999994</v>
      </c>
      <c r="N542" s="6">
        <f t="shared" si="91"/>
        <v>5.6666666666667007</v>
      </c>
      <c r="O542" s="6">
        <f t="shared" si="89"/>
        <v>-83.586685000000003</v>
      </c>
    </row>
    <row r="543" spans="2:16" x14ac:dyDescent="0.25">
      <c r="B543">
        <v>5000000000</v>
      </c>
      <c r="C543">
        <v>-68.2864</v>
      </c>
      <c r="D543">
        <v>-59.954540000000001</v>
      </c>
      <c r="F543" s="6">
        <f t="shared" si="90"/>
        <v>6.3333333333332993</v>
      </c>
      <c r="G543" s="6">
        <f t="shared" si="88"/>
        <v>-79.298835999999994</v>
      </c>
      <c r="J543">
        <v>5000000000</v>
      </c>
      <c r="K543">
        <v>-69.960846000000004</v>
      </c>
      <c r="L543">
        <v>-61.501750999999999</v>
      </c>
      <c r="N543" s="6">
        <f t="shared" si="91"/>
        <v>6.3333333333332993</v>
      </c>
      <c r="O543" s="6">
        <f t="shared" si="89"/>
        <v>-78.644362999999998</v>
      </c>
    </row>
    <row r="544" spans="2:16" x14ac:dyDescent="0.25">
      <c r="B544">
        <v>5666666666.6667004</v>
      </c>
      <c r="C544">
        <v>-69.094925000000003</v>
      </c>
      <c r="D544">
        <v>-60.782344999999999</v>
      </c>
      <c r="F544" s="6">
        <f t="shared" si="90"/>
        <v>7</v>
      </c>
      <c r="G544" s="6">
        <f t="shared" si="88"/>
        <v>-72.980637000000002</v>
      </c>
      <c r="J544">
        <v>5666666666.6667004</v>
      </c>
      <c r="K544">
        <v>-70.856171000000003</v>
      </c>
      <c r="L544">
        <v>-62.468285000000002</v>
      </c>
      <c r="N544" s="6">
        <f t="shared" si="91"/>
        <v>7</v>
      </c>
      <c r="O544" s="6">
        <f t="shared" si="89"/>
        <v>-67.250259</v>
      </c>
    </row>
    <row r="545" spans="2:16" x14ac:dyDescent="0.25">
      <c r="B545">
        <v>6333333333.3332996</v>
      </c>
      <c r="C545">
        <v>-73.546181000000004</v>
      </c>
      <c r="D545">
        <v>-64.965157000000005</v>
      </c>
      <c r="F545" s="6">
        <f t="shared" si="90"/>
        <v>7.6666666666667007</v>
      </c>
      <c r="G545" s="6">
        <f t="shared" si="88"/>
        <v>-62.631259999999997</v>
      </c>
      <c r="J545">
        <v>6333333333.3332996</v>
      </c>
      <c r="K545">
        <v>-80.739966999999993</v>
      </c>
      <c r="L545">
        <v>-72.288955999999999</v>
      </c>
      <c r="N545" s="6">
        <f t="shared" si="91"/>
        <v>7.6666666666667007</v>
      </c>
      <c r="O545" s="6">
        <f t="shared" si="89"/>
        <v>-68.320183</v>
      </c>
    </row>
    <row r="546" spans="2:16" x14ac:dyDescent="0.25">
      <c r="B546">
        <v>7000000000</v>
      </c>
      <c r="C546">
        <v>-71.446494999999999</v>
      </c>
      <c r="D546">
        <v>-63.039219000000003</v>
      </c>
      <c r="F546" s="6">
        <f t="shared" si="90"/>
        <v>8.3333333333333002</v>
      </c>
      <c r="G546" s="6">
        <f t="shared" si="88"/>
        <v>-69.659096000000005</v>
      </c>
      <c r="J546">
        <v>7000000000</v>
      </c>
      <c r="K546">
        <v>-80.617080999999999</v>
      </c>
      <c r="L546">
        <v>-72.110366999999997</v>
      </c>
      <c r="N546" s="6">
        <f t="shared" si="91"/>
        <v>8.3333333333333002</v>
      </c>
      <c r="O546" s="6">
        <f t="shared" si="89"/>
        <v>-65.452171000000007</v>
      </c>
    </row>
    <row r="547" spans="2:16" x14ac:dyDescent="0.25">
      <c r="B547">
        <v>7666666666.6667004</v>
      </c>
      <c r="C547">
        <v>-74.480339000000001</v>
      </c>
      <c r="D547">
        <v>-65.544929999999994</v>
      </c>
      <c r="F547" s="6">
        <f t="shared" si="90"/>
        <v>9</v>
      </c>
      <c r="G547" s="6">
        <f t="shared" si="88"/>
        <v>-79.260399000000007</v>
      </c>
      <c r="J547">
        <v>7666666666.6667004</v>
      </c>
      <c r="K547">
        <v>-77.926879999999997</v>
      </c>
      <c r="L547">
        <v>-69.108551000000006</v>
      </c>
      <c r="N547" s="6">
        <f t="shared" si="91"/>
        <v>9</v>
      </c>
      <c r="O547" s="6">
        <f t="shared" si="89"/>
        <v>-70.074364000000003</v>
      </c>
    </row>
    <row r="548" spans="2:16" x14ac:dyDescent="0.25">
      <c r="B548">
        <v>8333333333.3332996</v>
      </c>
      <c r="C548">
        <v>-71.186684</v>
      </c>
      <c r="D548">
        <v>-61.654769999999999</v>
      </c>
      <c r="F548" s="6">
        <f t="shared" si="90"/>
        <v>9.6666666666666998</v>
      </c>
      <c r="G548" s="6">
        <f t="shared" si="88"/>
        <v>-79.491470000000007</v>
      </c>
      <c r="J548">
        <v>8333333333.3332996</v>
      </c>
      <c r="K548">
        <v>-68.925246999999999</v>
      </c>
      <c r="L548">
        <v>-59.341521999999998</v>
      </c>
      <c r="N548" s="6">
        <f t="shared" si="91"/>
        <v>9.6666666666666998</v>
      </c>
      <c r="O548" s="6">
        <f t="shared" si="89"/>
        <v>-74.179100000000005</v>
      </c>
    </row>
    <row r="549" spans="2:16" x14ac:dyDescent="0.25">
      <c r="B549">
        <v>9000000000</v>
      </c>
      <c r="C549">
        <v>-71.960159000000004</v>
      </c>
      <c r="D549">
        <v>-62.505786999999998</v>
      </c>
      <c r="F549" s="6">
        <f t="shared" si="90"/>
        <v>10.333333333333</v>
      </c>
      <c r="G549" s="6">
        <f t="shared" si="88"/>
        <v>-72.956017000000003</v>
      </c>
      <c r="J549">
        <v>9000000000</v>
      </c>
      <c r="K549">
        <v>-70.776038999999997</v>
      </c>
      <c r="L549">
        <v>-61.230972000000001</v>
      </c>
      <c r="N549" s="6">
        <f t="shared" si="91"/>
        <v>10.333333333333</v>
      </c>
      <c r="O549" s="6">
        <f t="shared" si="89"/>
        <v>-81.856421999999995</v>
      </c>
    </row>
    <row r="550" spans="2:16" x14ac:dyDescent="0.25">
      <c r="B550">
        <v>9666666666.6667004</v>
      </c>
      <c r="C550">
        <v>-69.767348999999996</v>
      </c>
      <c r="D550">
        <v>-60.619594999999997</v>
      </c>
      <c r="F550" s="6">
        <f t="shared" si="90"/>
        <v>11</v>
      </c>
      <c r="G550" s="6">
        <f t="shared" si="88"/>
        <v>-71.505699000000007</v>
      </c>
      <c r="J550">
        <v>9666666666.6667004</v>
      </c>
      <c r="K550">
        <v>-71.214416999999997</v>
      </c>
      <c r="L550">
        <v>-62.027042000000002</v>
      </c>
      <c r="N550" s="6">
        <f t="shared" si="91"/>
        <v>11</v>
      </c>
      <c r="O550" s="6">
        <f t="shared" si="89"/>
        <v>-73.922111999999998</v>
      </c>
    </row>
    <row r="551" spans="2:16" x14ac:dyDescent="0.25">
      <c r="B551">
        <v>10333333333.333</v>
      </c>
      <c r="C551">
        <v>-65.397132999999997</v>
      </c>
      <c r="D551">
        <v>-55.44585</v>
      </c>
      <c r="F551" s="6">
        <f t="shared" si="90"/>
        <v>11.666666666667</v>
      </c>
      <c r="G551" s="6">
        <f t="shared" si="88"/>
        <v>-75.248230000000007</v>
      </c>
      <c r="J551">
        <v>10333333333.333</v>
      </c>
      <c r="K551">
        <v>-66.551956000000004</v>
      </c>
      <c r="L551">
        <v>-56.651409000000001</v>
      </c>
      <c r="N551" s="6">
        <f t="shared" si="91"/>
        <v>11.666666666667</v>
      </c>
      <c r="O551" s="6">
        <f t="shared" si="89"/>
        <v>-70.403846999999999</v>
      </c>
    </row>
    <row r="552" spans="2:16" x14ac:dyDescent="0.25">
      <c r="B552">
        <v>11000000000</v>
      </c>
      <c r="C552">
        <v>-65.197165999999996</v>
      </c>
      <c r="D552">
        <v>-55.371433000000003</v>
      </c>
      <c r="F552" s="6">
        <f t="shared" si="90"/>
        <v>12.333333333333</v>
      </c>
      <c r="G552" s="6">
        <f t="shared" si="88"/>
        <v>-71.426047999999994</v>
      </c>
      <c r="J552">
        <v>11000000000</v>
      </c>
      <c r="K552">
        <v>-68.406829999999999</v>
      </c>
      <c r="L552">
        <v>-58.674334999999999</v>
      </c>
      <c r="N552" s="6">
        <f t="shared" si="91"/>
        <v>12.333333333333</v>
      </c>
      <c r="O552" s="6">
        <f t="shared" si="89"/>
        <v>-71.355705</v>
      </c>
    </row>
    <row r="553" spans="2:16" x14ac:dyDescent="0.25">
      <c r="B553">
        <v>11666666666.667</v>
      </c>
      <c r="C553">
        <v>-67.172370999999998</v>
      </c>
      <c r="D553">
        <v>-57.493335999999999</v>
      </c>
      <c r="F553" s="6">
        <f t="shared" si="90"/>
        <v>13</v>
      </c>
      <c r="G553" s="6">
        <f t="shared" si="88"/>
        <v>-73.490996999999993</v>
      </c>
      <c r="J553">
        <v>11666666666.667</v>
      </c>
      <c r="K553">
        <v>-69.802291999999994</v>
      </c>
      <c r="L553">
        <v>-59.999640999999997</v>
      </c>
      <c r="N553" s="6">
        <f t="shared" si="91"/>
        <v>13</v>
      </c>
      <c r="O553" s="6">
        <f t="shared" si="89"/>
        <v>-67.439155999999997</v>
      </c>
    </row>
    <row r="554" spans="2:16" x14ac:dyDescent="0.25">
      <c r="B554">
        <v>12333333333.333</v>
      </c>
      <c r="C554">
        <v>-70.950126999999995</v>
      </c>
      <c r="D554">
        <v>-60.318893000000003</v>
      </c>
      <c r="F554" s="6" t="s">
        <v>25</v>
      </c>
      <c r="J554">
        <v>12333333333.333</v>
      </c>
      <c r="K554">
        <v>-70.374527</v>
      </c>
      <c r="L554">
        <v>-59.939590000000003</v>
      </c>
      <c r="N554" s="6" t="s">
        <v>25</v>
      </c>
    </row>
    <row r="555" spans="2:16" x14ac:dyDescent="0.25">
      <c r="B555">
        <v>13000000000</v>
      </c>
      <c r="C555">
        <v>-75.269958000000003</v>
      </c>
      <c r="D555">
        <v>-63.819491999999997</v>
      </c>
      <c r="J555">
        <v>13000000000</v>
      </c>
      <c r="K555">
        <v>-72.542152000000002</v>
      </c>
      <c r="L555">
        <v>-61.151665000000001</v>
      </c>
    </row>
    <row r="556" spans="2:16" x14ac:dyDescent="0.25">
      <c r="B556" t="s">
        <v>25</v>
      </c>
      <c r="J556" t="s">
        <v>25</v>
      </c>
    </row>
    <row r="557" spans="2:16" x14ac:dyDescent="0.25">
      <c r="F557" s="6" t="s">
        <v>75</v>
      </c>
      <c r="N557" s="6" t="s">
        <v>75</v>
      </c>
    </row>
    <row r="558" spans="2:16" ht="15.75" x14ac:dyDescent="0.25">
      <c r="F558" s="6" t="s">
        <v>23</v>
      </c>
      <c r="G558" s="6" t="str">
        <f t="shared" ref="G558:G577" si="92">D584</f>
        <v>5Ix5L dBc Log Mag(dB)</v>
      </c>
      <c r="H558" s="35">
        <v>5</v>
      </c>
      <c r="N558" s="6" t="s">
        <v>23</v>
      </c>
      <c r="O558" s="6" t="str">
        <f t="shared" ref="O558:O577" si="93">L584</f>
        <v>5Ix5L dBc Log Mag(dB)</v>
      </c>
      <c r="P558" s="35">
        <v>5</v>
      </c>
    </row>
    <row r="559" spans="2:16" ht="15.75" x14ac:dyDescent="0.25">
      <c r="B559" t="s">
        <v>73</v>
      </c>
      <c r="F559" s="6">
        <f t="shared" ref="F559:F577" si="94">B585/1000000000</f>
        <v>1</v>
      </c>
      <c r="G559" s="6">
        <f t="shared" si="92"/>
        <v>-60.192135</v>
      </c>
      <c r="H559" s="36">
        <f>ABS(AVERAGE(G559:G577)-(H558-1)*15)</f>
        <v>115.29031626315791</v>
      </c>
      <c r="J559" t="s">
        <v>73</v>
      </c>
      <c r="N559" s="6">
        <f t="shared" ref="N559:N577" si="95">J585/1000000000</f>
        <v>1</v>
      </c>
      <c r="O559" s="6">
        <f t="shared" si="93"/>
        <v>-61.121459999999999</v>
      </c>
      <c r="P559" s="36">
        <f>ABS(AVERAGE(O559:O577)-(P558-1)*15)</f>
        <v>118.92933331578948</v>
      </c>
    </row>
    <row r="560" spans="2:16" x14ac:dyDescent="0.25">
      <c r="B560" t="s">
        <v>23</v>
      </c>
      <c r="C560" t="s">
        <v>176</v>
      </c>
      <c r="D560" t="s">
        <v>99</v>
      </c>
      <c r="F560" s="6">
        <f t="shared" si="94"/>
        <v>1.6666666666666998</v>
      </c>
      <c r="G560" s="6">
        <f t="shared" si="92"/>
        <v>-46.187247999999997</v>
      </c>
      <c r="J560" t="s">
        <v>23</v>
      </c>
      <c r="K560" t="s">
        <v>176</v>
      </c>
      <c r="L560" t="s">
        <v>99</v>
      </c>
      <c r="N560" s="6">
        <f t="shared" si="95"/>
        <v>1.6666666666666998</v>
      </c>
      <c r="O560" s="6">
        <f t="shared" si="93"/>
        <v>-54.883727999999998</v>
      </c>
    </row>
    <row r="561" spans="2:15" x14ac:dyDescent="0.25">
      <c r="B561">
        <v>1000000000</v>
      </c>
      <c r="C561">
        <v>-65.422600000000003</v>
      </c>
      <c r="D561">
        <v>-57.612552999999998</v>
      </c>
      <c r="F561" s="6">
        <f t="shared" si="94"/>
        <v>2.3333333333333002</v>
      </c>
      <c r="G561" s="6">
        <f t="shared" si="92"/>
        <v>-46.899059000000001</v>
      </c>
      <c r="J561">
        <v>1000000000</v>
      </c>
      <c r="K561">
        <v>-77.407768000000004</v>
      </c>
      <c r="L561">
        <v>-69.305297999999993</v>
      </c>
      <c r="N561" s="6">
        <f t="shared" si="95"/>
        <v>2.3333333333333002</v>
      </c>
      <c r="O561" s="6">
        <f t="shared" si="93"/>
        <v>-54.986282000000003</v>
      </c>
    </row>
    <row r="562" spans="2:15" x14ac:dyDescent="0.25">
      <c r="B562">
        <v>1666666666.6666999</v>
      </c>
      <c r="C562">
        <v>-68.14537</v>
      </c>
      <c r="D562">
        <v>-60.339194999999997</v>
      </c>
      <c r="F562" s="6">
        <f t="shared" si="94"/>
        <v>3</v>
      </c>
      <c r="G562" s="6">
        <f t="shared" si="92"/>
        <v>-51.598258999999999</v>
      </c>
      <c r="J562">
        <v>1666666666.6666999</v>
      </c>
      <c r="K562">
        <v>-93.570175000000006</v>
      </c>
      <c r="L562">
        <v>-85.956115999999994</v>
      </c>
      <c r="N562" s="6">
        <f t="shared" si="95"/>
        <v>3</v>
      </c>
      <c r="O562" s="6">
        <f t="shared" si="93"/>
        <v>-58.379181000000003</v>
      </c>
    </row>
    <row r="563" spans="2:15" x14ac:dyDescent="0.25">
      <c r="B563">
        <v>2333333333.3333001</v>
      </c>
      <c r="C563">
        <v>-65.812095999999997</v>
      </c>
      <c r="D563">
        <v>-57.672969999999999</v>
      </c>
      <c r="F563" s="6">
        <f t="shared" si="94"/>
        <v>3.6666666666666998</v>
      </c>
      <c r="G563" s="6">
        <f t="shared" si="92"/>
        <v>-49.821869</v>
      </c>
      <c r="J563">
        <v>2333333333.3333001</v>
      </c>
      <c r="K563">
        <v>-86.852729999999994</v>
      </c>
      <c r="L563">
        <v>-78.960509999999999</v>
      </c>
      <c r="N563" s="6">
        <f t="shared" si="95"/>
        <v>3.6666666666666998</v>
      </c>
      <c r="O563" s="6">
        <f t="shared" si="93"/>
        <v>-55.373900999999996</v>
      </c>
    </row>
    <row r="564" spans="2:15" x14ac:dyDescent="0.25">
      <c r="B564">
        <v>3000000000</v>
      </c>
      <c r="C564">
        <v>-67.801163000000003</v>
      </c>
      <c r="D564">
        <v>-58.975265999999998</v>
      </c>
      <c r="F564" s="6">
        <f t="shared" si="94"/>
        <v>4.3333333333332993</v>
      </c>
      <c r="G564" s="6">
        <f t="shared" si="92"/>
        <v>-55.035114</v>
      </c>
      <c r="J564">
        <v>3000000000</v>
      </c>
      <c r="K564">
        <v>-76.044662000000002</v>
      </c>
      <c r="L564">
        <v>-67.661704999999998</v>
      </c>
      <c r="N564" s="6">
        <f t="shared" si="95"/>
        <v>4.3333333333332993</v>
      </c>
      <c r="O564" s="6">
        <f t="shared" si="93"/>
        <v>-60.872250000000001</v>
      </c>
    </row>
    <row r="565" spans="2:15" x14ac:dyDescent="0.25">
      <c r="B565">
        <v>3666666666.6666999</v>
      </c>
      <c r="C565">
        <v>-71.685623000000007</v>
      </c>
      <c r="D565">
        <v>-62.736930999999998</v>
      </c>
      <c r="F565" s="6">
        <f t="shared" si="94"/>
        <v>5</v>
      </c>
      <c r="G565" s="6">
        <f t="shared" si="92"/>
        <v>-54.363827000000001</v>
      </c>
      <c r="J565">
        <v>3666666666.6666999</v>
      </c>
      <c r="K565">
        <v>-77.187859000000003</v>
      </c>
      <c r="L565">
        <v>-68.416740000000004</v>
      </c>
      <c r="N565" s="6">
        <f t="shared" si="95"/>
        <v>5</v>
      </c>
      <c r="O565" s="6">
        <f t="shared" si="93"/>
        <v>-58.145530999999998</v>
      </c>
    </row>
    <row r="566" spans="2:15" x14ac:dyDescent="0.25">
      <c r="B566">
        <v>4333333333.3332996</v>
      </c>
      <c r="C566">
        <v>-68.975371999999993</v>
      </c>
      <c r="D566">
        <v>-60.469715000000001</v>
      </c>
      <c r="F566" s="6">
        <f t="shared" si="94"/>
        <v>5.6666666666667007</v>
      </c>
      <c r="G566" s="6">
        <f t="shared" si="92"/>
        <v>-54.521357999999999</v>
      </c>
      <c r="J566">
        <v>4333333333.3332996</v>
      </c>
      <c r="K566">
        <v>-72.748360000000005</v>
      </c>
      <c r="L566">
        <v>-64.252930000000006</v>
      </c>
      <c r="N566" s="6">
        <f t="shared" si="95"/>
        <v>5.6666666666667007</v>
      </c>
      <c r="O566" s="6">
        <f t="shared" si="93"/>
        <v>-58.743332000000002</v>
      </c>
    </row>
    <row r="567" spans="2:15" x14ac:dyDescent="0.25">
      <c r="B567">
        <v>5000000000</v>
      </c>
      <c r="C567">
        <v>-73.11824</v>
      </c>
      <c r="D567">
        <v>-64.786377000000002</v>
      </c>
      <c r="F567" s="6">
        <f t="shared" si="94"/>
        <v>6.3333333333332993</v>
      </c>
      <c r="G567" s="6">
        <f t="shared" si="92"/>
        <v>-56.229435000000002</v>
      </c>
      <c r="J567">
        <v>5000000000</v>
      </c>
      <c r="K567">
        <v>-75.963065999999998</v>
      </c>
      <c r="L567">
        <v>-67.503967000000003</v>
      </c>
      <c r="N567" s="6">
        <f t="shared" si="95"/>
        <v>6.3333333333332993</v>
      </c>
      <c r="O567" s="6">
        <f t="shared" si="93"/>
        <v>-59.475318999999999</v>
      </c>
    </row>
    <row r="568" spans="2:15" x14ac:dyDescent="0.25">
      <c r="B568">
        <v>5666666666.6667004</v>
      </c>
      <c r="C568">
        <v>-81.097838999999993</v>
      </c>
      <c r="D568">
        <v>-72.785255000000006</v>
      </c>
      <c r="F568" s="6">
        <f t="shared" si="94"/>
        <v>7</v>
      </c>
      <c r="G568" s="6">
        <f t="shared" si="92"/>
        <v>-60.121547999999997</v>
      </c>
      <c r="J568">
        <v>5666666666.6667004</v>
      </c>
      <c r="K568">
        <v>-91.974564000000001</v>
      </c>
      <c r="L568">
        <v>-83.586685000000003</v>
      </c>
      <c r="N568" s="6">
        <f t="shared" si="95"/>
        <v>7</v>
      </c>
      <c r="O568" s="6">
        <f t="shared" si="93"/>
        <v>-59.914112000000003</v>
      </c>
    </row>
    <row r="569" spans="2:15" x14ac:dyDescent="0.25">
      <c r="B569">
        <v>6333333333.3332996</v>
      </c>
      <c r="C569">
        <v>-87.879852</v>
      </c>
      <c r="D569">
        <v>-79.298835999999994</v>
      </c>
      <c r="F569" s="6">
        <f t="shared" si="94"/>
        <v>7.6666666666667007</v>
      </c>
      <c r="G569" s="6">
        <f t="shared" si="92"/>
        <v>-55.638514999999998</v>
      </c>
      <c r="J569">
        <v>6333333333.3332996</v>
      </c>
      <c r="K569">
        <v>-87.095375000000004</v>
      </c>
      <c r="L569">
        <v>-78.644362999999998</v>
      </c>
      <c r="N569" s="6">
        <f t="shared" si="95"/>
        <v>7.6666666666667007</v>
      </c>
      <c r="O569" s="6">
        <f t="shared" si="93"/>
        <v>-58.892299999999999</v>
      </c>
    </row>
    <row r="570" spans="2:15" x14ac:dyDescent="0.25">
      <c r="B570">
        <v>7000000000</v>
      </c>
      <c r="C570">
        <v>-81.387917000000002</v>
      </c>
      <c r="D570">
        <v>-72.980637000000002</v>
      </c>
      <c r="F570" s="6">
        <f t="shared" si="94"/>
        <v>8.3333333333333002</v>
      </c>
      <c r="G570" s="6">
        <f t="shared" si="92"/>
        <v>-57.920242000000002</v>
      </c>
      <c r="J570">
        <v>7000000000</v>
      </c>
      <c r="K570">
        <v>-75.756973000000002</v>
      </c>
      <c r="L570">
        <v>-67.250259</v>
      </c>
      <c r="N570" s="6">
        <f t="shared" si="95"/>
        <v>8.3333333333333002</v>
      </c>
      <c r="O570" s="6">
        <f t="shared" si="93"/>
        <v>-58.134532999999998</v>
      </c>
    </row>
    <row r="571" spans="2:15" x14ac:dyDescent="0.25">
      <c r="B571">
        <v>7666666666.6667004</v>
      </c>
      <c r="C571">
        <v>-71.566665999999998</v>
      </c>
      <c r="D571">
        <v>-62.631259999999997</v>
      </c>
      <c r="F571" s="6">
        <f t="shared" si="94"/>
        <v>9</v>
      </c>
      <c r="G571" s="6">
        <f t="shared" si="92"/>
        <v>-55.048386000000001</v>
      </c>
      <c r="J571">
        <v>7666666666.6667004</v>
      </c>
      <c r="K571">
        <v>-77.138512000000006</v>
      </c>
      <c r="L571">
        <v>-68.320183</v>
      </c>
      <c r="N571" s="6">
        <f t="shared" si="95"/>
        <v>9</v>
      </c>
      <c r="O571" s="6">
        <f t="shared" si="93"/>
        <v>-56.480972000000001</v>
      </c>
    </row>
    <row r="572" spans="2:15" x14ac:dyDescent="0.25">
      <c r="B572">
        <v>8333333333.3332996</v>
      </c>
      <c r="C572">
        <v>-79.191010000000006</v>
      </c>
      <c r="D572">
        <v>-69.659096000000005</v>
      </c>
      <c r="F572" s="6">
        <f t="shared" si="94"/>
        <v>9.6666666666666998</v>
      </c>
      <c r="G572" s="6">
        <f t="shared" si="92"/>
        <v>-55.416611000000003</v>
      </c>
      <c r="J572">
        <v>8333333333.3332996</v>
      </c>
      <c r="K572">
        <v>-75.035895999999994</v>
      </c>
      <c r="L572">
        <v>-65.452171000000007</v>
      </c>
      <c r="N572" s="6">
        <f t="shared" si="95"/>
        <v>9.6666666666666998</v>
      </c>
      <c r="O572" s="6">
        <f t="shared" si="93"/>
        <v>-57.919314999999997</v>
      </c>
    </row>
    <row r="573" spans="2:15" x14ac:dyDescent="0.25">
      <c r="B573">
        <v>9000000000</v>
      </c>
      <c r="C573">
        <v>-88.714766999999995</v>
      </c>
      <c r="D573">
        <v>-79.260399000000007</v>
      </c>
      <c r="F573" s="6">
        <f t="shared" si="94"/>
        <v>10.333333333333</v>
      </c>
      <c r="G573" s="6">
        <f t="shared" si="92"/>
        <v>-58.962882999999998</v>
      </c>
      <c r="J573">
        <v>9000000000</v>
      </c>
      <c r="K573">
        <v>-79.619431000000006</v>
      </c>
      <c r="L573">
        <v>-70.074364000000003</v>
      </c>
      <c r="N573" s="6">
        <f t="shared" si="95"/>
        <v>10.333333333333</v>
      </c>
      <c r="O573" s="6">
        <f t="shared" si="93"/>
        <v>-62.912903</v>
      </c>
    </row>
    <row r="574" spans="2:15" x14ac:dyDescent="0.25">
      <c r="B574">
        <v>9666666666.6667004</v>
      </c>
      <c r="C574">
        <v>-88.639229</v>
      </c>
      <c r="D574">
        <v>-79.491470000000007</v>
      </c>
      <c r="F574" s="6">
        <f t="shared" si="94"/>
        <v>11</v>
      </c>
      <c r="G574" s="6">
        <f t="shared" si="92"/>
        <v>-57.473972000000003</v>
      </c>
      <c r="J574">
        <v>9666666666.6667004</v>
      </c>
      <c r="K574">
        <v>-83.366478000000001</v>
      </c>
      <c r="L574">
        <v>-74.179100000000005</v>
      </c>
      <c r="N574" s="6">
        <f t="shared" si="95"/>
        <v>11</v>
      </c>
      <c r="O574" s="6">
        <f t="shared" si="93"/>
        <v>-58.831226000000001</v>
      </c>
    </row>
    <row r="575" spans="2:15" x14ac:dyDescent="0.25">
      <c r="B575">
        <v>10333333333.333</v>
      </c>
      <c r="C575">
        <v>-82.907302999999999</v>
      </c>
      <c r="D575">
        <v>-72.956017000000003</v>
      </c>
      <c r="F575" s="6">
        <f t="shared" si="94"/>
        <v>11.666666666667</v>
      </c>
      <c r="G575" s="6">
        <f t="shared" si="92"/>
        <v>-59.818328999999999</v>
      </c>
      <c r="J575">
        <v>10333333333.333</v>
      </c>
      <c r="K575">
        <v>-91.756973000000002</v>
      </c>
      <c r="L575">
        <v>-81.856421999999995</v>
      </c>
      <c r="N575" s="6">
        <f t="shared" si="95"/>
        <v>11.666666666667</v>
      </c>
      <c r="O575" s="6">
        <f t="shared" si="93"/>
        <v>-60.391936999999999</v>
      </c>
    </row>
    <row r="576" spans="2:15" x14ac:dyDescent="0.25">
      <c r="B576">
        <v>11000000000</v>
      </c>
      <c r="C576">
        <v>-81.331435999999997</v>
      </c>
      <c r="D576">
        <v>-71.505699000000007</v>
      </c>
      <c r="F576" s="6">
        <f t="shared" si="94"/>
        <v>12.333333333333</v>
      </c>
      <c r="G576" s="6">
        <f t="shared" si="92"/>
        <v>-58.025092999999998</v>
      </c>
      <c r="J576">
        <v>11000000000</v>
      </c>
      <c r="K576">
        <v>-83.654610000000005</v>
      </c>
      <c r="L576">
        <v>-73.922111999999998</v>
      </c>
      <c r="N576" s="6">
        <f t="shared" si="95"/>
        <v>12.333333333333</v>
      </c>
      <c r="O576" s="6">
        <f t="shared" si="93"/>
        <v>-61.765704999999997</v>
      </c>
    </row>
    <row r="577" spans="2:15" x14ac:dyDescent="0.25">
      <c r="B577">
        <v>11666666666.667</v>
      </c>
      <c r="C577">
        <v>-84.927261000000001</v>
      </c>
      <c r="D577">
        <v>-75.248230000000007</v>
      </c>
      <c r="F577" s="6">
        <f t="shared" si="94"/>
        <v>13</v>
      </c>
      <c r="G577" s="6">
        <f t="shared" si="92"/>
        <v>-57.242125999999999</v>
      </c>
      <c r="J577">
        <v>11666666666.667</v>
      </c>
      <c r="K577">
        <v>-80.206496999999999</v>
      </c>
      <c r="L577">
        <v>-70.403846999999999</v>
      </c>
      <c r="N577" s="6">
        <f t="shared" si="95"/>
        <v>13</v>
      </c>
      <c r="O577" s="6">
        <f t="shared" si="93"/>
        <v>-62.433346</v>
      </c>
    </row>
    <row r="578" spans="2:15" x14ac:dyDescent="0.25">
      <c r="B578">
        <v>12333333333.333</v>
      </c>
      <c r="C578">
        <v>-82.057281000000003</v>
      </c>
      <c r="D578">
        <v>-71.426047999999994</v>
      </c>
      <c r="F578" s="6" t="s">
        <v>25</v>
      </c>
      <c r="J578">
        <v>12333333333.333</v>
      </c>
      <c r="K578">
        <v>-81.790642000000005</v>
      </c>
      <c r="L578">
        <v>-71.355705</v>
      </c>
      <c r="N578" s="6" t="s">
        <v>25</v>
      </c>
    </row>
    <row r="579" spans="2:15" x14ac:dyDescent="0.25">
      <c r="B579">
        <v>13000000000</v>
      </c>
      <c r="C579">
        <v>-84.941460000000006</v>
      </c>
      <c r="D579">
        <v>-73.490996999999993</v>
      </c>
      <c r="J579">
        <v>13000000000</v>
      </c>
      <c r="K579">
        <v>-78.829643000000004</v>
      </c>
      <c r="L579">
        <v>-67.439155999999997</v>
      </c>
    </row>
    <row r="580" spans="2:15" x14ac:dyDescent="0.25">
      <c r="B580" t="s">
        <v>25</v>
      </c>
      <c r="J580" t="s">
        <v>25</v>
      </c>
    </row>
    <row r="583" spans="2:15" x14ac:dyDescent="0.25">
      <c r="B583" t="s">
        <v>75</v>
      </c>
      <c r="J583" t="s">
        <v>75</v>
      </c>
    </row>
    <row r="584" spans="2:15" x14ac:dyDescent="0.25">
      <c r="B584" t="s">
        <v>23</v>
      </c>
      <c r="C584" t="s">
        <v>177</v>
      </c>
      <c r="D584" t="s">
        <v>100</v>
      </c>
      <c r="J584" t="s">
        <v>23</v>
      </c>
      <c r="K584" t="s">
        <v>177</v>
      </c>
      <c r="L584" t="s">
        <v>100</v>
      </c>
    </row>
    <row r="585" spans="2:15" x14ac:dyDescent="0.25">
      <c r="B585">
        <v>1000000000</v>
      </c>
      <c r="C585">
        <v>-68.002182000000005</v>
      </c>
      <c r="D585">
        <v>-60.192135</v>
      </c>
      <c r="J585">
        <v>1000000000</v>
      </c>
      <c r="K585">
        <v>-69.223929999999996</v>
      </c>
      <c r="L585">
        <v>-61.121459999999999</v>
      </c>
    </row>
    <row r="586" spans="2:15" x14ac:dyDescent="0.25">
      <c r="B586">
        <v>1666666666.6666999</v>
      </c>
      <c r="C586">
        <v>-53.993423</v>
      </c>
      <c r="D586">
        <v>-46.187247999999997</v>
      </c>
      <c r="J586">
        <v>1666666666.6666999</v>
      </c>
      <c r="K586">
        <v>-62.497790999999999</v>
      </c>
      <c r="L586">
        <v>-54.883727999999998</v>
      </c>
    </row>
    <row r="587" spans="2:15" x14ac:dyDescent="0.25">
      <c r="B587">
        <v>2333333333.3333001</v>
      </c>
      <c r="C587">
        <v>-55.038184999999999</v>
      </c>
      <c r="D587">
        <v>-46.899059000000001</v>
      </c>
      <c r="J587">
        <v>2333333333.3333001</v>
      </c>
      <c r="K587">
        <v>-62.878498</v>
      </c>
      <c r="L587">
        <v>-54.986282000000003</v>
      </c>
    </row>
    <row r="588" spans="2:15" x14ac:dyDescent="0.25">
      <c r="B588">
        <v>3000000000</v>
      </c>
      <c r="C588">
        <v>-60.424160000000001</v>
      </c>
      <c r="D588">
        <v>-51.598258999999999</v>
      </c>
      <c r="J588">
        <v>3000000000</v>
      </c>
      <c r="K588">
        <v>-66.762130999999997</v>
      </c>
      <c r="L588">
        <v>-58.379181000000003</v>
      </c>
    </row>
    <row r="589" spans="2:15" x14ac:dyDescent="0.25">
      <c r="B589">
        <v>3666666666.6666999</v>
      </c>
      <c r="C589">
        <v>-58.770561000000001</v>
      </c>
      <c r="D589">
        <v>-49.821869</v>
      </c>
      <c r="J589">
        <v>3666666666.6666999</v>
      </c>
      <c r="K589">
        <v>-64.145020000000002</v>
      </c>
      <c r="L589">
        <v>-55.373900999999996</v>
      </c>
    </row>
    <row r="590" spans="2:15" x14ac:dyDescent="0.25">
      <c r="B590">
        <v>4333333333.3332996</v>
      </c>
      <c r="C590">
        <v>-63.540774999999996</v>
      </c>
      <c r="D590">
        <v>-55.035114</v>
      </c>
      <c r="J590">
        <v>4333333333.3332996</v>
      </c>
      <c r="K590">
        <v>-69.367676000000003</v>
      </c>
      <c r="L590">
        <v>-60.872250000000001</v>
      </c>
    </row>
    <row r="591" spans="2:15" x14ac:dyDescent="0.25">
      <c r="B591">
        <v>5000000000</v>
      </c>
      <c r="C591">
        <v>-62.695686000000002</v>
      </c>
      <c r="D591">
        <v>-54.363827000000001</v>
      </c>
      <c r="J591">
        <v>5000000000</v>
      </c>
      <c r="K591">
        <v>-66.60463</v>
      </c>
      <c r="L591">
        <v>-58.145530999999998</v>
      </c>
    </row>
    <row r="592" spans="2:15" x14ac:dyDescent="0.25">
      <c r="B592">
        <v>5666666666.6667004</v>
      </c>
      <c r="C592">
        <v>-62.833939000000001</v>
      </c>
      <c r="D592">
        <v>-54.521357999999999</v>
      </c>
      <c r="J592">
        <v>5666666666.6667004</v>
      </c>
      <c r="K592">
        <v>-67.131218000000004</v>
      </c>
      <c r="L592">
        <v>-58.743332000000002</v>
      </c>
    </row>
    <row r="593" spans="2:12" x14ac:dyDescent="0.25">
      <c r="B593">
        <v>6333333333.3332996</v>
      </c>
      <c r="C593">
        <v>-64.810455000000005</v>
      </c>
      <c r="D593">
        <v>-56.229435000000002</v>
      </c>
      <c r="J593">
        <v>6333333333.3332996</v>
      </c>
      <c r="K593">
        <v>-67.926331000000005</v>
      </c>
      <c r="L593">
        <v>-59.475318999999999</v>
      </c>
    </row>
    <row r="594" spans="2:12" x14ac:dyDescent="0.25">
      <c r="B594">
        <v>7000000000</v>
      </c>
      <c r="C594">
        <v>-68.528824</v>
      </c>
      <c r="D594">
        <v>-60.121547999999997</v>
      </c>
      <c r="J594">
        <v>7000000000</v>
      </c>
      <c r="K594">
        <v>-68.420829999999995</v>
      </c>
      <c r="L594">
        <v>-59.914112000000003</v>
      </c>
    </row>
    <row r="595" spans="2:12" x14ac:dyDescent="0.25">
      <c r="B595">
        <v>7666666666.6667004</v>
      </c>
      <c r="C595">
        <v>-64.573920999999999</v>
      </c>
      <c r="D595">
        <v>-55.638514999999998</v>
      </c>
      <c r="J595">
        <v>7666666666.6667004</v>
      </c>
      <c r="K595">
        <v>-67.710624999999993</v>
      </c>
      <c r="L595">
        <v>-58.892299999999999</v>
      </c>
    </row>
    <row r="596" spans="2:12" x14ac:dyDescent="0.25">
      <c r="B596">
        <v>8333333333.3332996</v>
      </c>
      <c r="C596">
        <v>-67.452156000000002</v>
      </c>
      <c r="D596">
        <v>-57.920242000000002</v>
      </c>
      <c r="J596">
        <v>8333333333.3332996</v>
      </c>
      <c r="K596">
        <v>-67.718254000000002</v>
      </c>
      <c r="L596">
        <v>-58.134532999999998</v>
      </c>
    </row>
    <row r="597" spans="2:12" x14ac:dyDescent="0.25">
      <c r="B597">
        <v>9000000000</v>
      </c>
      <c r="C597">
        <v>-64.502753999999996</v>
      </c>
      <c r="D597">
        <v>-55.048386000000001</v>
      </c>
      <c r="J597">
        <v>9000000000</v>
      </c>
      <c r="K597">
        <v>-66.026038999999997</v>
      </c>
      <c r="L597">
        <v>-56.480972000000001</v>
      </c>
    </row>
    <row r="598" spans="2:12" x14ac:dyDescent="0.25">
      <c r="B598">
        <v>9666666666.6667004</v>
      </c>
      <c r="C598">
        <v>-64.564368999999999</v>
      </c>
      <c r="D598">
        <v>-55.416611000000003</v>
      </c>
      <c r="J598">
        <v>9666666666.6667004</v>
      </c>
      <c r="K598">
        <v>-67.106696999999997</v>
      </c>
      <c r="L598">
        <v>-57.919314999999997</v>
      </c>
    </row>
    <row r="599" spans="2:12" x14ac:dyDescent="0.25">
      <c r="B599">
        <v>10333333333.333</v>
      </c>
      <c r="C599">
        <v>-68.914162000000005</v>
      </c>
      <c r="D599">
        <v>-58.962882999999998</v>
      </c>
      <c r="J599">
        <v>10333333333.333</v>
      </c>
      <c r="K599">
        <v>-72.813453999999993</v>
      </c>
      <c r="L599">
        <v>-62.912903</v>
      </c>
    </row>
    <row r="600" spans="2:12" x14ac:dyDescent="0.25">
      <c r="B600">
        <v>11000000000</v>
      </c>
      <c r="C600">
        <v>-67.299712999999997</v>
      </c>
      <c r="D600">
        <v>-57.473972000000003</v>
      </c>
      <c r="J600">
        <v>11000000000</v>
      </c>
      <c r="K600">
        <v>-68.563721000000001</v>
      </c>
      <c r="L600">
        <v>-58.831226000000001</v>
      </c>
    </row>
    <row r="601" spans="2:12" x14ac:dyDescent="0.25">
      <c r="B601">
        <v>11666666666.667</v>
      </c>
      <c r="C601">
        <v>-69.49736</v>
      </c>
      <c r="D601">
        <v>-59.818328999999999</v>
      </c>
      <c r="J601">
        <v>11666666666.667</v>
      </c>
      <c r="K601">
        <v>-70.194587999999996</v>
      </c>
      <c r="L601">
        <v>-60.391936999999999</v>
      </c>
    </row>
    <row r="602" spans="2:12" x14ac:dyDescent="0.25">
      <c r="B602">
        <v>12333333333.333</v>
      </c>
      <c r="C602">
        <v>-68.656326000000007</v>
      </c>
      <c r="D602">
        <v>-58.025092999999998</v>
      </c>
      <c r="J602">
        <v>12333333333.333</v>
      </c>
      <c r="K602">
        <v>-72.200637999999998</v>
      </c>
      <c r="L602">
        <v>-61.765704999999997</v>
      </c>
    </row>
    <row r="603" spans="2:12" x14ac:dyDescent="0.25">
      <c r="B603">
        <v>13000000000</v>
      </c>
      <c r="C603">
        <v>-68.692588999999998</v>
      </c>
      <c r="D603">
        <v>-57.242125999999999</v>
      </c>
      <c r="J603">
        <v>13000000000</v>
      </c>
      <c r="K603">
        <v>-73.823830000000001</v>
      </c>
      <c r="L603">
        <v>-62.433346</v>
      </c>
    </row>
    <row r="604" spans="2:12" x14ac:dyDescent="0.25">
      <c r="B604" t="s">
        <v>25</v>
      </c>
      <c r="J604" t="s">
        <v>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604"/>
  <sheetViews>
    <sheetView topLeftCell="A60" workbookViewId="0">
      <selection activeCell="G111" sqref="G111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86" customWidth="1"/>
    <col min="7" max="7" width="25.28515625" style="86" customWidth="1"/>
    <col min="8" max="8" width="9.28515625" style="88" customWidth="1"/>
    <col min="9" max="9" width="13.7109375" style="40" customWidth="1"/>
    <col min="13" max="13" width="3.42578125" style="84" customWidth="1"/>
    <col min="14" max="14" width="17.42578125" style="86" customWidth="1"/>
    <col min="15" max="15" width="25.28515625" style="86" customWidth="1"/>
    <col min="16" max="16" width="9.28515625" style="88" customWidth="1"/>
    <col min="17" max="17" width="2" style="7" customWidth="1"/>
  </cols>
  <sheetData>
    <row r="1" spans="1:17" x14ac:dyDescent="0.25">
      <c r="B1" t="s">
        <v>101</v>
      </c>
      <c r="E1" s="10"/>
      <c r="G1" s="86" t="s">
        <v>16</v>
      </c>
      <c r="J1" t="s">
        <v>101</v>
      </c>
      <c r="O1" s="86" t="s">
        <v>17</v>
      </c>
      <c r="Q1" s="10"/>
    </row>
    <row r="2" spans="1:17" x14ac:dyDescent="0.25">
      <c r="A2" s="50" t="s">
        <v>120</v>
      </c>
      <c r="B2" t="s">
        <v>281</v>
      </c>
      <c r="C2" t="s">
        <v>282</v>
      </c>
      <c r="D2" t="s">
        <v>296</v>
      </c>
      <c r="E2" s="10"/>
      <c r="F2" s="15"/>
      <c r="G2" s="85" t="s">
        <v>341</v>
      </c>
      <c r="I2" s="50" t="s">
        <v>116</v>
      </c>
      <c r="J2" t="s">
        <v>281</v>
      </c>
      <c r="K2" t="s">
        <v>282</v>
      </c>
      <c r="L2" t="s">
        <v>296</v>
      </c>
      <c r="M2" s="84" t="s">
        <v>212</v>
      </c>
      <c r="N2" s="15"/>
      <c r="O2" s="85" t="s">
        <v>341</v>
      </c>
      <c r="Q2" s="10"/>
    </row>
    <row r="3" spans="1:17" x14ac:dyDescent="0.25">
      <c r="B3" t="s">
        <v>334</v>
      </c>
      <c r="C3" t="s">
        <v>335</v>
      </c>
      <c r="D3" t="s">
        <v>351</v>
      </c>
      <c r="E3" s="10"/>
      <c r="F3" s="15"/>
      <c r="G3" s="13"/>
      <c r="J3" t="s">
        <v>334</v>
      </c>
      <c r="K3" t="s">
        <v>335</v>
      </c>
      <c r="L3" t="s">
        <v>352</v>
      </c>
      <c r="N3" s="15"/>
      <c r="O3" s="13"/>
      <c r="Q3" s="10"/>
    </row>
    <row r="4" spans="1:17" x14ac:dyDescent="0.25">
      <c r="B4" t="s">
        <v>105</v>
      </c>
      <c r="E4" s="10"/>
      <c r="G4" s="41" t="s">
        <v>24</v>
      </c>
      <c r="J4" t="s">
        <v>105</v>
      </c>
      <c r="O4" s="41" t="s">
        <v>24</v>
      </c>
      <c r="Q4" s="10"/>
    </row>
    <row r="5" spans="1:17" x14ac:dyDescent="0.25">
      <c r="E5" s="10"/>
      <c r="F5" s="86" t="s">
        <v>22</v>
      </c>
      <c r="N5" s="86" t="s">
        <v>22</v>
      </c>
      <c r="Q5" s="10"/>
    </row>
    <row r="6" spans="1:17" ht="15.75" x14ac:dyDescent="0.25">
      <c r="E6" s="10"/>
      <c r="F6" s="86" t="s">
        <v>23</v>
      </c>
      <c r="G6" s="86" t="str">
        <f t="shared" ref="G6:G25" si="0">D32</f>
        <v>1Ix2L dBc Log Mag(dB)</v>
      </c>
      <c r="H6" s="35">
        <v>1</v>
      </c>
      <c r="N6" s="86" t="s">
        <v>23</v>
      </c>
      <c r="O6" s="86" t="str">
        <f t="shared" ref="O6:O25" si="1">L32</f>
        <v>1Ix2L dBc Log Mag(dB)</v>
      </c>
      <c r="P6" s="35">
        <v>1</v>
      </c>
      <c r="Q6" s="10"/>
    </row>
    <row r="7" spans="1:17" ht="15.75" x14ac:dyDescent="0.25">
      <c r="B7" t="s">
        <v>106</v>
      </c>
      <c r="E7" s="10"/>
      <c r="F7" s="86">
        <f t="shared" ref="F7:F25" si="2">B33/1000000000</f>
        <v>1.0009999999999999</v>
      </c>
      <c r="G7" s="86">
        <f t="shared" si="0"/>
        <v>-19.779181000000001</v>
      </c>
      <c r="H7" s="36">
        <f>ABS(AVERAGE(G7:G25)-(H6-1)*5)</f>
        <v>28.427263684210526</v>
      </c>
      <c r="J7" t="s">
        <v>106</v>
      </c>
      <c r="N7" s="86">
        <f t="shared" ref="N7:N25" si="3">J33/1000000000</f>
        <v>1.0009999999999999</v>
      </c>
      <c r="O7" s="86">
        <f t="shared" si="1"/>
        <v>-23.019693</v>
      </c>
      <c r="P7" s="36">
        <f>ABS(AVERAGE(O7:O25)-(P6-1)*5)</f>
        <v>25.129949052631577</v>
      </c>
      <c r="Q7" s="10"/>
    </row>
    <row r="8" spans="1:17" x14ac:dyDescent="0.25">
      <c r="B8" t="s">
        <v>23</v>
      </c>
      <c r="C8" t="s">
        <v>125</v>
      </c>
      <c r="E8" s="10"/>
      <c r="F8" s="86">
        <f t="shared" si="2"/>
        <v>1.6676111111111001</v>
      </c>
      <c r="G8" s="86">
        <f t="shared" si="0"/>
        <v>-18.077325999999999</v>
      </c>
      <c r="J8" t="s">
        <v>23</v>
      </c>
      <c r="K8" t="s">
        <v>125</v>
      </c>
      <c r="N8" s="86">
        <f t="shared" si="3"/>
        <v>1.6676111111111001</v>
      </c>
      <c r="O8" s="86">
        <f t="shared" si="1"/>
        <v>-19.306356000000001</v>
      </c>
      <c r="Q8" s="10"/>
    </row>
    <row r="9" spans="1:17" x14ac:dyDescent="0.25">
      <c r="B9">
        <v>2000000000</v>
      </c>
      <c r="C9">
        <v>-8.0287447000000007</v>
      </c>
      <c r="E9" s="10"/>
      <c r="F9" s="86">
        <f t="shared" si="2"/>
        <v>2.3342222222221998</v>
      </c>
      <c r="G9" s="86">
        <f t="shared" si="0"/>
        <v>-17.152781000000001</v>
      </c>
      <c r="J9">
        <v>2000000000</v>
      </c>
      <c r="K9">
        <v>-7.9088520999999998</v>
      </c>
      <c r="N9" s="86">
        <f t="shared" si="3"/>
        <v>2.3342222222221998</v>
      </c>
      <c r="O9" s="86">
        <f t="shared" si="1"/>
        <v>-23.16601</v>
      </c>
      <c r="Q9" s="10"/>
    </row>
    <row r="10" spans="1:17" x14ac:dyDescent="0.25">
      <c r="B10">
        <v>2611111111.1111002</v>
      </c>
      <c r="C10">
        <v>-7.4932531999999998</v>
      </c>
      <c r="E10" s="10"/>
      <c r="F10" s="86">
        <f t="shared" si="2"/>
        <v>3.0008333333333002</v>
      </c>
      <c r="G10" s="86">
        <f t="shared" si="0"/>
        <v>-27.439301</v>
      </c>
      <c r="J10">
        <v>2611111111.1111002</v>
      </c>
      <c r="K10">
        <v>-7.2442288000000001</v>
      </c>
      <c r="N10" s="86">
        <f t="shared" si="3"/>
        <v>3.0008333333333002</v>
      </c>
      <c r="O10" s="86">
        <f t="shared" si="1"/>
        <v>-24.737841</v>
      </c>
      <c r="Q10" s="10"/>
    </row>
    <row r="11" spans="1:17" x14ac:dyDescent="0.25">
      <c r="B11">
        <v>3222222222.2221999</v>
      </c>
      <c r="C11">
        <v>-7.7435079</v>
      </c>
      <c r="E11" s="10"/>
      <c r="F11" s="86">
        <f t="shared" si="2"/>
        <v>3.6674444444443997</v>
      </c>
      <c r="G11" s="86">
        <f t="shared" si="0"/>
        <v>-33.178032000000002</v>
      </c>
      <c r="J11">
        <v>3222222222.2221999</v>
      </c>
      <c r="K11">
        <v>-7.3330678999999996</v>
      </c>
      <c r="N11" s="86">
        <f t="shared" si="3"/>
        <v>3.6674444444443997</v>
      </c>
      <c r="O11" s="86">
        <f t="shared" si="1"/>
        <v>-20.022031999999999</v>
      </c>
      <c r="Q11" s="10"/>
    </row>
    <row r="12" spans="1:17" x14ac:dyDescent="0.25">
      <c r="B12">
        <v>3833333333.3333001</v>
      </c>
      <c r="C12">
        <v>-8.2951917999999996</v>
      </c>
      <c r="E12" s="10"/>
      <c r="F12" s="86">
        <f t="shared" si="2"/>
        <v>4.3340555555556</v>
      </c>
      <c r="G12" s="86">
        <f t="shared" si="0"/>
        <v>-25.045164</v>
      </c>
      <c r="J12">
        <v>3833333333.3333001</v>
      </c>
      <c r="K12">
        <v>-7.8195361999999999</v>
      </c>
      <c r="N12" s="86">
        <f t="shared" si="3"/>
        <v>4.3340555555556</v>
      </c>
      <c r="O12" s="86">
        <f t="shared" si="1"/>
        <v>-22.565467999999999</v>
      </c>
      <c r="Q12" s="10"/>
    </row>
    <row r="13" spans="1:17" x14ac:dyDescent="0.25">
      <c r="B13">
        <v>4444444444.4443998</v>
      </c>
      <c r="C13">
        <v>-8.1550940999999995</v>
      </c>
      <c r="E13" s="10"/>
      <c r="F13" s="86">
        <f t="shared" si="2"/>
        <v>5.0006666666667003</v>
      </c>
      <c r="G13" s="86">
        <f t="shared" si="0"/>
        <v>-31.701153000000001</v>
      </c>
      <c r="J13">
        <v>4444444444.4443998</v>
      </c>
      <c r="K13">
        <v>-7.9409428000000002</v>
      </c>
      <c r="N13" s="86">
        <f t="shared" si="3"/>
        <v>5.0006666666667003</v>
      </c>
      <c r="O13" s="86">
        <f t="shared" si="1"/>
        <v>-23.469860000000001</v>
      </c>
      <c r="Q13" s="10"/>
    </row>
    <row r="14" spans="1:17" x14ac:dyDescent="0.25">
      <c r="B14">
        <v>5055555555.5556002</v>
      </c>
      <c r="C14">
        <v>-7.9073009000000001</v>
      </c>
      <c r="E14" s="10"/>
      <c r="F14" s="86">
        <f t="shared" si="2"/>
        <v>5.6672777777777998</v>
      </c>
      <c r="G14" s="86">
        <f t="shared" si="0"/>
        <v>-28.562252000000001</v>
      </c>
      <c r="J14">
        <v>5055555555.5556002</v>
      </c>
      <c r="K14">
        <v>-7.8572825999999996</v>
      </c>
      <c r="N14" s="86">
        <f t="shared" si="3"/>
        <v>5.6672777777777998</v>
      </c>
      <c r="O14" s="86">
        <f t="shared" si="1"/>
        <v>-23.558613000000001</v>
      </c>
      <c r="Q14" s="10"/>
    </row>
    <row r="15" spans="1:17" x14ac:dyDescent="0.25">
      <c r="B15">
        <v>5666666666.6667004</v>
      </c>
      <c r="C15">
        <v>-7.7161226000000003</v>
      </c>
      <c r="E15" s="10"/>
      <c r="F15" s="86">
        <f t="shared" si="2"/>
        <v>6.3338888888889002</v>
      </c>
      <c r="G15" s="86">
        <f t="shared" si="0"/>
        <v>-28.064312000000001</v>
      </c>
      <c r="J15">
        <v>5666666666.6667004</v>
      </c>
      <c r="K15">
        <v>-7.8295431000000004</v>
      </c>
      <c r="N15" s="86">
        <f t="shared" si="3"/>
        <v>6.3338888888889002</v>
      </c>
      <c r="O15" s="86">
        <f t="shared" si="1"/>
        <v>-25.461582</v>
      </c>
      <c r="Q15" s="10"/>
    </row>
    <row r="16" spans="1:17" x14ac:dyDescent="0.25">
      <c r="B16">
        <v>6277777777.7777996</v>
      </c>
      <c r="C16">
        <v>-7.8125038</v>
      </c>
      <c r="E16" s="10"/>
      <c r="F16" s="86">
        <f t="shared" si="2"/>
        <v>7.0004999999999997</v>
      </c>
      <c r="G16" s="86">
        <f t="shared" si="0"/>
        <v>-27.966176999999998</v>
      </c>
      <c r="J16">
        <v>6277777777.7777996</v>
      </c>
      <c r="K16">
        <v>-7.9012852000000002</v>
      </c>
      <c r="N16" s="86">
        <f t="shared" si="3"/>
        <v>7.0004999999999997</v>
      </c>
      <c r="O16" s="86">
        <f t="shared" si="1"/>
        <v>-23.411553999999999</v>
      </c>
      <c r="Q16" s="10"/>
    </row>
    <row r="17" spans="2:17" x14ac:dyDescent="0.25">
      <c r="B17">
        <v>6888888888.8888998</v>
      </c>
      <c r="C17">
        <v>-8.1054315999999993</v>
      </c>
      <c r="E17" s="10"/>
      <c r="F17" s="86">
        <f t="shared" si="2"/>
        <v>7.6671111111111001</v>
      </c>
      <c r="G17" s="86">
        <f t="shared" si="0"/>
        <v>-25.381734999999999</v>
      </c>
      <c r="J17">
        <v>6888888888.8888998</v>
      </c>
      <c r="K17">
        <v>-7.9357376000000004</v>
      </c>
      <c r="N17" s="86">
        <f t="shared" si="3"/>
        <v>7.6671111111111001</v>
      </c>
      <c r="O17" s="86">
        <f t="shared" si="1"/>
        <v>-25.759851000000001</v>
      </c>
      <c r="Q17" s="10"/>
    </row>
    <row r="18" spans="2:17" x14ac:dyDescent="0.25">
      <c r="B18">
        <v>7500000000</v>
      </c>
      <c r="C18">
        <v>-8.0712928999999995</v>
      </c>
      <c r="E18" s="10"/>
      <c r="F18" s="86">
        <f t="shared" si="2"/>
        <v>8.3337222222221996</v>
      </c>
      <c r="G18" s="86">
        <f t="shared" si="0"/>
        <v>-25.867163000000001</v>
      </c>
      <c r="J18">
        <v>7500000000</v>
      </c>
      <c r="K18">
        <v>-8.2479552999999992</v>
      </c>
      <c r="N18" s="86">
        <f t="shared" si="3"/>
        <v>8.3337222222221996</v>
      </c>
      <c r="O18" s="86">
        <f t="shared" si="1"/>
        <v>-27.685741</v>
      </c>
      <c r="Q18" s="10"/>
    </row>
    <row r="19" spans="2:17" x14ac:dyDescent="0.25">
      <c r="B19">
        <v>8111111111.1111002</v>
      </c>
      <c r="C19">
        <v>-8.6665706999999994</v>
      </c>
      <c r="E19" s="10"/>
      <c r="F19" s="86">
        <f t="shared" si="2"/>
        <v>9.0003333333333</v>
      </c>
      <c r="G19" s="86">
        <f t="shared" si="0"/>
        <v>-29.608571999999999</v>
      </c>
      <c r="J19">
        <v>8111111111.1111002</v>
      </c>
      <c r="K19">
        <v>-8.5120152999999998</v>
      </c>
      <c r="N19" s="86">
        <f t="shared" si="3"/>
        <v>9.0003333333333</v>
      </c>
      <c r="O19" s="86">
        <f t="shared" si="1"/>
        <v>-26.181042000000001</v>
      </c>
      <c r="Q19" s="10"/>
    </row>
    <row r="20" spans="2:17" x14ac:dyDescent="0.25">
      <c r="B20">
        <v>8722222222.2222004</v>
      </c>
      <c r="C20">
        <v>-8.9665461000000004</v>
      </c>
      <c r="E20" s="10"/>
      <c r="F20" s="86">
        <f t="shared" si="2"/>
        <v>9.6669444444444004</v>
      </c>
      <c r="G20" s="86">
        <f t="shared" si="0"/>
        <v>-33.729275000000001</v>
      </c>
      <c r="J20">
        <v>8722222222.2222004</v>
      </c>
      <c r="K20">
        <v>-8.9418229999999994</v>
      </c>
      <c r="N20" s="86">
        <f t="shared" si="3"/>
        <v>9.6669444444444004</v>
      </c>
      <c r="O20" s="86">
        <f t="shared" si="1"/>
        <v>-24.644242999999999</v>
      </c>
      <c r="Q20" s="10"/>
    </row>
    <row r="21" spans="2:17" x14ac:dyDescent="0.25">
      <c r="B21">
        <v>9333333333.3332996</v>
      </c>
      <c r="C21">
        <v>-9.1229744000000004</v>
      </c>
      <c r="E21" s="10"/>
      <c r="F21" s="86">
        <f t="shared" si="2"/>
        <v>10.333555555556</v>
      </c>
      <c r="G21" s="86">
        <f t="shared" si="0"/>
        <v>-36.371231000000002</v>
      </c>
      <c r="J21">
        <v>9333333333.3332996</v>
      </c>
      <c r="K21">
        <v>-9.1342429999999997</v>
      </c>
      <c r="N21" s="86">
        <f t="shared" si="3"/>
        <v>10.333555555556</v>
      </c>
      <c r="O21" s="86">
        <f t="shared" si="1"/>
        <v>-27.768685999999999</v>
      </c>
      <c r="Q21" s="10"/>
    </row>
    <row r="22" spans="2:17" x14ac:dyDescent="0.25">
      <c r="B22">
        <v>9944444444.4444008</v>
      </c>
      <c r="C22">
        <v>-9.1031475000000004</v>
      </c>
      <c r="E22" s="10"/>
      <c r="F22" s="86">
        <f t="shared" si="2"/>
        <v>11.000166666666999</v>
      </c>
      <c r="G22" s="86">
        <f t="shared" si="0"/>
        <v>-35.204666000000003</v>
      </c>
      <c r="J22">
        <v>9944444444.4444008</v>
      </c>
      <c r="K22">
        <v>-9.0813846999999992</v>
      </c>
      <c r="N22" s="86">
        <f t="shared" si="3"/>
        <v>11.000166666666999</v>
      </c>
      <c r="O22" s="86">
        <f t="shared" si="1"/>
        <v>-29.246497999999999</v>
      </c>
      <c r="Q22" s="10"/>
    </row>
    <row r="23" spans="2:17" x14ac:dyDescent="0.25">
      <c r="B23">
        <v>10555555555.556</v>
      </c>
      <c r="C23">
        <v>-9.2537298000000003</v>
      </c>
      <c r="E23" s="10"/>
      <c r="F23" s="86">
        <f t="shared" si="2"/>
        <v>11.666777777778</v>
      </c>
      <c r="G23" s="86">
        <f t="shared" si="0"/>
        <v>-35.693767999999999</v>
      </c>
      <c r="J23">
        <v>10555555555.556</v>
      </c>
      <c r="K23">
        <v>-9.1529340999999995</v>
      </c>
      <c r="N23" s="86">
        <f t="shared" si="3"/>
        <v>11.666777777778</v>
      </c>
      <c r="O23" s="86">
        <f t="shared" si="1"/>
        <v>-28.569412</v>
      </c>
      <c r="Q23" s="10"/>
    </row>
    <row r="24" spans="2:17" x14ac:dyDescent="0.25">
      <c r="B24">
        <v>11166666666.667</v>
      </c>
      <c r="C24">
        <v>-9.1525373000000005</v>
      </c>
      <c r="E24" s="10"/>
      <c r="F24" s="86">
        <f t="shared" si="2"/>
        <v>12.333388888888999</v>
      </c>
      <c r="G24" s="86">
        <f t="shared" si="0"/>
        <v>-30.421804000000002</v>
      </c>
      <c r="J24">
        <v>11166666666.667</v>
      </c>
      <c r="K24">
        <v>-9.2196826999999999</v>
      </c>
      <c r="N24" s="86">
        <f t="shared" si="3"/>
        <v>12.333388888888999</v>
      </c>
      <c r="O24" s="86">
        <f t="shared" si="1"/>
        <v>-28.078289000000002</v>
      </c>
      <c r="Q24" s="10"/>
    </row>
    <row r="25" spans="2:17" x14ac:dyDescent="0.25">
      <c r="B25">
        <v>11777777777.778</v>
      </c>
      <c r="C25">
        <v>-9.2643061000000007</v>
      </c>
      <c r="E25" s="10"/>
      <c r="F25" s="86">
        <f t="shared" si="2"/>
        <v>13</v>
      </c>
      <c r="G25" s="86">
        <f t="shared" si="0"/>
        <v>-30.874116999999998</v>
      </c>
      <c r="J25">
        <v>11777777777.778</v>
      </c>
      <c r="K25">
        <v>-9.4708500000000004</v>
      </c>
      <c r="N25" s="86">
        <f t="shared" si="3"/>
        <v>13</v>
      </c>
      <c r="O25" s="86">
        <f t="shared" si="1"/>
        <v>-30.816261000000001</v>
      </c>
      <c r="Q25" s="10"/>
    </row>
    <row r="26" spans="2:17" x14ac:dyDescent="0.25">
      <c r="B26">
        <v>12388888888.889</v>
      </c>
      <c r="C26">
        <v>-9.9522600000000008</v>
      </c>
      <c r="E26" s="10"/>
      <c r="F26" s="86" t="s">
        <v>25</v>
      </c>
      <c r="J26">
        <v>12388888888.889</v>
      </c>
      <c r="K26">
        <v>-9.8686255999999997</v>
      </c>
      <c r="N26" s="86" t="s">
        <v>25</v>
      </c>
      <c r="Q26" s="10"/>
    </row>
    <row r="27" spans="2:17" x14ac:dyDescent="0.25">
      <c r="B27">
        <v>13000000000</v>
      </c>
      <c r="C27">
        <v>-10.767208999999999</v>
      </c>
      <c r="E27" s="10"/>
      <c r="J27">
        <v>13000000000</v>
      </c>
      <c r="K27">
        <v>-10.698753</v>
      </c>
      <c r="Q27" s="10"/>
    </row>
    <row r="28" spans="2:17" x14ac:dyDescent="0.25">
      <c r="B28" t="s">
        <v>25</v>
      </c>
      <c r="E28" s="10"/>
      <c r="J28" t="s">
        <v>25</v>
      </c>
      <c r="Q28" s="10"/>
    </row>
    <row r="29" spans="2:17" x14ac:dyDescent="0.25">
      <c r="E29" s="10"/>
      <c r="F29" s="86" t="s">
        <v>26</v>
      </c>
      <c r="N29" s="86" t="s">
        <v>26</v>
      </c>
      <c r="Q29" s="10"/>
    </row>
    <row r="30" spans="2:17" ht="15.75" x14ac:dyDescent="0.25">
      <c r="E30" s="10"/>
      <c r="F30" s="86" t="s">
        <v>23</v>
      </c>
      <c r="G30" s="86" t="str">
        <f t="shared" ref="G30:G49" si="4">D56</f>
        <v>1Ix3L dBc Log Mag(dB)</v>
      </c>
      <c r="H30" s="35">
        <v>1</v>
      </c>
      <c r="N30" s="86" t="s">
        <v>23</v>
      </c>
      <c r="O30" s="86" t="str">
        <f t="shared" ref="O30:O49" si="5">L56</f>
        <v>1Ix3L dBc Log Mag(dB)</v>
      </c>
      <c r="P30" s="35">
        <v>1</v>
      </c>
      <c r="Q30" s="10"/>
    </row>
    <row r="31" spans="2:17" ht="15.75" x14ac:dyDescent="0.25">
      <c r="B31" t="s">
        <v>22</v>
      </c>
      <c r="E31" s="10"/>
      <c r="F31" s="86">
        <f t="shared" ref="F31:F49" si="6">B57/1000000000</f>
        <v>2.0009999999999999</v>
      </c>
      <c r="G31" s="86">
        <f t="shared" si="4"/>
        <v>-14.198945999999999</v>
      </c>
      <c r="H31" s="36">
        <f>ABS(AVERAGE(G31:G49)-(H30-1)*5)</f>
        <v>12.307063400000001</v>
      </c>
      <c r="J31" t="s">
        <v>22</v>
      </c>
      <c r="N31" s="86">
        <f t="shared" ref="N31:N49" si="7">J57/1000000000</f>
        <v>2.0009999999999999</v>
      </c>
      <c r="O31" s="86">
        <f t="shared" si="5"/>
        <v>-12.078427</v>
      </c>
      <c r="P31" s="36">
        <f>ABS(AVERAGE(O31:O49)-(P30-1)*5)</f>
        <v>11.137473205263158</v>
      </c>
      <c r="Q31" s="10"/>
    </row>
    <row r="32" spans="2:17" x14ac:dyDescent="0.25">
      <c r="B32" t="s">
        <v>23</v>
      </c>
      <c r="C32" t="s">
        <v>155</v>
      </c>
      <c r="D32" t="s">
        <v>77</v>
      </c>
      <c r="E32" s="10"/>
      <c r="F32" s="86">
        <f t="shared" si="6"/>
        <v>2.6120555555556</v>
      </c>
      <c r="G32" s="86">
        <f t="shared" si="4"/>
        <v>-19.307514000000001</v>
      </c>
      <c r="J32" t="s">
        <v>23</v>
      </c>
      <c r="K32" t="s">
        <v>155</v>
      </c>
      <c r="L32" t="s">
        <v>77</v>
      </c>
      <c r="N32" s="86">
        <f t="shared" si="7"/>
        <v>2.6120555555556</v>
      </c>
      <c r="O32" s="86">
        <f t="shared" si="5"/>
        <v>-14.168286</v>
      </c>
      <c r="Q32" s="10"/>
    </row>
    <row r="33" spans="2:17" x14ac:dyDescent="0.25">
      <c r="B33">
        <v>1001000000</v>
      </c>
      <c r="C33">
        <v>-27.807925999999998</v>
      </c>
      <c r="D33">
        <v>-19.779181000000001</v>
      </c>
      <c r="E33" s="10"/>
      <c r="F33" s="86">
        <f t="shared" si="6"/>
        <v>3.2231111111111002</v>
      </c>
      <c r="G33" s="86">
        <f t="shared" si="4"/>
        <v>-18.979856000000002</v>
      </c>
      <c r="J33">
        <v>1001000000</v>
      </c>
      <c r="K33">
        <v>-30.928545</v>
      </c>
      <c r="L33">
        <v>-23.019693</v>
      </c>
      <c r="N33" s="86">
        <f t="shared" si="7"/>
        <v>3.2231111111111002</v>
      </c>
      <c r="O33" s="86">
        <f t="shared" si="5"/>
        <v>-13.877162999999999</v>
      </c>
      <c r="Q33" s="10"/>
    </row>
    <row r="34" spans="2:17" x14ac:dyDescent="0.25">
      <c r="B34">
        <v>1667611111.1111</v>
      </c>
      <c r="C34">
        <v>-25.57058</v>
      </c>
      <c r="D34">
        <v>-18.077325999999999</v>
      </c>
      <c r="E34" s="10"/>
      <c r="F34" s="86">
        <f t="shared" si="6"/>
        <v>3.8341666666666998</v>
      </c>
      <c r="G34" s="86">
        <f t="shared" si="4"/>
        <v>-15.375222000000001</v>
      </c>
      <c r="J34">
        <v>1667611111.1111</v>
      </c>
      <c r="K34">
        <v>-26.550585000000002</v>
      </c>
      <c r="L34">
        <v>-19.306356000000001</v>
      </c>
      <c r="N34" s="86">
        <f t="shared" si="7"/>
        <v>3.8341666666666998</v>
      </c>
      <c r="O34" s="86">
        <f t="shared" si="5"/>
        <v>-11.881017999999999</v>
      </c>
      <c r="Q34" s="10"/>
    </row>
    <row r="35" spans="2:17" x14ac:dyDescent="0.25">
      <c r="B35">
        <v>2334222222.2221999</v>
      </c>
      <c r="C35">
        <v>-24.896287999999998</v>
      </c>
      <c r="D35">
        <v>-17.152781000000001</v>
      </c>
      <c r="E35" s="10"/>
      <c r="F35" s="86">
        <f t="shared" si="6"/>
        <v>4.4452222222222</v>
      </c>
      <c r="G35" s="86">
        <f t="shared" si="4"/>
        <v>-14.190287</v>
      </c>
      <c r="J35">
        <v>2334222222.2221999</v>
      </c>
      <c r="K35">
        <v>-30.499077</v>
      </c>
      <c r="L35">
        <v>-23.16601</v>
      </c>
      <c r="N35" s="86">
        <f t="shared" si="7"/>
        <v>4.4452222222222</v>
      </c>
      <c r="O35" s="86">
        <f t="shared" si="5"/>
        <v>-11.482165</v>
      </c>
      <c r="Q35" s="10"/>
    </row>
    <row r="36" spans="2:17" x14ac:dyDescent="0.25">
      <c r="B36">
        <v>3000833333.3333001</v>
      </c>
      <c r="C36">
        <v>-35.734489000000004</v>
      </c>
      <c r="D36">
        <v>-27.439301</v>
      </c>
      <c r="E36" s="10"/>
      <c r="F36" s="86">
        <f t="shared" si="6"/>
        <v>5.0562777777777992</v>
      </c>
      <c r="G36" s="86">
        <f t="shared" si="4"/>
        <v>-12.235398999999999</v>
      </c>
      <c r="J36">
        <v>3000833333.3333001</v>
      </c>
      <c r="K36">
        <v>-32.557377000000002</v>
      </c>
      <c r="L36">
        <v>-24.737841</v>
      </c>
      <c r="N36" s="86">
        <f t="shared" si="7"/>
        <v>5.0562777777777992</v>
      </c>
      <c r="O36" s="86">
        <f t="shared" si="5"/>
        <v>-10.52167</v>
      </c>
      <c r="Q36" s="10"/>
    </row>
    <row r="37" spans="2:17" x14ac:dyDescent="0.25">
      <c r="B37">
        <v>3667444444.4443998</v>
      </c>
      <c r="C37">
        <v>-41.333126</v>
      </c>
      <c r="D37">
        <v>-33.178032000000002</v>
      </c>
      <c r="E37" s="10"/>
      <c r="F37" s="86">
        <f t="shared" si="6"/>
        <v>5.6673333333332998</v>
      </c>
      <c r="G37" s="86">
        <f t="shared" si="4"/>
        <v>-11.910375999999999</v>
      </c>
      <c r="J37">
        <v>3667444444.4443998</v>
      </c>
      <c r="K37">
        <v>-27.962975</v>
      </c>
      <c r="L37">
        <v>-20.022031999999999</v>
      </c>
      <c r="N37" s="86">
        <f t="shared" si="7"/>
        <v>5.6673333333332998</v>
      </c>
      <c r="O37" s="86">
        <f t="shared" si="5"/>
        <v>-10.916036</v>
      </c>
      <c r="Q37" s="10"/>
    </row>
    <row r="38" spans="2:17" x14ac:dyDescent="0.25">
      <c r="B38">
        <v>4334055555.5556002</v>
      </c>
      <c r="C38">
        <v>-32.952464999999997</v>
      </c>
      <c r="D38">
        <v>-25.045164</v>
      </c>
      <c r="E38" s="10"/>
      <c r="F38" s="86">
        <f t="shared" si="6"/>
        <v>6.2783888888888999</v>
      </c>
      <c r="G38" s="86">
        <f t="shared" si="4"/>
        <v>-11.131295</v>
      </c>
      <c r="J38">
        <v>4334055555.5556002</v>
      </c>
      <c r="K38">
        <v>-30.422750000000001</v>
      </c>
      <c r="L38">
        <v>-22.565467999999999</v>
      </c>
      <c r="N38" s="86">
        <f t="shared" si="7"/>
        <v>6.2783888888888999</v>
      </c>
      <c r="O38" s="86">
        <f t="shared" si="5"/>
        <v>-11.645701000000001</v>
      </c>
      <c r="Q38" s="10"/>
    </row>
    <row r="39" spans="2:17" x14ac:dyDescent="0.25">
      <c r="B39">
        <v>5000666666.6667004</v>
      </c>
      <c r="C39">
        <v>-39.417273999999999</v>
      </c>
      <c r="D39">
        <v>-31.701153000000001</v>
      </c>
      <c r="E39" s="10"/>
      <c r="F39" s="86">
        <f t="shared" si="6"/>
        <v>6.8894444444443996</v>
      </c>
      <c r="G39" s="86">
        <f t="shared" si="4"/>
        <v>-11.161428000000001</v>
      </c>
      <c r="J39">
        <v>5000666666.6667004</v>
      </c>
      <c r="K39">
        <v>-31.299402000000001</v>
      </c>
      <c r="L39">
        <v>-23.469860000000001</v>
      </c>
      <c r="N39" s="86">
        <f t="shared" si="7"/>
        <v>6.8894444444443996</v>
      </c>
      <c r="O39" s="86">
        <f t="shared" si="5"/>
        <v>-11.557452</v>
      </c>
      <c r="Q39" s="10"/>
    </row>
    <row r="40" spans="2:17" x14ac:dyDescent="0.25">
      <c r="B40">
        <v>5667277777.7777996</v>
      </c>
      <c r="C40">
        <v>-36.374755999999998</v>
      </c>
      <c r="D40">
        <v>-28.562252000000001</v>
      </c>
      <c r="E40" s="10"/>
      <c r="F40" s="86">
        <f t="shared" si="6"/>
        <v>7.5004999999999997</v>
      </c>
      <c r="G40" s="86">
        <f t="shared" si="4"/>
        <v>-11.516705999999999</v>
      </c>
      <c r="J40">
        <v>5667277777.7777996</v>
      </c>
      <c r="K40">
        <v>-31.459897999999999</v>
      </c>
      <c r="L40">
        <v>-23.558613000000001</v>
      </c>
      <c r="N40" s="86">
        <f t="shared" si="7"/>
        <v>7.5004999999999997</v>
      </c>
      <c r="O40" s="86">
        <f t="shared" si="5"/>
        <v>-11.029486</v>
      </c>
      <c r="Q40" s="10"/>
    </row>
    <row r="41" spans="2:17" x14ac:dyDescent="0.25">
      <c r="B41">
        <v>6333888888.8888998</v>
      </c>
      <c r="C41">
        <v>-36.169742999999997</v>
      </c>
      <c r="D41">
        <v>-28.064312000000001</v>
      </c>
      <c r="E41" s="10"/>
      <c r="F41" s="86">
        <f t="shared" si="6"/>
        <v>8.1115555555556007</v>
      </c>
      <c r="G41" s="86">
        <f t="shared" si="4"/>
        <v>-11.137377000000001</v>
      </c>
      <c r="J41">
        <v>6333888888.8888998</v>
      </c>
      <c r="K41">
        <v>-33.397320000000001</v>
      </c>
      <c r="L41">
        <v>-25.461582</v>
      </c>
      <c r="N41" s="86">
        <f t="shared" si="7"/>
        <v>8.1115555555556007</v>
      </c>
      <c r="O41" s="86">
        <f t="shared" si="5"/>
        <v>-10.905424999999999</v>
      </c>
      <c r="Q41" s="10"/>
    </row>
    <row r="42" spans="2:17" x14ac:dyDescent="0.25">
      <c r="B42">
        <v>7000500000</v>
      </c>
      <c r="C42">
        <v>-36.037467999999997</v>
      </c>
      <c r="D42">
        <v>-27.966176999999998</v>
      </c>
      <c r="E42" s="10"/>
      <c r="F42" s="86">
        <f t="shared" si="6"/>
        <v>8.7226111111110995</v>
      </c>
      <c r="G42" s="86">
        <f t="shared" si="4"/>
        <v>-10.941105</v>
      </c>
      <c r="J42">
        <v>7000500000</v>
      </c>
      <c r="K42">
        <v>-31.659507999999999</v>
      </c>
      <c r="L42">
        <v>-23.411553999999999</v>
      </c>
      <c r="N42" s="86">
        <f t="shared" si="7"/>
        <v>8.7226111111110995</v>
      </c>
      <c r="O42" s="86">
        <f t="shared" si="5"/>
        <v>-10.495335000000001</v>
      </c>
      <c r="Q42" s="10"/>
    </row>
    <row r="43" spans="2:17" x14ac:dyDescent="0.25">
      <c r="B43">
        <v>7667111111.1111002</v>
      </c>
      <c r="C43">
        <v>-34.048305999999997</v>
      </c>
      <c r="D43">
        <v>-25.381734999999999</v>
      </c>
      <c r="E43" s="10"/>
      <c r="F43" s="86">
        <f t="shared" si="6"/>
        <v>9.3336666666666996</v>
      </c>
      <c r="G43" s="86">
        <f t="shared" si="4"/>
        <v>-9.6585646000000001</v>
      </c>
      <c r="J43">
        <v>7667111111.1111002</v>
      </c>
      <c r="K43">
        <v>-34.271866000000003</v>
      </c>
      <c r="L43">
        <v>-25.759851000000001</v>
      </c>
      <c r="N43" s="86">
        <f t="shared" si="7"/>
        <v>9.3336666666666996</v>
      </c>
      <c r="O43" s="86">
        <f t="shared" si="5"/>
        <v>-10.411721</v>
      </c>
      <c r="Q43" s="10"/>
    </row>
    <row r="44" spans="2:17" x14ac:dyDescent="0.25">
      <c r="B44">
        <v>8333722222.2222004</v>
      </c>
      <c r="C44">
        <v>-34.833710000000004</v>
      </c>
      <c r="D44">
        <v>-25.867163000000001</v>
      </c>
      <c r="E44" s="10"/>
      <c r="F44" s="86">
        <f t="shared" si="6"/>
        <v>9.9447222222222003</v>
      </c>
      <c r="G44" s="86">
        <f t="shared" si="4"/>
        <v>-10.036833</v>
      </c>
      <c r="J44">
        <v>8333722222.2222004</v>
      </c>
      <c r="K44">
        <v>-36.627563000000002</v>
      </c>
      <c r="L44">
        <v>-27.685741</v>
      </c>
      <c r="N44" s="86">
        <f t="shared" si="7"/>
        <v>9.9447222222222003</v>
      </c>
      <c r="O44" s="86">
        <f t="shared" si="5"/>
        <v>-10.5337</v>
      </c>
      <c r="Q44" s="10"/>
    </row>
    <row r="45" spans="2:17" x14ac:dyDescent="0.25">
      <c r="B45">
        <v>9000333333.3332996</v>
      </c>
      <c r="C45">
        <v>-38.731547999999997</v>
      </c>
      <c r="D45">
        <v>-29.608571999999999</v>
      </c>
      <c r="E45" s="10"/>
      <c r="F45" s="86">
        <f t="shared" si="6"/>
        <v>10.555777777777999</v>
      </c>
      <c r="G45" s="86">
        <f t="shared" si="4"/>
        <v>-10.103101000000001</v>
      </c>
      <c r="J45">
        <v>9000333333.3332996</v>
      </c>
      <c r="K45">
        <v>-35.315285000000003</v>
      </c>
      <c r="L45">
        <v>-26.181042000000001</v>
      </c>
      <c r="N45" s="86">
        <f t="shared" si="7"/>
        <v>10.555777777777999</v>
      </c>
      <c r="O45" s="86">
        <f t="shared" si="5"/>
        <v>-9.9125823999999998</v>
      </c>
      <c r="Q45" s="10"/>
    </row>
    <row r="46" spans="2:17" x14ac:dyDescent="0.25">
      <c r="B46">
        <v>9666944444.4444008</v>
      </c>
      <c r="C46">
        <v>-42.832419999999999</v>
      </c>
      <c r="D46">
        <v>-33.729275000000001</v>
      </c>
      <c r="E46" s="10"/>
      <c r="F46" s="86">
        <f t="shared" si="6"/>
        <v>11.166833333333001</v>
      </c>
      <c r="G46" s="86">
        <f t="shared" si="4"/>
        <v>-10.420541999999999</v>
      </c>
      <c r="J46">
        <v>9666944444.4444008</v>
      </c>
      <c r="K46">
        <v>-33.725628</v>
      </c>
      <c r="L46">
        <v>-24.644242999999999</v>
      </c>
      <c r="N46" s="86">
        <f t="shared" si="7"/>
        <v>11.166833333333001</v>
      </c>
      <c r="O46" s="86">
        <f t="shared" si="5"/>
        <v>-10.137363000000001</v>
      </c>
      <c r="Q46" s="10"/>
    </row>
    <row r="47" spans="2:17" x14ac:dyDescent="0.25">
      <c r="B47">
        <v>10333555555.556</v>
      </c>
      <c r="C47">
        <v>-45.624957999999999</v>
      </c>
      <c r="D47">
        <v>-36.371231000000002</v>
      </c>
      <c r="E47" s="10"/>
      <c r="F47" s="86">
        <f t="shared" si="6"/>
        <v>11.777888888889001</v>
      </c>
      <c r="G47" s="86">
        <f t="shared" si="4"/>
        <v>-10.180260000000001</v>
      </c>
      <c r="J47">
        <v>10333555555.556</v>
      </c>
      <c r="K47">
        <v>-36.921619</v>
      </c>
      <c r="L47">
        <v>-27.768685999999999</v>
      </c>
      <c r="N47" s="86">
        <f t="shared" si="7"/>
        <v>11.777888888889001</v>
      </c>
      <c r="O47" s="86">
        <f t="shared" si="5"/>
        <v>-9.9135475</v>
      </c>
      <c r="Q47" s="10"/>
    </row>
    <row r="48" spans="2:17" x14ac:dyDescent="0.25">
      <c r="B48">
        <v>11000166666.667</v>
      </c>
      <c r="C48">
        <v>-44.357204000000003</v>
      </c>
      <c r="D48">
        <v>-35.204666000000003</v>
      </c>
      <c r="E48" s="10"/>
      <c r="F48" s="86">
        <f t="shared" si="6"/>
        <v>12.388944444444</v>
      </c>
      <c r="G48" s="86">
        <f t="shared" si="4"/>
        <v>-10.507455</v>
      </c>
      <c r="J48">
        <v>11000166666.667</v>
      </c>
      <c r="K48">
        <v>-38.466183000000001</v>
      </c>
      <c r="L48">
        <v>-29.246497999999999</v>
      </c>
      <c r="N48" s="86">
        <f t="shared" si="7"/>
        <v>12.388944444444</v>
      </c>
      <c r="O48" s="86">
        <f t="shared" si="5"/>
        <v>-10.102010999999999</v>
      </c>
      <c r="Q48" s="10"/>
    </row>
    <row r="49" spans="2:17" x14ac:dyDescent="0.25">
      <c r="B49">
        <v>11666777777.778</v>
      </c>
      <c r="C49">
        <v>-44.958072999999999</v>
      </c>
      <c r="D49">
        <v>-35.693767999999999</v>
      </c>
      <c r="E49" s="10"/>
      <c r="F49" s="86">
        <f t="shared" si="6"/>
        <v>13</v>
      </c>
      <c r="G49" s="86">
        <f t="shared" si="4"/>
        <v>-10.841938000000001</v>
      </c>
      <c r="J49">
        <v>11666777777.778</v>
      </c>
      <c r="K49">
        <v>-38.040260000000004</v>
      </c>
      <c r="L49">
        <v>-28.569412</v>
      </c>
      <c r="N49" s="86">
        <f t="shared" si="7"/>
        <v>13</v>
      </c>
      <c r="O49" s="86">
        <f t="shared" si="5"/>
        <v>-10.042902</v>
      </c>
      <c r="Q49" s="10"/>
    </row>
    <row r="50" spans="2:17" x14ac:dyDescent="0.25">
      <c r="B50">
        <v>12333388888.889</v>
      </c>
      <c r="C50">
        <v>-40.374065000000002</v>
      </c>
      <c r="D50">
        <v>-30.421804000000002</v>
      </c>
      <c r="E50" s="10"/>
      <c r="F50" s="86" t="s">
        <v>25</v>
      </c>
      <c r="J50">
        <v>12333388888.889</v>
      </c>
      <c r="K50">
        <v>-37.946914999999997</v>
      </c>
      <c r="L50">
        <v>-28.078289000000002</v>
      </c>
      <c r="N50" s="86" t="s">
        <v>25</v>
      </c>
      <c r="Q50" s="10"/>
    </row>
    <row r="51" spans="2:17" x14ac:dyDescent="0.25">
      <c r="B51">
        <v>13000000000</v>
      </c>
      <c r="C51">
        <v>-41.641326999999997</v>
      </c>
      <c r="D51">
        <v>-30.874116999999998</v>
      </c>
      <c r="E51" s="10"/>
      <c r="J51">
        <v>13000000000</v>
      </c>
      <c r="K51">
        <v>-41.515014999999998</v>
      </c>
      <c r="L51">
        <v>-30.816261000000001</v>
      </c>
      <c r="Q51" s="10"/>
    </row>
    <row r="52" spans="2:17" x14ac:dyDescent="0.25">
      <c r="B52" t="s">
        <v>25</v>
      </c>
      <c r="E52" s="8"/>
      <c r="J52" t="s">
        <v>25</v>
      </c>
      <c r="Q52" s="8"/>
    </row>
    <row r="53" spans="2:17" x14ac:dyDescent="0.25">
      <c r="E53" s="8"/>
      <c r="F53" s="86" t="s">
        <v>27</v>
      </c>
      <c r="N53" s="86" t="s">
        <v>27</v>
      </c>
      <c r="Q53" s="8"/>
    </row>
    <row r="54" spans="2:17" ht="15.75" x14ac:dyDescent="0.25">
      <c r="E54" s="8"/>
      <c r="F54" s="86" t="s">
        <v>23</v>
      </c>
      <c r="G54" s="86" t="str">
        <f t="shared" ref="G54:G73" si="8">D80</f>
        <v>1Ix4L dBc Log Mag(dB)</v>
      </c>
      <c r="H54" s="35">
        <v>1</v>
      </c>
      <c r="N54" s="86" t="s">
        <v>23</v>
      </c>
      <c r="O54" s="86" t="str">
        <f t="shared" ref="O54:O73" si="9">L80</f>
        <v>1Ix4L dBc Log Mag(dB)</v>
      </c>
      <c r="P54" s="35">
        <v>1</v>
      </c>
      <c r="Q54" s="8"/>
    </row>
    <row r="55" spans="2:17" ht="15.75" x14ac:dyDescent="0.25">
      <c r="B55" t="s">
        <v>26</v>
      </c>
      <c r="E55" s="8"/>
      <c r="F55" s="86">
        <f t="shared" ref="F55:F73" si="10">B81/1000000000</f>
        <v>3.0009999999999999</v>
      </c>
      <c r="G55" s="86">
        <f t="shared" si="8"/>
        <v>-22.905453000000001</v>
      </c>
      <c r="H55" s="36">
        <f>ABS(AVERAGE(G55:G73)-(H54-1)*5)</f>
        <v>25.840488210526313</v>
      </c>
      <c r="J55" t="s">
        <v>26</v>
      </c>
      <c r="N55" s="86">
        <f t="shared" ref="N55:N73" si="11">J81/1000000000</f>
        <v>3.0009999999999999</v>
      </c>
      <c r="O55" s="86">
        <f t="shared" si="9"/>
        <v>-20.124732999999999</v>
      </c>
      <c r="P55" s="36">
        <f>ABS(AVERAGE(O55:O73)-(P54-1)*5)</f>
        <v>23.112347631578949</v>
      </c>
      <c r="Q55" s="8"/>
    </row>
    <row r="56" spans="2:17" x14ac:dyDescent="0.25">
      <c r="B56" t="s">
        <v>23</v>
      </c>
      <c r="C56" t="s">
        <v>156</v>
      </c>
      <c r="D56" t="s">
        <v>78</v>
      </c>
      <c r="E56" s="8"/>
      <c r="F56" s="86">
        <f t="shared" si="10"/>
        <v>3.5565000000000002</v>
      </c>
      <c r="G56" s="86">
        <f t="shared" si="8"/>
        <v>-17.732762999999998</v>
      </c>
      <c r="J56" t="s">
        <v>23</v>
      </c>
      <c r="K56" t="s">
        <v>156</v>
      </c>
      <c r="L56" t="s">
        <v>78</v>
      </c>
      <c r="N56" s="86">
        <f t="shared" si="11"/>
        <v>3.5565000000000002</v>
      </c>
      <c r="O56" s="86">
        <f t="shared" si="9"/>
        <v>-20.784054000000001</v>
      </c>
      <c r="Q56" s="8"/>
    </row>
    <row r="57" spans="2:17" x14ac:dyDescent="0.25">
      <c r="B57">
        <v>2001000000</v>
      </c>
      <c r="C57">
        <v>-22.227689999999999</v>
      </c>
      <c r="D57">
        <v>-14.198945999999999</v>
      </c>
      <c r="E57" s="8"/>
      <c r="F57" s="86">
        <f t="shared" si="10"/>
        <v>4.1120000000000001</v>
      </c>
      <c r="G57" s="86">
        <f t="shared" si="8"/>
        <v>-16.420683</v>
      </c>
      <c r="J57">
        <v>2001000000</v>
      </c>
      <c r="K57">
        <v>-19.987279999999998</v>
      </c>
      <c r="L57">
        <v>-12.078427</v>
      </c>
      <c r="N57" s="86">
        <f t="shared" si="11"/>
        <v>4.1120000000000001</v>
      </c>
      <c r="O57" s="86">
        <f t="shared" si="9"/>
        <v>-18.847238999999998</v>
      </c>
      <c r="Q57" s="8"/>
    </row>
    <row r="58" spans="2:17" x14ac:dyDescent="0.25">
      <c r="B58">
        <v>2612055555.5556002</v>
      </c>
      <c r="C58">
        <v>-26.800765999999999</v>
      </c>
      <c r="D58">
        <v>-19.307514000000001</v>
      </c>
      <c r="E58" s="8"/>
      <c r="F58" s="86">
        <f t="shared" si="10"/>
        <v>4.6675000000000004</v>
      </c>
      <c r="G58" s="86">
        <f t="shared" si="8"/>
        <v>-16.500489999999999</v>
      </c>
      <c r="J58">
        <v>2612055555.5556002</v>
      </c>
      <c r="K58">
        <v>-21.412516</v>
      </c>
      <c r="L58">
        <v>-14.168286</v>
      </c>
      <c r="N58" s="86">
        <f t="shared" si="11"/>
        <v>4.6675000000000004</v>
      </c>
      <c r="O58" s="86">
        <f t="shared" si="9"/>
        <v>-18.454129999999999</v>
      </c>
      <c r="Q58" s="8"/>
    </row>
    <row r="59" spans="2:17" x14ac:dyDescent="0.25">
      <c r="B59">
        <v>3223111111.1111002</v>
      </c>
      <c r="C59">
        <v>-26.723365999999999</v>
      </c>
      <c r="D59">
        <v>-18.979856000000002</v>
      </c>
      <c r="E59" s="8"/>
      <c r="F59" s="86">
        <f t="shared" si="10"/>
        <v>5.2229999999999999</v>
      </c>
      <c r="G59" s="86">
        <f t="shared" si="8"/>
        <v>-20.127438000000001</v>
      </c>
      <c r="J59">
        <v>3223111111.1111002</v>
      </c>
      <c r="K59">
        <v>-21.210232000000001</v>
      </c>
      <c r="L59">
        <v>-13.877162999999999</v>
      </c>
      <c r="N59" s="86">
        <f t="shared" si="11"/>
        <v>5.2229999999999999</v>
      </c>
      <c r="O59" s="86">
        <f t="shared" si="9"/>
        <v>-20.226303000000001</v>
      </c>
      <c r="Q59" s="8"/>
    </row>
    <row r="60" spans="2:17" x14ac:dyDescent="0.25">
      <c r="B60">
        <v>3834166666.6666999</v>
      </c>
      <c r="C60">
        <v>-23.670414000000001</v>
      </c>
      <c r="D60">
        <v>-15.375222000000001</v>
      </c>
      <c r="E60" s="8"/>
      <c r="F60" s="86">
        <f t="shared" si="10"/>
        <v>5.7785000000000002</v>
      </c>
      <c r="G60" s="86">
        <f t="shared" si="8"/>
        <v>-20.654786999999999</v>
      </c>
      <c r="J60">
        <v>3834166666.6666999</v>
      </c>
      <c r="K60">
        <v>-19.700554</v>
      </c>
      <c r="L60">
        <v>-11.881017999999999</v>
      </c>
      <c r="N60" s="86">
        <f t="shared" si="11"/>
        <v>5.7785000000000002</v>
      </c>
      <c r="O60" s="86">
        <f t="shared" si="9"/>
        <v>-21.411839000000001</v>
      </c>
      <c r="Q60" s="8"/>
    </row>
    <row r="61" spans="2:17" x14ac:dyDescent="0.25">
      <c r="B61">
        <v>4445222222.2222004</v>
      </c>
      <c r="C61">
        <v>-22.345381</v>
      </c>
      <c r="D61">
        <v>-14.190287</v>
      </c>
      <c r="E61" s="8"/>
      <c r="F61" s="86">
        <f t="shared" si="10"/>
        <v>6.3339999999999996</v>
      </c>
      <c r="G61" s="86">
        <f t="shared" si="8"/>
        <v>-24.605229999999999</v>
      </c>
      <c r="J61">
        <v>4445222222.2222004</v>
      </c>
      <c r="K61">
        <v>-19.423109</v>
      </c>
      <c r="L61">
        <v>-11.482165</v>
      </c>
      <c r="N61" s="86">
        <f t="shared" si="11"/>
        <v>6.3339999999999996</v>
      </c>
      <c r="O61" s="86">
        <f t="shared" si="9"/>
        <v>-23.177734000000001</v>
      </c>
      <c r="Q61" s="8"/>
    </row>
    <row r="62" spans="2:17" x14ac:dyDescent="0.25">
      <c r="B62">
        <v>5056277777.7777996</v>
      </c>
      <c r="C62">
        <v>-20.142700000000001</v>
      </c>
      <c r="D62">
        <v>-12.235398999999999</v>
      </c>
      <c r="E62" s="8"/>
      <c r="F62" s="86">
        <f t="shared" si="10"/>
        <v>6.8895</v>
      </c>
      <c r="G62" s="86">
        <f t="shared" si="8"/>
        <v>-28.847090000000001</v>
      </c>
      <c r="J62">
        <v>5056277777.7777996</v>
      </c>
      <c r="K62">
        <v>-18.378952000000002</v>
      </c>
      <c r="L62">
        <v>-10.52167</v>
      </c>
      <c r="N62" s="86">
        <f t="shared" si="11"/>
        <v>6.8895</v>
      </c>
      <c r="O62" s="86">
        <f t="shared" si="9"/>
        <v>-24.823658000000002</v>
      </c>
      <c r="Q62" s="8"/>
    </row>
    <row r="63" spans="2:17" x14ac:dyDescent="0.25">
      <c r="B63">
        <v>5667333333.3332996</v>
      </c>
      <c r="C63">
        <v>-19.626497000000001</v>
      </c>
      <c r="D63">
        <v>-11.910375999999999</v>
      </c>
      <c r="E63" s="8"/>
      <c r="F63" s="86">
        <f t="shared" si="10"/>
        <v>7.4450000000000003</v>
      </c>
      <c r="G63" s="86">
        <f t="shared" si="8"/>
        <v>-27.487712999999999</v>
      </c>
      <c r="J63">
        <v>5667333333.3332996</v>
      </c>
      <c r="K63">
        <v>-18.745578999999999</v>
      </c>
      <c r="L63">
        <v>-10.916036</v>
      </c>
      <c r="N63" s="86">
        <f t="shared" si="11"/>
        <v>7.4450000000000003</v>
      </c>
      <c r="O63" s="86">
        <f t="shared" si="9"/>
        <v>-25.766773000000001</v>
      </c>
      <c r="Q63" s="8"/>
    </row>
    <row r="64" spans="2:17" x14ac:dyDescent="0.25">
      <c r="B64">
        <v>6278388888.8888998</v>
      </c>
      <c r="C64">
        <v>-18.9438</v>
      </c>
      <c r="D64">
        <v>-11.131295</v>
      </c>
      <c r="E64" s="8"/>
      <c r="F64" s="86">
        <f t="shared" si="10"/>
        <v>8.0005000000000006</v>
      </c>
      <c r="G64" s="86">
        <f t="shared" si="8"/>
        <v>-33.993580000000001</v>
      </c>
      <c r="J64">
        <v>6278388888.8888998</v>
      </c>
      <c r="K64">
        <v>-19.546986</v>
      </c>
      <c r="L64">
        <v>-11.645701000000001</v>
      </c>
      <c r="N64" s="86">
        <f t="shared" si="11"/>
        <v>8.0005000000000006</v>
      </c>
      <c r="O64" s="86">
        <f t="shared" si="9"/>
        <v>-24.838418999999998</v>
      </c>
      <c r="Q64" s="8"/>
    </row>
    <row r="65" spans="2:17" x14ac:dyDescent="0.25">
      <c r="B65">
        <v>6889444444.4443998</v>
      </c>
      <c r="C65">
        <v>-19.266859</v>
      </c>
      <c r="D65">
        <v>-11.161428000000001</v>
      </c>
      <c r="E65" s="8"/>
      <c r="F65" s="86">
        <f t="shared" si="10"/>
        <v>8.5559999999999992</v>
      </c>
      <c r="G65" s="86">
        <f t="shared" si="8"/>
        <v>-31.509011999999998</v>
      </c>
      <c r="J65">
        <v>6889444444.4443998</v>
      </c>
      <c r="K65">
        <v>-19.493189000000001</v>
      </c>
      <c r="L65">
        <v>-11.557452</v>
      </c>
      <c r="N65" s="86">
        <f t="shared" si="11"/>
        <v>8.5559999999999992</v>
      </c>
      <c r="O65" s="86">
        <f t="shared" si="9"/>
        <v>-21.951851000000001</v>
      </c>
      <c r="Q65" s="8"/>
    </row>
    <row r="66" spans="2:17" x14ac:dyDescent="0.25">
      <c r="B66">
        <v>7500500000</v>
      </c>
      <c r="C66">
        <v>-19.587999</v>
      </c>
      <c r="D66">
        <v>-11.516705999999999</v>
      </c>
      <c r="E66" s="8"/>
      <c r="F66" s="86">
        <f t="shared" si="10"/>
        <v>9.1114999999999995</v>
      </c>
      <c r="G66" s="86">
        <f t="shared" si="8"/>
        <v>-29.129788999999999</v>
      </c>
      <c r="J66">
        <v>7500500000</v>
      </c>
      <c r="K66">
        <v>-19.277441</v>
      </c>
      <c r="L66">
        <v>-11.029486</v>
      </c>
      <c r="N66" s="86">
        <f t="shared" si="11"/>
        <v>9.1114999999999995</v>
      </c>
      <c r="O66" s="86">
        <f t="shared" si="9"/>
        <v>-23.137212999999999</v>
      </c>
      <c r="Q66" s="8"/>
    </row>
    <row r="67" spans="2:17" x14ac:dyDescent="0.25">
      <c r="B67">
        <v>8111555555.5556002</v>
      </c>
      <c r="C67">
        <v>-19.803947000000001</v>
      </c>
      <c r="D67">
        <v>-11.137377000000001</v>
      </c>
      <c r="E67" s="8"/>
      <c r="F67" s="86">
        <f t="shared" si="10"/>
        <v>9.6669999999999998</v>
      </c>
      <c r="G67" s="86">
        <f t="shared" si="8"/>
        <v>-25.222474999999999</v>
      </c>
      <c r="J67">
        <v>8111555555.5556002</v>
      </c>
      <c r="K67">
        <v>-19.417439999999999</v>
      </c>
      <c r="L67">
        <v>-10.905424999999999</v>
      </c>
      <c r="N67" s="86">
        <f t="shared" si="11"/>
        <v>9.6669999999999998</v>
      </c>
      <c r="O67" s="86">
        <f t="shared" si="9"/>
        <v>-23.953135</v>
      </c>
      <c r="Q67" s="8"/>
    </row>
    <row r="68" spans="2:17" x14ac:dyDescent="0.25">
      <c r="B68">
        <v>8722611111.1110992</v>
      </c>
      <c r="C68">
        <v>-19.90765</v>
      </c>
      <c r="D68">
        <v>-10.941105</v>
      </c>
      <c r="E68" s="8"/>
      <c r="F68" s="86">
        <f t="shared" si="10"/>
        <v>10.2225</v>
      </c>
      <c r="G68" s="86">
        <f t="shared" si="8"/>
        <v>-22.663893000000002</v>
      </c>
      <c r="J68">
        <v>8722611111.1110992</v>
      </c>
      <c r="K68">
        <v>-19.437156999999999</v>
      </c>
      <c r="L68">
        <v>-10.495335000000001</v>
      </c>
      <c r="N68" s="86">
        <f t="shared" si="11"/>
        <v>10.2225</v>
      </c>
      <c r="O68" s="86">
        <f t="shared" si="9"/>
        <v>-25.016739000000001</v>
      </c>
      <c r="Q68" s="8"/>
    </row>
    <row r="69" spans="2:17" x14ac:dyDescent="0.25">
      <c r="B69">
        <v>9333666666.6667004</v>
      </c>
      <c r="C69">
        <v>-18.78154</v>
      </c>
      <c r="D69">
        <v>-9.6585646000000001</v>
      </c>
      <c r="E69" s="8"/>
      <c r="F69" s="86">
        <f t="shared" si="10"/>
        <v>10.778</v>
      </c>
      <c r="G69" s="86">
        <f t="shared" si="8"/>
        <v>-25.785627000000002</v>
      </c>
      <c r="J69">
        <v>9333666666.6667004</v>
      </c>
      <c r="K69">
        <v>-19.545964999999999</v>
      </c>
      <c r="L69">
        <v>-10.411721</v>
      </c>
      <c r="N69" s="86">
        <f t="shared" si="11"/>
        <v>10.778</v>
      </c>
      <c r="O69" s="86">
        <f t="shared" si="9"/>
        <v>-25.294407</v>
      </c>
      <c r="Q69" s="8"/>
    </row>
    <row r="70" spans="2:17" x14ac:dyDescent="0.25">
      <c r="B70">
        <v>9944722222.2222004</v>
      </c>
      <c r="C70">
        <v>-19.139980000000001</v>
      </c>
      <c r="D70">
        <v>-10.036833</v>
      </c>
      <c r="E70" s="8"/>
      <c r="F70" s="86">
        <f t="shared" si="10"/>
        <v>11.333500000000001</v>
      </c>
      <c r="G70" s="86">
        <f t="shared" si="8"/>
        <v>-26.944331999999999</v>
      </c>
      <c r="J70">
        <v>9944722222.2222004</v>
      </c>
      <c r="K70">
        <v>-19.615084</v>
      </c>
      <c r="L70">
        <v>-10.5337</v>
      </c>
      <c r="N70" s="86">
        <f t="shared" si="11"/>
        <v>11.333500000000001</v>
      </c>
      <c r="O70" s="86">
        <f t="shared" si="9"/>
        <v>-24.022773999999998</v>
      </c>
      <c r="Q70" s="8"/>
    </row>
    <row r="71" spans="2:17" x14ac:dyDescent="0.25">
      <c r="B71">
        <v>10555777777.778</v>
      </c>
      <c r="C71">
        <v>-19.356831</v>
      </c>
      <c r="D71">
        <v>-10.103101000000001</v>
      </c>
      <c r="E71" s="8"/>
      <c r="F71" s="86">
        <f t="shared" si="10"/>
        <v>11.888999999999999</v>
      </c>
      <c r="G71" s="86">
        <f t="shared" si="8"/>
        <v>-37.6646</v>
      </c>
      <c r="J71">
        <v>10555777777.778</v>
      </c>
      <c r="K71">
        <v>-19.065517</v>
      </c>
      <c r="L71">
        <v>-9.9125823999999998</v>
      </c>
      <c r="N71" s="86">
        <f t="shared" si="11"/>
        <v>11.888999999999999</v>
      </c>
      <c r="O71" s="86">
        <f t="shared" si="9"/>
        <v>-24.101789</v>
      </c>
      <c r="Q71" s="8"/>
    </row>
    <row r="72" spans="2:17" x14ac:dyDescent="0.25">
      <c r="B72">
        <v>11166833333.333</v>
      </c>
      <c r="C72">
        <v>-19.573077999999999</v>
      </c>
      <c r="D72">
        <v>-10.420541999999999</v>
      </c>
      <c r="E72" s="8"/>
      <c r="F72" s="86">
        <f t="shared" si="10"/>
        <v>12.4445</v>
      </c>
      <c r="G72" s="86">
        <f t="shared" si="8"/>
        <v>-33.873500999999997</v>
      </c>
      <c r="J72">
        <v>11166833333.333</v>
      </c>
      <c r="K72">
        <v>-19.357046</v>
      </c>
      <c r="L72">
        <v>-10.137363000000001</v>
      </c>
      <c r="N72" s="86">
        <f t="shared" si="11"/>
        <v>12.4445</v>
      </c>
      <c r="O72" s="86">
        <f t="shared" si="9"/>
        <v>-25.710149999999999</v>
      </c>
      <c r="Q72" s="8"/>
    </row>
    <row r="73" spans="2:17" x14ac:dyDescent="0.25">
      <c r="B73">
        <v>11777888888.889</v>
      </c>
      <c r="C73">
        <v>-19.444565000000001</v>
      </c>
      <c r="D73">
        <v>-10.180260000000001</v>
      </c>
      <c r="E73" s="8"/>
      <c r="F73" s="86">
        <f t="shared" si="10"/>
        <v>13</v>
      </c>
      <c r="G73" s="86">
        <f t="shared" si="8"/>
        <v>-28.90082</v>
      </c>
      <c r="J73">
        <v>11777888888.889</v>
      </c>
      <c r="K73">
        <v>-19.384398000000001</v>
      </c>
      <c r="L73">
        <v>-9.9135475</v>
      </c>
      <c r="N73" s="86">
        <f t="shared" si="11"/>
        <v>13</v>
      </c>
      <c r="O73" s="86">
        <f t="shared" si="9"/>
        <v>-27.491665000000001</v>
      </c>
      <c r="Q73" s="8"/>
    </row>
    <row r="74" spans="2:17" x14ac:dyDescent="0.25">
      <c r="B74">
        <v>12388944444.444</v>
      </c>
      <c r="C74">
        <v>-20.459714999999999</v>
      </c>
      <c r="D74">
        <v>-10.507455</v>
      </c>
      <c r="E74" s="8"/>
      <c r="F74" s="86" t="s">
        <v>25</v>
      </c>
      <c r="J74">
        <v>12388944444.444</v>
      </c>
      <c r="K74">
        <v>-19.970635999999999</v>
      </c>
      <c r="L74">
        <v>-10.102010999999999</v>
      </c>
      <c r="N74" s="86" t="s">
        <v>25</v>
      </c>
      <c r="Q74" s="8"/>
    </row>
    <row r="75" spans="2:17" x14ac:dyDescent="0.25">
      <c r="B75">
        <v>13000000000</v>
      </c>
      <c r="C75">
        <v>-21.609148000000001</v>
      </c>
      <c r="D75">
        <v>-10.841938000000001</v>
      </c>
      <c r="J75">
        <v>13000000000</v>
      </c>
      <c r="K75">
        <v>-20.741655000000002</v>
      </c>
      <c r="L75">
        <v>-10.042902</v>
      </c>
    </row>
    <row r="76" spans="2:17" x14ac:dyDescent="0.25">
      <c r="B76" t="s">
        <v>25</v>
      </c>
      <c r="J76" t="s">
        <v>25</v>
      </c>
    </row>
    <row r="77" spans="2:17" x14ac:dyDescent="0.25">
      <c r="F77" s="86" t="s">
        <v>28</v>
      </c>
      <c r="N77" s="86" t="s">
        <v>28</v>
      </c>
    </row>
    <row r="78" spans="2:17" ht="15.75" x14ac:dyDescent="0.25">
      <c r="F78" s="86" t="s">
        <v>23</v>
      </c>
      <c r="G78" s="86" t="str">
        <f t="shared" ref="G78:G97" si="12">D104</f>
        <v>1Ix5L dBc Log Mag(dB)</v>
      </c>
      <c r="H78" s="35">
        <v>1</v>
      </c>
      <c r="N78" s="86" t="s">
        <v>23</v>
      </c>
      <c r="O78" s="86" t="str">
        <f t="shared" ref="O78:O97" si="13">L104</f>
        <v>1Ix5L dBc Log Mag(dB)</v>
      </c>
      <c r="P78" s="35">
        <v>1</v>
      </c>
    </row>
    <row r="79" spans="2:17" ht="15.75" x14ac:dyDescent="0.25">
      <c r="B79" t="s">
        <v>27</v>
      </c>
      <c r="F79" s="86">
        <f t="shared" ref="F79:F97" si="14">B105/1000000000</f>
        <v>4.0010000000000003</v>
      </c>
      <c r="G79" s="86">
        <f t="shared" si="12"/>
        <v>-18.112867000000001</v>
      </c>
      <c r="H79" s="36">
        <f>ABS(AVERAGE(G79:G97)-(H78-1)*5)</f>
        <v>19.483693263157896</v>
      </c>
      <c r="J79" t="s">
        <v>27</v>
      </c>
      <c r="N79" s="86">
        <f t="shared" ref="N79:N97" si="15">J105/1000000000</f>
        <v>4.0010000000000003</v>
      </c>
      <c r="O79" s="86">
        <f t="shared" si="13"/>
        <v>-17.15662</v>
      </c>
      <c r="P79" s="36">
        <f>ABS(AVERAGE(O79:O97)-(P78-1)*5)</f>
        <v>18.271296315789467</v>
      </c>
    </row>
    <row r="80" spans="2:17" x14ac:dyDescent="0.25">
      <c r="B80" t="s">
        <v>23</v>
      </c>
      <c r="C80" t="s">
        <v>157</v>
      </c>
      <c r="D80" t="s">
        <v>79</v>
      </c>
      <c r="F80" s="86">
        <f t="shared" si="14"/>
        <v>4.5009444444444</v>
      </c>
      <c r="G80" s="86">
        <f t="shared" si="12"/>
        <v>-18.414413</v>
      </c>
      <c r="J80" t="s">
        <v>23</v>
      </c>
      <c r="K80" t="s">
        <v>157</v>
      </c>
      <c r="L80" t="s">
        <v>79</v>
      </c>
      <c r="N80" s="86">
        <f t="shared" si="15"/>
        <v>4.5009444444444</v>
      </c>
      <c r="O80" s="86">
        <f t="shared" si="13"/>
        <v>-17.354744</v>
      </c>
    </row>
    <row r="81" spans="2:15" x14ac:dyDescent="0.25">
      <c r="B81">
        <v>3001000000</v>
      </c>
      <c r="C81">
        <v>-30.934197999999999</v>
      </c>
      <c r="D81">
        <v>-22.905453000000001</v>
      </c>
      <c r="F81" s="86">
        <f t="shared" si="14"/>
        <v>5.0008888888889</v>
      </c>
      <c r="G81" s="86">
        <f t="shared" si="12"/>
        <v>-17.862708999999999</v>
      </c>
      <c r="J81">
        <v>3001000000</v>
      </c>
      <c r="K81">
        <v>-28.033587000000001</v>
      </c>
      <c r="L81">
        <v>-20.124732999999999</v>
      </c>
      <c r="N81" s="86">
        <f t="shared" si="15"/>
        <v>5.0008888888889</v>
      </c>
      <c r="O81" s="86">
        <f t="shared" si="13"/>
        <v>-17.896795000000001</v>
      </c>
    </row>
    <row r="82" spans="2:15" x14ac:dyDescent="0.25">
      <c r="B82">
        <v>3556500000</v>
      </c>
      <c r="C82">
        <v>-25.226015</v>
      </c>
      <c r="D82">
        <v>-17.732762999999998</v>
      </c>
      <c r="F82" s="86">
        <f t="shared" si="14"/>
        <v>5.5008333333332997</v>
      </c>
      <c r="G82" s="86">
        <f t="shared" si="12"/>
        <v>-18.943455</v>
      </c>
      <c r="J82">
        <v>3556500000</v>
      </c>
      <c r="K82">
        <v>-28.028282000000001</v>
      </c>
      <c r="L82">
        <v>-20.784054000000001</v>
      </c>
      <c r="N82" s="86">
        <f t="shared" si="15"/>
        <v>5.5008333333332997</v>
      </c>
      <c r="O82" s="86">
        <f t="shared" si="13"/>
        <v>-17.890844000000001</v>
      </c>
    </row>
    <row r="83" spans="2:15" x14ac:dyDescent="0.25">
      <c r="B83">
        <v>4112000000</v>
      </c>
      <c r="C83">
        <v>-24.164190000000001</v>
      </c>
      <c r="D83">
        <v>-16.420683</v>
      </c>
      <c r="F83" s="86">
        <f t="shared" si="14"/>
        <v>6.0007777777777997</v>
      </c>
      <c r="G83" s="86">
        <f t="shared" si="12"/>
        <v>-18.985136000000001</v>
      </c>
      <c r="J83">
        <v>4112000000</v>
      </c>
      <c r="K83">
        <v>-26.180306999999999</v>
      </c>
      <c r="L83">
        <v>-18.847238999999998</v>
      </c>
      <c r="N83" s="86">
        <f t="shared" si="15"/>
        <v>6.0007777777777997</v>
      </c>
      <c r="O83" s="86">
        <f t="shared" si="13"/>
        <v>-18.040119000000001</v>
      </c>
    </row>
    <row r="84" spans="2:15" x14ac:dyDescent="0.25">
      <c r="B84">
        <v>4667500000</v>
      </c>
      <c r="C84">
        <v>-24.795683</v>
      </c>
      <c r="D84">
        <v>-16.500489999999999</v>
      </c>
      <c r="F84" s="86">
        <f t="shared" si="14"/>
        <v>6.5007222222222003</v>
      </c>
      <c r="G84" s="86">
        <f t="shared" si="12"/>
        <v>-23.233927000000001</v>
      </c>
      <c r="J84">
        <v>4667500000</v>
      </c>
      <c r="K84">
        <v>-26.273665999999999</v>
      </c>
      <c r="L84">
        <v>-18.454129999999999</v>
      </c>
      <c r="N84" s="86">
        <f t="shared" si="15"/>
        <v>6.5007222222222003</v>
      </c>
      <c r="O84" s="86">
        <f t="shared" si="13"/>
        <v>-20.126056999999999</v>
      </c>
    </row>
    <row r="85" spans="2:15" x14ac:dyDescent="0.25">
      <c r="B85">
        <v>5223000000</v>
      </c>
      <c r="C85">
        <v>-28.282532</v>
      </c>
      <c r="D85">
        <v>-20.127438000000001</v>
      </c>
      <c r="F85" s="86">
        <f t="shared" si="14"/>
        <v>7.0006666666667003</v>
      </c>
      <c r="G85" s="86">
        <f t="shared" si="12"/>
        <v>-21.165281</v>
      </c>
      <c r="J85">
        <v>5223000000</v>
      </c>
      <c r="K85">
        <v>-28.167245999999999</v>
      </c>
      <c r="L85">
        <v>-20.226303000000001</v>
      </c>
      <c r="N85" s="86">
        <f t="shared" si="15"/>
        <v>7.0006666666667003</v>
      </c>
      <c r="O85" s="86">
        <f t="shared" si="13"/>
        <v>-18.990538000000001</v>
      </c>
    </row>
    <row r="86" spans="2:15" x14ac:dyDescent="0.25">
      <c r="B86">
        <v>5778500000</v>
      </c>
      <c r="C86">
        <v>-28.562087999999999</v>
      </c>
      <c r="D86">
        <v>-20.654786999999999</v>
      </c>
      <c r="F86" s="86">
        <f t="shared" si="14"/>
        <v>7.5006111111111</v>
      </c>
      <c r="G86" s="86">
        <f t="shared" si="12"/>
        <v>-20.911325000000001</v>
      </c>
      <c r="J86">
        <v>5778500000</v>
      </c>
      <c r="K86">
        <v>-29.269120999999998</v>
      </c>
      <c r="L86">
        <v>-21.411839000000001</v>
      </c>
      <c r="N86" s="86">
        <f t="shared" si="15"/>
        <v>7.5006111111111</v>
      </c>
      <c r="O86" s="86">
        <f t="shared" si="13"/>
        <v>-19.635019</v>
      </c>
    </row>
    <row r="87" spans="2:15" x14ac:dyDescent="0.25">
      <c r="B87">
        <v>6334000000</v>
      </c>
      <c r="C87">
        <v>-32.321353999999999</v>
      </c>
      <c r="D87">
        <v>-24.605229999999999</v>
      </c>
      <c r="F87" s="86">
        <f t="shared" si="14"/>
        <v>8.0005555555556001</v>
      </c>
      <c r="G87" s="86">
        <f t="shared" si="12"/>
        <v>-20.461721000000001</v>
      </c>
      <c r="J87">
        <v>6334000000</v>
      </c>
      <c r="K87">
        <v>-31.007277999999999</v>
      </c>
      <c r="L87">
        <v>-23.177734000000001</v>
      </c>
      <c r="N87" s="86">
        <f t="shared" si="15"/>
        <v>8.0005555555556001</v>
      </c>
      <c r="O87" s="86">
        <f t="shared" si="13"/>
        <v>-19.455660000000002</v>
      </c>
    </row>
    <row r="88" spans="2:15" x14ac:dyDescent="0.25">
      <c r="B88">
        <v>6889500000</v>
      </c>
      <c r="C88">
        <v>-36.659592000000004</v>
      </c>
      <c r="D88">
        <v>-28.847090000000001</v>
      </c>
      <c r="F88" s="86">
        <f t="shared" si="14"/>
        <v>8.5005000000000006</v>
      </c>
      <c r="G88" s="86">
        <f t="shared" si="12"/>
        <v>-21.148983000000001</v>
      </c>
      <c r="J88">
        <v>6889500000</v>
      </c>
      <c r="K88">
        <v>-32.724944999999998</v>
      </c>
      <c r="L88">
        <v>-24.823658000000002</v>
      </c>
      <c r="N88" s="86">
        <f t="shared" si="15"/>
        <v>8.5005000000000006</v>
      </c>
      <c r="O88" s="86">
        <f t="shared" si="13"/>
        <v>-19.487003000000001</v>
      </c>
    </row>
    <row r="89" spans="2:15" x14ac:dyDescent="0.25">
      <c r="B89">
        <v>7445000000</v>
      </c>
      <c r="C89">
        <v>-35.593142999999998</v>
      </c>
      <c r="D89">
        <v>-27.487712999999999</v>
      </c>
      <c r="F89" s="86">
        <f t="shared" si="14"/>
        <v>9.0004444444444012</v>
      </c>
      <c r="G89" s="86">
        <f t="shared" si="12"/>
        <v>-21.486478999999999</v>
      </c>
      <c r="J89">
        <v>7445000000</v>
      </c>
      <c r="K89">
        <v>-33.702511000000001</v>
      </c>
      <c r="L89">
        <v>-25.766773000000001</v>
      </c>
      <c r="N89" s="86">
        <f t="shared" si="15"/>
        <v>9.0004444444444012</v>
      </c>
      <c r="O89" s="86">
        <f t="shared" si="13"/>
        <v>-19.222011999999999</v>
      </c>
    </row>
    <row r="90" spans="2:15" x14ac:dyDescent="0.25">
      <c r="B90">
        <v>8000500000</v>
      </c>
      <c r="C90">
        <v>-42.064872999999999</v>
      </c>
      <c r="D90">
        <v>-33.993580000000001</v>
      </c>
      <c r="F90" s="86">
        <f t="shared" si="14"/>
        <v>9.5003888888889012</v>
      </c>
      <c r="G90" s="86">
        <f t="shared" si="12"/>
        <v>-23.004173000000002</v>
      </c>
      <c r="J90">
        <v>8000500000</v>
      </c>
      <c r="K90">
        <v>-33.086371999999997</v>
      </c>
      <c r="L90">
        <v>-24.838418999999998</v>
      </c>
      <c r="N90" s="86">
        <f t="shared" si="15"/>
        <v>9.5003888888889012</v>
      </c>
      <c r="O90" s="86">
        <f t="shared" si="13"/>
        <v>-18.463909000000001</v>
      </c>
    </row>
    <row r="91" spans="2:15" x14ac:dyDescent="0.25">
      <c r="B91">
        <v>8556000000</v>
      </c>
      <c r="C91">
        <v>-40.175583000000003</v>
      </c>
      <c r="D91">
        <v>-31.509011999999998</v>
      </c>
      <c r="F91" s="86">
        <f t="shared" si="14"/>
        <v>10.000333333333</v>
      </c>
      <c r="G91" s="86">
        <f t="shared" si="12"/>
        <v>-21.792504999999998</v>
      </c>
      <c r="J91">
        <v>8556000000</v>
      </c>
      <c r="K91">
        <v>-30.463867</v>
      </c>
      <c r="L91">
        <v>-21.951851000000001</v>
      </c>
      <c r="N91" s="86">
        <f t="shared" si="15"/>
        <v>10.000333333333</v>
      </c>
      <c r="O91" s="86">
        <f t="shared" si="13"/>
        <v>-17.671505</v>
      </c>
    </row>
    <row r="92" spans="2:15" x14ac:dyDescent="0.25">
      <c r="B92">
        <v>9111500000</v>
      </c>
      <c r="C92">
        <v>-38.096336000000001</v>
      </c>
      <c r="D92">
        <v>-29.129788999999999</v>
      </c>
      <c r="F92" s="86">
        <f t="shared" si="14"/>
        <v>10.500277777778001</v>
      </c>
      <c r="G92" s="86">
        <f t="shared" si="12"/>
        <v>-20.372223000000002</v>
      </c>
      <c r="J92">
        <v>9111500000</v>
      </c>
      <c r="K92">
        <v>-32.079037</v>
      </c>
      <c r="L92">
        <v>-23.137212999999999</v>
      </c>
      <c r="N92" s="86">
        <f t="shared" si="15"/>
        <v>10.500277777778001</v>
      </c>
      <c r="O92" s="86">
        <f t="shared" si="13"/>
        <v>-18.831913</v>
      </c>
    </row>
    <row r="93" spans="2:15" x14ac:dyDescent="0.25">
      <c r="B93">
        <v>9667000000</v>
      </c>
      <c r="C93">
        <v>-34.345447999999998</v>
      </c>
      <c r="D93">
        <v>-25.222474999999999</v>
      </c>
      <c r="F93" s="86">
        <f t="shared" si="14"/>
        <v>11.000222222222</v>
      </c>
      <c r="G93" s="86">
        <f t="shared" si="12"/>
        <v>-16.961565</v>
      </c>
      <c r="J93">
        <v>9667000000</v>
      </c>
      <c r="K93">
        <v>-33.087378999999999</v>
      </c>
      <c r="L93">
        <v>-23.953135</v>
      </c>
      <c r="N93" s="86">
        <f t="shared" si="15"/>
        <v>11.000222222222</v>
      </c>
      <c r="O93" s="86">
        <f t="shared" si="13"/>
        <v>-18.349160999999999</v>
      </c>
    </row>
    <row r="94" spans="2:15" x14ac:dyDescent="0.25">
      <c r="B94">
        <v>10222500000</v>
      </c>
      <c r="C94">
        <v>-31.767040000000001</v>
      </c>
      <c r="D94">
        <v>-22.663893000000002</v>
      </c>
      <c r="F94" s="86">
        <f t="shared" si="14"/>
        <v>11.500166666666999</v>
      </c>
      <c r="G94" s="86">
        <f t="shared" si="12"/>
        <v>-16.816561</v>
      </c>
      <c r="J94">
        <v>10222500000</v>
      </c>
      <c r="K94">
        <v>-34.098121999999996</v>
      </c>
      <c r="L94">
        <v>-25.016739000000001</v>
      </c>
      <c r="N94" s="86">
        <f t="shared" si="15"/>
        <v>11.500166666666999</v>
      </c>
      <c r="O94" s="86">
        <f t="shared" si="13"/>
        <v>-18.247892</v>
      </c>
    </row>
    <row r="95" spans="2:15" x14ac:dyDescent="0.25">
      <c r="B95">
        <v>10778000000</v>
      </c>
      <c r="C95">
        <v>-35.039360000000002</v>
      </c>
      <c r="D95">
        <v>-25.785627000000002</v>
      </c>
      <c r="F95" s="86">
        <f t="shared" si="14"/>
        <v>12.000111111111</v>
      </c>
      <c r="G95" s="86">
        <f t="shared" si="12"/>
        <v>-17.034479000000001</v>
      </c>
      <c r="J95">
        <v>10778000000</v>
      </c>
      <c r="K95">
        <v>-34.447341999999999</v>
      </c>
      <c r="L95">
        <v>-25.294407</v>
      </c>
      <c r="N95" s="86">
        <f t="shared" si="15"/>
        <v>12.000111111111</v>
      </c>
      <c r="O95" s="86">
        <f t="shared" si="13"/>
        <v>-17.570435</v>
      </c>
    </row>
    <row r="96" spans="2:15" x14ac:dyDescent="0.25">
      <c r="B96">
        <v>11333500000</v>
      </c>
      <c r="C96">
        <v>-36.096870000000003</v>
      </c>
      <c r="D96">
        <v>-26.944331999999999</v>
      </c>
      <c r="F96" s="86">
        <f t="shared" si="14"/>
        <v>12.500055555555999</v>
      </c>
      <c r="G96" s="86">
        <f t="shared" si="12"/>
        <v>-17.150559999999999</v>
      </c>
      <c r="J96">
        <v>11333500000</v>
      </c>
      <c r="K96">
        <v>-33.242457999999999</v>
      </c>
      <c r="L96">
        <v>-24.022773999999998</v>
      </c>
      <c r="N96" s="86">
        <f t="shared" si="15"/>
        <v>12.500055555555999</v>
      </c>
      <c r="O96" s="86">
        <f t="shared" si="13"/>
        <v>-17.175348</v>
      </c>
    </row>
    <row r="97" spans="2:16" x14ac:dyDescent="0.25">
      <c r="B97">
        <v>11889000000</v>
      </c>
      <c r="C97">
        <v>-46.928905</v>
      </c>
      <c r="D97">
        <v>-37.6646</v>
      </c>
      <c r="F97" s="86">
        <f t="shared" si="14"/>
        <v>13</v>
      </c>
      <c r="G97" s="86">
        <f t="shared" si="12"/>
        <v>-16.331810000000001</v>
      </c>
      <c r="J97">
        <v>11889000000</v>
      </c>
      <c r="K97">
        <v>-33.572639000000002</v>
      </c>
      <c r="L97">
        <v>-24.101789</v>
      </c>
      <c r="N97" s="86">
        <f t="shared" si="15"/>
        <v>13</v>
      </c>
      <c r="O97" s="86">
        <f t="shared" si="13"/>
        <v>-15.589055999999999</v>
      </c>
    </row>
    <row r="98" spans="2:16" x14ac:dyDescent="0.25">
      <c r="B98">
        <v>12444500000</v>
      </c>
      <c r="C98">
        <v>-43.825763999999999</v>
      </c>
      <c r="D98">
        <v>-33.873500999999997</v>
      </c>
      <c r="F98" s="86" t="s">
        <v>25</v>
      </c>
      <c r="J98">
        <v>12444500000</v>
      </c>
      <c r="K98">
        <v>-35.578777000000002</v>
      </c>
      <c r="L98">
        <v>-25.710149999999999</v>
      </c>
      <c r="N98" s="86" t="s">
        <v>25</v>
      </c>
    </row>
    <row r="99" spans="2:16" x14ac:dyDescent="0.25">
      <c r="B99">
        <v>13000000000</v>
      </c>
      <c r="C99">
        <v>-39.668030000000002</v>
      </c>
      <c r="D99">
        <v>-28.90082</v>
      </c>
      <c r="J99">
        <v>13000000000</v>
      </c>
      <c r="K99">
        <v>-38.190418000000001</v>
      </c>
      <c r="L99">
        <v>-27.491665000000001</v>
      </c>
    </row>
    <row r="100" spans="2:16" x14ac:dyDescent="0.25">
      <c r="B100" t="s">
        <v>25</v>
      </c>
      <c r="J100" t="s">
        <v>25</v>
      </c>
    </row>
    <row r="101" spans="2:16" x14ac:dyDescent="0.25">
      <c r="F101" s="86" t="s">
        <v>29</v>
      </c>
      <c r="N101" s="86" t="s">
        <v>29</v>
      </c>
    </row>
    <row r="102" spans="2:16" ht="15.75" x14ac:dyDescent="0.25">
      <c r="F102" s="86" t="s">
        <v>23</v>
      </c>
      <c r="G102" s="86" t="str">
        <f t="shared" ref="G102:G121" si="16">D128</f>
        <v>2Ix1L dBc Log Mag(dB)</v>
      </c>
      <c r="H102" s="35">
        <v>2</v>
      </c>
      <c r="N102" s="86" t="s">
        <v>23</v>
      </c>
      <c r="O102" s="86" t="str">
        <f t="shared" ref="O102:O121" si="17">L128</f>
        <v>2Ix1L dBc Log Mag(dB)</v>
      </c>
      <c r="P102" s="35">
        <v>2</v>
      </c>
    </row>
    <row r="103" spans="2:16" ht="15.75" x14ac:dyDescent="0.25">
      <c r="B103" t="s">
        <v>28</v>
      </c>
      <c r="F103" s="86">
        <f t="shared" ref="F103:F121" si="18">B129/1000000000</f>
        <v>1</v>
      </c>
      <c r="G103" s="86">
        <f t="shared" si="16"/>
        <v>-62.320521999999997</v>
      </c>
      <c r="H103" s="36">
        <f>ABS(AVERAGE(G103:G121)-(H102-1)*5)</f>
        <v>65.031116421052616</v>
      </c>
      <c r="J103" t="s">
        <v>28</v>
      </c>
      <c r="N103" s="86">
        <f t="shared" ref="N103:N121" si="19">J129/1000000000</f>
        <v>1</v>
      </c>
      <c r="O103" s="86">
        <f t="shared" si="17"/>
        <v>-67.191917000000004</v>
      </c>
      <c r="P103" s="36">
        <f>ABS(AVERAGE(O103:O121)-(P102-1)*5)</f>
        <v>63.913720263157913</v>
      </c>
    </row>
    <row r="104" spans="2:16" x14ac:dyDescent="0.25">
      <c r="B104" t="s">
        <v>23</v>
      </c>
      <c r="C104" t="s">
        <v>158</v>
      </c>
      <c r="D104" t="s">
        <v>80</v>
      </c>
      <c r="F104" s="86">
        <f t="shared" si="18"/>
        <v>1.5556666666666998</v>
      </c>
      <c r="G104" s="86">
        <f t="shared" si="16"/>
        <v>-61.981140000000003</v>
      </c>
      <c r="J104" t="s">
        <v>23</v>
      </c>
      <c r="K104" t="s">
        <v>158</v>
      </c>
      <c r="L104" t="s">
        <v>80</v>
      </c>
      <c r="N104" s="86">
        <f t="shared" si="19"/>
        <v>1.5556666666666998</v>
      </c>
      <c r="O104" s="86">
        <f t="shared" si="17"/>
        <v>-60.061236999999998</v>
      </c>
    </row>
    <row r="105" spans="2:16" x14ac:dyDescent="0.25">
      <c r="B105">
        <v>4001000000</v>
      </c>
      <c r="C105">
        <v>-26.141611000000001</v>
      </c>
      <c r="D105">
        <v>-18.112867000000001</v>
      </c>
      <c r="F105" s="86">
        <f t="shared" si="18"/>
        <v>2.1113333333333002</v>
      </c>
      <c r="G105" s="86">
        <f t="shared" si="16"/>
        <v>-61.077376999999998</v>
      </c>
      <c r="J105">
        <v>4001000000</v>
      </c>
      <c r="K105">
        <v>-25.065473999999998</v>
      </c>
      <c r="L105">
        <v>-17.15662</v>
      </c>
      <c r="N105" s="86">
        <f t="shared" si="19"/>
        <v>2.1113333333333002</v>
      </c>
      <c r="O105" s="86">
        <f t="shared" si="17"/>
        <v>-64.068297999999999</v>
      </c>
    </row>
    <row r="106" spans="2:16" x14ac:dyDescent="0.25">
      <c r="B106">
        <v>4500944444.4443998</v>
      </c>
      <c r="C106">
        <v>-25.907667</v>
      </c>
      <c r="D106">
        <v>-18.414413</v>
      </c>
      <c r="F106" s="86">
        <f t="shared" si="18"/>
        <v>2.6669999999999998</v>
      </c>
      <c r="G106" s="86">
        <f t="shared" si="16"/>
        <v>-62.035839000000003</v>
      </c>
      <c r="J106">
        <v>4500944444.4443998</v>
      </c>
      <c r="K106">
        <v>-24.598972</v>
      </c>
      <c r="L106">
        <v>-17.354744</v>
      </c>
      <c r="N106" s="86">
        <f t="shared" si="19"/>
        <v>2.6669999999999998</v>
      </c>
      <c r="O106" s="86">
        <f t="shared" si="17"/>
        <v>-61.271976000000002</v>
      </c>
    </row>
    <row r="107" spans="2:16" x14ac:dyDescent="0.25">
      <c r="B107">
        <v>5000888888.8888998</v>
      </c>
      <c r="C107">
        <v>-25.606216</v>
      </c>
      <c r="D107">
        <v>-17.862708999999999</v>
      </c>
      <c r="F107" s="86">
        <f t="shared" si="18"/>
        <v>3.2226666666666999</v>
      </c>
      <c r="G107" s="86">
        <f t="shared" si="16"/>
        <v>-47.589618999999999</v>
      </c>
      <c r="J107">
        <v>5000888888.8888998</v>
      </c>
      <c r="K107">
        <v>-25.229863999999999</v>
      </c>
      <c r="L107">
        <v>-17.896795000000001</v>
      </c>
      <c r="N107" s="86">
        <f t="shared" si="19"/>
        <v>3.2226666666666999</v>
      </c>
      <c r="O107" s="86">
        <f t="shared" si="17"/>
        <v>-57.048073000000002</v>
      </c>
    </row>
    <row r="108" spans="2:16" x14ac:dyDescent="0.25">
      <c r="B108">
        <v>5500833333.3332996</v>
      </c>
      <c r="C108">
        <v>-27.238645999999999</v>
      </c>
      <c r="D108">
        <v>-18.943455</v>
      </c>
      <c r="F108" s="86">
        <f t="shared" si="18"/>
        <v>3.7783333333333</v>
      </c>
      <c r="G108" s="86">
        <f t="shared" si="16"/>
        <v>-54.995342000000001</v>
      </c>
      <c r="J108">
        <v>5500833333.3332996</v>
      </c>
      <c r="K108">
        <v>-25.710381000000002</v>
      </c>
      <c r="L108">
        <v>-17.890844000000001</v>
      </c>
      <c r="N108" s="86">
        <f t="shared" si="19"/>
        <v>3.7783333333333</v>
      </c>
      <c r="O108" s="86">
        <f t="shared" si="17"/>
        <v>-52.903561000000003</v>
      </c>
    </row>
    <row r="109" spans="2:16" x14ac:dyDescent="0.25">
      <c r="B109">
        <v>6000777777.7777996</v>
      </c>
      <c r="C109">
        <v>-27.140229999999999</v>
      </c>
      <c r="D109">
        <v>-18.985136000000001</v>
      </c>
      <c r="F109" s="86">
        <f t="shared" si="18"/>
        <v>4.3339999999999996</v>
      </c>
      <c r="G109" s="86">
        <f t="shared" si="16"/>
        <v>-56.452579</v>
      </c>
      <c r="J109">
        <v>6000777777.7777996</v>
      </c>
      <c r="K109">
        <v>-25.981062000000001</v>
      </c>
      <c r="L109">
        <v>-18.040119000000001</v>
      </c>
      <c r="N109" s="86">
        <f t="shared" si="19"/>
        <v>4.3339999999999996</v>
      </c>
      <c r="O109" s="86">
        <f t="shared" si="17"/>
        <v>-73.690490999999994</v>
      </c>
    </row>
    <row r="110" spans="2:16" x14ac:dyDescent="0.25">
      <c r="B110">
        <v>6500722222.2222004</v>
      </c>
      <c r="C110">
        <v>-31.141228000000002</v>
      </c>
      <c r="D110">
        <v>-23.233927000000001</v>
      </c>
      <c r="F110" s="86">
        <f t="shared" si="18"/>
        <v>4.8896666666667006</v>
      </c>
      <c r="G110" s="86">
        <f t="shared" si="16"/>
        <v>-57.431347000000002</v>
      </c>
      <c r="J110">
        <v>6500722222.2222004</v>
      </c>
      <c r="K110">
        <v>-27.983339000000001</v>
      </c>
      <c r="L110">
        <v>-20.126056999999999</v>
      </c>
      <c r="N110" s="86">
        <f t="shared" si="19"/>
        <v>4.8896666666667006</v>
      </c>
      <c r="O110" s="86">
        <f t="shared" si="17"/>
        <v>-60.059970999999997</v>
      </c>
    </row>
    <row r="111" spans="2:16" x14ac:dyDescent="0.25">
      <c r="B111">
        <v>7000666666.6667004</v>
      </c>
      <c r="C111">
        <v>-28.881402999999999</v>
      </c>
      <c r="D111">
        <v>-21.165281</v>
      </c>
      <c r="F111" s="86">
        <f t="shared" si="18"/>
        <v>5.4453333333332994</v>
      </c>
      <c r="G111" s="86">
        <f t="shared" si="16"/>
        <v>-61.239539999999998</v>
      </c>
      <c r="J111">
        <v>7000666666.6667004</v>
      </c>
      <c r="K111">
        <v>-26.820080000000001</v>
      </c>
      <c r="L111">
        <v>-18.990538000000001</v>
      </c>
      <c r="N111" s="86">
        <f t="shared" si="19"/>
        <v>5.4453333333332994</v>
      </c>
      <c r="O111" s="86">
        <f t="shared" si="17"/>
        <v>-59.065125000000002</v>
      </c>
    </row>
    <row r="112" spans="2:16" x14ac:dyDescent="0.25">
      <c r="B112">
        <v>7500611111.1111002</v>
      </c>
      <c r="C112">
        <v>-28.723828999999999</v>
      </c>
      <c r="D112">
        <v>-20.911325000000001</v>
      </c>
      <c r="F112" s="86">
        <f t="shared" si="18"/>
        <v>6.0010000000000003</v>
      </c>
      <c r="G112" s="86">
        <f t="shared" si="16"/>
        <v>-60.242103999999998</v>
      </c>
      <c r="J112">
        <v>7500611111.1111002</v>
      </c>
      <c r="K112">
        <v>-27.536304000000001</v>
      </c>
      <c r="L112">
        <v>-19.635019</v>
      </c>
      <c r="N112" s="86">
        <f t="shared" si="19"/>
        <v>6.0010000000000003</v>
      </c>
      <c r="O112" s="86">
        <f t="shared" si="17"/>
        <v>-63.317298999999998</v>
      </c>
    </row>
    <row r="113" spans="2:16" x14ac:dyDescent="0.25">
      <c r="B113">
        <v>8000555555.5556002</v>
      </c>
      <c r="C113">
        <v>-28.567152</v>
      </c>
      <c r="D113">
        <v>-20.461721000000001</v>
      </c>
      <c r="F113" s="86">
        <f t="shared" si="18"/>
        <v>6.5566666666667004</v>
      </c>
      <c r="G113" s="86">
        <f t="shared" si="16"/>
        <v>-57.181258999999997</v>
      </c>
      <c r="J113">
        <v>8000555555.5556002</v>
      </c>
      <c r="K113">
        <v>-27.391397000000001</v>
      </c>
      <c r="L113">
        <v>-19.455660000000002</v>
      </c>
      <c r="N113" s="86">
        <f t="shared" si="19"/>
        <v>6.5566666666667004</v>
      </c>
      <c r="O113" s="86">
        <f t="shared" si="17"/>
        <v>-60.350895000000001</v>
      </c>
    </row>
    <row r="114" spans="2:16" x14ac:dyDescent="0.25">
      <c r="B114">
        <v>8500500000</v>
      </c>
      <c r="C114">
        <v>-29.220275999999998</v>
      </c>
      <c r="D114">
        <v>-21.148983000000001</v>
      </c>
      <c r="F114" s="86">
        <f t="shared" si="18"/>
        <v>7.1123333333332992</v>
      </c>
      <c r="G114" s="86">
        <f t="shared" si="16"/>
        <v>-52.955170000000003</v>
      </c>
      <c r="J114">
        <v>8500500000</v>
      </c>
      <c r="K114">
        <v>-27.734959</v>
      </c>
      <c r="L114">
        <v>-19.487003000000001</v>
      </c>
      <c r="N114" s="86">
        <f t="shared" si="19"/>
        <v>7.1123333333332992</v>
      </c>
      <c r="O114" s="86">
        <f t="shared" si="17"/>
        <v>-58.204414</v>
      </c>
    </row>
    <row r="115" spans="2:16" x14ac:dyDescent="0.25">
      <c r="B115">
        <v>9000444444.4444008</v>
      </c>
      <c r="C115">
        <v>-30.153047999999998</v>
      </c>
      <c r="D115">
        <v>-21.486478999999999</v>
      </c>
      <c r="F115" s="86">
        <f t="shared" si="18"/>
        <v>7.6680000000000001</v>
      </c>
      <c r="G115" s="86">
        <f t="shared" si="16"/>
        <v>-55.283557999999999</v>
      </c>
      <c r="J115">
        <v>9000444444.4444008</v>
      </c>
      <c r="K115">
        <v>-27.734027999999999</v>
      </c>
      <c r="L115">
        <v>-19.222011999999999</v>
      </c>
      <c r="N115" s="86">
        <f t="shared" si="19"/>
        <v>7.6680000000000001</v>
      </c>
      <c r="O115" s="86">
        <f t="shared" si="17"/>
        <v>-55.274132000000002</v>
      </c>
    </row>
    <row r="116" spans="2:16" x14ac:dyDescent="0.25">
      <c r="B116">
        <v>9500388888.8889008</v>
      </c>
      <c r="C116">
        <v>-31.970718000000002</v>
      </c>
      <c r="D116">
        <v>-23.004173000000002</v>
      </c>
      <c r="F116" s="86">
        <f t="shared" si="18"/>
        <v>8.2236666666667002</v>
      </c>
      <c r="G116" s="86">
        <f t="shared" si="16"/>
        <v>-66.175499000000002</v>
      </c>
      <c r="J116">
        <v>9500388888.8889008</v>
      </c>
      <c r="K116">
        <v>-27.405730999999999</v>
      </c>
      <c r="L116">
        <v>-18.463909000000001</v>
      </c>
      <c r="N116" s="86">
        <f t="shared" si="19"/>
        <v>8.2236666666667002</v>
      </c>
      <c r="O116" s="86">
        <f t="shared" si="17"/>
        <v>-55.657474999999998</v>
      </c>
    </row>
    <row r="117" spans="2:16" x14ac:dyDescent="0.25">
      <c r="B117">
        <v>10000333333.333</v>
      </c>
      <c r="C117">
        <v>-30.915479999999999</v>
      </c>
      <c r="D117">
        <v>-21.792504999999998</v>
      </c>
      <c r="F117" s="86">
        <f t="shared" si="18"/>
        <v>8.7793333333332999</v>
      </c>
      <c r="G117" s="86">
        <f t="shared" si="16"/>
        <v>-59.617652999999997</v>
      </c>
      <c r="J117">
        <v>10000333333.333</v>
      </c>
      <c r="K117">
        <v>-26.805748000000001</v>
      </c>
      <c r="L117">
        <v>-17.671505</v>
      </c>
      <c r="N117" s="86">
        <f t="shared" si="19"/>
        <v>8.7793333333332999</v>
      </c>
      <c r="O117" s="86">
        <f t="shared" si="17"/>
        <v>-51.423980999999998</v>
      </c>
    </row>
    <row r="118" spans="2:16" x14ac:dyDescent="0.25">
      <c r="B118">
        <v>10500277777.778</v>
      </c>
      <c r="C118">
        <v>-29.475370000000002</v>
      </c>
      <c r="D118">
        <v>-20.372223000000002</v>
      </c>
      <c r="F118" s="86">
        <f t="shared" si="18"/>
        <v>9.3350000000000009</v>
      </c>
      <c r="G118" s="86">
        <f t="shared" si="16"/>
        <v>-58.885196999999998</v>
      </c>
      <c r="J118">
        <v>10500277777.778</v>
      </c>
      <c r="K118">
        <v>-27.913298000000001</v>
      </c>
      <c r="L118">
        <v>-18.831913</v>
      </c>
      <c r="N118" s="86">
        <f t="shared" si="19"/>
        <v>9.3350000000000009</v>
      </c>
      <c r="O118" s="86">
        <f t="shared" si="17"/>
        <v>-54.780205000000002</v>
      </c>
    </row>
    <row r="119" spans="2:16" x14ac:dyDescent="0.25">
      <c r="B119">
        <v>11000222222.222</v>
      </c>
      <c r="C119">
        <v>-26.215294</v>
      </c>
      <c r="D119">
        <v>-16.961565</v>
      </c>
      <c r="F119" s="86">
        <f t="shared" si="18"/>
        <v>9.8906666666667</v>
      </c>
      <c r="G119" s="86">
        <f t="shared" si="16"/>
        <v>-60.547606999999999</v>
      </c>
      <c r="J119">
        <v>11000222222.222</v>
      </c>
      <c r="K119">
        <v>-27.502096000000002</v>
      </c>
      <c r="L119">
        <v>-18.349160999999999</v>
      </c>
      <c r="N119" s="86">
        <f t="shared" si="19"/>
        <v>9.8906666666667</v>
      </c>
      <c r="O119" s="86">
        <f t="shared" si="17"/>
        <v>-60.458519000000003</v>
      </c>
    </row>
    <row r="120" spans="2:16" x14ac:dyDescent="0.25">
      <c r="B120">
        <v>11500166666.667</v>
      </c>
      <c r="C120">
        <v>-25.969097000000001</v>
      </c>
      <c r="D120">
        <v>-16.816561</v>
      </c>
      <c r="F120" s="86">
        <f t="shared" si="18"/>
        <v>10.446333333333</v>
      </c>
      <c r="G120" s="86">
        <f t="shared" si="16"/>
        <v>-85.785751000000005</v>
      </c>
      <c r="J120">
        <v>11500166666.667</v>
      </c>
      <c r="K120">
        <v>-27.467575</v>
      </c>
      <c r="L120">
        <v>-18.247892</v>
      </c>
      <c r="N120" s="86">
        <f t="shared" si="19"/>
        <v>10.446333333333</v>
      </c>
      <c r="O120" s="86">
        <f t="shared" si="17"/>
        <v>-52.745480000000001</v>
      </c>
    </row>
    <row r="121" spans="2:16" x14ac:dyDescent="0.25">
      <c r="B121">
        <v>12000111111.111</v>
      </c>
      <c r="C121">
        <v>-26.298786</v>
      </c>
      <c r="D121">
        <v>-17.034479000000001</v>
      </c>
      <c r="F121" s="86">
        <f t="shared" si="18"/>
        <v>11.002000000000001</v>
      </c>
      <c r="G121" s="86">
        <f t="shared" si="16"/>
        <v>-58.794108999999999</v>
      </c>
      <c r="J121">
        <v>12000111111.111</v>
      </c>
      <c r="K121">
        <v>-27.041284999999998</v>
      </c>
      <c r="L121">
        <v>-17.570435</v>
      </c>
      <c r="N121" s="86">
        <f t="shared" si="19"/>
        <v>11.002000000000001</v>
      </c>
      <c r="O121" s="86">
        <f t="shared" si="17"/>
        <v>-51.787635999999999</v>
      </c>
    </row>
    <row r="122" spans="2:16" x14ac:dyDescent="0.25">
      <c r="B122">
        <v>12500055555.556</v>
      </c>
      <c r="C122">
        <v>-27.102819</v>
      </c>
      <c r="D122">
        <v>-17.150559999999999</v>
      </c>
      <c r="F122" s="86" t="s">
        <v>25</v>
      </c>
      <c r="J122">
        <v>12500055555.556</v>
      </c>
      <c r="K122">
        <v>-27.043973999999999</v>
      </c>
      <c r="L122">
        <v>-17.175348</v>
      </c>
      <c r="N122" s="86" t="s">
        <v>25</v>
      </c>
    </row>
    <row r="123" spans="2:16" x14ac:dyDescent="0.25">
      <c r="B123">
        <v>13000000000</v>
      </c>
      <c r="C123">
        <v>-27.099019999999999</v>
      </c>
      <c r="D123">
        <v>-16.331810000000001</v>
      </c>
      <c r="J123">
        <v>13000000000</v>
      </c>
      <c r="K123">
        <v>-26.287808999999999</v>
      </c>
      <c r="L123">
        <v>-15.589055999999999</v>
      </c>
    </row>
    <row r="124" spans="2:16" x14ac:dyDescent="0.25">
      <c r="B124" t="s">
        <v>25</v>
      </c>
      <c r="J124" t="s">
        <v>25</v>
      </c>
    </row>
    <row r="125" spans="2:16" x14ac:dyDescent="0.25">
      <c r="F125" s="86" t="s">
        <v>40</v>
      </c>
      <c r="N125" s="86" t="s">
        <v>40</v>
      </c>
    </row>
    <row r="126" spans="2:16" ht="15.75" x14ac:dyDescent="0.25">
      <c r="F126" s="86" t="s">
        <v>23</v>
      </c>
      <c r="G126" s="86" t="str">
        <f t="shared" ref="G126:G145" si="20">D152</f>
        <v>2Ix2L dBc Log Mag(dB)</v>
      </c>
      <c r="H126" s="35">
        <v>2</v>
      </c>
      <c r="N126" s="86" t="s">
        <v>23</v>
      </c>
      <c r="O126" s="86" t="str">
        <f t="shared" ref="O126:O145" si="21">L152</f>
        <v>2Ix2L dBc Log Mag(dB)</v>
      </c>
      <c r="P126" s="35">
        <v>2</v>
      </c>
    </row>
    <row r="127" spans="2:16" ht="15.75" x14ac:dyDescent="0.25">
      <c r="B127" t="s">
        <v>29</v>
      </c>
      <c r="F127" s="86">
        <f t="shared" ref="F127:F145" si="22">B153/1000000000</f>
        <v>2</v>
      </c>
      <c r="G127" s="86">
        <f t="shared" si="20"/>
        <v>-50.680038000000003</v>
      </c>
      <c r="H127" s="36">
        <f>ABS(AVERAGE(G127:G145)-(H126-1)*5)</f>
        <v>62.802982263157901</v>
      </c>
      <c r="J127" t="s">
        <v>29</v>
      </c>
      <c r="N127" s="86">
        <f t="shared" ref="N127:N145" si="23">J153/1000000000</f>
        <v>2</v>
      </c>
      <c r="O127" s="86">
        <f t="shared" si="21"/>
        <v>-73.682907</v>
      </c>
      <c r="P127" s="36">
        <f>ABS(AVERAGE(O127:O145)-(P126-1)*5)</f>
        <v>58.132347526315797</v>
      </c>
    </row>
    <row r="128" spans="2:16" x14ac:dyDescent="0.25">
      <c r="B128" t="s">
        <v>23</v>
      </c>
      <c r="C128" t="s">
        <v>126</v>
      </c>
      <c r="D128" t="s">
        <v>81</v>
      </c>
      <c r="F128" s="86">
        <f t="shared" si="22"/>
        <v>2.6111111111111001</v>
      </c>
      <c r="G128" s="86">
        <f t="shared" si="20"/>
        <v>-55.081299000000001</v>
      </c>
      <c r="J128" t="s">
        <v>23</v>
      </c>
      <c r="K128" t="s">
        <v>126</v>
      </c>
      <c r="L128" t="s">
        <v>81</v>
      </c>
      <c r="N128" s="86">
        <f t="shared" si="23"/>
        <v>2.6111111111111001</v>
      </c>
      <c r="O128" s="86">
        <f t="shared" si="21"/>
        <v>-53.789859999999997</v>
      </c>
    </row>
    <row r="129" spans="2:15" x14ac:dyDescent="0.25">
      <c r="B129">
        <v>1000000000</v>
      </c>
      <c r="C129">
        <v>-70.349266</v>
      </c>
      <c r="D129">
        <v>-62.320521999999997</v>
      </c>
      <c r="F129" s="86">
        <f t="shared" si="22"/>
        <v>3.2222222222222001</v>
      </c>
      <c r="G129" s="86">
        <f t="shared" si="20"/>
        <v>-58.472724999999997</v>
      </c>
      <c r="J129">
        <v>1000000000</v>
      </c>
      <c r="K129">
        <v>-75.100769</v>
      </c>
      <c r="L129">
        <v>-67.191917000000004</v>
      </c>
      <c r="N129" s="86">
        <f t="shared" si="23"/>
        <v>3.2222222222222001</v>
      </c>
      <c r="O129" s="86">
        <f t="shared" si="21"/>
        <v>-62.912354000000001</v>
      </c>
    </row>
    <row r="130" spans="2:15" x14ac:dyDescent="0.25">
      <c r="B130">
        <v>1555666666.6666999</v>
      </c>
      <c r="C130">
        <v>-69.474395999999999</v>
      </c>
      <c r="D130">
        <v>-61.981140000000003</v>
      </c>
      <c r="F130" s="86">
        <f t="shared" si="22"/>
        <v>3.8333333333333002</v>
      </c>
      <c r="G130" s="86">
        <f t="shared" si="20"/>
        <v>-55.263728999999998</v>
      </c>
      <c r="J130">
        <v>1555666666.6666999</v>
      </c>
      <c r="K130">
        <v>-67.305465999999996</v>
      </c>
      <c r="L130">
        <v>-60.061236999999998</v>
      </c>
      <c r="N130" s="86">
        <f t="shared" si="23"/>
        <v>3.8333333333333002</v>
      </c>
      <c r="O130" s="86">
        <f t="shared" si="21"/>
        <v>-58.586230999999998</v>
      </c>
    </row>
    <row r="131" spans="2:15" x14ac:dyDescent="0.25">
      <c r="B131">
        <v>2111333333.3333001</v>
      </c>
      <c r="C131">
        <v>-68.820885000000004</v>
      </c>
      <c r="D131">
        <v>-61.077376999999998</v>
      </c>
      <c r="F131" s="86">
        <f t="shared" si="22"/>
        <v>4.4444444444444002</v>
      </c>
      <c r="G131" s="86">
        <f t="shared" si="20"/>
        <v>-47.498913000000002</v>
      </c>
      <c r="J131">
        <v>2111333333.3333001</v>
      </c>
      <c r="K131">
        <v>-71.401366999999993</v>
      </c>
      <c r="L131">
        <v>-64.068297999999999</v>
      </c>
      <c r="N131" s="86">
        <f t="shared" si="23"/>
        <v>4.4444444444444002</v>
      </c>
      <c r="O131" s="86">
        <f t="shared" si="21"/>
        <v>-53.966048999999998</v>
      </c>
    </row>
    <row r="132" spans="2:15" x14ac:dyDescent="0.25">
      <c r="B132">
        <v>2667000000</v>
      </c>
      <c r="C132">
        <v>-70.331031999999993</v>
      </c>
      <c r="D132">
        <v>-62.035839000000003</v>
      </c>
      <c r="F132" s="86">
        <f t="shared" si="22"/>
        <v>5.0555555555555998</v>
      </c>
      <c r="G132" s="86">
        <f t="shared" si="20"/>
        <v>-63.792769999999997</v>
      </c>
      <c r="J132">
        <v>2667000000</v>
      </c>
      <c r="K132">
        <v>-69.091515000000001</v>
      </c>
      <c r="L132">
        <v>-61.271976000000002</v>
      </c>
      <c r="N132" s="86">
        <f t="shared" si="23"/>
        <v>5.0555555555555998</v>
      </c>
      <c r="O132" s="86">
        <f t="shared" si="21"/>
        <v>-52.225056000000002</v>
      </c>
    </row>
    <row r="133" spans="2:15" x14ac:dyDescent="0.25">
      <c r="B133">
        <v>3222666666.6666999</v>
      </c>
      <c r="C133">
        <v>-55.744712999999997</v>
      </c>
      <c r="D133">
        <v>-47.589618999999999</v>
      </c>
      <c r="F133" s="86">
        <f t="shared" si="22"/>
        <v>5.6666666666667007</v>
      </c>
      <c r="G133" s="86">
        <f t="shared" si="20"/>
        <v>-62.358013</v>
      </c>
      <c r="J133">
        <v>3222666666.6666999</v>
      </c>
      <c r="K133">
        <v>-64.989013999999997</v>
      </c>
      <c r="L133">
        <v>-57.048073000000002</v>
      </c>
      <c r="N133" s="86">
        <f t="shared" si="23"/>
        <v>5.6666666666667007</v>
      </c>
      <c r="O133" s="86">
        <f t="shared" si="21"/>
        <v>-49.144843999999999</v>
      </c>
    </row>
    <row r="134" spans="2:15" x14ac:dyDescent="0.25">
      <c r="B134">
        <v>3778333333.3333001</v>
      </c>
      <c r="C134">
        <v>-62.902645</v>
      </c>
      <c r="D134">
        <v>-54.995342000000001</v>
      </c>
      <c r="F134" s="86">
        <f t="shared" si="22"/>
        <v>6.2777777777777999</v>
      </c>
      <c r="G134" s="86">
        <f t="shared" si="20"/>
        <v>-71.743401000000006</v>
      </c>
      <c r="J134">
        <v>3778333333.3333001</v>
      </c>
      <c r="K134">
        <v>-60.760845000000003</v>
      </c>
      <c r="L134">
        <v>-52.903561000000003</v>
      </c>
      <c r="N134" s="86">
        <f t="shared" si="23"/>
        <v>6.2777777777777999</v>
      </c>
      <c r="O134" s="86">
        <f t="shared" si="21"/>
        <v>-52.792126000000003</v>
      </c>
    </row>
    <row r="135" spans="2:15" x14ac:dyDescent="0.25">
      <c r="B135">
        <v>4334000000</v>
      </c>
      <c r="C135">
        <v>-64.168700999999999</v>
      </c>
      <c r="D135">
        <v>-56.452579</v>
      </c>
      <c r="F135" s="86">
        <f t="shared" si="22"/>
        <v>6.8888888888888999</v>
      </c>
      <c r="G135" s="86">
        <f t="shared" si="20"/>
        <v>-60.449078</v>
      </c>
      <c r="J135">
        <v>4334000000</v>
      </c>
      <c r="K135">
        <v>-81.520034999999993</v>
      </c>
      <c r="L135">
        <v>-73.690490999999994</v>
      </c>
      <c r="N135" s="86">
        <f t="shared" si="23"/>
        <v>6.8888888888888999</v>
      </c>
      <c r="O135" s="86">
        <f t="shared" si="21"/>
        <v>-53.034247999999998</v>
      </c>
    </row>
    <row r="136" spans="2:15" x14ac:dyDescent="0.25">
      <c r="B136">
        <v>4889666666.6667004</v>
      </c>
      <c r="C136">
        <v>-65.243851000000006</v>
      </c>
      <c r="D136">
        <v>-57.431347000000002</v>
      </c>
      <c r="F136" s="86">
        <f t="shared" si="22"/>
        <v>7.5</v>
      </c>
      <c r="G136" s="86">
        <f t="shared" si="20"/>
        <v>-57.117725</v>
      </c>
      <c r="J136">
        <v>4889666666.6667004</v>
      </c>
      <c r="K136">
        <v>-67.961258000000001</v>
      </c>
      <c r="L136">
        <v>-60.059970999999997</v>
      </c>
      <c r="N136" s="86">
        <f t="shared" si="23"/>
        <v>7.5</v>
      </c>
      <c r="O136" s="86">
        <f t="shared" si="21"/>
        <v>-50.744582999999999</v>
      </c>
    </row>
    <row r="137" spans="2:15" x14ac:dyDescent="0.25">
      <c r="B137">
        <v>5445333333.3332996</v>
      </c>
      <c r="C137">
        <v>-69.344971000000001</v>
      </c>
      <c r="D137">
        <v>-61.239539999999998</v>
      </c>
      <c r="F137" s="86">
        <f t="shared" si="22"/>
        <v>8.1111111111111001</v>
      </c>
      <c r="G137" s="86">
        <f t="shared" si="20"/>
        <v>-58.128292000000002</v>
      </c>
      <c r="J137">
        <v>5445333333.3332996</v>
      </c>
      <c r="K137">
        <v>-67.000861999999998</v>
      </c>
      <c r="L137">
        <v>-59.065125000000002</v>
      </c>
      <c r="N137" s="86">
        <f t="shared" si="23"/>
        <v>8.1111111111111001</v>
      </c>
      <c r="O137" s="86">
        <f t="shared" si="21"/>
        <v>-46.202171</v>
      </c>
    </row>
    <row r="138" spans="2:15" x14ac:dyDescent="0.25">
      <c r="B138">
        <v>6001000000</v>
      </c>
      <c r="C138">
        <v>-68.313393000000005</v>
      </c>
      <c r="D138">
        <v>-60.242103999999998</v>
      </c>
      <c r="F138" s="86">
        <f t="shared" si="22"/>
        <v>8.7222222222222001</v>
      </c>
      <c r="G138" s="86">
        <f t="shared" si="20"/>
        <v>-51.390877000000003</v>
      </c>
      <c r="J138">
        <v>6001000000</v>
      </c>
      <c r="K138">
        <v>-71.565253999999996</v>
      </c>
      <c r="L138">
        <v>-63.317298999999998</v>
      </c>
      <c r="N138" s="86">
        <f t="shared" si="23"/>
        <v>8.7222222222222001</v>
      </c>
      <c r="O138" s="86">
        <f t="shared" si="21"/>
        <v>-42.860087999999998</v>
      </c>
    </row>
    <row r="139" spans="2:15" x14ac:dyDescent="0.25">
      <c r="B139">
        <v>6556666666.6667004</v>
      </c>
      <c r="C139">
        <v>-65.847831999999997</v>
      </c>
      <c r="D139">
        <v>-57.181258999999997</v>
      </c>
      <c r="F139" s="86">
        <f t="shared" si="22"/>
        <v>9.3333333333333002</v>
      </c>
      <c r="G139" s="86">
        <f t="shared" si="20"/>
        <v>-54.190528999999998</v>
      </c>
      <c r="J139">
        <v>6556666666.6667004</v>
      </c>
      <c r="K139">
        <v>-68.862907000000007</v>
      </c>
      <c r="L139">
        <v>-60.350895000000001</v>
      </c>
      <c r="N139" s="86">
        <f t="shared" si="23"/>
        <v>9.3333333333333002</v>
      </c>
      <c r="O139" s="86">
        <f t="shared" si="21"/>
        <v>-48.701355</v>
      </c>
    </row>
    <row r="140" spans="2:15" x14ac:dyDescent="0.25">
      <c r="B140">
        <v>7112333333.3332996</v>
      </c>
      <c r="C140">
        <v>-61.921714999999999</v>
      </c>
      <c r="D140">
        <v>-52.955170000000003</v>
      </c>
      <c r="F140" s="86">
        <f t="shared" si="22"/>
        <v>9.9444444444444002</v>
      </c>
      <c r="G140" s="86">
        <f t="shared" si="20"/>
        <v>-59.267906000000004</v>
      </c>
      <c r="J140">
        <v>7112333333.3332996</v>
      </c>
      <c r="K140">
        <v>-67.146232999999995</v>
      </c>
      <c r="L140">
        <v>-58.204414</v>
      </c>
      <c r="N140" s="86">
        <f t="shared" si="23"/>
        <v>9.9444444444444002</v>
      </c>
      <c r="O140" s="86">
        <f t="shared" si="21"/>
        <v>-52.264049999999997</v>
      </c>
    </row>
    <row r="141" spans="2:15" x14ac:dyDescent="0.25">
      <c r="B141">
        <v>7668000000</v>
      </c>
      <c r="C141">
        <v>-64.406531999999999</v>
      </c>
      <c r="D141">
        <v>-55.283557999999999</v>
      </c>
      <c r="F141" s="86">
        <f t="shared" si="22"/>
        <v>10.555555555555999</v>
      </c>
      <c r="G141" s="86">
        <f t="shared" si="20"/>
        <v>-57.183914000000001</v>
      </c>
      <c r="J141">
        <v>7668000000</v>
      </c>
      <c r="K141">
        <v>-64.408371000000002</v>
      </c>
      <c r="L141">
        <v>-55.274132000000002</v>
      </c>
      <c r="N141" s="86">
        <f t="shared" si="23"/>
        <v>10.555555555555999</v>
      </c>
      <c r="O141" s="86">
        <f t="shared" si="21"/>
        <v>-50.472599000000002</v>
      </c>
    </row>
    <row r="142" spans="2:15" x14ac:dyDescent="0.25">
      <c r="B142">
        <v>8223666666.6667004</v>
      </c>
      <c r="C142">
        <v>-75.278640999999993</v>
      </c>
      <c r="D142">
        <v>-66.175499000000002</v>
      </c>
      <c r="F142" s="86">
        <f t="shared" si="22"/>
        <v>11.166666666667</v>
      </c>
      <c r="G142" s="86">
        <f t="shared" si="20"/>
        <v>-58.247219000000001</v>
      </c>
      <c r="J142">
        <v>8223666666.6667004</v>
      </c>
      <c r="K142">
        <v>-64.738853000000006</v>
      </c>
      <c r="L142">
        <v>-55.657474999999998</v>
      </c>
      <c r="N142" s="86">
        <f t="shared" si="23"/>
        <v>11.166666666667</v>
      </c>
      <c r="O142" s="86">
        <f t="shared" si="21"/>
        <v>-52.017871999999997</v>
      </c>
    </row>
    <row r="143" spans="2:15" x14ac:dyDescent="0.25">
      <c r="B143">
        <v>8779333333.3332996</v>
      </c>
      <c r="C143">
        <v>-68.871384000000006</v>
      </c>
      <c r="D143">
        <v>-59.617652999999997</v>
      </c>
      <c r="F143" s="86">
        <f t="shared" si="22"/>
        <v>11.777777777778001</v>
      </c>
      <c r="G143" s="86">
        <f t="shared" si="20"/>
        <v>-56.045658000000003</v>
      </c>
      <c r="J143">
        <v>8779333333.3332996</v>
      </c>
      <c r="K143">
        <v>-60.576915999999997</v>
      </c>
      <c r="L143">
        <v>-51.423980999999998</v>
      </c>
      <c r="N143" s="86">
        <f t="shared" si="23"/>
        <v>11.777777777778001</v>
      </c>
      <c r="O143" s="86">
        <f t="shared" si="21"/>
        <v>-51.832352</v>
      </c>
    </row>
    <row r="144" spans="2:15" x14ac:dyDescent="0.25">
      <c r="B144">
        <v>9335000000</v>
      </c>
      <c r="C144">
        <v>-68.037734999999998</v>
      </c>
      <c r="D144">
        <v>-58.885196999999998</v>
      </c>
      <c r="F144" s="86">
        <f t="shared" si="22"/>
        <v>12.388888888888999</v>
      </c>
      <c r="G144" s="86">
        <f t="shared" si="20"/>
        <v>-58.728068999999998</v>
      </c>
      <c r="J144">
        <v>9335000000</v>
      </c>
      <c r="K144">
        <v>-63.999889000000003</v>
      </c>
      <c r="L144">
        <v>-54.780205000000002</v>
      </c>
      <c r="N144" s="86">
        <f t="shared" si="23"/>
        <v>12.388888888888999</v>
      </c>
      <c r="O144" s="86">
        <f t="shared" si="21"/>
        <v>-53.760745999999997</v>
      </c>
    </row>
    <row r="145" spans="2:16" x14ac:dyDescent="0.25">
      <c r="B145">
        <v>9890666666.6667004</v>
      </c>
      <c r="C145">
        <v>-69.811913000000004</v>
      </c>
      <c r="D145">
        <v>-60.547606999999999</v>
      </c>
      <c r="F145" s="86">
        <f t="shared" si="22"/>
        <v>13</v>
      </c>
      <c r="G145" s="86">
        <f t="shared" si="20"/>
        <v>-62.616508000000003</v>
      </c>
      <c r="J145">
        <v>9890666666.6667004</v>
      </c>
      <c r="K145">
        <v>-69.929366999999999</v>
      </c>
      <c r="L145">
        <v>-60.458519000000003</v>
      </c>
      <c r="N145" s="86">
        <f t="shared" si="23"/>
        <v>13</v>
      </c>
      <c r="O145" s="86">
        <f t="shared" si="21"/>
        <v>-50.525112</v>
      </c>
    </row>
    <row r="146" spans="2:16" x14ac:dyDescent="0.25">
      <c r="B146">
        <v>10446333333.333</v>
      </c>
      <c r="C146">
        <v>-95.738006999999996</v>
      </c>
      <c r="D146">
        <v>-85.785751000000005</v>
      </c>
      <c r="F146" s="86" t="s">
        <v>25</v>
      </c>
      <c r="J146">
        <v>10446333333.333</v>
      </c>
      <c r="K146">
        <v>-62.614105000000002</v>
      </c>
      <c r="L146">
        <v>-52.745480000000001</v>
      </c>
      <c r="N146" s="86" t="s">
        <v>25</v>
      </c>
    </row>
    <row r="147" spans="2:16" x14ac:dyDescent="0.25">
      <c r="B147">
        <v>11002000000</v>
      </c>
      <c r="C147">
        <v>-69.561317000000003</v>
      </c>
      <c r="D147">
        <v>-58.794108999999999</v>
      </c>
      <c r="J147">
        <v>11002000000</v>
      </c>
      <c r="K147">
        <v>-62.486384999999999</v>
      </c>
      <c r="L147">
        <v>-51.787635999999999</v>
      </c>
    </row>
    <row r="148" spans="2:16" x14ac:dyDescent="0.25">
      <c r="B148" t="s">
        <v>25</v>
      </c>
      <c r="J148" t="s">
        <v>25</v>
      </c>
    </row>
    <row r="149" spans="2:16" x14ac:dyDescent="0.25">
      <c r="F149" s="86" t="s">
        <v>42</v>
      </c>
      <c r="N149" s="86" t="s">
        <v>42</v>
      </c>
    </row>
    <row r="150" spans="2:16" ht="15.75" x14ac:dyDescent="0.25">
      <c r="F150" s="86" t="s">
        <v>23</v>
      </c>
      <c r="G150" s="86" t="str">
        <f t="shared" ref="G150:G169" si="24">D176</f>
        <v>2Ix3L dBc Log Mag(dB)</v>
      </c>
      <c r="H150" s="35">
        <v>2</v>
      </c>
      <c r="N150" s="86" t="s">
        <v>23</v>
      </c>
      <c r="O150" s="86" t="str">
        <f t="shared" ref="O150:O169" si="25">L176</f>
        <v>2Ix3L dBc Log Mag(dB)</v>
      </c>
      <c r="P150" s="35">
        <v>2</v>
      </c>
    </row>
    <row r="151" spans="2:16" ht="15.75" x14ac:dyDescent="0.25">
      <c r="B151" t="s">
        <v>40</v>
      </c>
      <c r="F151" s="86">
        <f t="shared" ref="F151:F169" si="26">B177/1000000000</f>
        <v>1.002</v>
      </c>
      <c r="G151" s="86">
        <f t="shared" si="24"/>
        <v>-39.027233000000003</v>
      </c>
      <c r="H151" s="36">
        <f>ABS(AVERAGE(G151:G169)-(H150-1)*5)</f>
        <v>60.958133105263165</v>
      </c>
      <c r="J151" t="s">
        <v>40</v>
      </c>
      <c r="N151" s="86">
        <f t="shared" ref="N151:N169" si="27">J177/1000000000</f>
        <v>1.002</v>
      </c>
      <c r="O151" s="86">
        <f t="shared" si="25"/>
        <v>-47.684390999999998</v>
      </c>
      <c r="P151" s="36">
        <f>ABS(AVERAGE(O151:O169)-(P150-1)*5)</f>
        <v>60.924242473684203</v>
      </c>
    </row>
    <row r="152" spans="2:16" x14ac:dyDescent="0.25">
      <c r="B152" t="s">
        <v>23</v>
      </c>
      <c r="C152" t="s">
        <v>159</v>
      </c>
      <c r="D152" t="s">
        <v>82</v>
      </c>
      <c r="F152" s="86">
        <f t="shared" si="26"/>
        <v>1.6685555555556</v>
      </c>
      <c r="G152" s="86">
        <f t="shared" si="24"/>
        <v>-49.569366000000002</v>
      </c>
      <c r="J152" t="s">
        <v>23</v>
      </c>
      <c r="K152" t="s">
        <v>159</v>
      </c>
      <c r="L152" t="s">
        <v>82</v>
      </c>
      <c r="N152" s="86">
        <f t="shared" si="27"/>
        <v>1.6685555555556</v>
      </c>
      <c r="O152" s="86">
        <f t="shared" si="25"/>
        <v>-45.534424000000001</v>
      </c>
    </row>
    <row r="153" spans="2:16" x14ac:dyDescent="0.25">
      <c r="B153">
        <v>2000000000</v>
      </c>
      <c r="C153">
        <v>-58.708781999999999</v>
      </c>
      <c r="D153">
        <v>-50.680038000000003</v>
      </c>
      <c r="F153" s="86">
        <f t="shared" si="26"/>
        <v>2.3351111111111003</v>
      </c>
      <c r="G153" s="86">
        <f t="shared" si="24"/>
        <v>-41.768127</v>
      </c>
      <c r="J153">
        <v>2000000000</v>
      </c>
      <c r="K153">
        <v>-81.591758999999996</v>
      </c>
      <c r="L153">
        <v>-73.682907</v>
      </c>
      <c r="N153" s="86">
        <f t="shared" si="27"/>
        <v>2.3351111111111003</v>
      </c>
      <c r="O153" s="86">
        <f t="shared" si="25"/>
        <v>-46.585402999999999</v>
      </c>
    </row>
    <row r="154" spans="2:16" x14ac:dyDescent="0.25">
      <c r="B154">
        <v>2611111111.1111002</v>
      </c>
      <c r="C154">
        <v>-62.574551</v>
      </c>
      <c r="D154">
        <v>-55.081299000000001</v>
      </c>
      <c r="F154" s="86">
        <f t="shared" si="26"/>
        <v>3.0016666666666998</v>
      </c>
      <c r="G154" s="86">
        <f t="shared" si="24"/>
        <v>-41.848292999999998</v>
      </c>
      <c r="J154">
        <v>2611111111.1111002</v>
      </c>
      <c r="K154">
        <v>-61.034087999999997</v>
      </c>
      <c r="L154">
        <v>-53.789859999999997</v>
      </c>
      <c r="N154" s="86">
        <f t="shared" si="27"/>
        <v>3.0016666666666998</v>
      </c>
      <c r="O154" s="86">
        <f t="shared" si="25"/>
        <v>-44.277560999999999</v>
      </c>
    </row>
    <row r="155" spans="2:16" x14ac:dyDescent="0.25">
      <c r="B155">
        <v>3222222222.2221999</v>
      </c>
      <c r="C155">
        <v>-66.216232000000005</v>
      </c>
      <c r="D155">
        <v>-58.472724999999997</v>
      </c>
      <c r="F155" s="86">
        <f t="shared" si="26"/>
        <v>3.6682222222221998</v>
      </c>
      <c r="G155" s="86">
        <f t="shared" si="24"/>
        <v>-48.466617999999997</v>
      </c>
      <c r="J155">
        <v>3222222222.2221999</v>
      </c>
      <c r="K155">
        <v>-70.245422000000005</v>
      </c>
      <c r="L155">
        <v>-62.912354000000001</v>
      </c>
      <c r="N155" s="86">
        <f t="shared" si="27"/>
        <v>3.6682222222221998</v>
      </c>
      <c r="O155" s="86">
        <f t="shared" si="25"/>
        <v>-51.440029000000003</v>
      </c>
    </row>
    <row r="156" spans="2:16" x14ac:dyDescent="0.25">
      <c r="B156">
        <v>3833333333.3333001</v>
      </c>
      <c r="C156">
        <v>-63.558922000000003</v>
      </c>
      <c r="D156">
        <v>-55.263728999999998</v>
      </c>
      <c r="F156" s="86">
        <f t="shared" si="26"/>
        <v>4.3347777777777994</v>
      </c>
      <c r="G156" s="86">
        <f t="shared" si="24"/>
        <v>-56.846722</v>
      </c>
      <c r="J156">
        <v>3833333333.3333001</v>
      </c>
      <c r="K156">
        <v>-66.405769000000006</v>
      </c>
      <c r="L156">
        <v>-58.586230999999998</v>
      </c>
      <c r="N156" s="86">
        <f t="shared" si="27"/>
        <v>4.3347777777777994</v>
      </c>
      <c r="O156" s="86">
        <f t="shared" si="25"/>
        <v>-57.036648</v>
      </c>
    </row>
    <row r="157" spans="2:16" x14ac:dyDescent="0.25">
      <c r="B157">
        <v>4444444444.4443998</v>
      </c>
      <c r="C157">
        <v>-55.654007</v>
      </c>
      <c r="D157">
        <v>-47.498913000000002</v>
      </c>
      <c r="F157" s="86">
        <f t="shared" si="26"/>
        <v>5.0013333333332994</v>
      </c>
      <c r="G157" s="86">
        <f t="shared" si="24"/>
        <v>-62.861522999999998</v>
      </c>
      <c r="J157">
        <v>4444444444.4443998</v>
      </c>
      <c r="K157">
        <v>-61.90699</v>
      </c>
      <c r="L157">
        <v>-53.966048999999998</v>
      </c>
      <c r="N157" s="86">
        <f t="shared" si="27"/>
        <v>5.0013333333332994</v>
      </c>
      <c r="O157" s="86">
        <f t="shared" si="25"/>
        <v>-58.261257000000001</v>
      </c>
    </row>
    <row r="158" spans="2:16" x14ac:dyDescent="0.25">
      <c r="B158">
        <v>5055555555.5556002</v>
      </c>
      <c r="C158">
        <v>-71.700073000000003</v>
      </c>
      <c r="D158">
        <v>-63.792769999999997</v>
      </c>
      <c r="F158" s="86">
        <f t="shared" si="26"/>
        <v>5.6678888888888999</v>
      </c>
      <c r="G158" s="86">
        <f t="shared" si="24"/>
        <v>-61.653576000000001</v>
      </c>
      <c r="J158">
        <v>5055555555.5556002</v>
      </c>
      <c r="K158">
        <v>-60.082340000000002</v>
      </c>
      <c r="L158">
        <v>-52.225056000000002</v>
      </c>
      <c r="N158" s="86">
        <f t="shared" si="27"/>
        <v>5.6678888888888999</v>
      </c>
      <c r="O158" s="86">
        <f t="shared" si="25"/>
        <v>-56.726761000000003</v>
      </c>
    </row>
    <row r="159" spans="2:16" x14ac:dyDescent="0.25">
      <c r="B159">
        <v>5666666666.6667004</v>
      </c>
      <c r="C159">
        <v>-70.074134999999998</v>
      </c>
      <c r="D159">
        <v>-62.358013</v>
      </c>
      <c r="F159" s="86">
        <f t="shared" si="26"/>
        <v>6.3344444444443999</v>
      </c>
      <c r="G159" s="86">
        <f t="shared" si="24"/>
        <v>-60.343589999999999</v>
      </c>
      <c r="J159">
        <v>5666666666.6667004</v>
      </c>
      <c r="K159">
        <v>-56.974387999999998</v>
      </c>
      <c r="L159">
        <v>-49.144843999999999</v>
      </c>
      <c r="N159" s="86">
        <f t="shared" si="27"/>
        <v>6.3344444444443999</v>
      </c>
      <c r="O159" s="86">
        <f t="shared" si="25"/>
        <v>-56.678187999999999</v>
      </c>
    </row>
    <row r="160" spans="2:16" x14ac:dyDescent="0.25">
      <c r="B160">
        <v>6277777777.7777996</v>
      </c>
      <c r="C160">
        <v>-79.555901000000006</v>
      </c>
      <c r="D160">
        <v>-71.743401000000006</v>
      </c>
      <c r="F160" s="86">
        <f t="shared" si="26"/>
        <v>7.0010000000000003</v>
      </c>
      <c r="G160" s="86">
        <f t="shared" si="24"/>
        <v>-59.889052999999997</v>
      </c>
      <c r="J160">
        <v>6277777777.7777996</v>
      </c>
      <c r="K160">
        <v>-60.693409000000003</v>
      </c>
      <c r="L160">
        <v>-52.792126000000003</v>
      </c>
      <c r="N160" s="86">
        <f t="shared" si="27"/>
        <v>7.0010000000000003</v>
      </c>
      <c r="O160" s="86">
        <f t="shared" si="25"/>
        <v>-59.303066000000001</v>
      </c>
    </row>
    <row r="161" spans="2:16" x14ac:dyDescent="0.25">
      <c r="B161">
        <v>6888888888.8888998</v>
      </c>
      <c r="C161">
        <v>-68.554503999999994</v>
      </c>
      <c r="D161">
        <v>-60.449078</v>
      </c>
      <c r="F161" s="86">
        <f t="shared" si="26"/>
        <v>7.6675555555555999</v>
      </c>
      <c r="G161" s="86">
        <f t="shared" si="24"/>
        <v>-49.646636999999998</v>
      </c>
      <c r="J161">
        <v>6888888888.8888998</v>
      </c>
      <c r="K161">
        <v>-60.969985999999999</v>
      </c>
      <c r="L161">
        <v>-53.034247999999998</v>
      </c>
      <c r="N161" s="86">
        <f t="shared" si="27"/>
        <v>7.6675555555555999</v>
      </c>
      <c r="O161" s="86">
        <f t="shared" si="25"/>
        <v>-59.068268000000003</v>
      </c>
    </row>
    <row r="162" spans="2:16" x14ac:dyDescent="0.25">
      <c r="B162">
        <v>7500000000</v>
      </c>
      <c r="C162">
        <v>-65.189018000000004</v>
      </c>
      <c r="D162">
        <v>-57.117725</v>
      </c>
      <c r="F162" s="86">
        <f t="shared" si="26"/>
        <v>8.3341111111111008</v>
      </c>
      <c r="G162" s="86">
        <f t="shared" si="24"/>
        <v>-59.438164</v>
      </c>
      <c r="J162">
        <v>7500000000</v>
      </c>
      <c r="K162">
        <v>-58.992538000000003</v>
      </c>
      <c r="L162">
        <v>-50.744582999999999</v>
      </c>
      <c r="N162" s="86">
        <f t="shared" si="27"/>
        <v>8.3341111111111008</v>
      </c>
      <c r="O162" s="86">
        <f t="shared" si="25"/>
        <v>-58.277351000000003</v>
      </c>
    </row>
    <row r="163" spans="2:16" x14ac:dyDescent="0.25">
      <c r="B163">
        <v>8111111111.1111002</v>
      </c>
      <c r="C163">
        <v>-66.794860999999997</v>
      </c>
      <c r="D163">
        <v>-58.128292000000002</v>
      </c>
      <c r="F163" s="86">
        <f t="shared" si="26"/>
        <v>9.0006666666667012</v>
      </c>
      <c r="G163" s="86">
        <f t="shared" si="24"/>
        <v>-60.922072999999997</v>
      </c>
      <c r="J163">
        <v>8111111111.1111002</v>
      </c>
      <c r="K163">
        <v>-54.714188</v>
      </c>
      <c r="L163">
        <v>-46.202171</v>
      </c>
      <c r="N163" s="86">
        <f t="shared" si="27"/>
        <v>9.0006666666667012</v>
      </c>
      <c r="O163" s="86">
        <f t="shared" si="25"/>
        <v>-59.051707999999998</v>
      </c>
    </row>
    <row r="164" spans="2:16" x14ac:dyDescent="0.25">
      <c r="B164">
        <v>8722222222.2222004</v>
      </c>
      <c r="C164">
        <v>-60.357422</v>
      </c>
      <c r="D164">
        <v>-51.390877000000003</v>
      </c>
      <c r="F164" s="86">
        <f t="shared" si="26"/>
        <v>9.6672222222222004</v>
      </c>
      <c r="G164" s="86">
        <f t="shared" si="24"/>
        <v>-63.733955000000002</v>
      </c>
      <c r="J164">
        <v>8722222222.2222004</v>
      </c>
      <c r="K164">
        <v>-51.801909999999999</v>
      </c>
      <c r="L164">
        <v>-42.860087999999998</v>
      </c>
      <c r="N164" s="86">
        <f t="shared" si="27"/>
        <v>9.6672222222222004</v>
      </c>
      <c r="O164" s="86">
        <f t="shared" si="25"/>
        <v>-61.163403000000002</v>
      </c>
    </row>
    <row r="165" spans="2:16" x14ac:dyDescent="0.25">
      <c r="B165">
        <v>9333333333.3332996</v>
      </c>
      <c r="C165">
        <v>-63.313502999999997</v>
      </c>
      <c r="D165">
        <v>-54.190528999999998</v>
      </c>
      <c r="F165" s="86">
        <f t="shared" si="26"/>
        <v>10.333777777778</v>
      </c>
      <c r="G165" s="86">
        <f t="shared" si="24"/>
        <v>-64.973136999999994</v>
      </c>
      <c r="J165">
        <v>9333333333.3332996</v>
      </c>
      <c r="K165">
        <v>-57.835602000000002</v>
      </c>
      <c r="L165">
        <v>-48.701355</v>
      </c>
      <c r="N165" s="86">
        <f t="shared" si="27"/>
        <v>10.333777777778</v>
      </c>
      <c r="O165" s="86">
        <f t="shared" si="25"/>
        <v>-71.977203000000003</v>
      </c>
    </row>
    <row r="166" spans="2:16" x14ac:dyDescent="0.25">
      <c r="B166">
        <v>9944444444.4444008</v>
      </c>
      <c r="C166">
        <v>-68.371055999999996</v>
      </c>
      <c r="D166">
        <v>-59.267906000000004</v>
      </c>
      <c r="F166" s="86">
        <f t="shared" si="26"/>
        <v>11.000333333333</v>
      </c>
      <c r="G166" s="86">
        <f t="shared" si="24"/>
        <v>-61.666611000000003</v>
      </c>
      <c r="J166">
        <v>9944444444.4444008</v>
      </c>
      <c r="K166">
        <v>-61.345435999999999</v>
      </c>
      <c r="L166">
        <v>-52.264049999999997</v>
      </c>
      <c r="N166" s="86">
        <f t="shared" si="27"/>
        <v>11.000333333333</v>
      </c>
      <c r="O166" s="86">
        <f t="shared" si="25"/>
        <v>-60.897015000000003</v>
      </c>
    </row>
    <row r="167" spans="2:16" x14ac:dyDescent="0.25">
      <c r="B167">
        <v>10555555555.556</v>
      </c>
      <c r="C167">
        <v>-66.437645000000003</v>
      </c>
      <c r="D167">
        <v>-57.183914000000001</v>
      </c>
      <c r="F167" s="86">
        <f t="shared" si="26"/>
        <v>11.666888888889</v>
      </c>
      <c r="G167" s="86">
        <f t="shared" si="24"/>
        <v>-56.481983</v>
      </c>
      <c r="J167">
        <v>10555555555.556</v>
      </c>
      <c r="K167">
        <v>-59.625534000000002</v>
      </c>
      <c r="L167">
        <v>-50.472599000000002</v>
      </c>
      <c r="N167" s="86">
        <f t="shared" si="27"/>
        <v>11.666888888889</v>
      </c>
      <c r="O167" s="86">
        <f t="shared" si="25"/>
        <v>-57.621806999999997</v>
      </c>
    </row>
    <row r="168" spans="2:16" x14ac:dyDescent="0.25">
      <c r="B168">
        <v>11166666666.667</v>
      </c>
      <c r="C168">
        <v>-67.399756999999994</v>
      </c>
      <c r="D168">
        <v>-58.247219000000001</v>
      </c>
      <c r="F168" s="86">
        <f t="shared" si="26"/>
        <v>12.333444444444</v>
      </c>
      <c r="G168" s="86">
        <f t="shared" si="24"/>
        <v>-59.147053</v>
      </c>
      <c r="J168">
        <v>11166666666.667</v>
      </c>
      <c r="K168">
        <v>-61.237555999999998</v>
      </c>
      <c r="L168">
        <v>-52.017871999999997</v>
      </c>
      <c r="N168" s="86">
        <f t="shared" si="27"/>
        <v>12.333444444444</v>
      </c>
      <c r="O168" s="86">
        <f t="shared" si="25"/>
        <v>-56.250225</v>
      </c>
    </row>
    <row r="169" spans="2:16" x14ac:dyDescent="0.25">
      <c r="B169">
        <v>11777777777.778</v>
      </c>
      <c r="C169">
        <v>-65.309967</v>
      </c>
      <c r="D169">
        <v>-56.045658000000003</v>
      </c>
      <c r="F169" s="86">
        <f t="shared" si="26"/>
        <v>13</v>
      </c>
      <c r="G169" s="86">
        <f t="shared" si="24"/>
        <v>-64.920815000000005</v>
      </c>
      <c r="J169">
        <v>11777777777.778</v>
      </c>
      <c r="K169">
        <v>-61.303204000000001</v>
      </c>
      <c r="L169">
        <v>-51.832352</v>
      </c>
      <c r="N169" s="86">
        <f t="shared" si="27"/>
        <v>13</v>
      </c>
      <c r="O169" s="86">
        <f t="shared" si="25"/>
        <v>-54.725898999999998</v>
      </c>
    </row>
    <row r="170" spans="2:16" x14ac:dyDescent="0.25">
      <c r="B170">
        <v>12388888888.889</v>
      </c>
      <c r="C170">
        <v>-68.680328000000003</v>
      </c>
      <c r="D170">
        <v>-58.728068999999998</v>
      </c>
      <c r="F170" s="86" t="s">
        <v>25</v>
      </c>
      <c r="J170">
        <v>12388888888.889</v>
      </c>
      <c r="K170">
        <v>-63.629371999999996</v>
      </c>
      <c r="L170">
        <v>-53.760745999999997</v>
      </c>
      <c r="N170" s="86" t="s">
        <v>25</v>
      </c>
    </row>
    <row r="171" spans="2:16" x14ac:dyDescent="0.25">
      <c r="B171">
        <v>13000000000</v>
      </c>
      <c r="C171">
        <v>-73.383719999999997</v>
      </c>
      <c r="D171">
        <v>-62.616508000000003</v>
      </c>
      <c r="J171">
        <v>13000000000</v>
      </c>
      <c r="K171">
        <v>-61.223866000000001</v>
      </c>
      <c r="L171">
        <v>-50.525112</v>
      </c>
    </row>
    <row r="172" spans="2:16" x14ac:dyDescent="0.25">
      <c r="B172" t="s">
        <v>25</v>
      </c>
      <c r="J172" t="s">
        <v>25</v>
      </c>
    </row>
    <row r="173" spans="2:16" x14ac:dyDescent="0.25">
      <c r="F173" s="86" t="s">
        <v>44</v>
      </c>
      <c r="N173" s="86" t="s">
        <v>44</v>
      </c>
    </row>
    <row r="174" spans="2:16" ht="15.75" x14ac:dyDescent="0.25">
      <c r="F174" s="86" t="s">
        <v>23</v>
      </c>
      <c r="G174" s="86" t="str">
        <f t="shared" ref="G174:G193" si="28">D200</f>
        <v>2Ix4L dBc Log Mag(dB)</v>
      </c>
      <c r="H174" s="35">
        <v>2</v>
      </c>
      <c r="N174" s="86" t="s">
        <v>23</v>
      </c>
      <c r="O174" s="86" t="str">
        <f t="shared" ref="O174:O193" si="29">L200</f>
        <v>2Ix4L dBc Log Mag(dB)</v>
      </c>
      <c r="P174" s="35">
        <v>2</v>
      </c>
    </row>
    <row r="175" spans="2:16" ht="15.75" x14ac:dyDescent="0.25">
      <c r="B175" t="s">
        <v>42</v>
      </c>
      <c r="F175" s="86">
        <f t="shared" ref="F175:F193" si="30">B201/1000000000</f>
        <v>2.0019999999999998</v>
      </c>
      <c r="G175" s="86">
        <f t="shared" si="28"/>
        <v>-36.831524000000002</v>
      </c>
      <c r="H175" s="36">
        <f>ABS(AVERAGE(G175:G193)-(H174-1)*5)</f>
        <v>60.793488421052629</v>
      </c>
      <c r="J175" t="s">
        <v>42</v>
      </c>
      <c r="N175" s="86">
        <f t="shared" ref="N175:N193" si="31">J201/1000000000</f>
        <v>2.0019999999999998</v>
      </c>
      <c r="O175" s="86">
        <f t="shared" si="29"/>
        <v>-41.369835000000002</v>
      </c>
      <c r="P175" s="36">
        <f>ABS(AVERAGE(O175:O193)-(P174-1)*5)</f>
        <v>58.214657736842106</v>
      </c>
    </row>
    <row r="176" spans="2:16" x14ac:dyDescent="0.25">
      <c r="B176" t="s">
        <v>23</v>
      </c>
      <c r="C176" t="s">
        <v>160</v>
      </c>
      <c r="D176" t="s">
        <v>83</v>
      </c>
      <c r="F176" s="86">
        <f t="shared" si="30"/>
        <v>2.613</v>
      </c>
      <c r="G176" s="86">
        <f t="shared" si="28"/>
        <v>-37.523471999999998</v>
      </c>
      <c r="J176" t="s">
        <v>23</v>
      </c>
      <c r="K176" t="s">
        <v>160</v>
      </c>
      <c r="L176" t="s">
        <v>83</v>
      </c>
      <c r="N176" s="86">
        <f t="shared" si="31"/>
        <v>2.613</v>
      </c>
      <c r="O176" s="86">
        <f t="shared" si="29"/>
        <v>-39.733302999999999</v>
      </c>
    </row>
    <row r="177" spans="2:15" x14ac:dyDescent="0.25">
      <c r="B177">
        <v>1002000000</v>
      </c>
      <c r="C177">
        <v>-47.055976999999999</v>
      </c>
      <c r="D177">
        <v>-39.027233000000003</v>
      </c>
      <c r="F177" s="86">
        <f t="shared" si="30"/>
        <v>3.2240000000000002</v>
      </c>
      <c r="G177" s="86">
        <f t="shared" si="28"/>
        <v>-37.707455000000003</v>
      </c>
      <c r="J177">
        <v>1002000000</v>
      </c>
      <c r="K177">
        <v>-55.593243000000001</v>
      </c>
      <c r="L177">
        <v>-47.684390999999998</v>
      </c>
      <c r="N177" s="86">
        <f t="shared" si="31"/>
        <v>3.2240000000000002</v>
      </c>
      <c r="O177" s="86">
        <f t="shared" si="29"/>
        <v>-38.760406000000003</v>
      </c>
    </row>
    <row r="178" spans="2:15" x14ac:dyDescent="0.25">
      <c r="B178">
        <v>1668555555.5555999</v>
      </c>
      <c r="C178">
        <v>-57.062618000000001</v>
      </c>
      <c r="D178">
        <v>-49.569366000000002</v>
      </c>
      <c r="F178" s="86">
        <f t="shared" si="30"/>
        <v>3.835</v>
      </c>
      <c r="G178" s="86">
        <f t="shared" si="28"/>
        <v>-42.204841999999999</v>
      </c>
      <c r="J178">
        <v>1668555555.5555999</v>
      </c>
      <c r="K178">
        <v>-52.778655999999998</v>
      </c>
      <c r="L178">
        <v>-45.534424000000001</v>
      </c>
      <c r="N178" s="86">
        <f t="shared" si="31"/>
        <v>3.835</v>
      </c>
      <c r="O178" s="86">
        <f t="shared" si="29"/>
        <v>-39.957211000000001</v>
      </c>
    </row>
    <row r="179" spans="2:15" x14ac:dyDescent="0.25">
      <c r="B179">
        <v>2335111111.1111002</v>
      </c>
      <c r="C179">
        <v>-49.511634999999998</v>
      </c>
      <c r="D179">
        <v>-41.768127</v>
      </c>
      <c r="F179" s="86">
        <f t="shared" si="30"/>
        <v>4.4459999999999997</v>
      </c>
      <c r="G179" s="86">
        <f t="shared" si="28"/>
        <v>-45.133212999999998</v>
      </c>
      <c r="J179">
        <v>2335111111.1111002</v>
      </c>
      <c r="K179">
        <v>-53.918472000000001</v>
      </c>
      <c r="L179">
        <v>-46.585402999999999</v>
      </c>
      <c r="N179" s="86">
        <f t="shared" si="31"/>
        <v>4.4459999999999997</v>
      </c>
      <c r="O179" s="86">
        <f t="shared" si="29"/>
        <v>-43.501601999999998</v>
      </c>
    </row>
    <row r="180" spans="2:15" x14ac:dyDescent="0.25">
      <c r="B180">
        <v>3001666666.6666999</v>
      </c>
      <c r="C180">
        <v>-50.143486000000003</v>
      </c>
      <c r="D180">
        <v>-41.848292999999998</v>
      </c>
      <c r="F180" s="86">
        <f t="shared" si="30"/>
        <v>5.0570000000000004</v>
      </c>
      <c r="G180" s="86">
        <f t="shared" si="28"/>
        <v>-50.912495</v>
      </c>
      <c r="J180">
        <v>3001666666.6666999</v>
      </c>
      <c r="K180">
        <v>-52.097095000000003</v>
      </c>
      <c r="L180">
        <v>-44.277560999999999</v>
      </c>
      <c r="N180" s="86">
        <f t="shared" si="31"/>
        <v>5.0570000000000004</v>
      </c>
      <c r="O180" s="86">
        <f t="shared" si="29"/>
        <v>-50.259205000000001</v>
      </c>
    </row>
    <row r="181" spans="2:15" x14ac:dyDescent="0.25">
      <c r="B181">
        <v>3668222222.2221999</v>
      </c>
      <c r="C181">
        <v>-56.621712000000002</v>
      </c>
      <c r="D181">
        <v>-48.466617999999997</v>
      </c>
      <c r="F181" s="86">
        <f t="shared" si="30"/>
        <v>5.6680000000000001</v>
      </c>
      <c r="G181" s="86">
        <f t="shared" si="28"/>
        <v>-57.462375999999999</v>
      </c>
      <c r="J181">
        <v>3668222222.2221999</v>
      </c>
      <c r="K181">
        <v>-59.380969999999998</v>
      </c>
      <c r="L181">
        <v>-51.440029000000003</v>
      </c>
      <c r="N181" s="86">
        <f t="shared" si="31"/>
        <v>5.6680000000000001</v>
      </c>
      <c r="O181" s="86">
        <f t="shared" si="29"/>
        <v>-57.689467999999998</v>
      </c>
    </row>
    <row r="182" spans="2:15" x14ac:dyDescent="0.25">
      <c r="B182">
        <v>4334777777.7777996</v>
      </c>
      <c r="C182">
        <v>-64.754020999999995</v>
      </c>
      <c r="D182">
        <v>-56.846722</v>
      </c>
      <c r="F182" s="86">
        <f t="shared" si="30"/>
        <v>6.2789999999999999</v>
      </c>
      <c r="G182" s="86">
        <f t="shared" si="28"/>
        <v>-55.283737000000002</v>
      </c>
      <c r="J182">
        <v>4334777777.7777996</v>
      </c>
      <c r="K182">
        <v>-64.893929</v>
      </c>
      <c r="L182">
        <v>-57.036648</v>
      </c>
      <c r="N182" s="86">
        <f t="shared" si="31"/>
        <v>6.2789999999999999</v>
      </c>
      <c r="O182" s="86">
        <f t="shared" si="29"/>
        <v>-63.607979</v>
      </c>
    </row>
    <row r="183" spans="2:15" x14ac:dyDescent="0.25">
      <c r="B183">
        <v>5001333333.3332996</v>
      </c>
      <c r="C183">
        <v>-70.577644000000006</v>
      </c>
      <c r="D183">
        <v>-62.861522999999998</v>
      </c>
      <c r="F183" s="86">
        <f t="shared" si="30"/>
        <v>6.89</v>
      </c>
      <c r="G183" s="86">
        <f t="shared" si="28"/>
        <v>-59.702755000000003</v>
      </c>
      <c r="J183">
        <v>5001333333.3332996</v>
      </c>
      <c r="K183">
        <v>-66.090796999999995</v>
      </c>
      <c r="L183">
        <v>-58.261257000000001</v>
      </c>
      <c r="N183" s="86">
        <f t="shared" si="31"/>
        <v>6.89</v>
      </c>
      <c r="O183" s="86">
        <f t="shared" si="29"/>
        <v>-64.249046000000007</v>
      </c>
    </row>
    <row r="184" spans="2:15" x14ac:dyDescent="0.25">
      <c r="B184">
        <v>5667888888.8888998</v>
      </c>
      <c r="C184">
        <v>-69.466080000000005</v>
      </c>
      <c r="D184">
        <v>-61.653576000000001</v>
      </c>
      <c r="F184" s="86">
        <f t="shared" si="30"/>
        <v>7.5010000000000003</v>
      </c>
      <c r="G184" s="86">
        <f t="shared" si="28"/>
        <v>-70.470993000000007</v>
      </c>
      <c r="J184">
        <v>5667888888.8888998</v>
      </c>
      <c r="K184">
        <v>-64.628044000000003</v>
      </c>
      <c r="L184">
        <v>-56.726761000000003</v>
      </c>
      <c r="N184" s="86">
        <f t="shared" si="31"/>
        <v>7.5010000000000003</v>
      </c>
      <c r="O184" s="86">
        <f t="shared" si="29"/>
        <v>-60.147948999999997</v>
      </c>
    </row>
    <row r="185" spans="2:15" x14ac:dyDescent="0.25">
      <c r="B185">
        <v>6334444444.4443998</v>
      </c>
      <c r="C185">
        <v>-68.449020000000004</v>
      </c>
      <c r="D185">
        <v>-60.343589999999999</v>
      </c>
      <c r="F185" s="86">
        <f t="shared" si="30"/>
        <v>8.1120000000000001</v>
      </c>
      <c r="G185" s="86">
        <f t="shared" si="28"/>
        <v>-61.779944999999998</v>
      </c>
      <c r="J185">
        <v>6334444444.4443998</v>
      </c>
      <c r="K185">
        <v>-64.613922000000002</v>
      </c>
      <c r="L185">
        <v>-56.678187999999999</v>
      </c>
      <c r="N185" s="86">
        <f t="shared" si="31"/>
        <v>8.1120000000000001</v>
      </c>
      <c r="O185" s="86">
        <f t="shared" si="29"/>
        <v>-60.999237000000001</v>
      </c>
    </row>
    <row r="186" spans="2:15" x14ac:dyDescent="0.25">
      <c r="B186">
        <v>7001000000</v>
      </c>
      <c r="C186">
        <v>-67.960350000000005</v>
      </c>
      <c r="D186">
        <v>-59.889052999999997</v>
      </c>
      <c r="F186" s="86">
        <f t="shared" si="30"/>
        <v>8.7230000000000008</v>
      </c>
      <c r="G186" s="86">
        <f t="shared" si="28"/>
        <v>-69.630195999999998</v>
      </c>
      <c r="J186">
        <v>7001000000</v>
      </c>
      <c r="K186">
        <v>-67.551017999999999</v>
      </c>
      <c r="L186">
        <v>-59.303066000000001</v>
      </c>
      <c r="N186" s="86">
        <f t="shared" si="31"/>
        <v>8.7230000000000008</v>
      </c>
      <c r="O186" s="86">
        <f t="shared" si="29"/>
        <v>-62.019011999999996</v>
      </c>
    </row>
    <row r="187" spans="2:15" x14ac:dyDescent="0.25">
      <c r="B187">
        <v>7667555555.5556002</v>
      </c>
      <c r="C187">
        <v>-58.313206000000001</v>
      </c>
      <c r="D187">
        <v>-49.646636999999998</v>
      </c>
      <c r="F187" s="86">
        <f t="shared" si="30"/>
        <v>9.3339999999999996</v>
      </c>
      <c r="G187" s="86">
        <f t="shared" si="28"/>
        <v>-62.312587999999998</v>
      </c>
      <c r="J187">
        <v>7667555555.5556002</v>
      </c>
      <c r="K187">
        <v>-67.580284000000006</v>
      </c>
      <c r="L187">
        <v>-59.068268000000003</v>
      </c>
      <c r="N187" s="86">
        <f t="shared" si="31"/>
        <v>9.3339999999999996</v>
      </c>
      <c r="O187" s="86">
        <f t="shared" si="29"/>
        <v>-61.774841000000002</v>
      </c>
    </row>
    <row r="188" spans="2:15" x14ac:dyDescent="0.25">
      <c r="B188">
        <v>8334111111.1111002</v>
      </c>
      <c r="C188">
        <v>-68.404708999999997</v>
      </c>
      <c r="D188">
        <v>-59.438164</v>
      </c>
      <c r="F188" s="86">
        <f t="shared" si="30"/>
        <v>9.9450000000000003</v>
      </c>
      <c r="G188" s="86">
        <f t="shared" si="28"/>
        <v>-55.261696000000001</v>
      </c>
      <c r="J188">
        <v>8334111111.1111002</v>
      </c>
      <c r="K188">
        <v>-67.219170000000005</v>
      </c>
      <c r="L188">
        <v>-58.277351000000003</v>
      </c>
      <c r="N188" s="86">
        <f t="shared" si="31"/>
        <v>9.9450000000000003</v>
      </c>
      <c r="O188" s="86">
        <f t="shared" si="29"/>
        <v>-57.60915</v>
      </c>
    </row>
    <row r="189" spans="2:15" x14ac:dyDescent="0.25">
      <c r="B189">
        <v>9000666666.6667004</v>
      </c>
      <c r="C189">
        <v>-70.045044000000004</v>
      </c>
      <c r="D189">
        <v>-60.922072999999997</v>
      </c>
      <c r="F189" s="86">
        <f t="shared" si="30"/>
        <v>10.555999999999999</v>
      </c>
      <c r="G189" s="86">
        <f t="shared" si="28"/>
        <v>-60.333801000000001</v>
      </c>
      <c r="J189">
        <v>9000666666.6667004</v>
      </c>
      <c r="K189">
        <v>-68.185951000000003</v>
      </c>
      <c r="L189">
        <v>-59.051707999999998</v>
      </c>
      <c r="N189" s="86">
        <f t="shared" si="31"/>
        <v>10.555999999999999</v>
      </c>
      <c r="O189" s="86">
        <f t="shared" si="29"/>
        <v>-56.544955999999999</v>
      </c>
    </row>
    <row r="190" spans="2:15" x14ac:dyDescent="0.25">
      <c r="B190">
        <v>9667222222.2222004</v>
      </c>
      <c r="C190">
        <v>-72.837104999999994</v>
      </c>
      <c r="D190">
        <v>-63.733955000000002</v>
      </c>
      <c r="F190" s="86">
        <f t="shared" si="30"/>
        <v>11.167</v>
      </c>
      <c r="G190" s="86">
        <f t="shared" si="28"/>
        <v>-57.995361000000003</v>
      </c>
      <c r="J190">
        <v>9667222222.2222004</v>
      </c>
      <c r="K190">
        <v>-70.244788999999997</v>
      </c>
      <c r="L190">
        <v>-61.163403000000002</v>
      </c>
      <c r="N190" s="86">
        <f t="shared" si="31"/>
        <v>11.167</v>
      </c>
      <c r="O190" s="86">
        <f t="shared" si="29"/>
        <v>-56.678181000000002</v>
      </c>
    </row>
    <row r="191" spans="2:15" x14ac:dyDescent="0.25">
      <c r="B191">
        <v>10333777777.778</v>
      </c>
      <c r="C191">
        <v>-74.226867999999996</v>
      </c>
      <c r="D191">
        <v>-64.973136999999994</v>
      </c>
      <c r="F191" s="86">
        <f t="shared" si="30"/>
        <v>11.778</v>
      </c>
      <c r="G191" s="86">
        <f t="shared" si="28"/>
        <v>-68.734840000000005</v>
      </c>
      <c r="J191">
        <v>10333777777.778</v>
      </c>
      <c r="K191">
        <v>-81.130134999999996</v>
      </c>
      <c r="L191">
        <v>-71.977203000000003</v>
      </c>
      <c r="N191" s="86">
        <f t="shared" si="31"/>
        <v>11.778</v>
      </c>
      <c r="O191" s="86">
        <f t="shared" si="29"/>
        <v>-53.492798000000001</v>
      </c>
    </row>
    <row r="192" spans="2:15" x14ac:dyDescent="0.25">
      <c r="B192">
        <v>11000333333.333</v>
      </c>
      <c r="C192">
        <v>-70.819145000000006</v>
      </c>
      <c r="D192">
        <v>-61.666611000000003</v>
      </c>
      <c r="F192" s="86">
        <f t="shared" si="30"/>
        <v>12.388999999999999</v>
      </c>
      <c r="G192" s="86">
        <f t="shared" si="28"/>
        <v>-66.545501999999999</v>
      </c>
      <c r="J192">
        <v>11000333333.333</v>
      </c>
      <c r="K192">
        <v>-70.116698999999997</v>
      </c>
      <c r="L192">
        <v>-60.897015000000003</v>
      </c>
      <c r="N192" s="86">
        <f t="shared" si="31"/>
        <v>12.388999999999999</v>
      </c>
      <c r="O192" s="86">
        <f t="shared" si="29"/>
        <v>-53.100043999999997</v>
      </c>
    </row>
    <row r="193" spans="2:16" x14ac:dyDescent="0.25">
      <c r="B193">
        <v>11666888888.889</v>
      </c>
      <c r="C193">
        <v>-65.746284000000003</v>
      </c>
      <c r="D193">
        <v>-56.481983</v>
      </c>
      <c r="F193" s="86">
        <f t="shared" si="30"/>
        <v>13</v>
      </c>
      <c r="G193" s="86">
        <f t="shared" si="28"/>
        <v>-64.249488999999997</v>
      </c>
      <c r="J193">
        <v>11666888888.889</v>
      </c>
      <c r="K193">
        <v>-67.092658999999998</v>
      </c>
      <c r="L193">
        <v>-57.621806999999997</v>
      </c>
      <c r="N193" s="86">
        <f t="shared" si="31"/>
        <v>13</v>
      </c>
      <c r="O193" s="86">
        <f t="shared" si="29"/>
        <v>-49.584274000000001</v>
      </c>
    </row>
    <row r="194" spans="2:16" x14ac:dyDescent="0.25">
      <c r="B194">
        <v>12333444444.444</v>
      </c>
      <c r="C194">
        <v>-69.099311999999998</v>
      </c>
      <c r="D194">
        <v>-59.147053</v>
      </c>
      <c r="F194" s="86" t="s">
        <v>25</v>
      </c>
      <c r="J194">
        <v>12333444444.444</v>
      </c>
      <c r="K194">
        <v>-66.118851000000006</v>
      </c>
      <c r="L194">
        <v>-56.250225</v>
      </c>
      <c r="N194" s="86" t="s">
        <v>25</v>
      </c>
    </row>
    <row r="195" spans="2:16" x14ac:dyDescent="0.25">
      <c r="B195">
        <v>13000000000</v>
      </c>
      <c r="C195">
        <v>-75.688025999999994</v>
      </c>
      <c r="D195">
        <v>-64.920815000000005</v>
      </c>
      <c r="J195">
        <v>13000000000</v>
      </c>
      <c r="K195">
        <v>-65.424651999999995</v>
      </c>
      <c r="L195">
        <v>-54.725898999999998</v>
      </c>
    </row>
    <row r="196" spans="2:16" x14ac:dyDescent="0.25">
      <c r="B196" t="s">
        <v>25</v>
      </c>
      <c r="J196" t="s">
        <v>25</v>
      </c>
    </row>
    <row r="197" spans="2:16" x14ac:dyDescent="0.25">
      <c r="F197" s="86" t="s">
        <v>46</v>
      </c>
      <c r="N197" s="86" t="s">
        <v>46</v>
      </c>
    </row>
    <row r="198" spans="2:16" ht="15.75" x14ac:dyDescent="0.25">
      <c r="F198" s="86" t="s">
        <v>23</v>
      </c>
      <c r="G198" s="86" t="str">
        <f t="shared" ref="G198:G217" si="32">D224</f>
        <v>2Ix5L dBc Log Mag(dB)</v>
      </c>
      <c r="H198" s="35">
        <v>2</v>
      </c>
      <c r="N198" s="86" t="s">
        <v>23</v>
      </c>
      <c r="O198" s="86" t="str">
        <f t="shared" ref="O198:O217" si="33">L224</f>
        <v>2Ix5L dBc Log Mag(dB)</v>
      </c>
      <c r="P198" s="35">
        <v>2</v>
      </c>
    </row>
    <row r="199" spans="2:16" ht="15.75" x14ac:dyDescent="0.25">
      <c r="B199" t="s">
        <v>44</v>
      </c>
      <c r="F199" s="86">
        <f t="shared" ref="F199:F217" si="34">B225/1000000000</f>
        <v>3.0019999999999998</v>
      </c>
      <c r="G199" s="86">
        <f t="shared" si="32"/>
        <v>-39.436763999999997</v>
      </c>
      <c r="H199" s="36">
        <f>ABS(AVERAGE(G199:G217)-(H198-1)*5)</f>
        <v>58.233925105263154</v>
      </c>
      <c r="J199" t="s">
        <v>44</v>
      </c>
      <c r="N199" s="86">
        <f t="shared" ref="N199:N217" si="35">J225/1000000000</f>
        <v>3.0019999999999998</v>
      </c>
      <c r="O199" s="86">
        <f t="shared" si="33"/>
        <v>-43.714492999999997</v>
      </c>
      <c r="P199" s="36">
        <f>ABS(AVERAGE(O199:O217)-(P198-1)*5)</f>
        <v>58.341828263157907</v>
      </c>
    </row>
    <row r="200" spans="2:16" x14ac:dyDescent="0.25">
      <c r="B200" t="s">
        <v>23</v>
      </c>
      <c r="C200" t="s">
        <v>161</v>
      </c>
      <c r="D200" t="s">
        <v>84</v>
      </c>
      <c r="F200" s="86">
        <f t="shared" si="34"/>
        <v>3.5574444444443998</v>
      </c>
      <c r="G200" s="86">
        <f t="shared" si="32"/>
        <v>-39.797694999999997</v>
      </c>
      <c r="J200" t="s">
        <v>23</v>
      </c>
      <c r="K200" t="s">
        <v>161</v>
      </c>
      <c r="L200" t="s">
        <v>84</v>
      </c>
      <c r="N200" s="86">
        <f t="shared" si="35"/>
        <v>3.5574444444443998</v>
      </c>
      <c r="O200" s="86">
        <f t="shared" si="33"/>
        <v>-43.714542000000002</v>
      </c>
    </row>
    <row r="201" spans="2:16" x14ac:dyDescent="0.25">
      <c r="B201">
        <v>2002000000</v>
      </c>
      <c r="C201">
        <v>-44.860267999999998</v>
      </c>
      <c r="D201">
        <v>-36.831524000000002</v>
      </c>
      <c r="F201" s="86">
        <f t="shared" si="34"/>
        <v>4.1128888888889001</v>
      </c>
      <c r="G201" s="86">
        <f t="shared" si="32"/>
        <v>-44.642901999999999</v>
      </c>
      <c r="J201">
        <v>2002000000</v>
      </c>
      <c r="K201">
        <v>-49.278686999999998</v>
      </c>
      <c r="L201">
        <v>-41.369835000000002</v>
      </c>
      <c r="N201" s="86">
        <f t="shared" si="35"/>
        <v>4.1128888888889001</v>
      </c>
      <c r="O201" s="86">
        <f t="shared" si="33"/>
        <v>-47.319060999999998</v>
      </c>
    </row>
    <row r="202" spans="2:16" x14ac:dyDescent="0.25">
      <c r="B202">
        <v>2613000000</v>
      </c>
      <c r="C202">
        <v>-45.016724000000004</v>
      </c>
      <c r="D202">
        <v>-37.523471999999998</v>
      </c>
      <c r="F202" s="86">
        <f t="shared" si="34"/>
        <v>4.6683333333332993</v>
      </c>
      <c r="G202" s="86">
        <f t="shared" si="32"/>
        <v>-48.994594999999997</v>
      </c>
      <c r="J202">
        <v>2613000000</v>
      </c>
      <c r="K202">
        <v>-46.977530999999999</v>
      </c>
      <c r="L202">
        <v>-39.733302999999999</v>
      </c>
      <c r="N202" s="86">
        <f t="shared" si="35"/>
        <v>4.6683333333332993</v>
      </c>
      <c r="O202" s="86">
        <f t="shared" si="33"/>
        <v>-51.662922000000002</v>
      </c>
    </row>
    <row r="203" spans="2:16" x14ac:dyDescent="0.25">
      <c r="B203">
        <v>3224000000</v>
      </c>
      <c r="C203">
        <v>-45.450961999999997</v>
      </c>
      <c r="D203">
        <v>-37.707455000000003</v>
      </c>
      <c r="F203" s="86">
        <f t="shared" si="34"/>
        <v>5.2237777777777996</v>
      </c>
      <c r="G203" s="86">
        <f t="shared" si="32"/>
        <v>-60.634414999999997</v>
      </c>
      <c r="J203">
        <v>3224000000</v>
      </c>
      <c r="K203">
        <v>-46.093474999999998</v>
      </c>
      <c r="L203">
        <v>-38.760406000000003</v>
      </c>
      <c r="N203" s="86">
        <f t="shared" si="35"/>
        <v>5.2237777777777996</v>
      </c>
      <c r="O203" s="86">
        <f t="shared" si="33"/>
        <v>-46.265965000000001</v>
      </c>
    </row>
    <row r="204" spans="2:16" x14ac:dyDescent="0.25">
      <c r="B204">
        <v>3835000000</v>
      </c>
      <c r="C204">
        <v>-50.500031</v>
      </c>
      <c r="D204">
        <v>-42.204841999999999</v>
      </c>
      <c r="F204" s="86">
        <f t="shared" si="34"/>
        <v>5.7792222222222005</v>
      </c>
      <c r="G204" s="86">
        <f t="shared" si="32"/>
        <v>-50.146754999999999</v>
      </c>
      <c r="J204">
        <v>3835000000</v>
      </c>
      <c r="K204">
        <v>-47.776744999999998</v>
      </c>
      <c r="L204">
        <v>-39.957211000000001</v>
      </c>
      <c r="N204" s="86">
        <f t="shared" si="35"/>
        <v>5.7792222222222005</v>
      </c>
      <c r="O204" s="86">
        <f t="shared" si="33"/>
        <v>-47.591614</v>
      </c>
    </row>
    <row r="205" spans="2:16" x14ac:dyDescent="0.25">
      <c r="B205">
        <v>4446000000</v>
      </c>
      <c r="C205">
        <v>-53.288311</v>
      </c>
      <c r="D205">
        <v>-45.133212999999998</v>
      </c>
      <c r="F205" s="86">
        <f t="shared" si="34"/>
        <v>6.3346666666667</v>
      </c>
      <c r="G205" s="86">
        <f t="shared" si="32"/>
        <v>-50.722748000000003</v>
      </c>
      <c r="J205">
        <v>4446000000</v>
      </c>
      <c r="K205">
        <v>-51.442546999999998</v>
      </c>
      <c r="L205">
        <v>-43.501601999999998</v>
      </c>
      <c r="N205" s="86">
        <f t="shared" si="35"/>
        <v>6.3346666666667</v>
      </c>
      <c r="O205" s="86">
        <f t="shared" si="33"/>
        <v>-43.782887000000002</v>
      </c>
    </row>
    <row r="206" spans="2:16" x14ac:dyDescent="0.25">
      <c r="B206">
        <v>5057000000</v>
      </c>
      <c r="C206">
        <v>-58.819797999999999</v>
      </c>
      <c r="D206">
        <v>-50.912495</v>
      </c>
      <c r="F206" s="86">
        <f t="shared" si="34"/>
        <v>6.8901111111111</v>
      </c>
      <c r="G206" s="86">
        <f t="shared" si="32"/>
        <v>-49.123584999999999</v>
      </c>
      <c r="J206">
        <v>5057000000</v>
      </c>
      <c r="K206">
        <v>-58.116489000000001</v>
      </c>
      <c r="L206">
        <v>-50.259205000000001</v>
      </c>
      <c r="N206" s="86">
        <f t="shared" si="35"/>
        <v>6.8901111111111</v>
      </c>
      <c r="O206" s="86">
        <f t="shared" si="33"/>
        <v>-46.014232999999997</v>
      </c>
    </row>
    <row r="207" spans="2:16" x14ac:dyDescent="0.25">
      <c r="B207">
        <v>5668000000</v>
      </c>
      <c r="C207">
        <v>-65.178496999999993</v>
      </c>
      <c r="D207">
        <v>-57.462375999999999</v>
      </c>
      <c r="F207" s="86">
        <f t="shared" si="34"/>
        <v>7.4455555555556003</v>
      </c>
      <c r="G207" s="86">
        <f t="shared" si="32"/>
        <v>-50.799014999999997</v>
      </c>
      <c r="J207">
        <v>5668000000</v>
      </c>
      <c r="K207">
        <v>-65.519012000000004</v>
      </c>
      <c r="L207">
        <v>-57.689467999999998</v>
      </c>
      <c r="N207" s="86">
        <f t="shared" si="35"/>
        <v>7.4455555555556003</v>
      </c>
      <c r="O207" s="86">
        <f t="shared" si="33"/>
        <v>-48.533318000000001</v>
      </c>
    </row>
    <row r="208" spans="2:16" x14ac:dyDescent="0.25">
      <c r="B208">
        <v>6279000000</v>
      </c>
      <c r="C208">
        <v>-63.096240999999999</v>
      </c>
      <c r="D208">
        <v>-55.283737000000002</v>
      </c>
      <c r="F208" s="86">
        <f t="shared" si="34"/>
        <v>8.0009999999999994</v>
      </c>
      <c r="G208" s="86">
        <f t="shared" si="32"/>
        <v>-53.364246000000001</v>
      </c>
      <c r="J208">
        <v>6279000000</v>
      </c>
      <c r="K208">
        <v>-71.509262000000007</v>
      </c>
      <c r="L208">
        <v>-63.607979</v>
      </c>
      <c r="N208" s="86">
        <f t="shared" si="35"/>
        <v>8.0009999999999994</v>
      </c>
      <c r="O208" s="86">
        <f t="shared" si="33"/>
        <v>-51.022423000000003</v>
      </c>
    </row>
    <row r="209" spans="2:16" x14ac:dyDescent="0.25">
      <c r="B209">
        <v>6890000000</v>
      </c>
      <c r="C209">
        <v>-67.808188999999999</v>
      </c>
      <c r="D209">
        <v>-59.702755000000003</v>
      </c>
      <c r="F209" s="86">
        <f t="shared" si="34"/>
        <v>8.5564444444444003</v>
      </c>
      <c r="G209" s="86">
        <f t="shared" si="32"/>
        <v>-54.323433000000001</v>
      </c>
      <c r="J209">
        <v>6890000000</v>
      </c>
      <c r="K209">
        <v>-72.184783999999993</v>
      </c>
      <c r="L209">
        <v>-64.249046000000007</v>
      </c>
      <c r="N209" s="86">
        <f t="shared" si="35"/>
        <v>8.5564444444444003</v>
      </c>
      <c r="O209" s="86">
        <f t="shared" si="33"/>
        <v>-55.102702999999998</v>
      </c>
    </row>
    <row r="210" spans="2:16" x14ac:dyDescent="0.25">
      <c r="B210">
        <v>7501000000</v>
      </c>
      <c r="C210">
        <v>-78.542282</v>
      </c>
      <c r="D210">
        <v>-70.470993000000007</v>
      </c>
      <c r="F210" s="86">
        <f t="shared" si="34"/>
        <v>9.1118888888889007</v>
      </c>
      <c r="G210" s="86">
        <f t="shared" si="32"/>
        <v>-58.620097999999999</v>
      </c>
      <c r="J210">
        <v>7501000000</v>
      </c>
      <c r="K210">
        <v>-68.395904999999999</v>
      </c>
      <c r="L210">
        <v>-60.147948999999997</v>
      </c>
      <c r="N210" s="86">
        <f t="shared" si="35"/>
        <v>9.1118888888889007</v>
      </c>
      <c r="O210" s="86">
        <f t="shared" si="33"/>
        <v>-59.836975000000002</v>
      </c>
    </row>
    <row r="211" spans="2:16" x14ac:dyDescent="0.25">
      <c r="B211">
        <v>8112000000</v>
      </c>
      <c r="C211">
        <v>-70.446517999999998</v>
      </c>
      <c r="D211">
        <v>-61.779944999999998</v>
      </c>
      <c r="F211" s="86">
        <f t="shared" si="34"/>
        <v>9.6673333333332998</v>
      </c>
      <c r="G211" s="86">
        <f t="shared" si="32"/>
        <v>-58.837189000000002</v>
      </c>
      <c r="J211">
        <v>8112000000</v>
      </c>
      <c r="K211">
        <v>-69.511252999999996</v>
      </c>
      <c r="L211">
        <v>-60.999237000000001</v>
      </c>
      <c r="N211" s="86">
        <f t="shared" si="35"/>
        <v>9.6673333333332998</v>
      </c>
      <c r="O211" s="86">
        <f t="shared" si="33"/>
        <v>-59.817532</v>
      </c>
    </row>
    <row r="212" spans="2:16" x14ac:dyDescent="0.25">
      <c r="B212">
        <v>8723000000</v>
      </c>
      <c r="C212">
        <v>-78.596740999999994</v>
      </c>
      <c r="D212">
        <v>-69.630195999999998</v>
      </c>
      <c r="F212" s="86">
        <f t="shared" si="34"/>
        <v>10.222777777777999</v>
      </c>
      <c r="G212" s="86">
        <f t="shared" si="32"/>
        <v>-62.883595</v>
      </c>
      <c r="J212">
        <v>8723000000</v>
      </c>
      <c r="K212">
        <v>-70.960837999999995</v>
      </c>
      <c r="L212">
        <v>-62.019011999999996</v>
      </c>
      <c r="N212" s="86">
        <f t="shared" si="35"/>
        <v>10.222777777777999</v>
      </c>
      <c r="O212" s="86">
        <f t="shared" si="33"/>
        <v>-58.993693999999998</v>
      </c>
    </row>
    <row r="213" spans="2:16" x14ac:dyDescent="0.25">
      <c r="B213">
        <v>9334000000</v>
      </c>
      <c r="C213">
        <v>-71.435562000000004</v>
      </c>
      <c r="D213">
        <v>-62.312587999999998</v>
      </c>
      <c r="F213" s="86">
        <f t="shared" si="34"/>
        <v>10.778222222222</v>
      </c>
      <c r="G213" s="86">
        <f t="shared" si="32"/>
        <v>-61.248302000000002</v>
      </c>
      <c r="J213">
        <v>9334000000</v>
      </c>
      <c r="K213">
        <v>-70.909087999999997</v>
      </c>
      <c r="L213">
        <v>-61.774841000000002</v>
      </c>
      <c r="N213" s="86">
        <f t="shared" si="35"/>
        <v>10.778222222222</v>
      </c>
      <c r="O213" s="86">
        <f t="shared" si="33"/>
        <v>-59.437122000000002</v>
      </c>
    </row>
    <row r="214" spans="2:16" x14ac:dyDescent="0.25">
      <c r="B214">
        <v>9945000000</v>
      </c>
      <c r="C214">
        <v>-64.364845000000003</v>
      </c>
      <c r="D214">
        <v>-55.261696000000001</v>
      </c>
      <c r="F214" s="86">
        <f t="shared" si="34"/>
        <v>11.333666666667</v>
      </c>
      <c r="G214" s="86">
        <f t="shared" si="32"/>
        <v>-58.271168000000003</v>
      </c>
      <c r="J214">
        <v>9945000000</v>
      </c>
      <c r="K214">
        <v>-66.690535999999994</v>
      </c>
      <c r="L214">
        <v>-57.60915</v>
      </c>
      <c r="N214" s="86">
        <f t="shared" si="35"/>
        <v>11.333666666667</v>
      </c>
      <c r="O214" s="86">
        <f t="shared" si="33"/>
        <v>-62.657317999999997</v>
      </c>
    </row>
    <row r="215" spans="2:16" x14ac:dyDescent="0.25">
      <c r="B215">
        <v>10556000000</v>
      </c>
      <c r="C215">
        <v>-69.587531999999996</v>
      </c>
      <c r="D215">
        <v>-60.333801000000001</v>
      </c>
      <c r="F215" s="86">
        <f t="shared" si="34"/>
        <v>11.889111111110999</v>
      </c>
      <c r="G215" s="86">
        <f t="shared" si="32"/>
        <v>-56.176440999999997</v>
      </c>
      <c r="J215">
        <v>10556000000</v>
      </c>
      <c r="K215">
        <v>-65.697890999999998</v>
      </c>
      <c r="L215">
        <v>-56.544955999999999</v>
      </c>
      <c r="N215" s="86">
        <f t="shared" si="35"/>
        <v>11.889111111110999</v>
      </c>
      <c r="O215" s="86">
        <f t="shared" si="33"/>
        <v>-60.774971000000001</v>
      </c>
    </row>
    <row r="216" spans="2:16" x14ac:dyDescent="0.25">
      <c r="B216">
        <v>11167000000</v>
      </c>
      <c r="C216">
        <v>-67.147896000000003</v>
      </c>
      <c r="D216">
        <v>-57.995361000000003</v>
      </c>
      <c r="F216" s="86">
        <f t="shared" si="34"/>
        <v>12.444555555556001</v>
      </c>
      <c r="G216" s="86">
        <f t="shared" si="32"/>
        <v>-58.408721999999997</v>
      </c>
      <c r="J216">
        <v>11167000000</v>
      </c>
      <c r="K216">
        <v>-65.897864999999996</v>
      </c>
      <c r="L216">
        <v>-56.678181000000002</v>
      </c>
      <c r="N216" s="86">
        <f t="shared" si="35"/>
        <v>12.444555555556001</v>
      </c>
      <c r="O216" s="86">
        <f t="shared" si="33"/>
        <v>-63.605057000000002</v>
      </c>
    </row>
    <row r="217" spans="2:16" x14ac:dyDescent="0.25">
      <c r="B217">
        <v>11778000000</v>
      </c>
      <c r="C217">
        <v>-77.999145999999996</v>
      </c>
      <c r="D217">
        <v>-68.734840000000005</v>
      </c>
      <c r="F217" s="86">
        <f t="shared" si="34"/>
        <v>13</v>
      </c>
      <c r="G217" s="86">
        <f t="shared" si="32"/>
        <v>-55.012909000000001</v>
      </c>
      <c r="J217">
        <v>11778000000</v>
      </c>
      <c r="K217">
        <v>-62.963650000000001</v>
      </c>
      <c r="L217">
        <v>-53.492798000000001</v>
      </c>
      <c r="N217" s="86">
        <f t="shared" si="35"/>
        <v>13</v>
      </c>
      <c r="O217" s="86">
        <f t="shared" si="33"/>
        <v>-63.647906999999996</v>
      </c>
    </row>
    <row r="218" spans="2:16" x14ac:dyDescent="0.25">
      <c r="B218">
        <v>12389000000</v>
      </c>
      <c r="C218">
        <v>-76.497757000000007</v>
      </c>
      <c r="D218">
        <v>-66.545501999999999</v>
      </c>
      <c r="F218" s="86" t="s">
        <v>25</v>
      </c>
      <c r="J218">
        <v>12389000000</v>
      </c>
      <c r="K218">
        <v>-62.968670000000003</v>
      </c>
      <c r="L218">
        <v>-53.100043999999997</v>
      </c>
      <c r="N218" s="86" t="s">
        <v>25</v>
      </c>
    </row>
    <row r="219" spans="2:16" x14ac:dyDescent="0.25">
      <c r="B219">
        <v>13000000000</v>
      </c>
      <c r="C219">
        <v>-75.016693000000004</v>
      </c>
      <c r="D219">
        <v>-64.249488999999997</v>
      </c>
      <c r="J219">
        <v>13000000000</v>
      </c>
      <c r="K219">
        <v>-60.283028000000002</v>
      </c>
      <c r="L219">
        <v>-49.584274000000001</v>
      </c>
    </row>
    <row r="220" spans="2:16" x14ac:dyDescent="0.25">
      <c r="B220" t="s">
        <v>25</v>
      </c>
      <c r="J220" t="s">
        <v>25</v>
      </c>
    </row>
    <row r="221" spans="2:16" x14ac:dyDescent="0.25">
      <c r="F221" s="86" t="s">
        <v>48</v>
      </c>
      <c r="N221" s="86" t="s">
        <v>48</v>
      </c>
    </row>
    <row r="222" spans="2:16" ht="15.75" x14ac:dyDescent="0.25">
      <c r="F222" s="86" t="s">
        <v>23</v>
      </c>
      <c r="G222" s="86" t="str">
        <f t="shared" ref="G222:G241" si="36">D248</f>
        <v>3Ix1L dBc Log Mag(dB)</v>
      </c>
      <c r="H222" s="35">
        <v>3</v>
      </c>
      <c r="N222" s="86" t="s">
        <v>23</v>
      </c>
      <c r="O222" s="86" t="str">
        <f t="shared" ref="O222:O241" si="37">L248</f>
        <v>3Ix1L dBc Log Mag(dB)</v>
      </c>
      <c r="P222" s="35">
        <v>3</v>
      </c>
    </row>
    <row r="223" spans="2:16" ht="15.75" x14ac:dyDescent="0.25">
      <c r="B223" t="s">
        <v>46</v>
      </c>
      <c r="F223" s="86">
        <f t="shared" ref="F223:F241" si="38">B249/1000000000</f>
        <v>1</v>
      </c>
      <c r="G223" s="86">
        <f t="shared" si="36"/>
        <v>-70.200492999999994</v>
      </c>
      <c r="H223" s="36">
        <f>ABS(AVERAGE(G223:G241)-(H222-1)*10)</f>
        <v>80.819740631578924</v>
      </c>
      <c r="J223" t="s">
        <v>46</v>
      </c>
      <c r="N223" s="86">
        <f t="shared" ref="N223:N241" si="39">J249/1000000000</f>
        <v>1</v>
      </c>
      <c r="O223" s="86">
        <f t="shared" si="37"/>
        <v>-68.032516000000001</v>
      </c>
      <c r="P223" s="36">
        <f>ABS(AVERAGE(O223:O241)-(P222-1)*10)</f>
        <v>81.793195999999995</v>
      </c>
    </row>
    <row r="224" spans="2:16" x14ac:dyDescent="0.25">
      <c r="B224" t="s">
        <v>23</v>
      </c>
      <c r="C224" t="s">
        <v>162</v>
      </c>
      <c r="D224" t="s">
        <v>85</v>
      </c>
      <c r="F224" s="86">
        <f t="shared" si="38"/>
        <v>1.5001666666667</v>
      </c>
      <c r="G224" s="86">
        <f t="shared" si="36"/>
        <v>-62.596085000000002</v>
      </c>
      <c r="J224" t="s">
        <v>23</v>
      </c>
      <c r="K224" t="s">
        <v>162</v>
      </c>
      <c r="L224" t="s">
        <v>85</v>
      </c>
      <c r="N224" s="86">
        <f t="shared" si="39"/>
        <v>1.5001666666667</v>
      </c>
      <c r="O224" s="86">
        <f t="shared" si="37"/>
        <v>-67.584823999999998</v>
      </c>
    </row>
    <row r="225" spans="2:15" x14ac:dyDescent="0.25">
      <c r="B225">
        <v>3002000000</v>
      </c>
      <c r="C225">
        <v>-47.465508</v>
      </c>
      <c r="D225">
        <v>-39.436763999999997</v>
      </c>
      <c r="F225" s="86">
        <f t="shared" si="38"/>
        <v>2.0003333333333</v>
      </c>
      <c r="G225" s="86">
        <f t="shared" si="36"/>
        <v>-63.627372999999999</v>
      </c>
      <c r="J225">
        <v>3002000000</v>
      </c>
      <c r="K225">
        <v>-51.623344000000003</v>
      </c>
      <c r="L225">
        <v>-43.714492999999997</v>
      </c>
      <c r="N225" s="86">
        <f t="shared" si="39"/>
        <v>2.0003333333333</v>
      </c>
      <c r="O225" s="86">
        <f t="shared" si="37"/>
        <v>-60.432845999999998</v>
      </c>
    </row>
    <row r="226" spans="2:15" x14ac:dyDescent="0.25">
      <c r="B226">
        <v>3557444444.4443998</v>
      </c>
      <c r="C226">
        <v>-47.290947000000003</v>
      </c>
      <c r="D226">
        <v>-39.797694999999997</v>
      </c>
      <c r="F226" s="86">
        <f t="shared" si="38"/>
        <v>2.5005000000000002</v>
      </c>
      <c r="G226" s="86">
        <f t="shared" si="36"/>
        <v>-69.353652999999994</v>
      </c>
      <c r="J226">
        <v>3557444444.4443998</v>
      </c>
      <c r="K226">
        <v>-50.958775000000003</v>
      </c>
      <c r="L226">
        <v>-43.714542000000002</v>
      </c>
      <c r="N226" s="86">
        <f t="shared" si="39"/>
        <v>2.5005000000000002</v>
      </c>
      <c r="O226" s="86">
        <f t="shared" si="37"/>
        <v>-69.110114999999993</v>
      </c>
    </row>
    <row r="227" spans="2:15" x14ac:dyDescent="0.25">
      <c r="B227">
        <v>4112888888.8888998</v>
      </c>
      <c r="C227">
        <v>-52.386409999999998</v>
      </c>
      <c r="D227">
        <v>-44.642901999999999</v>
      </c>
      <c r="F227" s="86">
        <f t="shared" si="38"/>
        <v>3.0006666666666999</v>
      </c>
      <c r="G227" s="86">
        <f t="shared" si="36"/>
        <v>-64.784133999999995</v>
      </c>
      <c r="J227">
        <v>4112888888.8888998</v>
      </c>
      <c r="K227">
        <v>-54.65213</v>
      </c>
      <c r="L227">
        <v>-47.319060999999998</v>
      </c>
      <c r="N227" s="86">
        <f t="shared" si="39"/>
        <v>3.0006666666666999</v>
      </c>
      <c r="O227" s="86">
        <f t="shared" si="37"/>
        <v>-65.961699999999993</v>
      </c>
    </row>
    <row r="228" spans="2:15" x14ac:dyDescent="0.25">
      <c r="B228">
        <v>4668333333.3332996</v>
      </c>
      <c r="C228">
        <v>-57.289786999999997</v>
      </c>
      <c r="D228">
        <v>-48.994594999999997</v>
      </c>
      <c r="F228" s="86">
        <f t="shared" si="38"/>
        <v>3.5008333333333002</v>
      </c>
      <c r="G228" s="86">
        <f t="shared" si="36"/>
        <v>-62.285645000000002</v>
      </c>
      <c r="J228">
        <v>4668333333.3332996</v>
      </c>
      <c r="K228">
        <v>-59.482460000000003</v>
      </c>
      <c r="L228">
        <v>-51.662922000000002</v>
      </c>
      <c r="N228" s="86">
        <f t="shared" si="39"/>
        <v>3.5008333333333002</v>
      </c>
      <c r="O228" s="86">
        <f t="shared" si="37"/>
        <v>-69.651764</v>
      </c>
    </row>
    <row r="229" spans="2:15" x14ac:dyDescent="0.25">
      <c r="B229">
        <v>5223777777.7777996</v>
      </c>
      <c r="C229">
        <v>-68.789505000000005</v>
      </c>
      <c r="D229">
        <v>-60.634414999999997</v>
      </c>
      <c r="F229" s="86">
        <f t="shared" si="38"/>
        <v>4.0010000000000003</v>
      </c>
      <c r="G229" s="86">
        <f t="shared" si="36"/>
        <v>-67.681174999999996</v>
      </c>
      <c r="J229">
        <v>5223777777.7777996</v>
      </c>
      <c r="K229">
        <v>-54.206904999999999</v>
      </c>
      <c r="L229">
        <v>-46.265965000000001</v>
      </c>
      <c r="N229" s="86">
        <f t="shared" si="39"/>
        <v>4.0010000000000003</v>
      </c>
      <c r="O229" s="86">
        <f t="shared" si="37"/>
        <v>-69.231575000000007</v>
      </c>
    </row>
    <row r="230" spans="2:15" x14ac:dyDescent="0.25">
      <c r="B230">
        <v>5779222222.2222004</v>
      </c>
      <c r="C230">
        <v>-58.054054000000001</v>
      </c>
      <c r="D230">
        <v>-50.146754999999999</v>
      </c>
      <c r="F230" s="86">
        <f t="shared" si="38"/>
        <v>4.5011666666667001</v>
      </c>
      <c r="G230" s="86">
        <f t="shared" si="36"/>
        <v>-62.038021000000001</v>
      </c>
      <c r="J230">
        <v>5779222222.2222004</v>
      </c>
      <c r="K230">
        <v>-55.448895</v>
      </c>
      <c r="L230">
        <v>-47.591614</v>
      </c>
      <c r="N230" s="86">
        <f t="shared" si="39"/>
        <v>4.5011666666667001</v>
      </c>
      <c r="O230" s="86">
        <f t="shared" si="37"/>
        <v>-66.468886999999995</v>
      </c>
    </row>
    <row r="231" spans="2:15" x14ac:dyDescent="0.25">
      <c r="B231">
        <v>6334666666.6667004</v>
      </c>
      <c r="C231">
        <v>-58.438868999999997</v>
      </c>
      <c r="D231">
        <v>-50.722748000000003</v>
      </c>
      <c r="F231" s="86">
        <f t="shared" si="38"/>
        <v>5.0013333333332994</v>
      </c>
      <c r="G231" s="86">
        <f t="shared" si="36"/>
        <v>-55.876640000000002</v>
      </c>
      <c r="J231">
        <v>6334666666.6667004</v>
      </c>
      <c r="K231">
        <v>-51.612431000000001</v>
      </c>
      <c r="L231">
        <v>-43.782887000000002</v>
      </c>
      <c r="N231" s="86">
        <f t="shared" si="39"/>
        <v>5.0013333333332994</v>
      </c>
      <c r="O231" s="86">
        <f t="shared" si="37"/>
        <v>-61.048141000000001</v>
      </c>
    </row>
    <row r="232" spans="2:15" x14ac:dyDescent="0.25">
      <c r="B232">
        <v>6890111111.1111002</v>
      </c>
      <c r="C232">
        <v>-56.936089000000003</v>
      </c>
      <c r="D232">
        <v>-49.123584999999999</v>
      </c>
      <c r="F232" s="86">
        <f t="shared" si="38"/>
        <v>5.5015000000000001</v>
      </c>
      <c r="G232" s="86">
        <f t="shared" si="36"/>
        <v>-65.371551999999994</v>
      </c>
      <c r="J232">
        <v>6890111111.1111002</v>
      </c>
      <c r="K232">
        <v>-53.915520000000001</v>
      </c>
      <c r="L232">
        <v>-46.014232999999997</v>
      </c>
      <c r="N232" s="86">
        <f t="shared" si="39"/>
        <v>5.5015000000000001</v>
      </c>
      <c r="O232" s="86">
        <f t="shared" si="37"/>
        <v>-59.369304999999997</v>
      </c>
    </row>
    <row r="233" spans="2:15" x14ac:dyDescent="0.25">
      <c r="B233">
        <v>7445555555.5556002</v>
      </c>
      <c r="C233">
        <v>-58.904446</v>
      </c>
      <c r="D233">
        <v>-50.799014999999997</v>
      </c>
      <c r="F233" s="86">
        <f t="shared" si="38"/>
        <v>6.0016666666667007</v>
      </c>
      <c r="G233" s="86">
        <f t="shared" si="36"/>
        <v>-68.720612000000003</v>
      </c>
      <c r="J233">
        <v>7445555555.5556002</v>
      </c>
      <c r="K233">
        <v>-56.469054999999997</v>
      </c>
      <c r="L233">
        <v>-48.533318000000001</v>
      </c>
      <c r="N233" s="86">
        <f t="shared" si="39"/>
        <v>6.0016666666667007</v>
      </c>
      <c r="O233" s="86">
        <f t="shared" si="37"/>
        <v>-61.561745000000002</v>
      </c>
    </row>
    <row r="234" spans="2:15" x14ac:dyDescent="0.25">
      <c r="B234">
        <v>8001000000</v>
      </c>
      <c r="C234">
        <v>-61.435538999999999</v>
      </c>
      <c r="D234">
        <v>-53.364246000000001</v>
      </c>
      <c r="F234" s="86">
        <f t="shared" si="38"/>
        <v>6.5018333333333</v>
      </c>
      <c r="G234" s="86">
        <f t="shared" si="36"/>
        <v>-61.604664</v>
      </c>
      <c r="J234">
        <v>8001000000</v>
      </c>
      <c r="K234">
        <v>-59.270378000000001</v>
      </c>
      <c r="L234">
        <v>-51.022423000000003</v>
      </c>
      <c r="N234" s="86">
        <f t="shared" si="39"/>
        <v>6.5018333333333</v>
      </c>
      <c r="O234" s="86">
        <f t="shared" si="37"/>
        <v>-67.123435999999998</v>
      </c>
    </row>
    <row r="235" spans="2:15" x14ac:dyDescent="0.25">
      <c r="B235">
        <v>8556444444.4443998</v>
      </c>
      <c r="C235">
        <v>-62.990001999999997</v>
      </c>
      <c r="D235">
        <v>-54.323433000000001</v>
      </c>
      <c r="F235" s="86">
        <f t="shared" si="38"/>
        <v>7.0019999999999998</v>
      </c>
      <c r="G235" s="86">
        <f t="shared" si="36"/>
        <v>-61.517463999999997</v>
      </c>
      <c r="J235">
        <v>8556444444.4443998</v>
      </c>
      <c r="K235">
        <v>-63.614719000000001</v>
      </c>
      <c r="L235">
        <v>-55.102702999999998</v>
      </c>
      <c r="N235" s="86">
        <f t="shared" si="39"/>
        <v>7.0019999999999998</v>
      </c>
      <c r="O235" s="86">
        <f t="shared" si="37"/>
        <v>-62.098129</v>
      </c>
    </row>
    <row r="236" spans="2:15" x14ac:dyDescent="0.25">
      <c r="B236">
        <v>9111888888.8889008</v>
      </c>
      <c r="C236">
        <v>-67.586639000000005</v>
      </c>
      <c r="D236">
        <v>-58.620097999999999</v>
      </c>
      <c r="F236" s="86">
        <f t="shared" si="38"/>
        <v>7.5021666666667004</v>
      </c>
      <c r="G236" s="86">
        <f t="shared" si="36"/>
        <v>-57.191315000000003</v>
      </c>
      <c r="J236">
        <v>9111888888.8889008</v>
      </c>
      <c r="K236">
        <v>-68.778801000000001</v>
      </c>
      <c r="L236">
        <v>-59.836975000000002</v>
      </c>
      <c r="N236" s="86">
        <f t="shared" si="39"/>
        <v>7.5021666666667004</v>
      </c>
      <c r="O236" s="86">
        <f t="shared" si="37"/>
        <v>-58.940452999999998</v>
      </c>
    </row>
    <row r="237" spans="2:15" x14ac:dyDescent="0.25">
      <c r="B237">
        <v>9667333333.3332996</v>
      </c>
      <c r="C237">
        <v>-67.960166999999998</v>
      </c>
      <c r="D237">
        <v>-58.837189000000002</v>
      </c>
      <c r="F237" s="86">
        <f t="shared" si="38"/>
        <v>8.0023333333332989</v>
      </c>
      <c r="G237" s="86">
        <f t="shared" si="36"/>
        <v>-55.450291</v>
      </c>
      <c r="J237">
        <v>9667333333.3332996</v>
      </c>
      <c r="K237">
        <v>-68.951774999999998</v>
      </c>
      <c r="L237">
        <v>-59.817532</v>
      </c>
      <c r="N237" s="86">
        <f t="shared" si="39"/>
        <v>8.0023333333332989</v>
      </c>
      <c r="O237" s="86">
        <f t="shared" si="37"/>
        <v>-56.455382999999998</v>
      </c>
    </row>
    <row r="238" spans="2:15" x14ac:dyDescent="0.25">
      <c r="B238">
        <v>10222777777.778</v>
      </c>
      <c r="C238">
        <v>-71.986739999999998</v>
      </c>
      <c r="D238">
        <v>-62.883595</v>
      </c>
      <c r="F238" s="86">
        <f t="shared" si="38"/>
        <v>8.5024999999999995</v>
      </c>
      <c r="G238" s="86">
        <f t="shared" si="36"/>
        <v>-58.066425000000002</v>
      </c>
      <c r="J238">
        <v>10222777777.778</v>
      </c>
      <c r="K238">
        <v>-68.075080999999997</v>
      </c>
      <c r="L238">
        <v>-58.993693999999998</v>
      </c>
      <c r="N238" s="86">
        <f t="shared" si="39"/>
        <v>8.5024999999999995</v>
      </c>
      <c r="O238" s="86">
        <f t="shared" si="37"/>
        <v>-57.815810999999997</v>
      </c>
    </row>
    <row r="239" spans="2:15" x14ac:dyDescent="0.25">
      <c r="B239">
        <v>10778222222.222</v>
      </c>
      <c r="C239">
        <v>-70.502037000000001</v>
      </c>
      <c r="D239">
        <v>-61.248302000000002</v>
      </c>
      <c r="F239" s="86">
        <f t="shared" si="38"/>
        <v>9.0026666666667001</v>
      </c>
      <c r="G239" s="86">
        <f t="shared" si="36"/>
        <v>-54.049064999999999</v>
      </c>
      <c r="J239">
        <v>10778222222.222</v>
      </c>
      <c r="K239">
        <v>-68.590057000000002</v>
      </c>
      <c r="L239">
        <v>-59.437122000000002</v>
      </c>
      <c r="N239" s="86">
        <f t="shared" si="39"/>
        <v>9.0026666666667001</v>
      </c>
      <c r="O239" s="86">
        <f t="shared" si="37"/>
        <v>-54.874588000000003</v>
      </c>
    </row>
    <row r="240" spans="2:15" x14ac:dyDescent="0.25">
      <c r="B240">
        <v>11333666666.667</v>
      </c>
      <c r="C240">
        <v>-67.423705999999996</v>
      </c>
      <c r="D240">
        <v>-58.271168000000003</v>
      </c>
      <c r="F240" s="86">
        <f t="shared" si="38"/>
        <v>9.5028333333332995</v>
      </c>
      <c r="G240" s="86">
        <f t="shared" si="36"/>
        <v>-51.278202</v>
      </c>
      <c r="J240">
        <v>11333666666.667</v>
      </c>
      <c r="K240">
        <v>-71.876998999999998</v>
      </c>
      <c r="L240">
        <v>-62.657317999999997</v>
      </c>
      <c r="N240" s="86">
        <f t="shared" si="39"/>
        <v>9.5028333333332995</v>
      </c>
      <c r="O240" s="86">
        <f t="shared" si="37"/>
        <v>-51.075992999999997</v>
      </c>
    </row>
    <row r="241" spans="2:16" x14ac:dyDescent="0.25">
      <c r="B241">
        <v>11889111111.111</v>
      </c>
      <c r="C241">
        <v>-65.440742</v>
      </c>
      <c r="D241">
        <v>-56.176440999999997</v>
      </c>
      <c r="F241" s="86">
        <f t="shared" si="38"/>
        <v>10.003</v>
      </c>
      <c r="G241" s="86">
        <f t="shared" si="36"/>
        <v>-43.882263000000002</v>
      </c>
      <c r="J241">
        <v>11889111111.111</v>
      </c>
      <c r="K241">
        <v>-70.245818999999997</v>
      </c>
      <c r="L241">
        <v>-60.774971000000001</v>
      </c>
      <c r="N241" s="86">
        <f t="shared" si="39"/>
        <v>10.003</v>
      </c>
      <c r="O241" s="86">
        <f t="shared" si="37"/>
        <v>-47.233513000000002</v>
      </c>
    </row>
    <row r="242" spans="2:16" x14ac:dyDescent="0.25">
      <c r="B242">
        <v>12444555555.556</v>
      </c>
      <c r="C242">
        <v>-68.360977000000005</v>
      </c>
      <c r="D242">
        <v>-58.408721999999997</v>
      </c>
      <c r="F242" s="86" t="s">
        <v>25</v>
      </c>
      <c r="J242">
        <v>12444555555.556</v>
      </c>
      <c r="K242">
        <v>-73.473686000000001</v>
      </c>
      <c r="L242">
        <v>-63.605057000000002</v>
      </c>
      <c r="N242" s="86" t="s">
        <v>25</v>
      </c>
    </row>
    <row r="243" spans="2:16" x14ac:dyDescent="0.25">
      <c r="B243">
        <v>13000000000</v>
      </c>
      <c r="C243">
        <v>-65.780120999999994</v>
      </c>
      <c r="D243">
        <v>-55.012909000000001</v>
      </c>
      <c r="J243">
        <v>13000000000</v>
      </c>
      <c r="K243">
        <v>-74.346664000000004</v>
      </c>
      <c r="L243">
        <v>-63.647906999999996</v>
      </c>
    </row>
    <row r="244" spans="2:16" x14ac:dyDescent="0.25">
      <c r="B244" t="s">
        <v>25</v>
      </c>
      <c r="J244" t="s">
        <v>25</v>
      </c>
    </row>
    <row r="245" spans="2:16" x14ac:dyDescent="0.25">
      <c r="F245" s="86" t="s">
        <v>50</v>
      </c>
      <c r="N245" s="86" t="s">
        <v>50</v>
      </c>
    </row>
    <row r="246" spans="2:16" ht="15.75" x14ac:dyDescent="0.25">
      <c r="F246" s="86" t="s">
        <v>23</v>
      </c>
      <c r="G246" s="86" t="str">
        <f t="shared" ref="G246:G265" si="40">D272</f>
        <v>3Ix2L dBc Log Mag(dB)</v>
      </c>
      <c r="H246" s="35">
        <v>3</v>
      </c>
      <c r="N246" s="86" t="s">
        <v>23</v>
      </c>
      <c r="O246" s="86" t="str">
        <f t="shared" ref="O246:O265" si="41">L272</f>
        <v>3Ix2L dBc Log Mag(dB)</v>
      </c>
      <c r="P246" s="35">
        <v>3</v>
      </c>
    </row>
    <row r="247" spans="2:16" ht="15.75" x14ac:dyDescent="0.25">
      <c r="B247" t="s">
        <v>48</v>
      </c>
      <c r="F247" s="86">
        <f t="shared" ref="F247:F265" si="42">B273/1000000000</f>
        <v>1</v>
      </c>
      <c r="G247" s="86">
        <f t="shared" si="40"/>
        <v>-46.168303999999999</v>
      </c>
      <c r="H247" s="36">
        <f>ABS(AVERAGE(G247:G265)-(H246-1)*10)</f>
        <v>85.069995210526301</v>
      </c>
      <c r="J247" t="s">
        <v>48</v>
      </c>
      <c r="N247" s="86">
        <f t="shared" ref="N247:N265" si="43">J273/1000000000</f>
        <v>1</v>
      </c>
      <c r="O247" s="86">
        <f t="shared" si="41"/>
        <v>-72.755943000000002</v>
      </c>
      <c r="P247" s="36">
        <f>ABS(AVERAGE(O247:O265)-(P246-1)*10)</f>
        <v>89.541808684210523</v>
      </c>
    </row>
    <row r="248" spans="2:16" x14ac:dyDescent="0.25">
      <c r="B248" t="s">
        <v>23</v>
      </c>
      <c r="C248" t="s">
        <v>163</v>
      </c>
      <c r="D248" t="s">
        <v>86</v>
      </c>
      <c r="F248" s="86">
        <f t="shared" si="42"/>
        <v>1.6666666666666998</v>
      </c>
      <c r="G248" s="86">
        <f t="shared" si="40"/>
        <v>-47.364521000000003</v>
      </c>
      <c r="J248" t="s">
        <v>23</v>
      </c>
      <c r="K248" t="s">
        <v>163</v>
      </c>
      <c r="L248" t="s">
        <v>86</v>
      </c>
      <c r="N248" s="86">
        <f t="shared" si="43"/>
        <v>1.6666666666666998</v>
      </c>
      <c r="O248" s="86">
        <f t="shared" si="41"/>
        <v>-64.217483999999999</v>
      </c>
    </row>
    <row r="249" spans="2:16" x14ac:dyDescent="0.25">
      <c r="B249">
        <v>1000000000</v>
      </c>
      <c r="C249">
        <v>-78.229232999999994</v>
      </c>
      <c r="D249">
        <v>-70.200492999999994</v>
      </c>
      <c r="F249" s="86">
        <f t="shared" si="42"/>
        <v>2.3333333333333002</v>
      </c>
      <c r="G249" s="86">
        <f t="shared" si="40"/>
        <v>-53.682194000000003</v>
      </c>
      <c r="J249">
        <v>1000000000</v>
      </c>
      <c r="K249">
        <v>-75.941367999999997</v>
      </c>
      <c r="L249">
        <v>-68.032516000000001</v>
      </c>
      <c r="N249" s="86">
        <f t="shared" si="43"/>
        <v>2.3333333333333002</v>
      </c>
      <c r="O249" s="86">
        <f t="shared" si="41"/>
        <v>-64.705962999999997</v>
      </c>
    </row>
    <row r="250" spans="2:16" x14ac:dyDescent="0.25">
      <c r="B250">
        <v>1500166666.6666999</v>
      </c>
      <c r="C250">
        <v>-70.089332999999996</v>
      </c>
      <c r="D250">
        <v>-62.596085000000002</v>
      </c>
      <c r="F250" s="86">
        <f t="shared" si="42"/>
        <v>3</v>
      </c>
      <c r="G250" s="86">
        <f t="shared" si="40"/>
        <v>-58.123801999999998</v>
      </c>
      <c r="J250">
        <v>1500166666.6666999</v>
      </c>
      <c r="K250">
        <v>-74.829055999999994</v>
      </c>
      <c r="L250">
        <v>-67.584823999999998</v>
      </c>
      <c r="N250" s="86">
        <f t="shared" si="43"/>
        <v>3</v>
      </c>
      <c r="O250" s="86">
        <f t="shared" si="41"/>
        <v>-75.564948999999999</v>
      </c>
    </row>
    <row r="251" spans="2:16" x14ac:dyDescent="0.25">
      <c r="B251">
        <v>2000333333.3333001</v>
      </c>
      <c r="C251">
        <v>-71.37088</v>
      </c>
      <c r="D251">
        <v>-63.627372999999999</v>
      </c>
      <c r="F251" s="86">
        <f t="shared" si="42"/>
        <v>3.6666666666666998</v>
      </c>
      <c r="G251" s="86">
        <f t="shared" si="40"/>
        <v>-62.292346999999999</v>
      </c>
      <c r="J251">
        <v>2000333333.3333001</v>
      </c>
      <c r="K251">
        <v>-67.765915000000007</v>
      </c>
      <c r="L251">
        <v>-60.432845999999998</v>
      </c>
      <c r="N251" s="86">
        <f t="shared" si="43"/>
        <v>3.6666666666666998</v>
      </c>
      <c r="O251" s="86">
        <f t="shared" si="41"/>
        <v>-82.776711000000006</v>
      </c>
    </row>
    <row r="252" spans="2:16" x14ac:dyDescent="0.25">
      <c r="B252">
        <v>2500500000</v>
      </c>
      <c r="C252">
        <v>-77.648842000000002</v>
      </c>
      <c r="D252">
        <v>-69.353652999999994</v>
      </c>
      <c r="F252" s="86">
        <f t="shared" si="42"/>
        <v>4.3333333333332993</v>
      </c>
      <c r="G252" s="86">
        <f t="shared" si="40"/>
        <v>-66.475548000000003</v>
      </c>
      <c r="J252">
        <v>2500500000</v>
      </c>
      <c r="K252">
        <v>-76.929648999999998</v>
      </c>
      <c r="L252">
        <v>-69.110114999999993</v>
      </c>
      <c r="N252" s="86">
        <f t="shared" si="43"/>
        <v>4.3333333333332993</v>
      </c>
      <c r="O252" s="86">
        <f t="shared" si="41"/>
        <v>-72.183952000000005</v>
      </c>
    </row>
    <row r="253" spans="2:16" x14ac:dyDescent="0.25">
      <c r="B253">
        <v>3000666666.6666999</v>
      </c>
      <c r="C253">
        <v>-72.939232000000004</v>
      </c>
      <c r="D253">
        <v>-64.784133999999995</v>
      </c>
      <c r="F253" s="86">
        <f t="shared" si="42"/>
        <v>5</v>
      </c>
      <c r="G253" s="86">
        <f t="shared" si="40"/>
        <v>-70.264533999999998</v>
      </c>
      <c r="J253">
        <v>3000666666.6666999</v>
      </c>
      <c r="K253">
        <v>-73.902641000000003</v>
      </c>
      <c r="L253">
        <v>-65.961699999999993</v>
      </c>
      <c r="N253" s="86">
        <f t="shared" si="43"/>
        <v>5</v>
      </c>
      <c r="O253" s="86">
        <f t="shared" si="41"/>
        <v>-72.441260999999997</v>
      </c>
    </row>
    <row r="254" spans="2:16" x14ac:dyDescent="0.25">
      <c r="B254">
        <v>3500833333.3333001</v>
      </c>
      <c r="C254">
        <v>-70.192947000000004</v>
      </c>
      <c r="D254">
        <v>-62.285645000000002</v>
      </c>
      <c r="F254" s="86">
        <f t="shared" si="42"/>
        <v>5.6666666666667007</v>
      </c>
      <c r="G254" s="86">
        <f t="shared" si="40"/>
        <v>-82.742348000000007</v>
      </c>
      <c r="J254">
        <v>3500833333.3333001</v>
      </c>
      <c r="K254">
        <v>-77.509048000000007</v>
      </c>
      <c r="L254">
        <v>-69.651764</v>
      </c>
      <c r="N254" s="86">
        <f t="shared" si="43"/>
        <v>5.6666666666667007</v>
      </c>
      <c r="O254" s="86">
        <f t="shared" si="41"/>
        <v>-69.997024999999994</v>
      </c>
    </row>
    <row r="255" spans="2:16" x14ac:dyDescent="0.25">
      <c r="B255">
        <v>4001000000</v>
      </c>
      <c r="C255">
        <v>-75.397293000000005</v>
      </c>
      <c r="D255">
        <v>-67.681174999999996</v>
      </c>
      <c r="F255" s="86">
        <f t="shared" si="42"/>
        <v>6.3333333333332993</v>
      </c>
      <c r="G255" s="86">
        <f t="shared" si="40"/>
        <v>-66.420867999999999</v>
      </c>
      <c r="J255">
        <v>4001000000</v>
      </c>
      <c r="K255">
        <v>-77.061119000000005</v>
      </c>
      <c r="L255">
        <v>-69.231575000000007</v>
      </c>
      <c r="N255" s="86">
        <f t="shared" si="43"/>
        <v>6.3333333333332993</v>
      </c>
      <c r="O255" s="86">
        <f t="shared" si="41"/>
        <v>-73.449661000000006</v>
      </c>
    </row>
    <row r="256" spans="2:16" x14ac:dyDescent="0.25">
      <c r="B256">
        <v>4501166666.6667004</v>
      </c>
      <c r="C256">
        <v>-69.850525000000005</v>
      </c>
      <c r="D256">
        <v>-62.038021000000001</v>
      </c>
      <c r="F256" s="86">
        <f t="shared" si="42"/>
        <v>7</v>
      </c>
      <c r="G256" s="86">
        <f t="shared" si="40"/>
        <v>-61.554298000000003</v>
      </c>
      <c r="J256">
        <v>4501166666.6667004</v>
      </c>
      <c r="K256">
        <v>-74.370170999999999</v>
      </c>
      <c r="L256">
        <v>-66.468886999999995</v>
      </c>
      <c r="N256" s="86">
        <f t="shared" si="43"/>
        <v>7</v>
      </c>
      <c r="O256" s="86">
        <f t="shared" si="41"/>
        <v>-67.084701999999993</v>
      </c>
    </row>
    <row r="257" spans="2:16" x14ac:dyDescent="0.25">
      <c r="B257">
        <v>5001333333.3332996</v>
      </c>
      <c r="C257">
        <v>-63.982070999999998</v>
      </c>
      <c r="D257">
        <v>-55.876640000000002</v>
      </c>
      <c r="F257" s="86">
        <f t="shared" si="42"/>
        <v>7.6666666666667007</v>
      </c>
      <c r="G257" s="86">
        <f t="shared" si="40"/>
        <v>-52.365627000000003</v>
      </c>
      <c r="J257">
        <v>5001333333.3332996</v>
      </c>
      <c r="K257">
        <v>-68.983879000000002</v>
      </c>
      <c r="L257">
        <v>-61.048141000000001</v>
      </c>
      <c r="N257" s="86">
        <f t="shared" si="43"/>
        <v>7.6666666666667007</v>
      </c>
      <c r="O257" s="86">
        <f t="shared" si="41"/>
        <v>-64.875152999999997</v>
      </c>
    </row>
    <row r="258" spans="2:16" x14ac:dyDescent="0.25">
      <c r="B258">
        <v>5501500000</v>
      </c>
      <c r="C258">
        <v>-73.442847999999998</v>
      </c>
      <c r="D258">
        <v>-65.371551999999994</v>
      </c>
      <c r="F258" s="86">
        <f t="shared" si="42"/>
        <v>8.3333333333333002</v>
      </c>
      <c r="G258" s="86">
        <f t="shared" si="40"/>
        <v>-62.821219999999997</v>
      </c>
      <c r="J258">
        <v>5501500000</v>
      </c>
      <c r="K258">
        <v>-67.617255999999998</v>
      </c>
      <c r="L258">
        <v>-59.369304999999997</v>
      </c>
      <c r="N258" s="86">
        <f t="shared" si="43"/>
        <v>8.3333333333333002</v>
      </c>
      <c r="O258" s="86">
        <f t="shared" si="41"/>
        <v>-63.213577000000001</v>
      </c>
    </row>
    <row r="259" spans="2:16" x14ac:dyDescent="0.25">
      <c r="B259">
        <v>6001666666.6667004</v>
      </c>
      <c r="C259">
        <v>-77.387184000000005</v>
      </c>
      <c r="D259">
        <v>-68.720612000000003</v>
      </c>
      <c r="F259" s="86">
        <f t="shared" si="42"/>
        <v>9</v>
      </c>
      <c r="G259" s="86">
        <f t="shared" si="40"/>
        <v>-67.457642000000007</v>
      </c>
      <c r="J259">
        <v>6001666666.6667004</v>
      </c>
      <c r="K259">
        <v>-70.073761000000005</v>
      </c>
      <c r="L259">
        <v>-61.561745000000002</v>
      </c>
      <c r="N259" s="86">
        <f t="shared" si="43"/>
        <v>9</v>
      </c>
      <c r="O259" s="86">
        <f t="shared" si="41"/>
        <v>-59.009757999999998</v>
      </c>
    </row>
    <row r="260" spans="2:16" x14ac:dyDescent="0.25">
      <c r="B260">
        <v>6501833333.3332996</v>
      </c>
      <c r="C260">
        <v>-70.571213</v>
      </c>
      <c r="D260">
        <v>-61.604664</v>
      </c>
      <c r="F260" s="86">
        <f t="shared" si="42"/>
        <v>9.6666666666666998</v>
      </c>
      <c r="G260" s="86">
        <f t="shared" si="40"/>
        <v>-67.840736000000007</v>
      </c>
      <c r="J260">
        <v>6501833333.3332996</v>
      </c>
      <c r="K260">
        <v>-76.065253999999996</v>
      </c>
      <c r="L260">
        <v>-67.123435999999998</v>
      </c>
      <c r="N260" s="86">
        <f t="shared" si="43"/>
        <v>9.6666666666666998</v>
      </c>
      <c r="O260" s="86">
        <f t="shared" si="41"/>
        <v>-63.752136</v>
      </c>
    </row>
    <row r="261" spans="2:16" x14ac:dyDescent="0.25">
      <c r="B261">
        <v>7002000000</v>
      </c>
      <c r="C261">
        <v>-70.640441999999993</v>
      </c>
      <c r="D261">
        <v>-61.517463999999997</v>
      </c>
      <c r="F261" s="86">
        <f t="shared" si="42"/>
        <v>10.333333333333</v>
      </c>
      <c r="G261" s="86">
        <f t="shared" si="40"/>
        <v>-69.554939000000005</v>
      </c>
      <c r="J261">
        <v>7002000000</v>
      </c>
      <c r="K261">
        <v>-71.232367999999994</v>
      </c>
      <c r="L261">
        <v>-62.098129</v>
      </c>
      <c r="N261" s="86">
        <f t="shared" si="43"/>
        <v>10.333333333333</v>
      </c>
      <c r="O261" s="86">
        <f t="shared" si="41"/>
        <v>-72.586631999999994</v>
      </c>
    </row>
    <row r="262" spans="2:16" x14ac:dyDescent="0.25">
      <c r="B262">
        <v>7502166666.6667004</v>
      </c>
      <c r="C262">
        <v>-66.294464000000005</v>
      </c>
      <c r="D262">
        <v>-57.191315000000003</v>
      </c>
      <c r="F262" s="86">
        <f t="shared" si="42"/>
        <v>11</v>
      </c>
      <c r="G262" s="86">
        <f t="shared" si="40"/>
        <v>-73.143874999999994</v>
      </c>
      <c r="J262">
        <v>7502166666.6667004</v>
      </c>
      <c r="K262">
        <v>-68.021834999999996</v>
      </c>
      <c r="L262">
        <v>-58.940452999999998</v>
      </c>
      <c r="N262" s="86">
        <f t="shared" si="43"/>
        <v>11</v>
      </c>
      <c r="O262" s="86">
        <f t="shared" si="41"/>
        <v>-74.238799999999998</v>
      </c>
    </row>
    <row r="263" spans="2:16" x14ac:dyDescent="0.25">
      <c r="B263">
        <v>8002333333.3332996</v>
      </c>
      <c r="C263">
        <v>-64.704018000000005</v>
      </c>
      <c r="D263">
        <v>-55.450291</v>
      </c>
      <c r="F263" s="86">
        <f t="shared" si="42"/>
        <v>11.666666666667</v>
      </c>
      <c r="G263" s="86">
        <f t="shared" si="40"/>
        <v>-82.574073999999996</v>
      </c>
      <c r="J263">
        <v>8002333333.3332996</v>
      </c>
      <c r="K263">
        <v>-65.608315000000005</v>
      </c>
      <c r="L263">
        <v>-56.455382999999998</v>
      </c>
      <c r="N263" s="86">
        <f t="shared" si="43"/>
        <v>11.666666666667</v>
      </c>
      <c r="O263" s="86">
        <f t="shared" si="41"/>
        <v>-67.786308000000005</v>
      </c>
    </row>
    <row r="264" spans="2:16" x14ac:dyDescent="0.25">
      <c r="B264">
        <v>8502500000</v>
      </c>
      <c r="C264">
        <v>-67.218964</v>
      </c>
      <c r="D264">
        <v>-58.066425000000002</v>
      </c>
      <c r="F264" s="86">
        <f t="shared" si="42"/>
        <v>12.333333333333</v>
      </c>
      <c r="G264" s="86">
        <f t="shared" si="40"/>
        <v>-80.092597999999995</v>
      </c>
      <c r="J264">
        <v>8502500000</v>
      </c>
      <c r="K264">
        <v>-67.035492000000005</v>
      </c>
      <c r="L264">
        <v>-57.815810999999997</v>
      </c>
      <c r="N264" s="86">
        <f t="shared" si="43"/>
        <v>12.333333333333</v>
      </c>
      <c r="O264" s="86">
        <f t="shared" si="41"/>
        <v>-71.863677999999993</v>
      </c>
    </row>
    <row r="265" spans="2:16" x14ac:dyDescent="0.25">
      <c r="B265">
        <v>9002666666.6667004</v>
      </c>
      <c r="C265">
        <v>-63.313369999999999</v>
      </c>
      <c r="D265">
        <v>-54.049064999999999</v>
      </c>
      <c r="F265" s="86">
        <f t="shared" si="42"/>
        <v>13</v>
      </c>
      <c r="G265" s="86">
        <f t="shared" si="40"/>
        <v>-65.390433999999999</v>
      </c>
      <c r="J265">
        <v>9002666666.6667004</v>
      </c>
      <c r="K265">
        <v>-64.345436000000007</v>
      </c>
      <c r="L265">
        <v>-54.874588000000003</v>
      </c>
      <c r="N265" s="86">
        <f t="shared" si="43"/>
        <v>13</v>
      </c>
      <c r="O265" s="86">
        <f t="shared" si="41"/>
        <v>-68.790672000000001</v>
      </c>
    </row>
    <row r="266" spans="2:16" x14ac:dyDescent="0.25">
      <c r="B266">
        <v>9502833333.3332996</v>
      </c>
      <c r="C266">
        <v>-61.230460999999998</v>
      </c>
      <c r="D266">
        <v>-51.278202</v>
      </c>
      <c r="F266" s="86" t="s">
        <v>25</v>
      </c>
      <c r="J266">
        <v>9502833333.3332996</v>
      </c>
      <c r="K266">
        <v>-60.944622000000003</v>
      </c>
      <c r="L266">
        <v>-51.075992999999997</v>
      </c>
      <c r="N266" s="86" t="s">
        <v>25</v>
      </c>
    </row>
    <row r="267" spans="2:16" x14ac:dyDescent="0.25">
      <c r="B267">
        <v>10003000000</v>
      </c>
      <c r="C267">
        <v>-54.649470999999998</v>
      </c>
      <c r="D267">
        <v>-43.882263000000002</v>
      </c>
      <c r="J267">
        <v>10003000000</v>
      </c>
      <c r="K267">
        <v>-57.932265999999998</v>
      </c>
      <c r="L267">
        <v>-47.233513000000002</v>
      </c>
    </row>
    <row r="268" spans="2:16" x14ac:dyDescent="0.25">
      <c r="B268" t="s">
        <v>25</v>
      </c>
      <c r="J268" t="s">
        <v>25</v>
      </c>
    </row>
    <row r="269" spans="2:16" x14ac:dyDescent="0.25">
      <c r="F269" s="86" t="s">
        <v>52</v>
      </c>
      <c r="N269" s="86" t="s">
        <v>52</v>
      </c>
    </row>
    <row r="270" spans="2:16" ht="15.75" x14ac:dyDescent="0.25">
      <c r="F270" s="86" t="s">
        <v>23</v>
      </c>
      <c r="G270" s="86" t="str">
        <f t="shared" ref="G270:G289" si="44">D296</f>
        <v>3Ix3L dBc Log Mag(dB)</v>
      </c>
      <c r="H270" s="35">
        <v>3</v>
      </c>
      <c r="N270" s="86" t="s">
        <v>23</v>
      </c>
      <c r="O270" s="86" t="str">
        <f t="shared" ref="O270:O289" si="45">L296</f>
        <v>3Ix3L dBc Log Mag(dB)</v>
      </c>
      <c r="P270" s="35">
        <v>3</v>
      </c>
    </row>
    <row r="271" spans="2:16" ht="15.75" x14ac:dyDescent="0.25">
      <c r="B271" t="s">
        <v>50</v>
      </c>
      <c r="F271" s="86">
        <f t="shared" ref="F271:F289" si="46">B297/1000000000</f>
        <v>1</v>
      </c>
      <c r="G271" s="86">
        <f t="shared" si="44"/>
        <v>-50.136398</v>
      </c>
      <c r="H271" s="36">
        <f>ABS(AVERAGE(G271:G289)-(H270-1)*10)</f>
        <v>77.301521368421049</v>
      </c>
      <c r="J271" t="s">
        <v>50</v>
      </c>
      <c r="N271" s="86">
        <f t="shared" ref="N271:N289" si="47">J297/1000000000</f>
        <v>1</v>
      </c>
      <c r="O271" s="86">
        <f t="shared" si="45"/>
        <v>-60.997498</v>
      </c>
      <c r="P271" s="36">
        <f>ABS(AVERAGE(O271:O289)-(P270-1)*10)</f>
        <v>87.207318157894747</v>
      </c>
    </row>
    <row r="272" spans="2:16" x14ac:dyDescent="0.25">
      <c r="B272" t="s">
        <v>23</v>
      </c>
      <c r="C272" t="s">
        <v>164</v>
      </c>
      <c r="D272" t="s">
        <v>87</v>
      </c>
      <c r="F272" s="86">
        <f t="shared" si="46"/>
        <v>1.6666666666666998</v>
      </c>
      <c r="G272" s="86">
        <f t="shared" si="44"/>
        <v>-46.042453999999999</v>
      </c>
      <c r="J272" t="s">
        <v>23</v>
      </c>
      <c r="K272" t="s">
        <v>164</v>
      </c>
      <c r="L272" t="s">
        <v>87</v>
      </c>
      <c r="N272" s="86">
        <f t="shared" si="47"/>
        <v>1.6666666666666998</v>
      </c>
      <c r="O272" s="86">
        <f t="shared" si="45"/>
        <v>-65.713843999999995</v>
      </c>
    </row>
    <row r="273" spans="2:15" x14ac:dyDescent="0.25">
      <c r="B273">
        <v>1000000000</v>
      </c>
      <c r="C273">
        <v>-54.197048000000002</v>
      </c>
      <c r="D273">
        <v>-46.168303999999999</v>
      </c>
      <c r="F273" s="86">
        <f t="shared" si="46"/>
        <v>2.3333333333333002</v>
      </c>
      <c r="G273" s="86">
        <f t="shared" si="44"/>
        <v>-38.883648000000001</v>
      </c>
      <c r="J273">
        <v>1000000000</v>
      </c>
      <c r="K273">
        <v>-80.664794999999998</v>
      </c>
      <c r="L273">
        <v>-72.755943000000002</v>
      </c>
      <c r="N273" s="86">
        <f t="shared" si="47"/>
        <v>2.3333333333333002</v>
      </c>
      <c r="O273" s="86">
        <f t="shared" si="45"/>
        <v>-51.423450000000003</v>
      </c>
    </row>
    <row r="274" spans="2:15" x14ac:dyDescent="0.25">
      <c r="B274">
        <v>1666666666.6666999</v>
      </c>
      <c r="C274">
        <v>-54.857776999999999</v>
      </c>
      <c r="D274">
        <v>-47.364521000000003</v>
      </c>
      <c r="F274" s="86">
        <f t="shared" si="46"/>
        <v>3</v>
      </c>
      <c r="G274" s="86">
        <f t="shared" si="44"/>
        <v>-41.090564999999998</v>
      </c>
      <c r="J274">
        <v>1666666666.6666999</v>
      </c>
      <c r="K274">
        <v>-71.461715999999996</v>
      </c>
      <c r="L274">
        <v>-64.217483999999999</v>
      </c>
      <c r="N274" s="86">
        <f t="shared" si="47"/>
        <v>3</v>
      </c>
      <c r="O274" s="86">
        <f t="shared" si="45"/>
        <v>-57.878627999999999</v>
      </c>
    </row>
    <row r="275" spans="2:15" x14ac:dyDescent="0.25">
      <c r="B275">
        <v>2333333333.3333001</v>
      </c>
      <c r="C275">
        <v>-61.425700999999997</v>
      </c>
      <c r="D275">
        <v>-53.682194000000003</v>
      </c>
      <c r="F275" s="86">
        <f t="shared" si="46"/>
        <v>3.6666666666666998</v>
      </c>
      <c r="G275" s="86">
        <f t="shared" si="44"/>
        <v>-42.280785000000002</v>
      </c>
      <c r="J275">
        <v>2333333333.3333001</v>
      </c>
      <c r="K275">
        <v>-72.039032000000006</v>
      </c>
      <c r="L275">
        <v>-64.705962999999997</v>
      </c>
      <c r="N275" s="86">
        <f t="shared" si="47"/>
        <v>3.6666666666666998</v>
      </c>
      <c r="O275" s="86">
        <f t="shared" si="45"/>
        <v>-59.474434000000002</v>
      </c>
    </row>
    <row r="276" spans="2:15" x14ac:dyDescent="0.25">
      <c r="B276">
        <v>3000000000</v>
      </c>
      <c r="C276">
        <v>-66.418991000000005</v>
      </c>
      <c r="D276">
        <v>-58.123801999999998</v>
      </c>
      <c r="F276" s="86">
        <f t="shared" si="46"/>
        <v>4.3333333333332993</v>
      </c>
      <c r="G276" s="86">
        <f t="shared" si="44"/>
        <v>-55.215439000000003</v>
      </c>
      <c r="J276">
        <v>3000000000</v>
      </c>
      <c r="K276">
        <v>-83.384483000000003</v>
      </c>
      <c r="L276">
        <v>-75.564948999999999</v>
      </c>
      <c r="N276" s="86">
        <f t="shared" si="47"/>
        <v>4.3333333333332993</v>
      </c>
      <c r="O276" s="86">
        <f t="shared" si="45"/>
        <v>-83.218299999999999</v>
      </c>
    </row>
    <row r="277" spans="2:15" x14ac:dyDescent="0.25">
      <c r="B277">
        <v>3666666666.6666999</v>
      </c>
      <c r="C277">
        <v>-70.447440999999998</v>
      </c>
      <c r="D277">
        <v>-62.292346999999999</v>
      </c>
      <c r="F277" s="86">
        <f t="shared" si="46"/>
        <v>5</v>
      </c>
      <c r="G277" s="86">
        <f t="shared" si="44"/>
        <v>-55.537013999999999</v>
      </c>
      <c r="J277">
        <v>3666666666.6666999</v>
      </c>
      <c r="K277">
        <v>-90.717651000000004</v>
      </c>
      <c r="L277">
        <v>-82.776711000000006</v>
      </c>
      <c r="N277" s="86">
        <f t="shared" si="47"/>
        <v>5</v>
      </c>
      <c r="O277" s="86">
        <f t="shared" si="45"/>
        <v>-61.148159</v>
      </c>
    </row>
    <row r="278" spans="2:15" x14ac:dyDescent="0.25">
      <c r="B278">
        <v>4333333333.3332996</v>
      </c>
      <c r="C278">
        <v>-74.382851000000002</v>
      </c>
      <c r="D278">
        <v>-66.475548000000003</v>
      </c>
      <c r="F278" s="86">
        <f t="shared" si="46"/>
        <v>5.6666666666667007</v>
      </c>
      <c r="G278" s="86">
        <f t="shared" si="44"/>
        <v>-53.098655999999998</v>
      </c>
      <c r="J278">
        <v>4333333333.3332996</v>
      </c>
      <c r="K278">
        <v>-80.041236999999995</v>
      </c>
      <c r="L278">
        <v>-72.183952000000005</v>
      </c>
      <c r="N278" s="86">
        <f t="shared" si="47"/>
        <v>5.6666666666667007</v>
      </c>
      <c r="O278" s="86">
        <f t="shared" si="45"/>
        <v>-67.524199999999993</v>
      </c>
    </row>
    <row r="279" spans="2:15" x14ac:dyDescent="0.25">
      <c r="B279">
        <v>5000000000</v>
      </c>
      <c r="C279">
        <v>-77.980659000000003</v>
      </c>
      <c r="D279">
        <v>-70.264533999999998</v>
      </c>
      <c r="F279" s="86">
        <f t="shared" si="46"/>
        <v>6.3333333333332993</v>
      </c>
      <c r="G279" s="86">
        <f t="shared" si="44"/>
        <v>-53.135086000000001</v>
      </c>
      <c r="J279">
        <v>5000000000</v>
      </c>
      <c r="K279">
        <v>-80.270797999999999</v>
      </c>
      <c r="L279">
        <v>-72.441260999999997</v>
      </c>
      <c r="N279" s="86">
        <f t="shared" si="47"/>
        <v>6.3333333333332993</v>
      </c>
      <c r="O279" s="86">
        <f t="shared" si="45"/>
        <v>-64.756821000000002</v>
      </c>
    </row>
    <row r="280" spans="2:15" x14ac:dyDescent="0.25">
      <c r="B280">
        <v>5666666666.6667004</v>
      </c>
      <c r="C280">
        <v>-90.554848000000007</v>
      </c>
      <c r="D280">
        <v>-82.742348000000007</v>
      </c>
      <c r="F280" s="86">
        <f t="shared" si="46"/>
        <v>7</v>
      </c>
      <c r="G280" s="86">
        <f t="shared" si="44"/>
        <v>-60.043979999999998</v>
      </c>
      <c r="J280">
        <v>5666666666.6667004</v>
      </c>
      <c r="K280">
        <v>-77.898308</v>
      </c>
      <c r="L280">
        <v>-69.997024999999994</v>
      </c>
      <c r="N280" s="86">
        <f t="shared" si="47"/>
        <v>7</v>
      </c>
      <c r="O280" s="86">
        <f t="shared" si="45"/>
        <v>-72.459807999999995</v>
      </c>
    </row>
    <row r="281" spans="2:15" x14ac:dyDescent="0.25">
      <c r="B281">
        <v>6333333333.3332996</v>
      </c>
      <c r="C281">
        <v>-74.526298999999995</v>
      </c>
      <c r="D281">
        <v>-66.420867999999999</v>
      </c>
      <c r="F281" s="86">
        <f t="shared" si="46"/>
        <v>7.6666666666667007</v>
      </c>
      <c r="G281" s="86">
        <f t="shared" si="44"/>
        <v>-64.332297999999994</v>
      </c>
      <c r="J281">
        <v>6333333333.3332996</v>
      </c>
      <c r="K281">
        <v>-81.385399000000007</v>
      </c>
      <c r="L281">
        <v>-73.449661000000006</v>
      </c>
      <c r="N281" s="86">
        <f t="shared" si="47"/>
        <v>7.6666666666667007</v>
      </c>
      <c r="O281" s="86">
        <f t="shared" si="45"/>
        <v>-72.990181000000007</v>
      </c>
    </row>
    <row r="282" spans="2:15" x14ac:dyDescent="0.25">
      <c r="B282">
        <v>7000000000</v>
      </c>
      <c r="C282">
        <v>-69.625586999999996</v>
      </c>
      <c r="D282">
        <v>-61.554298000000003</v>
      </c>
      <c r="F282" s="86">
        <f t="shared" si="46"/>
        <v>8.3333333333333002</v>
      </c>
      <c r="G282" s="86">
        <f t="shared" si="44"/>
        <v>-63.110965999999998</v>
      </c>
      <c r="J282">
        <v>7000000000</v>
      </c>
      <c r="K282">
        <v>-75.332656999999998</v>
      </c>
      <c r="L282">
        <v>-67.084701999999993</v>
      </c>
      <c r="N282" s="86">
        <f t="shared" si="47"/>
        <v>8.3333333333333002</v>
      </c>
      <c r="O282" s="86">
        <f t="shared" si="45"/>
        <v>-72.735343999999998</v>
      </c>
    </row>
    <row r="283" spans="2:15" x14ac:dyDescent="0.25">
      <c r="B283">
        <v>7666666666.6667004</v>
      </c>
      <c r="C283">
        <v>-61.032195999999999</v>
      </c>
      <c r="D283">
        <v>-52.365627000000003</v>
      </c>
      <c r="F283" s="86">
        <f t="shared" si="46"/>
        <v>9</v>
      </c>
      <c r="G283" s="86">
        <f t="shared" si="44"/>
        <v>-73.204612999999995</v>
      </c>
      <c r="J283">
        <v>7666666666.6667004</v>
      </c>
      <c r="K283">
        <v>-73.387169</v>
      </c>
      <c r="L283">
        <v>-64.875152999999997</v>
      </c>
      <c r="N283" s="86">
        <f t="shared" si="47"/>
        <v>9</v>
      </c>
      <c r="O283" s="86">
        <f t="shared" si="45"/>
        <v>-69.487358</v>
      </c>
    </row>
    <row r="284" spans="2:15" x14ac:dyDescent="0.25">
      <c r="B284">
        <v>8333333333.3332996</v>
      </c>
      <c r="C284">
        <v>-71.787766000000005</v>
      </c>
      <c r="D284">
        <v>-62.821219999999997</v>
      </c>
      <c r="F284" s="86">
        <f t="shared" si="46"/>
        <v>9.6666666666666998</v>
      </c>
      <c r="G284" s="86">
        <f t="shared" si="44"/>
        <v>-71.722740000000002</v>
      </c>
      <c r="J284">
        <v>8333333333.3332996</v>
      </c>
      <c r="K284">
        <v>-72.155395999999996</v>
      </c>
      <c r="L284">
        <v>-63.213577000000001</v>
      </c>
      <c r="N284" s="86">
        <f t="shared" si="47"/>
        <v>9.6666666666666998</v>
      </c>
      <c r="O284" s="86">
        <f t="shared" si="45"/>
        <v>-75.432456999999999</v>
      </c>
    </row>
    <row r="285" spans="2:15" x14ac:dyDescent="0.25">
      <c r="B285">
        <v>9000000000</v>
      </c>
      <c r="C285">
        <v>-76.580619999999996</v>
      </c>
      <c r="D285">
        <v>-67.457642000000007</v>
      </c>
      <c r="F285" s="86">
        <f t="shared" si="46"/>
        <v>10.333333333333</v>
      </c>
      <c r="G285" s="86">
        <f t="shared" si="44"/>
        <v>-66.407393999999996</v>
      </c>
      <c r="J285">
        <v>9000000000</v>
      </c>
      <c r="K285">
        <v>-68.144005000000007</v>
      </c>
      <c r="L285">
        <v>-59.009757999999998</v>
      </c>
      <c r="N285" s="86">
        <f t="shared" si="47"/>
        <v>10.333333333333</v>
      </c>
      <c r="O285" s="86">
        <f t="shared" si="45"/>
        <v>-69.319153</v>
      </c>
    </row>
    <row r="286" spans="2:15" x14ac:dyDescent="0.25">
      <c r="B286">
        <v>9666666666.6667004</v>
      </c>
      <c r="C286">
        <v>-76.943886000000006</v>
      </c>
      <c r="D286">
        <v>-67.840736000000007</v>
      </c>
      <c r="F286" s="86">
        <f t="shared" si="46"/>
        <v>11</v>
      </c>
      <c r="G286" s="86">
        <f t="shared" si="44"/>
        <v>-64.574211000000005</v>
      </c>
      <c r="J286">
        <v>9666666666.6667004</v>
      </c>
      <c r="K286">
        <v>-72.833518999999995</v>
      </c>
      <c r="L286">
        <v>-63.752136</v>
      </c>
      <c r="N286" s="86">
        <f t="shared" si="47"/>
        <v>11</v>
      </c>
      <c r="O286" s="86">
        <f t="shared" si="45"/>
        <v>-69.906761000000003</v>
      </c>
    </row>
    <row r="287" spans="2:15" x14ac:dyDescent="0.25">
      <c r="B287">
        <v>10333333333.333</v>
      </c>
      <c r="C287">
        <v>-78.808670000000006</v>
      </c>
      <c r="D287">
        <v>-69.554939000000005</v>
      </c>
      <c r="F287" s="86">
        <f t="shared" si="46"/>
        <v>11.666666666667</v>
      </c>
      <c r="G287" s="86">
        <f t="shared" si="44"/>
        <v>-63.229736000000003</v>
      </c>
      <c r="J287">
        <v>10333333333.333</v>
      </c>
      <c r="K287">
        <v>-81.739570999999998</v>
      </c>
      <c r="L287">
        <v>-72.586631999999994</v>
      </c>
      <c r="N287" s="86">
        <f t="shared" si="47"/>
        <v>11.666666666667</v>
      </c>
      <c r="O287" s="86">
        <f t="shared" si="45"/>
        <v>-62.846611000000003</v>
      </c>
    </row>
    <row r="288" spans="2:15" x14ac:dyDescent="0.25">
      <c r="B288">
        <v>11000000000</v>
      </c>
      <c r="C288">
        <v>-82.296417000000005</v>
      </c>
      <c r="D288">
        <v>-73.143874999999994</v>
      </c>
      <c r="F288" s="86">
        <f t="shared" si="46"/>
        <v>12.333333333333</v>
      </c>
      <c r="G288" s="86">
        <f t="shared" si="44"/>
        <v>-68.934112999999996</v>
      </c>
      <c r="J288">
        <v>11000000000</v>
      </c>
      <c r="K288">
        <v>-83.458481000000006</v>
      </c>
      <c r="L288">
        <v>-74.238799999999998</v>
      </c>
      <c r="N288" s="86">
        <f t="shared" si="47"/>
        <v>12.333333333333</v>
      </c>
      <c r="O288" s="86">
        <f t="shared" si="45"/>
        <v>-65.387687999999997</v>
      </c>
    </row>
    <row r="289" spans="2:16" x14ac:dyDescent="0.25">
      <c r="B289">
        <v>11666666666.667</v>
      </c>
      <c r="C289">
        <v>-91.838379000000003</v>
      </c>
      <c r="D289">
        <v>-82.574073999999996</v>
      </c>
      <c r="F289" s="86">
        <f t="shared" si="46"/>
        <v>13</v>
      </c>
      <c r="G289" s="86">
        <f t="shared" si="44"/>
        <v>-57.748809999999999</v>
      </c>
      <c r="J289">
        <v>11666666666.667</v>
      </c>
      <c r="K289">
        <v>-77.257155999999995</v>
      </c>
      <c r="L289">
        <v>-67.786308000000005</v>
      </c>
      <c r="N289" s="86">
        <f t="shared" si="47"/>
        <v>13</v>
      </c>
      <c r="O289" s="86">
        <f t="shared" si="45"/>
        <v>-74.238349999999997</v>
      </c>
    </row>
    <row r="290" spans="2:16" x14ac:dyDescent="0.25">
      <c r="B290">
        <v>12333333333.333</v>
      </c>
      <c r="C290">
        <v>-90.044860999999997</v>
      </c>
      <c r="D290">
        <v>-80.092597999999995</v>
      </c>
      <c r="F290" s="86" t="s">
        <v>25</v>
      </c>
      <c r="J290">
        <v>12333333333.333</v>
      </c>
      <c r="K290">
        <v>-81.732307000000006</v>
      </c>
      <c r="L290">
        <v>-71.863677999999993</v>
      </c>
      <c r="N290" s="86" t="s">
        <v>25</v>
      </c>
    </row>
    <row r="291" spans="2:16" x14ac:dyDescent="0.25">
      <c r="B291">
        <v>13000000000</v>
      </c>
      <c r="C291">
        <v>-76.157646</v>
      </c>
      <c r="D291">
        <v>-65.390433999999999</v>
      </c>
      <c r="J291">
        <v>13000000000</v>
      </c>
      <c r="K291">
        <v>-79.489425999999995</v>
      </c>
      <c r="L291">
        <v>-68.790672000000001</v>
      </c>
    </row>
    <row r="292" spans="2:16" x14ac:dyDescent="0.25">
      <c r="B292" t="s">
        <v>25</v>
      </c>
      <c r="J292" t="s">
        <v>25</v>
      </c>
    </row>
    <row r="293" spans="2:16" x14ac:dyDescent="0.25">
      <c r="F293" s="86" t="s">
        <v>54</v>
      </c>
      <c r="N293" s="86" t="s">
        <v>54</v>
      </c>
    </row>
    <row r="294" spans="2:16" ht="15.75" x14ac:dyDescent="0.25">
      <c r="F294" s="86" t="s">
        <v>23</v>
      </c>
      <c r="G294" s="86" t="str">
        <f t="shared" ref="G294:G313" si="48">D320</f>
        <v>3Ix4L dBc Log Mag(dB)</v>
      </c>
      <c r="H294" s="35">
        <v>3</v>
      </c>
      <c r="N294" s="86" t="s">
        <v>23</v>
      </c>
      <c r="O294" s="86" t="str">
        <f t="shared" ref="O294:O313" si="49">L320</f>
        <v>3Ix4L dBc Log Mag(dB)</v>
      </c>
      <c r="P294" s="35">
        <v>3</v>
      </c>
    </row>
    <row r="295" spans="2:16" ht="15.75" x14ac:dyDescent="0.25">
      <c r="B295" t="s">
        <v>52</v>
      </c>
      <c r="F295" s="86">
        <f t="shared" ref="F295:F313" si="50">B321/1000000000</f>
        <v>1.0029999999999999</v>
      </c>
      <c r="G295" s="86">
        <f t="shared" si="48"/>
        <v>-44.803756999999997</v>
      </c>
      <c r="H295" s="36">
        <f>ABS(AVERAGE(G295:G313)-(H294-1)*10)</f>
        <v>76.372531473684205</v>
      </c>
      <c r="J295" t="s">
        <v>52</v>
      </c>
      <c r="N295" s="86">
        <f t="shared" ref="N295:N313" si="51">J321/1000000000</f>
        <v>1.0029999999999999</v>
      </c>
      <c r="O295" s="86">
        <f t="shared" si="49"/>
        <v>-71.345382999999998</v>
      </c>
      <c r="P295" s="36">
        <f>ABS(AVERAGE(O295:O313)-(P294-1)*10)</f>
        <v>87.120062157894736</v>
      </c>
    </row>
    <row r="296" spans="2:16" x14ac:dyDescent="0.25">
      <c r="B296" t="s">
        <v>23</v>
      </c>
      <c r="C296" t="s">
        <v>165</v>
      </c>
      <c r="D296" t="s">
        <v>88</v>
      </c>
      <c r="F296" s="86">
        <f t="shared" si="50"/>
        <v>1.6695</v>
      </c>
      <c r="G296" s="86">
        <f t="shared" si="48"/>
        <v>-53.853454999999997</v>
      </c>
      <c r="J296" t="s">
        <v>23</v>
      </c>
      <c r="K296" t="s">
        <v>165</v>
      </c>
      <c r="L296" t="s">
        <v>88</v>
      </c>
      <c r="N296" s="86">
        <f t="shared" si="51"/>
        <v>1.6695</v>
      </c>
      <c r="O296" s="86">
        <f t="shared" si="49"/>
        <v>-54.364964000000001</v>
      </c>
    </row>
    <row r="297" spans="2:16" x14ac:dyDescent="0.25">
      <c r="B297">
        <v>1000000000</v>
      </c>
      <c r="C297">
        <v>-58.165142000000003</v>
      </c>
      <c r="D297">
        <v>-50.136398</v>
      </c>
      <c r="F297" s="86">
        <f t="shared" si="50"/>
        <v>2.3359999999999999</v>
      </c>
      <c r="G297" s="86">
        <f t="shared" si="48"/>
        <v>-48.091385000000002</v>
      </c>
      <c r="J297">
        <v>1000000000</v>
      </c>
      <c r="K297">
        <v>-68.906349000000006</v>
      </c>
      <c r="L297">
        <v>-60.997498</v>
      </c>
      <c r="N297" s="86">
        <f t="shared" si="51"/>
        <v>2.3359999999999999</v>
      </c>
      <c r="O297" s="86">
        <f t="shared" si="49"/>
        <v>-56.132713000000003</v>
      </c>
    </row>
    <row r="298" spans="2:16" x14ac:dyDescent="0.25">
      <c r="B298">
        <v>1666666666.6666999</v>
      </c>
      <c r="C298">
        <v>-53.535708999999997</v>
      </c>
      <c r="D298">
        <v>-46.042453999999999</v>
      </c>
      <c r="F298" s="86">
        <f t="shared" si="50"/>
        <v>3.0024999999999999</v>
      </c>
      <c r="G298" s="86">
        <f t="shared" si="48"/>
        <v>-61.321018000000002</v>
      </c>
      <c r="J298">
        <v>1666666666.6666999</v>
      </c>
      <c r="K298">
        <v>-72.958068999999995</v>
      </c>
      <c r="L298">
        <v>-65.713843999999995</v>
      </c>
      <c r="N298" s="86">
        <f t="shared" si="51"/>
        <v>3.0024999999999999</v>
      </c>
      <c r="O298" s="86">
        <f t="shared" si="49"/>
        <v>-54.294708</v>
      </c>
    </row>
    <row r="299" spans="2:16" x14ac:dyDescent="0.25">
      <c r="B299">
        <v>2333333333.3333001</v>
      </c>
      <c r="C299">
        <v>-46.627155000000002</v>
      </c>
      <c r="D299">
        <v>-38.883648000000001</v>
      </c>
      <c r="F299" s="86">
        <f t="shared" si="50"/>
        <v>3.669</v>
      </c>
      <c r="G299" s="86">
        <f t="shared" si="48"/>
        <v>-49.709564</v>
      </c>
      <c r="J299">
        <v>2333333333.3333001</v>
      </c>
      <c r="K299">
        <v>-58.756515999999998</v>
      </c>
      <c r="L299">
        <v>-51.423450000000003</v>
      </c>
      <c r="N299" s="86">
        <f t="shared" si="51"/>
        <v>3.669</v>
      </c>
      <c r="O299" s="86">
        <f t="shared" si="49"/>
        <v>-59.471874</v>
      </c>
    </row>
    <row r="300" spans="2:16" x14ac:dyDescent="0.25">
      <c r="B300">
        <v>3000000000</v>
      </c>
      <c r="C300">
        <v>-49.385753999999999</v>
      </c>
      <c r="D300">
        <v>-41.090564999999998</v>
      </c>
      <c r="F300" s="86">
        <f t="shared" si="50"/>
        <v>4.3354999999999997</v>
      </c>
      <c r="G300" s="86">
        <f t="shared" si="48"/>
        <v>-49.512416999999999</v>
      </c>
      <c r="J300">
        <v>3000000000</v>
      </c>
      <c r="K300">
        <v>-65.698166000000001</v>
      </c>
      <c r="L300">
        <v>-57.878627999999999</v>
      </c>
      <c r="N300" s="86">
        <f t="shared" si="51"/>
        <v>4.3354999999999997</v>
      </c>
      <c r="O300" s="86">
        <f t="shared" si="49"/>
        <v>-60.151833000000003</v>
      </c>
    </row>
    <row r="301" spans="2:16" x14ac:dyDescent="0.25">
      <c r="B301">
        <v>3666666666.6666999</v>
      </c>
      <c r="C301">
        <v>-50.435879</v>
      </c>
      <c r="D301">
        <v>-42.280785000000002</v>
      </c>
      <c r="F301" s="86">
        <f t="shared" si="50"/>
        <v>5.0019999999999998</v>
      </c>
      <c r="G301" s="86">
        <f t="shared" si="48"/>
        <v>-45.972594999999998</v>
      </c>
      <c r="J301">
        <v>3666666666.6666999</v>
      </c>
      <c r="K301">
        <v>-67.415374999999997</v>
      </c>
      <c r="L301">
        <v>-59.474434000000002</v>
      </c>
      <c r="N301" s="86">
        <f t="shared" si="51"/>
        <v>5.0019999999999998</v>
      </c>
      <c r="O301" s="86">
        <f t="shared" si="49"/>
        <v>-69.099341999999993</v>
      </c>
    </row>
    <row r="302" spans="2:16" x14ac:dyDescent="0.25">
      <c r="B302">
        <v>4333333333.3332996</v>
      </c>
      <c r="C302">
        <v>-63.122742000000002</v>
      </c>
      <c r="D302">
        <v>-55.215439000000003</v>
      </c>
      <c r="F302" s="86">
        <f t="shared" si="50"/>
        <v>5.6684999999999999</v>
      </c>
      <c r="G302" s="86">
        <f t="shared" si="48"/>
        <v>-46.870899000000001</v>
      </c>
      <c r="J302">
        <v>4333333333.3332996</v>
      </c>
      <c r="K302">
        <v>-91.075584000000006</v>
      </c>
      <c r="L302">
        <v>-83.218299999999999</v>
      </c>
      <c r="N302" s="86">
        <f t="shared" si="51"/>
        <v>5.6684999999999999</v>
      </c>
      <c r="O302" s="86">
        <f t="shared" si="49"/>
        <v>-66.601944000000003</v>
      </c>
    </row>
    <row r="303" spans="2:16" x14ac:dyDescent="0.25">
      <c r="B303">
        <v>5000000000</v>
      </c>
      <c r="C303">
        <v>-63.253135999999998</v>
      </c>
      <c r="D303">
        <v>-55.537013999999999</v>
      </c>
      <c r="F303" s="86">
        <f t="shared" si="50"/>
        <v>6.335</v>
      </c>
      <c r="G303" s="86">
        <f t="shared" si="48"/>
        <v>-48.179763999999999</v>
      </c>
      <c r="J303">
        <v>5000000000</v>
      </c>
      <c r="K303">
        <v>-68.977699000000001</v>
      </c>
      <c r="L303">
        <v>-61.148159</v>
      </c>
      <c r="N303" s="86">
        <f t="shared" si="51"/>
        <v>6.335</v>
      </c>
      <c r="O303" s="86">
        <f t="shared" si="49"/>
        <v>-65.699516000000003</v>
      </c>
    </row>
    <row r="304" spans="2:16" x14ac:dyDescent="0.25">
      <c r="B304">
        <v>5666666666.6667004</v>
      </c>
      <c r="C304">
        <v>-60.911160000000002</v>
      </c>
      <c r="D304">
        <v>-53.098655999999998</v>
      </c>
      <c r="F304" s="86">
        <f t="shared" si="50"/>
        <v>7.0015000000000001</v>
      </c>
      <c r="G304" s="86">
        <f t="shared" si="48"/>
        <v>-55.843819000000003</v>
      </c>
      <c r="J304">
        <v>5666666666.6667004</v>
      </c>
      <c r="K304">
        <v>-75.425483999999997</v>
      </c>
      <c r="L304">
        <v>-67.524199999999993</v>
      </c>
      <c r="N304" s="86">
        <f t="shared" si="51"/>
        <v>7.0015000000000001</v>
      </c>
      <c r="O304" s="86">
        <f t="shared" si="49"/>
        <v>-68.896431000000007</v>
      </c>
    </row>
    <row r="305" spans="2:16" x14ac:dyDescent="0.25">
      <c r="B305">
        <v>6333333333.3332996</v>
      </c>
      <c r="C305">
        <v>-61.240516999999997</v>
      </c>
      <c r="D305">
        <v>-53.135086000000001</v>
      </c>
      <c r="F305" s="86">
        <f t="shared" si="50"/>
        <v>7.6680000000000001</v>
      </c>
      <c r="G305" s="86">
        <f t="shared" si="48"/>
        <v>-58.563873000000001</v>
      </c>
      <c r="J305">
        <v>6333333333.3332996</v>
      </c>
      <c r="K305">
        <v>-72.692558000000005</v>
      </c>
      <c r="L305">
        <v>-64.756821000000002</v>
      </c>
      <c r="N305" s="86">
        <f t="shared" si="51"/>
        <v>7.6680000000000001</v>
      </c>
      <c r="O305" s="86">
        <f t="shared" si="49"/>
        <v>-65.374222000000003</v>
      </c>
    </row>
    <row r="306" spans="2:16" x14ac:dyDescent="0.25">
      <c r="B306">
        <v>7000000000</v>
      </c>
      <c r="C306">
        <v>-68.115273000000002</v>
      </c>
      <c r="D306">
        <v>-60.043979999999998</v>
      </c>
      <c r="F306" s="86">
        <f t="shared" si="50"/>
        <v>8.3345000000000002</v>
      </c>
      <c r="G306" s="86">
        <f t="shared" si="48"/>
        <v>-57.11956</v>
      </c>
      <c r="J306">
        <v>7000000000</v>
      </c>
      <c r="K306">
        <v>-80.707763999999997</v>
      </c>
      <c r="L306">
        <v>-72.459807999999995</v>
      </c>
      <c r="N306" s="86">
        <f t="shared" si="51"/>
        <v>8.3345000000000002</v>
      </c>
      <c r="O306" s="86">
        <f t="shared" si="49"/>
        <v>-80.446785000000006</v>
      </c>
    </row>
    <row r="307" spans="2:16" x14ac:dyDescent="0.25">
      <c r="B307">
        <v>7666666666.6667004</v>
      </c>
      <c r="C307">
        <v>-72.998863</v>
      </c>
      <c r="D307">
        <v>-64.332297999999994</v>
      </c>
      <c r="F307" s="86">
        <f t="shared" si="50"/>
        <v>9.0009999999999994</v>
      </c>
      <c r="G307" s="86">
        <f t="shared" si="48"/>
        <v>-57.208370000000002</v>
      </c>
      <c r="J307">
        <v>7666666666.6667004</v>
      </c>
      <c r="K307">
        <v>-81.502196999999995</v>
      </c>
      <c r="L307">
        <v>-72.990181000000007</v>
      </c>
      <c r="N307" s="86">
        <f t="shared" si="51"/>
        <v>9.0009999999999994</v>
      </c>
      <c r="O307" s="86">
        <f t="shared" si="49"/>
        <v>-85.454063000000005</v>
      </c>
    </row>
    <row r="308" spans="2:16" x14ac:dyDescent="0.25">
      <c r="B308">
        <v>8333333333.3332996</v>
      </c>
      <c r="C308">
        <v>-72.077515000000005</v>
      </c>
      <c r="D308">
        <v>-63.110965999999998</v>
      </c>
      <c r="F308" s="86">
        <f t="shared" si="50"/>
        <v>9.6675000000000004</v>
      </c>
      <c r="G308" s="86">
        <f t="shared" si="48"/>
        <v>-57.935848</v>
      </c>
      <c r="J308">
        <v>8333333333.3332996</v>
      </c>
      <c r="K308">
        <v>-81.677170000000004</v>
      </c>
      <c r="L308">
        <v>-72.735343999999998</v>
      </c>
      <c r="N308" s="86">
        <f t="shared" si="51"/>
        <v>9.6675000000000004</v>
      </c>
      <c r="O308" s="86">
        <f t="shared" si="49"/>
        <v>-69.990166000000002</v>
      </c>
    </row>
    <row r="309" spans="2:16" x14ac:dyDescent="0.25">
      <c r="B309">
        <v>9000000000</v>
      </c>
      <c r="C309">
        <v>-82.327583000000004</v>
      </c>
      <c r="D309">
        <v>-73.204612999999995</v>
      </c>
      <c r="F309" s="86">
        <f t="shared" si="50"/>
        <v>10.334</v>
      </c>
      <c r="G309" s="86">
        <f t="shared" si="48"/>
        <v>-64.705703999999997</v>
      </c>
      <c r="J309">
        <v>9000000000</v>
      </c>
      <c r="K309">
        <v>-78.621596999999994</v>
      </c>
      <c r="L309">
        <v>-69.487358</v>
      </c>
      <c r="N309" s="86">
        <f t="shared" si="51"/>
        <v>10.334</v>
      </c>
      <c r="O309" s="86">
        <f t="shared" si="49"/>
        <v>-70.669769000000002</v>
      </c>
    </row>
    <row r="310" spans="2:16" x14ac:dyDescent="0.25">
      <c r="B310">
        <v>9666666666.6667004</v>
      </c>
      <c r="C310">
        <v>-80.825890000000001</v>
      </c>
      <c r="D310">
        <v>-71.722740000000002</v>
      </c>
      <c r="F310" s="86">
        <f t="shared" si="50"/>
        <v>11.000500000000001</v>
      </c>
      <c r="G310" s="86">
        <f t="shared" si="48"/>
        <v>-66.575584000000006</v>
      </c>
      <c r="J310">
        <v>9666666666.6667004</v>
      </c>
      <c r="K310">
        <v>-84.513840000000002</v>
      </c>
      <c r="L310">
        <v>-75.432456999999999</v>
      </c>
      <c r="N310" s="86">
        <f t="shared" si="51"/>
        <v>11.000500000000001</v>
      </c>
      <c r="O310" s="86">
        <f t="shared" si="49"/>
        <v>-68.174103000000002</v>
      </c>
    </row>
    <row r="311" spans="2:16" x14ac:dyDescent="0.25">
      <c r="B311">
        <v>10333333333.333</v>
      </c>
      <c r="C311">
        <v>-75.661124999999998</v>
      </c>
      <c r="D311">
        <v>-66.407393999999996</v>
      </c>
      <c r="F311" s="86">
        <f t="shared" si="50"/>
        <v>11.667</v>
      </c>
      <c r="G311" s="86">
        <f t="shared" si="48"/>
        <v>-64.875679000000005</v>
      </c>
      <c r="J311">
        <v>10333333333.333</v>
      </c>
      <c r="K311">
        <v>-78.472083999999995</v>
      </c>
      <c r="L311">
        <v>-69.319153</v>
      </c>
      <c r="N311" s="86">
        <f t="shared" si="51"/>
        <v>11.667</v>
      </c>
      <c r="O311" s="86">
        <f t="shared" si="49"/>
        <v>-69.263641000000007</v>
      </c>
    </row>
    <row r="312" spans="2:16" x14ac:dyDescent="0.25">
      <c r="B312">
        <v>11000000000</v>
      </c>
      <c r="C312">
        <v>-73.726753000000002</v>
      </c>
      <c r="D312">
        <v>-64.574211000000005</v>
      </c>
      <c r="F312" s="86">
        <f t="shared" si="50"/>
        <v>12.333500000000001</v>
      </c>
      <c r="G312" s="86">
        <f t="shared" si="48"/>
        <v>-68.794228000000004</v>
      </c>
      <c r="J312">
        <v>11000000000</v>
      </c>
      <c r="K312">
        <v>-79.126441999999997</v>
      </c>
      <c r="L312">
        <v>-69.906761000000003</v>
      </c>
      <c r="N312" s="86">
        <f t="shared" si="51"/>
        <v>12.333500000000001</v>
      </c>
      <c r="O312" s="86">
        <f t="shared" si="49"/>
        <v>-68.842879999999994</v>
      </c>
    </row>
    <row r="313" spans="2:16" x14ac:dyDescent="0.25">
      <c r="B313">
        <v>11666666666.667</v>
      </c>
      <c r="C313">
        <v>-72.494040999999996</v>
      </c>
      <c r="D313">
        <v>-63.229736000000003</v>
      </c>
      <c r="F313" s="86">
        <f t="shared" si="50"/>
        <v>13</v>
      </c>
      <c r="G313" s="86">
        <f t="shared" si="48"/>
        <v>-71.140579000000002</v>
      </c>
      <c r="J313">
        <v>11666666666.667</v>
      </c>
      <c r="K313">
        <v>-72.317458999999999</v>
      </c>
      <c r="L313">
        <v>-62.846611000000003</v>
      </c>
      <c r="N313" s="86">
        <f t="shared" si="51"/>
        <v>13</v>
      </c>
      <c r="O313" s="86">
        <f t="shared" si="49"/>
        <v>-71.006844000000001</v>
      </c>
    </row>
    <row r="314" spans="2:16" x14ac:dyDescent="0.25">
      <c r="B314">
        <v>12333333333.333</v>
      </c>
      <c r="C314">
        <v>-78.886375000000001</v>
      </c>
      <c r="D314">
        <v>-68.934112999999996</v>
      </c>
      <c r="F314" s="86" t="s">
        <v>25</v>
      </c>
      <c r="J314">
        <v>12333333333.333</v>
      </c>
      <c r="K314">
        <v>-75.256309999999999</v>
      </c>
      <c r="L314">
        <v>-65.387687999999997</v>
      </c>
      <c r="N314" s="86" t="s">
        <v>25</v>
      </c>
    </row>
    <row r="315" spans="2:16" x14ac:dyDescent="0.25">
      <c r="B315">
        <v>13000000000</v>
      </c>
      <c r="C315">
        <v>-68.516013999999998</v>
      </c>
      <c r="D315">
        <v>-57.748809999999999</v>
      </c>
      <c r="J315">
        <v>13000000000</v>
      </c>
      <c r="K315">
        <v>-84.937102999999993</v>
      </c>
      <c r="L315">
        <v>-74.238349999999997</v>
      </c>
    </row>
    <row r="316" spans="2:16" x14ac:dyDescent="0.25">
      <c r="B316" t="s">
        <v>25</v>
      </c>
      <c r="J316" t="s">
        <v>25</v>
      </c>
    </row>
    <row r="317" spans="2:16" x14ac:dyDescent="0.25">
      <c r="F317" s="86" t="s">
        <v>56</v>
      </c>
      <c r="N317" s="86" t="s">
        <v>56</v>
      </c>
    </row>
    <row r="318" spans="2:16" ht="15.75" x14ac:dyDescent="0.25">
      <c r="F318" s="86" t="s">
        <v>23</v>
      </c>
      <c r="G318" s="86" t="str">
        <f t="shared" ref="G318:G337" si="52">D344</f>
        <v>3Ix5L dBc Log Mag(dB)</v>
      </c>
      <c r="H318" s="35">
        <v>3</v>
      </c>
      <c r="N318" s="86" t="s">
        <v>23</v>
      </c>
      <c r="O318" s="86" t="str">
        <f t="shared" ref="O318:O337" si="53">L344</f>
        <v>3Ix5L dBc Log Mag(dB)</v>
      </c>
      <c r="P318" s="35">
        <v>3</v>
      </c>
    </row>
    <row r="319" spans="2:16" ht="15.75" x14ac:dyDescent="0.25">
      <c r="B319" t="s">
        <v>54</v>
      </c>
      <c r="F319" s="86">
        <f t="shared" ref="F319:F337" si="54">B345/1000000000</f>
        <v>2.0030000000000001</v>
      </c>
      <c r="G319" s="86">
        <f t="shared" si="52"/>
        <v>-41.853454999999997</v>
      </c>
      <c r="H319" s="36">
        <f>ABS(AVERAGE(G319:G337)-(H318-1)*10)</f>
        <v>70.476772473684207</v>
      </c>
      <c r="J319" t="s">
        <v>54</v>
      </c>
      <c r="N319" s="86">
        <f t="shared" ref="N319:N337" si="55">J345/1000000000</f>
        <v>2.0030000000000001</v>
      </c>
      <c r="O319" s="86">
        <f t="shared" si="53"/>
        <v>-55.699061999999998</v>
      </c>
      <c r="P319" s="36">
        <f>ABS(AVERAGE(O319:O337)-(P318-1)*10)</f>
        <v>80.930729263157886</v>
      </c>
    </row>
    <row r="320" spans="2:16" x14ac:dyDescent="0.25">
      <c r="B320" t="s">
        <v>23</v>
      </c>
      <c r="C320" t="s">
        <v>166</v>
      </c>
      <c r="D320" t="s">
        <v>89</v>
      </c>
      <c r="F320" s="86">
        <f t="shared" si="54"/>
        <v>2.6139444444444</v>
      </c>
      <c r="G320" s="86">
        <f t="shared" si="52"/>
        <v>-48.296729999999997</v>
      </c>
      <c r="J320" t="s">
        <v>23</v>
      </c>
      <c r="K320" t="s">
        <v>166</v>
      </c>
      <c r="L320" t="s">
        <v>89</v>
      </c>
      <c r="N320" s="86">
        <f t="shared" si="55"/>
        <v>2.6139444444444</v>
      </c>
      <c r="O320" s="86">
        <f t="shared" si="53"/>
        <v>-52.541283</v>
      </c>
    </row>
    <row r="321" spans="2:15" x14ac:dyDescent="0.25">
      <c r="B321">
        <v>1003000000</v>
      </c>
      <c r="C321">
        <v>-52.832500000000003</v>
      </c>
      <c r="D321">
        <v>-44.803756999999997</v>
      </c>
      <c r="F321" s="86">
        <f t="shared" si="54"/>
        <v>3.2248888888888998</v>
      </c>
      <c r="G321" s="86">
        <f t="shared" si="52"/>
        <v>-54.682921999999998</v>
      </c>
      <c r="J321">
        <v>1003000000</v>
      </c>
      <c r="K321">
        <v>-79.254233999999997</v>
      </c>
      <c r="L321">
        <v>-71.345382999999998</v>
      </c>
      <c r="N321" s="86">
        <f t="shared" si="55"/>
        <v>3.2248888888888998</v>
      </c>
      <c r="O321" s="86">
        <f t="shared" si="53"/>
        <v>-52.984661000000003</v>
      </c>
    </row>
    <row r="322" spans="2:15" x14ac:dyDescent="0.25">
      <c r="B322">
        <v>1669500000</v>
      </c>
      <c r="C322">
        <v>-61.346705999999998</v>
      </c>
      <c r="D322">
        <v>-53.853454999999997</v>
      </c>
      <c r="F322" s="86">
        <f t="shared" si="54"/>
        <v>3.8358333333333001</v>
      </c>
      <c r="G322" s="86">
        <f t="shared" si="52"/>
        <v>-47.461483000000001</v>
      </c>
      <c r="J322">
        <v>1669500000</v>
      </c>
      <c r="K322">
        <v>-61.609192</v>
      </c>
      <c r="L322">
        <v>-54.364964000000001</v>
      </c>
      <c r="N322" s="86">
        <f t="shared" si="55"/>
        <v>3.8358333333333001</v>
      </c>
      <c r="O322" s="86">
        <f t="shared" si="53"/>
        <v>-56.180218000000004</v>
      </c>
    </row>
    <row r="323" spans="2:15" x14ac:dyDescent="0.25">
      <c r="B323">
        <v>2336000000</v>
      </c>
      <c r="C323">
        <v>-55.834892000000004</v>
      </c>
      <c r="D323">
        <v>-48.091385000000002</v>
      </c>
      <c r="F323" s="86">
        <f t="shared" si="54"/>
        <v>4.4467777777777995</v>
      </c>
      <c r="G323" s="86">
        <f t="shared" si="52"/>
        <v>-53.132323999999997</v>
      </c>
      <c r="J323">
        <v>2336000000</v>
      </c>
      <c r="K323">
        <v>-63.465781999999997</v>
      </c>
      <c r="L323">
        <v>-56.132713000000003</v>
      </c>
      <c r="N323" s="86">
        <f t="shared" si="55"/>
        <v>4.4467777777777995</v>
      </c>
      <c r="O323" s="86">
        <f t="shared" si="53"/>
        <v>-55.661487999999999</v>
      </c>
    </row>
    <row r="324" spans="2:15" x14ac:dyDescent="0.25">
      <c r="B324">
        <v>3002500000</v>
      </c>
      <c r="C324">
        <v>-69.616211000000007</v>
      </c>
      <c r="D324">
        <v>-61.321018000000002</v>
      </c>
      <c r="F324" s="86">
        <f t="shared" si="54"/>
        <v>5.0577222222222007</v>
      </c>
      <c r="G324" s="86">
        <f t="shared" si="52"/>
        <v>-47.492545999999997</v>
      </c>
      <c r="J324">
        <v>3002500000</v>
      </c>
      <c r="K324">
        <v>-62.114246000000001</v>
      </c>
      <c r="L324">
        <v>-54.294708</v>
      </c>
      <c r="N324" s="86">
        <f t="shared" si="55"/>
        <v>5.0577222222222007</v>
      </c>
      <c r="O324" s="86">
        <f t="shared" si="53"/>
        <v>-55.974421999999997</v>
      </c>
    </row>
    <row r="325" spans="2:15" x14ac:dyDescent="0.25">
      <c r="B325">
        <v>3669000000</v>
      </c>
      <c r="C325">
        <v>-57.864657999999999</v>
      </c>
      <c r="D325">
        <v>-49.709564</v>
      </c>
      <c r="F325" s="86">
        <f t="shared" si="54"/>
        <v>5.6686666666667005</v>
      </c>
      <c r="G325" s="86">
        <f t="shared" si="52"/>
        <v>-45.099674</v>
      </c>
      <c r="J325">
        <v>3669000000</v>
      </c>
      <c r="K325">
        <v>-67.412818999999999</v>
      </c>
      <c r="L325">
        <v>-59.471874</v>
      </c>
      <c r="N325" s="86">
        <f t="shared" si="55"/>
        <v>5.6686666666667005</v>
      </c>
      <c r="O325" s="86">
        <f t="shared" si="53"/>
        <v>-53.166896999999999</v>
      </c>
    </row>
    <row r="326" spans="2:15" x14ac:dyDescent="0.25">
      <c r="B326">
        <v>4335500000</v>
      </c>
      <c r="C326">
        <v>-57.419716000000001</v>
      </c>
      <c r="D326">
        <v>-49.512416999999999</v>
      </c>
      <c r="F326" s="86">
        <f t="shared" si="54"/>
        <v>6.2796111111110999</v>
      </c>
      <c r="G326" s="86">
        <f t="shared" si="52"/>
        <v>-46.586620000000003</v>
      </c>
      <c r="J326">
        <v>4335500000</v>
      </c>
      <c r="K326">
        <v>-68.009117000000003</v>
      </c>
      <c r="L326">
        <v>-60.151833000000003</v>
      </c>
      <c r="N326" s="86">
        <f t="shared" si="55"/>
        <v>6.2796111111110999</v>
      </c>
      <c r="O326" s="86">
        <f t="shared" si="53"/>
        <v>-55.500633000000001</v>
      </c>
    </row>
    <row r="327" spans="2:15" x14ac:dyDescent="0.25">
      <c r="B327">
        <v>5002000000</v>
      </c>
      <c r="C327">
        <v>-53.688716999999997</v>
      </c>
      <c r="D327">
        <v>-45.972594999999998</v>
      </c>
      <c r="F327" s="86">
        <f t="shared" si="54"/>
        <v>6.8905555555555997</v>
      </c>
      <c r="G327" s="86">
        <f t="shared" si="52"/>
        <v>-46.184704000000004</v>
      </c>
      <c r="J327">
        <v>5002000000</v>
      </c>
      <c r="K327">
        <v>-76.928878999999995</v>
      </c>
      <c r="L327">
        <v>-69.099341999999993</v>
      </c>
      <c r="N327" s="86">
        <f t="shared" si="55"/>
        <v>6.8905555555555997</v>
      </c>
      <c r="O327" s="86">
        <f t="shared" si="53"/>
        <v>-57.804805999999999</v>
      </c>
    </row>
    <row r="328" spans="2:15" x14ac:dyDescent="0.25">
      <c r="B328">
        <v>5668500000</v>
      </c>
      <c r="C328">
        <v>-54.683402999999998</v>
      </c>
      <c r="D328">
        <v>-46.870899000000001</v>
      </c>
      <c r="F328" s="86">
        <f t="shared" si="54"/>
        <v>7.5015000000000001</v>
      </c>
      <c r="G328" s="86">
        <f t="shared" si="52"/>
        <v>-47.675972000000002</v>
      </c>
      <c r="J328">
        <v>5668500000</v>
      </c>
      <c r="K328">
        <v>-74.503226999999995</v>
      </c>
      <c r="L328">
        <v>-66.601944000000003</v>
      </c>
      <c r="N328" s="86">
        <f t="shared" si="55"/>
        <v>7.5015000000000001</v>
      </c>
      <c r="O328" s="86">
        <f t="shared" si="53"/>
        <v>-56.687443000000002</v>
      </c>
    </row>
    <row r="329" spans="2:15" x14ac:dyDescent="0.25">
      <c r="B329">
        <v>6335000000</v>
      </c>
      <c r="C329">
        <v>-56.285193999999997</v>
      </c>
      <c r="D329">
        <v>-48.179763999999999</v>
      </c>
      <c r="F329" s="86">
        <f t="shared" si="54"/>
        <v>8.1124444444443995</v>
      </c>
      <c r="G329" s="86">
        <f t="shared" si="52"/>
        <v>-44.626572000000003</v>
      </c>
      <c r="J329">
        <v>6335000000</v>
      </c>
      <c r="K329">
        <v>-73.635254000000003</v>
      </c>
      <c r="L329">
        <v>-65.699516000000003</v>
      </c>
      <c r="N329" s="86">
        <f t="shared" si="55"/>
        <v>8.1124444444443995</v>
      </c>
      <c r="O329" s="86">
        <f t="shared" si="53"/>
        <v>-59.127296000000001</v>
      </c>
    </row>
    <row r="330" spans="2:15" x14ac:dyDescent="0.25">
      <c r="B330">
        <v>7001500000</v>
      </c>
      <c r="C330">
        <v>-63.915112000000001</v>
      </c>
      <c r="D330">
        <v>-55.843819000000003</v>
      </c>
      <c r="F330" s="86">
        <f t="shared" si="54"/>
        <v>8.7233888888889002</v>
      </c>
      <c r="G330" s="86">
        <f t="shared" si="52"/>
        <v>-46.203918000000002</v>
      </c>
      <c r="J330">
        <v>7001500000</v>
      </c>
      <c r="K330">
        <v>-77.144385999999997</v>
      </c>
      <c r="L330">
        <v>-68.896431000000007</v>
      </c>
      <c r="N330" s="86">
        <f t="shared" si="55"/>
        <v>8.7233888888889002</v>
      </c>
      <c r="O330" s="86">
        <f t="shared" si="53"/>
        <v>-62.381397</v>
      </c>
    </row>
    <row r="331" spans="2:15" x14ac:dyDescent="0.25">
      <c r="B331">
        <v>7668000000</v>
      </c>
      <c r="C331">
        <v>-67.230446000000001</v>
      </c>
      <c r="D331">
        <v>-58.563873000000001</v>
      </c>
      <c r="F331" s="86">
        <f t="shared" si="54"/>
        <v>9.3343333333332996</v>
      </c>
      <c r="G331" s="86">
        <f t="shared" si="52"/>
        <v>-52.303317999999997</v>
      </c>
      <c r="J331">
        <v>7668000000</v>
      </c>
      <c r="K331">
        <v>-73.886238000000006</v>
      </c>
      <c r="L331">
        <v>-65.374222000000003</v>
      </c>
      <c r="N331" s="86">
        <f t="shared" si="55"/>
        <v>9.3343333333332996</v>
      </c>
      <c r="O331" s="86">
        <f t="shared" si="53"/>
        <v>-82.848579000000001</v>
      </c>
    </row>
    <row r="332" spans="2:15" x14ac:dyDescent="0.25">
      <c r="B332">
        <v>8334500000</v>
      </c>
      <c r="C332">
        <v>-66.086105000000003</v>
      </c>
      <c r="D332">
        <v>-57.11956</v>
      </c>
      <c r="F332" s="86">
        <f t="shared" si="54"/>
        <v>9.9452777777778003</v>
      </c>
      <c r="G332" s="86">
        <f t="shared" si="52"/>
        <v>-56.667965000000002</v>
      </c>
      <c r="J332">
        <v>8334500000</v>
      </c>
      <c r="K332">
        <v>-89.388603000000003</v>
      </c>
      <c r="L332">
        <v>-80.446785000000006</v>
      </c>
      <c r="N332" s="86">
        <f t="shared" si="55"/>
        <v>9.9452777777778003</v>
      </c>
      <c r="O332" s="86">
        <f t="shared" si="53"/>
        <v>-65.187386000000004</v>
      </c>
    </row>
    <row r="333" spans="2:15" x14ac:dyDescent="0.25">
      <c r="B333">
        <v>9001000000</v>
      </c>
      <c r="C333">
        <v>-66.331344999999999</v>
      </c>
      <c r="D333">
        <v>-57.208370000000002</v>
      </c>
      <c r="F333" s="86">
        <f t="shared" si="54"/>
        <v>10.556222222222001</v>
      </c>
      <c r="G333" s="86">
        <f t="shared" si="52"/>
        <v>-57.571190000000001</v>
      </c>
      <c r="J333">
        <v>9001000000</v>
      </c>
      <c r="K333">
        <v>-94.588302999999996</v>
      </c>
      <c r="L333">
        <v>-85.454063000000005</v>
      </c>
      <c r="N333" s="86">
        <f t="shared" si="55"/>
        <v>10.556222222222001</v>
      </c>
      <c r="O333" s="86">
        <f t="shared" si="53"/>
        <v>-66.271332000000001</v>
      </c>
    </row>
    <row r="334" spans="2:15" x14ac:dyDescent="0.25">
      <c r="B334">
        <v>9667500000</v>
      </c>
      <c r="C334">
        <v>-67.038994000000002</v>
      </c>
      <c r="D334">
        <v>-57.935848</v>
      </c>
      <c r="F334" s="86">
        <f t="shared" si="54"/>
        <v>11.167166666667001</v>
      </c>
      <c r="G334" s="86">
        <f t="shared" si="52"/>
        <v>-55.718468000000001</v>
      </c>
      <c r="J334">
        <v>9667500000</v>
      </c>
      <c r="K334">
        <v>-79.071548000000007</v>
      </c>
      <c r="L334">
        <v>-69.990166000000002</v>
      </c>
      <c r="N334" s="86">
        <f t="shared" si="55"/>
        <v>11.167166666667001</v>
      </c>
      <c r="O334" s="86">
        <f t="shared" si="53"/>
        <v>-68.577751000000006</v>
      </c>
    </row>
    <row r="335" spans="2:15" x14ac:dyDescent="0.25">
      <c r="B335">
        <v>10334000000</v>
      </c>
      <c r="C335">
        <v>-73.959434999999999</v>
      </c>
      <c r="D335">
        <v>-64.705703999999997</v>
      </c>
      <c r="F335" s="86">
        <f t="shared" si="54"/>
        <v>11.778111111111</v>
      </c>
      <c r="G335" s="86">
        <f t="shared" si="52"/>
        <v>-52.973739999999999</v>
      </c>
      <c r="J335">
        <v>10334000000</v>
      </c>
      <c r="K335">
        <v>-79.822700999999995</v>
      </c>
      <c r="L335">
        <v>-70.669769000000002</v>
      </c>
      <c r="N335" s="86">
        <f t="shared" si="55"/>
        <v>11.778111111111</v>
      </c>
      <c r="O335" s="86">
        <f t="shared" si="53"/>
        <v>-67.976921000000004</v>
      </c>
    </row>
    <row r="336" spans="2:15" x14ac:dyDescent="0.25">
      <c r="B336">
        <v>11000500000</v>
      </c>
      <c r="C336">
        <v>-75.728119000000007</v>
      </c>
      <c r="D336">
        <v>-66.575584000000006</v>
      </c>
      <c r="F336" s="86">
        <f t="shared" si="54"/>
        <v>12.389055555556</v>
      </c>
      <c r="G336" s="86">
        <f t="shared" si="52"/>
        <v>-59.909534000000001</v>
      </c>
      <c r="J336">
        <v>11000500000</v>
      </c>
      <c r="K336">
        <v>-77.393790999999993</v>
      </c>
      <c r="L336">
        <v>-68.174103000000002</v>
      </c>
      <c r="N336" s="86">
        <f t="shared" si="55"/>
        <v>12.389055555556</v>
      </c>
      <c r="O336" s="86">
        <f t="shared" si="53"/>
        <v>-66.743217000000001</v>
      </c>
    </row>
    <row r="337" spans="2:16" x14ac:dyDescent="0.25">
      <c r="B337">
        <v>11667000000</v>
      </c>
      <c r="C337">
        <v>-74.139983999999998</v>
      </c>
      <c r="D337">
        <v>-64.875679000000005</v>
      </c>
      <c r="F337" s="86">
        <f t="shared" si="54"/>
        <v>13</v>
      </c>
      <c r="G337" s="86">
        <f t="shared" si="52"/>
        <v>-54.617542</v>
      </c>
      <c r="J337">
        <v>11667000000</v>
      </c>
      <c r="K337">
        <v>-78.734488999999996</v>
      </c>
      <c r="L337">
        <v>-69.263641000000007</v>
      </c>
      <c r="N337" s="86">
        <f t="shared" si="55"/>
        <v>13</v>
      </c>
      <c r="O337" s="86">
        <f t="shared" si="53"/>
        <v>-66.369063999999995</v>
      </c>
    </row>
    <row r="338" spans="2:16" x14ac:dyDescent="0.25">
      <c r="B338">
        <v>12333500000</v>
      </c>
      <c r="C338">
        <v>-78.746489999999994</v>
      </c>
      <c r="D338">
        <v>-68.794228000000004</v>
      </c>
      <c r="F338" s="86" t="s">
        <v>25</v>
      </c>
      <c r="J338">
        <v>12333500000</v>
      </c>
      <c r="K338">
        <v>-78.711510000000004</v>
      </c>
      <c r="L338">
        <v>-68.842879999999994</v>
      </c>
      <c r="N338" s="86" t="s">
        <v>25</v>
      </c>
    </row>
    <row r="339" spans="2:16" x14ac:dyDescent="0.25">
      <c r="B339">
        <v>13000000000</v>
      </c>
      <c r="C339">
        <v>-81.907784000000007</v>
      </c>
      <c r="D339">
        <v>-71.140579000000002</v>
      </c>
      <c r="J339">
        <v>13000000000</v>
      </c>
      <c r="K339">
        <v>-81.705596999999997</v>
      </c>
      <c r="L339">
        <v>-71.006844000000001</v>
      </c>
    </row>
    <row r="340" spans="2:16" x14ac:dyDescent="0.25">
      <c r="B340" t="s">
        <v>25</v>
      </c>
      <c r="J340" t="s">
        <v>25</v>
      </c>
    </row>
    <row r="341" spans="2:16" x14ac:dyDescent="0.25">
      <c r="F341" s="86" t="s">
        <v>58</v>
      </c>
      <c r="N341" s="86" t="s">
        <v>58</v>
      </c>
    </row>
    <row r="342" spans="2:16" ht="15.75" x14ac:dyDescent="0.25">
      <c r="F342" s="86" t="s">
        <v>23</v>
      </c>
      <c r="G342" s="86" t="str">
        <f t="shared" ref="G342:G361" si="56">D368</f>
        <v>4Ix1L dBc Log Mag(dB)</v>
      </c>
      <c r="H342" s="35">
        <v>4</v>
      </c>
      <c r="N342" s="86" t="s">
        <v>23</v>
      </c>
      <c r="O342" s="86" t="str">
        <f t="shared" ref="O342:O361" si="57">L368</f>
        <v>4Ix1L dBc Log Mag(dB)</v>
      </c>
      <c r="P342" s="35">
        <v>4</v>
      </c>
    </row>
    <row r="343" spans="2:16" ht="15.75" x14ac:dyDescent="0.25">
      <c r="B343" t="s">
        <v>56</v>
      </c>
      <c r="F343" s="86">
        <f t="shared" ref="F343:F361" si="58">B369/1000000000</f>
        <v>1</v>
      </c>
      <c r="G343" s="86">
        <f t="shared" si="56"/>
        <v>-83.679564999999997</v>
      </c>
      <c r="H343" s="36">
        <f>ABS(AVERAGE(G343:G361)-(H342-1)*15)</f>
        <v>118.01574015789471</v>
      </c>
      <c r="J343" t="s">
        <v>56</v>
      </c>
      <c r="N343" s="86">
        <f t="shared" ref="N343:N361" si="59">J369/1000000000</f>
        <v>1</v>
      </c>
      <c r="O343" s="86">
        <f t="shared" si="57"/>
        <v>-68.838142000000005</v>
      </c>
      <c r="P343" s="36">
        <f>ABS(AVERAGE(O343:O361)-(P342-1)*15)</f>
        <v>116.81040789473684</v>
      </c>
    </row>
    <row r="344" spans="2:16" x14ac:dyDescent="0.25">
      <c r="B344" t="s">
        <v>23</v>
      </c>
      <c r="C344" t="s">
        <v>167</v>
      </c>
      <c r="D344" t="s">
        <v>90</v>
      </c>
      <c r="F344" s="86">
        <f t="shared" si="58"/>
        <v>1.4446666666666999</v>
      </c>
      <c r="G344" s="86">
        <f t="shared" si="56"/>
        <v>-61.939399999999999</v>
      </c>
      <c r="J344" t="s">
        <v>23</v>
      </c>
      <c r="K344" t="s">
        <v>167</v>
      </c>
      <c r="L344" t="s">
        <v>90</v>
      </c>
      <c r="N344" s="86">
        <f t="shared" si="59"/>
        <v>1.4446666666666999</v>
      </c>
      <c r="O344" s="86">
        <f t="shared" si="57"/>
        <v>-64.225586000000007</v>
      </c>
    </row>
    <row r="345" spans="2:16" x14ac:dyDescent="0.25">
      <c r="B345">
        <v>2003000000</v>
      </c>
      <c r="C345">
        <v>-49.882201999999999</v>
      </c>
      <c r="D345">
        <v>-41.853454999999997</v>
      </c>
      <c r="F345" s="86">
        <f t="shared" si="58"/>
        <v>1.8893333333333002</v>
      </c>
      <c r="G345" s="86">
        <f t="shared" si="56"/>
        <v>-76.108092999999997</v>
      </c>
      <c r="J345">
        <v>2003000000</v>
      </c>
      <c r="K345">
        <v>-63.607914000000001</v>
      </c>
      <c r="L345">
        <v>-55.699061999999998</v>
      </c>
      <c r="N345" s="86">
        <f t="shared" si="59"/>
        <v>1.8893333333333002</v>
      </c>
      <c r="O345" s="86">
        <f t="shared" si="57"/>
        <v>-67.539032000000006</v>
      </c>
    </row>
    <row r="346" spans="2:16" x14ac:dyDescent="0.25">
      <c r="B346">
        <v>2613944444.4443998</v>
      </c>
      <c r="C346">
        <v>-55.789982000000002</v>
      </c>
      <c r="D346">
        <v>-48.296729999999997</v>
      </c>
      <c r="F346" s="86">
        <f t="shared" si="58"/>
        <v>2.3340000000000001</v>
      </c>
      <c r="G346" s="86">
        <f t="shared" si="56"/>
        <v>-72.387000999999998</v>
      </c>
      <c r="J346">
        <v>2613944444.4443998</v>
      </c>
      <c r="K346">
        <v>-59.785511</v>
      </c>
      <c r="L346">
        <v>-52.541283</v>
      </c>
      <c r="N346" s="86">
        <f t="shared" si="59"/>
        <v>2.3340000000000001</v>
      </c>
      <c r="O346" s="86">
        <f t="shared" si="57"/>
        <v>-72.043419</v>
      </c>
    </row>
    <row r="347" spans="2:16" x14ac:dyDescent="0.25">
      <c r="B347">
        <v>3224888888.8888998</v>
      </c>
      <c r="C347">
        <v>-62.426430000000003</v>
      </c>
      <c r="D347">
        <v>-54.682921999999998</v>
      </c>
      <c r="F347" s="86">
        <f t="shared" si="58"/>
        <v>2.7786666666666999</v>
      </c>
      <c r="G347" s="86">
        <f t="shared" si="56"/>
        <v>-81.964827999999997</v>
      </c>
      <c r="J347">
        <v>3224888888.8888998</v>
      </c>
      <c r="K347">
        <v>-60.317729999999997</v>
      </c>
      <c r="L347">
        <v>-52.984661000000003</v>
      </c>
      <c r="N347" s="86">
        <f t="shared" si="59"/>
        <v>2.7786666666666999</v>
      </c>
      <c r="O347" s="86">
        <f t="shared" si="57"/>
        <v>-83.212874999999997</v>
      </c>
    </row>
    <row r="348" spans="2:16" x14ac:dyDescent="0.25">
      <c r="B348">
        <v>3835833333.3333001</v>
      </c>
      <c r="C348">
        <v>-55.756675999999999</v>
      </c>
      <c r="D348">
        <v>-47.461483000000001</v>
      </c>
      <c r="F348" s="86">
        <f t="shared" si="58"/>
        <v>3.2233333333333003</v>
      </c>
      <c r="G348" s="86">
        <f t="shared" si="56"/>
        <v>-73.603309999999993</v>
      </c>
      <c r="J348">
        <v>3835833333.3333001</v>
      </c>
      <c r="K348">
        <v>-63.999752000000001</v>
      </c>
      <c r="L348">
        <v>-56.180218000000004</v>
      </c>
      <c r="N348" s="86">
        <f t="shared" si="59"/>
        <v>3.2233333333333003</v>
      </c>
      <c r="O348" s="86">
        <f t="shared" si="57"/>
        <v>-75.344268999999997</v>
      </c>
    </row>
    <row r="349" spans="2:16" x14ac:dyDescent="0.25">
      <c r="B349">
        <v>4446777777.7777996</v>
      </c>
      <c r="C349">
        <v>-61.287418000000002</v>
      </c>
      <c r="D349">
        <v>-53.132323999999997</v>
      </c>
      <c r="F349" s="86">
        <f t="shared" si="58"/>
        <v>3.6680000000000001</v>
      </c>
      <c r="G349" s="86">
        <f t="shared" si="56"/>
        <v>-72.6922</v>
      </c>
      <c r="J349">
        <v>4446777777.7777996</v>
      </c>
      <c r="K349">
        <v>-63.602432</v>
      </c>
      <c r="L349">
        <v>-55.661487999999999</v>
      </c>
      <c r="N349" s="86">
        <f t="shared" si="59"/>
        <v>3.6680000000000001</v>
      </c>
      <c r="O349" s="86">
        <f t="shared" si="57"/>
        <v>-78.097260000000006</v>
      </c>
    </row>
    <row r="350" spans="2:16" x14ac:dyDescent="0.25">
      <c r="B350">
        <v>5057722222.2222004</v>
      </c>
      <c r="C350">
        <v>-55.399849000000003</v>
      </c>
      <c r="D350">
        <v>-47.492545999999997</v>
      </c>
      <c r="F350" s="86">
        <f t="shared" si="58"/>
        <v>4.1126666666666996</v>
      </c>
      <c r="G350" s="86">
        <f t="shared" si="56"/>
        <v>-77.103263999999996</v>
      </c>
      <c r="J350">
        <v>5057722222.2222004</v>
      </c>
      <c r="K350">
        <v>-63.831702999999997</v>
      </c>
      <c r="L350">
        <v>-55.974421999999997</v>
      </c>
      <c r="N350" s="86">
        <f t="shared" si="59"/>
        <v>4.1126666666666996</v>
      </c>
      <c r="O350" s="86">
        <f t="shared" si="57"/>
        <v>-80.615936000000005</v>
      </c>
    </row>
    <row r="351" spans="2:16" x14ac:dyDescent="0.25">
      <c r="B351">
        <v>5668666666.6667004</v>
      </c>
      <c r="C351">
        <v>-52.815795999999999</v>
      </c>
      <c r="D351">
        <v>-45.099674</v>
      </c>
      <c r="F351" s="86">
        <f t="shared" si="58"/>
        <v>4.5573333333332995</v>
      </c>
      <c r="G351" s="86">
        <f t="shared" si="56"/>
        <v>-73.807288999999997</v>
      </c>
      <c r="J351">
        <v>5668666666.6667004</v>
      </c>
      <c r="K351">
        <v>-60.996440999999997</v>
      </c>
      <c r="L351">
        <v>-53.166896999999999</v>
      </c>
      <c r="N351" s="86">
        <f t="shared" si="59"/>
        <v>4.5573333333332995</v>
      </c>
      <c r="O351" s="86">
        <f t="shared" si="57"/>
        <v>-78.990234000000001</v>
      </c>
    </row>
    <row r="352" spans="2:16" x14ac:dyDescent="0.25">
      <c r="B352">
        <v>6279611111.1111002</v>
      </c>
      <c r="C352">
        <v>-54.399124</v>
      </c>
      <c r="D352">
        <v>-46.586620000000003</v>
      </c>
      <c r="F352" s="86">
        <f t="shared" si="58"/>
        <v>5.0019999999999998</v>
      </c>
      <c r="G352" s="86">
        <f t="shared" si="56"/>
        <v>-70.631241000000003</v>
      </c>
      <c r="J352">
        <v>6279611111.1111002</v>
      </c>
      <c r="K352">
        <v>-63.401919999999997</v>
      </c>
      <c r="L352">
        <v>-55.500633000000001</v>
      </c>
      <c r="N352" s="86">
        <f t="shared" si="59"/>
        <v>5.0019999999999998</v>
      </c>
      <c r="O352" s="86">
        <f t="shared" si="57"/>
        <v>-68.903923000000006</v>
      </c>
    </row>
    <row r="353" spans="2:16" x14ac:dyDescent="0.25">
      <c r="B353">
        <v>6890555555.5556002</v>
      </c>
      <c r="C353">
        <v>-54.290134000000002</v>
      </c>
      <c r="D353">
        <v>-46.184704000000004</v>
      </c>
      <c r="F353" s="86">
        <f t="shared" si="58"/>
        <v>5.4466666666667001</v>
      </c>
      <c r="G353" s="86">
        <f t="shared" si="56"/>
        <v>-68.173950000000005</v>
      </c>
      <c r="J353">
        <v>6890555555.5556002</v>
      </c>
      <c r="K353">
        <v>-65.740539999999996</v>
      </c>
      <c r="L353">
        <v>-57.804805999999999</v>
      </c>
      <c r="N353" s="86">
        <f t="shared" si="59"/>
        <v>5.4466666666667001</v>
      </c>
      <c r="O353" s="86">
        <f t="shared" si="57"/>
        <v>-65.211631999999994</v>
      </c>
    </row>
    <row r="354" spans="2:16" x14ac:dyDescent="0.25">
      <c r="B354">
        <v>7501500000</v>
      </c>
      <c r="C354">
        <v>-55.747264999999999</v>
      </c>
      <c r="D354">
        <v>-47.675972000000002</v>
      </c>
      <c r="F354" s="86">
        <f t="shared" si="58"/>
        <v>5.8913333333333</v>
      </c>
      <c r="G354" s="86">
        <f t="shared" si="56"/>
        <v>-68.727371000000005</v>
      </c>
      <c r="J354">
        <v>7501500000</v>
      </c>
      <c r="K354">
        <v>-64.935394000000002</v>
      </c>
      <c r="L354">
        <v>-56.687443000000002</v>
      </c>
      <c r="N354" s="86">
        <f t="shared" si="59"/>
        <v>5.8913333333333</v>
      </c>
      <c r="O354" s="86">
        <f t="shared" si="57"/>
        <v>-73.084220999999999</v>
      </c>
    </row>
    <row r="355" spans="2:16" x14ac:dyDescent="0.25">
      <c r="B355">
        <v>8112444444.4443998</v>
      </c>
      <c r="C355">
        <v>-53.293140000000001</v>
      </c>
      <c r="D355">
        <v>-44.626572000000003</v>
      </c>
      <c r="F355" s="86">
        <f t="shared" si="58"/>
        <v>6.3360000000000003</v>
      </c>
      <c r="G355" s="86">
        <f t="shared" si="56"/>
        <v>-75.912773000000001</v>
      </c>
      <c r="J355">
        <v>8112444444.4443998</v>
      </c>
      <c r="K355">
        <v>-67.639313000000001</v>
      </c>
      <c r="L355">
        <v>-59.127296000000001</v>
      </c>
      <c r="N355" s="86">
        <f t="shared" si="59"/>
        <v>6.3360000000000003</v>
      </c>
      <c r="O355" s="86">
        <f t="shared" si="57"/>
        <v>-81.108993999999996</v>
      </c>
    </row>
    <row r="356" spans="2:16" x14ac:dyDescent="0.25">
      <c r="B356">
        <v>8723388888.8889008</v>
      </c>
      <c r="C356">
        <v>-55.170464000000003</v>
      </c>
      <c r="D356">
        <v>-46.203918000000002</v>
      </c>
      <c r="F356" s="86">
        <f t="shared" si="58"/>
        <v>6.7806666666667006</v>
      </c>
      <c r="G356" s="86">
        <f t="shared" si="56"/>
        <v>-74.896445999999997</v>
      </c>
      <c r="J356">
        <v>8723388888.8889008</v>
      </c>
      <c r="K356">
        <v>-71.323218999999995</v>
      </c>
      <c r="L356">
        <v>-62.381397</v>
      </c>
      <c r="N356" s="86">
        <f t="shared" si="59"/>
        <v>6.7806666666667006</v>
      </c>
      <c r="O356" s="86">
        <f t="shared" si="57"/>
        <v>-80.854033999999999</v>
      </c>
    </row>
    <row r="357" spans="2:16" x14ac:dyDescent="0.25">
      <c r="B357">
        <v>9334333333.3332996</v>
      </c>
      <c r="C357">
        <v>-61.426291999999997</v>
      </c>
      <c r="D357">
        <v>-52.303317999999997</v>
      </c>
      <c r="F357" s="86">
        <f t="shared" si="58"/>
        <v>7.2253333333332996</v>
      </c>
      <c r="G357" s="86">
        <f t="shared" si="56"/>
        <v>-70.427611999999996</v>
      </c>
      <c r="J357">
        <v>9334333333.3332996</v>
      </c>
      <c r="K357">
        <v>-91.982826000000003</v>
      </c>
      <c r="L357">
        <v>-82.848579000000001</v>
      </c>
      <c r="N357" s="86">
        <f t="shared" si="59"/>
        <v>7.2253333333332996</v>
      </c>
      <c r="O357" s="86">
        <f t="shared" si="57"/>
        <v>-74.381705999999994</v>
      </c>
    </row>
    <row r="358" spans="2:16" x14ac:dyDescent="0.25">
      <c r="B358">
        <v>9945277777.7777996</v>
      </c>
      <c r="C358">
        <v>-65.771111000000005</v>
      </c>
      <c r="D358">
        <v>-56.667965000000002</v>
      </c>
      <c r="F358" s="86">
        <f t="shared" si="58"/>
        <v>7.67</v>
      </c>
      <c r="G358" s="86">
        <f t="shared" si="56"/>
        <v>-84.601753000000002</v>
      </c>
      <c r="J358">
        <v>9945277777.7777996</v>
      </c>
      <c r="K358">
        <v>-74.268767999999994</v>
      </c>
      <c r="L358">
        <v>-65.187386000000004</v>
      </c>
      <c r="N358" s="86">
        <f t="shared" si="59"/>
        <v>7.67</v>
      </c>
      <c r="O358" s="86">
        <f t="shared" si="57"/>
        <v>-67.155167000000006</v>
      </c>
    </row>
    <row r="359" spans="2:16" x14ac:dyDescent="0.25">
      <c r="B359">
        <v>10556222222.222</v>
      </c>
      <c r="C359">
        <v>-66.824921000000003</v>
      </c>
      <c r="D359">
        <v>-57.571190000000001</v>
      </c>
      <c r="F359" s="86">
        <f t="shared" si="58"/>
        <v>8.1146666666667002</v>
      </c>
      <c r="G359" s="86">
        <f t="shared" si="56"/>
        <v>-72.564598000000004</v>
      </c>
      <c r="J359">
        <v>10556222222.222</v>
      </c>
      <c r="K359">
        <v>-75.424271000000005</v>
      </c>
      <c r="L359">
        <v>-66.271332000000001</v>
      </c>
      <c r="N359" s="86">
        <f t="shared" si="59"/>
        <v>8.1146666666667002</v>
      </c>
      <c r="O359" s="86">
        <f t="shared" si="57"/>
        <v>-65.346335999999994</v>
      </c>
    </row>
    <row r="360" spans="2:16" x14ac:dyDescent="0.25">
      <c r="B360">
        <v>11167166666.667</v>
      </c>
      <c r="C360">
        <v>-64.871009999999998</v>
      </c>
      <c r="D360">
        <v>-55.718468000000001</v>
      </c>
      <c r="F360" s="86">
        <f t="shared" si="58"/>
        <v>8.5593333333332993</v>
      </c>
      <c r="G360" s="86">
        <f t="shared" si="56"/>
        <v>-67.881057999999996</v>
      </c>
      <c r="J360">
        <v>11167166666.667</v>
      </c>
      <c r="K360">
        <v>-77.797439999999995</v>
      </c>
      <c r="L360">
        <v>-68.577751000000006</v>
      </c>
      <c r="N360" s="86">
        <f t="shared" si="59"/>
        <v>8.5593333333332993</v>
      </c>
      <c r="O360" s="86">
        <f t="shared" si="57"/>
        <v>-60.575428000000002</v>
      </c>
    </row>
    <row r="361" spans="2:16" x14ac:dyDescent="0.25">
      <c r="B361">
        <v>11778111111.111</v>
      </c>
      <c r="C361">
        <v>-62.238045</v>
      </c>
      <c r="D361">
        <v>-52.973739999999999</v>
      </c>
      <c r="F361" s="86">
        <f t="shared" si="58"/>
        <v>9.0039999999999996</v>
      </c>
      <c r="G361" s="86">
        <f t="shared" si="56"/>
        <v>-60.197310999999999</v>
      </c>
      <c r="J361">
        <v>11778111111.111</v>
      </c>
      <c r="K361">
        <v>-77.447768999999994</v>
      </c>
      <c r="L361">
        <v>-67.976921000000004</v>
      </c>
      <c r="N361" s="86">
        <f t="shared" si="59"/>
        <v>9.0039999999999996</v>
      </c>
      <c r="O361" s="86">
        <f t="shared" si="57"/>
        <v>-58.869556000000003</v>
      </c>
    </row>
    <row r="362" spans="2:16" x14ac:dyDescent="0.25">
      <c r="B362">
        <v>12389055555.556</v>
      </c>
      <c r="C362">
        <v>-69.861794000000003</v>
      </c>
      <c r="D362">
        <v>-59.909534000000001</v>
      </c>
      <c r="F362" s="86" t="s">
        <v>25</v>
      </c>
      <c r="J362">
        <v>12389055555.556</v>
      </c>
      <c r="K362">
        <v>-76.611839000000003</v>
      </c>
      <c r="L362">
        <v>-66.743217000000001</v>
      </c>
      <c r="N362" s="86" t="s">
        <v>25</v>
      </c>
    </row>
    <row r="363" spans="2:16" x14ac:dyDescent="0.25">
      <c r="B363">
        <v>13000000000</v>
      </c>
      <c r="C363">
        <v>-65.384749999999997</v>
      </c>
      <c r="D363">
        <v>-54.617542</v>
      </c>
      <c r="J363">
        <v>13000000000</v>
      </c>
      <c r="K363">
        <v>-77.067818000000003</v>
      </c>
      <c r="L363">
        <v>-66.369063999999995</v>
      </c>
    </row>
    <row r="364" spans="2:16" x14ac:dyDescent="0.25">
      <c r="B364" t="s">
        <v>25</v>
      </c>
      <c r="J364" t="s">
        <v>25</v>
      </c>
    </row>
    <row r="365" spans="2:16" x14ac:dyDescent="0.25">
      <c r="F365" s="86" t="s">
        <v>60</v>
      </c>
      <c r="N365" s="86" t="s">
        <v>60</v>
      </c>
    </row>
    <row r="366" spans="2:16" ht="15.75" x14ac:dyDescent="0.25">
      <c r="F366" s="86" t="s">
        <v>23</v>
      </c>
      <c r="G366" s="86" t="str">
        <f t="shared" ref="G366:G385" si="60">D392</f>
        <v>4Ix2L dBc Log Mag(dB)</v>
      </c>
      <c r="H366" s="35">
        <v>4</v>
      </c>
      <c r="N366" s="86" t="s">
        <v>23</v>
      </c>
      <c r="O366" s="86" t="str">
        <f t="shared" ref="O366:O385" si="61">L392</f>
        <v>4Ix2L dBc Log Mag(dB)</v>
      </c>
      <c r="P366" s="35">
        <v>4</v>
      </c>
    </row>
    <row r="367" spans="2:16" ht="15.75" x14ac:dyDescent="0.25">
      <c r="B367" t="s">
        <v>58</v>
      </c>
      <c r="F367" s="86">
        <f t="shared" ref="F367:F385" si="62">B393/1000000000</f>
        <v>1</v>
      </c>
      <c r="G367" s="86">
        <f t="shared" si="60"/>
        <v>-85.484238000000005</v>
      </c>
      <c r="H367" s="36">
        <f>ABS(AVERAGE(G367:G385)-(H366-1)*15)</f>
        <v>118.15250621052633</v>
      </c>
      <c r="J367" t="s">
        <v>58</v>
      </c>
      <c r="N367" s="86">
        <f t="shared" ref="N367:N385" si="63">J393/1000000000</f>
        <v>1</v>
      </c>
      <c r="O367" s="86">
        <f t="shared" si="61"/>
        <v>-80.711997999999994</v>
      </c>
      <c r="P367" s="36">
        <f>ABS(AVERAGE(O367:O385)-(P366-1)*15)</f>
        <v>115.72211642105265</v>
      </c>
    </row>
    <row r="368" spans="2:16" x14ac:dyDescent="0.25">
      <c r="B368" t="s">
        <v>23</v>
      </c>
      <c r="C368" t="s">
        <v>168</v>
      </c>
      <c r="D368" t="s">
        <v>91</v>
      </c>
      <c r="F368" s="86">
        <f t="shared" si="62"/>
        <v>1.6666666666666998</v>
      </c>
      <c r="G368" s="86">
        <f t="shared" si="60"/>
        <v>-75.612221000000005</v>
      </c>
      <c r="J368" t="s">
        <v>23</v>
      </c>
      <c r="K368" t="s">
        <v>168</v>
      </c>
      <c r="L368" t="s">
        <v>91</v>
      </c>
      <c r="N368" s="86">
        <f t="shared" si="63"/>
        <v>1.6666666666666998</v>
      </c>
      <c r="O368" s="86">
        <f t="shared" si="61"/>
        <v>-77.183555999999996</v>
      </c>
    </row>
    <row r="369" spans="2:15" x14ac:dyDescent="0.25">
      <c r="B369">
        <v>1000000000</v>
      </c>
      <c r="C369">
        <v>-91.708304999999996</v>
      </c>
      <c r="D369">
        <v>-83.679564999999997</v>
      </c>
      <c r="F369" s="86">
        <f t="shared" si="62"/>
        <v>2.3333333333333002</v>
      </c>
      <c r="G369" s="86">
        <f t="shared" si="60"/>
        <v>-63.746955999999997</v>
      </c>
      <c r="J369">
        <v>1000000000</v>
      </c>
      <c r="K369">
        <v>-76.746994000000001</v>
      </c>
      <c r="L369">
        <v>-68.838142000000005</v>
      </c>
      <c r="N369" s="86">
        <f t="shared" si="63"/>
        <v>2.3333333333333002</v>
      </c>
      <c r="O369" s="86">
        <f t="shared" si="61"/>
        <v>-79.964211000000006</v>
      </c>
    </row>
    <row r="370" spans="2:15" x14ac:dyDescent="0.25">
      <c r="B370">
        <v>1444666666.6666999</v>
      </c>
      <c r="C370">
        <v>-69.432654999999997</v>
      </c>
      <c r="D370">
        <v>-61.939399999999999</v>
      </c>
      <c r="F370" s="86">
        <f t="shared" si="62"/>
        <v>3</v>
      </c>
      <c r="G370" s="86">
        <f t="shared" si="60"/>
        <v>-75.888396999999998</v>
      </c>
      <c r="J370">
        <v>1444666666.6666999</v>
      </c>
      <c r="K370">
        <v>-71.469818000000004</v>
      </c>
      <c r="L370">
        <v>-64.225586000000007</v>
      </c>
      <c r="N370" s="86">
        <f t="shared" si="63"/>
        <v>3</v>
      </c>
      <c r="O370" s="86">
        <f t="shared" si="61"/>
        <v>-67.133521999999999</v>
      </c>
    </row>
    <row r="371" spans="2:15" x14ac:dyDescent="0.25">
      <c r="B371">
        <v>1889333333.3333001</v>
      </c>
      <c r="C371">
        <v>-83.851601000000002</v>
      </c>
      <c r="D371">
        <v>-76.108092999999997</v>
      </c>
      <c r="F371" s="86">
        <f t="shared" si="62"/>
        <v>3.6666666666666998</v>
      </c>
      <c r="G371" s="86">
        <f t="shared" si="60"/>
        <v>-70.641930000000002</v>
      </c>
      <c r="J371">
        <v>1889333333.3333001</v>
      </c>
      <c r="K371">
        <v>-74.872101000000001</v>
      </c>
      <c r="L371">
        <v>-67.539032000000006</v>
      </c>
      <c r="N371" s="86">
        <f t="shared" si="63"/>
        <v>3.6666666666666998</v>
      </c>
      <c r="O371" s="86">
        <f t="shared" si="61"/>
        <v>-73.788818000000006</v>
      </c>
    </row>
    <row r="372" spans="2:15" x14ac:dyDescent="0.25">
      <c r="B372">
        <v>2334000000</v>
      </c>
      <c r="C372">
        <v>-80.682190000000006</v>
      </c>
      <c r="D372">
        <v>-72.387000999999998</v>
      </c>
      <c r="F372" s="86">
        <f t="shared" si="62"/>
        <v>4.3333333333332993</v>
      </c>
      <c r="G372" s="86">
        <f t="shared" si="60"/>
        <v>-77.802566999999996</v>
      </c>
      <c r="J372">
        <v>2334000000</v>
      </c>
      <c r="K372">
        <v>-79.862953000000005</v>
      </c>
      <c r="L372">
        <v>-72.043419</v>
      </c>
      <c r="N372" s="86">
        <f t="shared" si="63"/>
        <v>4.3333333333332993</v>
      </c>
      <c r="O372" s="86">
        <f t="shared" si="61"/>
        <v>-72.189612999999994</v>
      </c>
    </row>
    <row r="373" spans="2:15" x14ac:dyDescent="0.25">
      <c r="B373">
        <v>2778666666.6666999</v>
      </c>
      <c r="C373">
        <v>-90.119918999999996</v>
      </c>
      <c r="D373">
        <v>-81.964827999999997</v>
      </c>
      <c r="F373" s="86">
        <f t="shared" si="62"/>
        <v>5</v>
      </c>
      <c r="G373" s="86">
        <f t="shared" si="60"/>
        <v>-77.662154999999998</v>
      </c>
      <c r="J373">
        <v>2778666666.6666999</v>
      </c>
      <c r="K373">
        <v>-91.153816000000006</v>
      </c>
      <c r="L373">
        <v>-83.212874999999997</v>
      </c>
      <c r="N373" s="86">
        <f t="shared" si="63"/>
        <v>5</v>
      </c>
      <c r="O373" s="86">
        <f t="shared" si="61"/>
        <v>-66.906661999999997</v>
      </c>
    </row>
    <row r="374" spans="2:15" x14ac:dyDescent="0.25">
      <c r="B374">
        <v>3223333333.3333001</v>
      </c>
      <c r="C374">
        <v>-81.510611999999995</v>
      </c>
      <c r="D374">
        <v>-73.603309999999993</v>
      </c>
      <c r="F374" s="86">
        <f t="shared" si="62"/>
        <v>5.6666666666667007</v>
      </c>
      <c r="G374" s="86">
        <f t="shared" si="60"/>
        <v>-71.953629000000006</v>
      </c>
      <c r="J374">
        <v>3223333333.3333001</v>
      </c>
      <c r="K374">
        <v>-83.201545999999993</v>
      </c>
      <c r="L374">
        <v>-75.344268999999997</v>
      </c>
      <c r="N374" s="86">
        <f t="shared" si="63"/>
        <v>5.6666666666667007</v>
      </c>
      <c r="O374" s="86">
        <f t="shared" si="61"/>
        <v>-71.622803000000005</v>
      </c>
    </row>
    <row r="375" spans="2:15" x14ac:dyDescent="0.25">
      <c r="B375">
        <v>3668000000</v>
      </c>
      <c r="C375">
        <v>-80.408317999999994</v>
      </c>
      <c r="D375">
        <v>-72.6922</v>
      </c>
      <c r="F375" s="86">
        <f t="shared" si="62"/>
        <v>6.3333333333332993</v>
      </c>
      <c r="G375" s="86">
        <f t="shared" si="60"/>
        <v>-74.157318000000004</v>
      </c>
      <c r="J375">
        <v>3668000000</v>
      </c>
      <c r="K375">
        <v>-85.926804000000004</v>
      </c>
      <c r="L375">
        <v>-78.097260000000006</v>
      </c>
      <c r="N375" s="86">
        <f t="shared" si="63"/>
        <v>6.3333333333332993</v>
      </c>
      <c r="O375" s="86">
        <f t="shared" si="61"/>
        <v>-65.548309000000003</v>
      </c>
    </row>
    <row r="376" spans="2:15" x14ac:dyDescent="0.25">
      <c r="B376">
        <v>4112666666.6666999</v>
      </c>
      <c r="C376">
        <v>-84.915763999999996</v>
      </c>
      <c r="D376">
        <v>-77.103263999999996</v>
      </c>
      <c r="F376" s="86">
        <f t="shared" si="62"/>
        <v>7</v>
      </c>
      <c r="G376" s="86">
        <f t="shared" si="60"/>
        <v>-62.092922000000002</v>
      </c>
      <c r="J376">
        <v>4112666666.6666999</v>
      </c>
      <c r="K376">
        <v>-88.517227000000005</v>
      </c>
      <c r="L376">
        <v>-80.615936000000005</v>
      </c>
      <c r="N376" s="86">
        <f t="shared" si="63"/>
        <v>7</v>
      </c>
      <c r="O376" s="86">
        <f t="shared" si="61"/>
        <v>-60.612895999999999</v>
      </c>
    </row>
    <row r="377" spans="2:15" x14ac:dyDescent="0.25">
      <c r="B377">
        <v>4557333333.3332996</v>
      </c>
      <c r="C377">
        <v>-81.912719999999993</v>
      </c>
      <c r="D377">
        <v>-73.807288999999997</v>
      </c>
      <c r="F377" s="86">
        <f t="shared" si="62"/>
        <v>7.6666666666667007</v>
      </c>
      <c r="G377" s="86">
        <f t="shared" si="60"/>
        <v>-68.67662</v>
      </c>
      <c r="J377">
        <v>4557333333.3332996</v>
      </c>
      <c r="K377">
        <v>-86.925972000000002</v>
      </c>
      <c r="L377">
        <v>-78.990234000000001</v>
      </c>
      <c r="N377" s="86">
        <f t="shared" si="63"/>
        <v>7.6666666666667007</v>
      </c>
      <c r="O377" s="86">
        <f t="shared" si="61"/>
        <v>-65.705421000000001</v>
      </c>
    </row>
    <row r="378" spans="2:15" x14ac:dyDescent="0.25">
      <c r="B378">
        <v>5002000000</v>
      </c>
      <c r="C378">
        <v>-78.702529999999996</v>
      </c>
      <c r="D378">
        <v>-70.631241000000003</v>
      </c>
      <c r="F378" s="86">
        <f t="shared" si="62"/>
        <v>8.3333333333333002</v>
      </c>
      <c r="G378" s="86">
        <f t="shared" si="60"/>
        <v>-71.088973999999993</v>
      </c>
      <c r="J378">
        <v>5002000000</v>
      </c>
      <c r="K378">
        <v>-77.151877999999996</v>
      </c>
      <c r="L378">
        <v>-68.903923000000006</v>
      </c>
      <c r="N378" s="86">
        <f t="shared" si="63"/>
        <v>8.3333333333333002</v>
      </c>
      <c r="O378" s="86">
        <f t="shared" si="61"/>
        <v>-66.012871000000004</v>
      </c>
    </row>
    <row r="379" spans="2:15" x14ac:dyDescent="0.25">
      <c r="B379">
        <v>5446666666.6667004</v>
      </c>
      <c r="C379">
        <v>-76.840514999999996</v>
      </c>
      <c r="D379">
        <v>-68.173950000000005</v>
      </c>
      <c r="F379" s="86">
        <f t="shared" si="62"/>
        <v>9</v>
      </c>
      <c r="G379" s="86">
        <f t="shared" si="60"/>
        <v>-72.974288999999999</v>
      </c>
      <c r="J379">
        <v>5446666666.6667004</v>
      </c>
      <c r="K379">
        <v>-73.723647999999997</v>
      </c>
      <c r="L379">
        <v>-65.211631999999994</v>
      </c>
      <c r="N379" s="86">
        <f t="shared" si="63"/>
        <v>9</v>
      </c>
      <c r="O379" s="86">
        <f t="shared" si="61"/>
        <v>-67.238440999999995</v>
      </c>
    </row>
    <row r="380" spans="2:15" x14ac:dyDescent="0.25">
      <c r="B380">
        <v>5891333333.3332996</v>
      </c>
      <c r="C380">
        <v>-77.693923999999996</v>
      </c>
      <c r="D380">
        <v>-68.727371000000005</v>
      </c>
      <c r="F380" s="86">
        <f t="shared" si="62"/>
        <v>9.6666666666666998</v>
      </c>
      <c r="G380" s="86">
        <f t="shared" si="60"/>
        <v>-86.913330000000002</v>
      </c>
      <c r="J380">
        <v>5891333333.3332996</v>
      </c>
      <c r="K380">
        <v>-82.026047000000005</v>
      </c>
      <c r="L380">
        <v>-73.084220999999999</v>
      </c>
      <c r="N380" s="86">
        <f t="shared" si="63"/>
        <v>9.6666666666666998</v>
      </c>
      <c r="O380" s="86">
        <f t="shared" si="61"/>
        <v>-69.146111000000005</v>
      </c>
    </row>
    <row r="381" spans="2:15" x14ac:dyDescent="0.25">
      <c r="B381">
        <v>6336000000</v>
      </c>
      <c r="C381">
        <v>-85.035751000000005</v>
      </c>
      <c r="D381">
        <v>-75.912773000000001</v>
      </c>
      <c r="F381" s="86">
        <f t="shared" si="62"/>
        <v>10.333333333333</v>
      </c>
      <c r="G381" s="86">
        <f t="shared" si="60"/>
        <v>-73.693054000000004</v>
      </c>
      <c r="J381">
        <v>6336000000</v>
      </c>
      <c r="K381">
        <v>-90.24324</v>
      </c>
      <c r="L381">
        <v>-81.108993999999996</v>
      </c>
      <c r="N381" s="86">
        <f t="shared" si="63"/>
        <v>10.333333333333</v>
      </c>
      <c r="O381" s="86">
        <f t="shared" si="61"/>
        <v>-81.793334999999999</v>
      </c>
    </row>
    <row r="382" spans="2:15" x14ac:dyDescent="0.25">
      <c r="B382">
        <v>6780666666.6667004</v>
      </c>
      <c r="C382">
        <v>-83.999595999999997</v>
      </c>
      <c r="D382">
        <v>-74.896445999999997</v>
      </c>
      <c r="F382" s="86">
        <f t="shared" si="62"/>
        <v>11</v>
      </c>
      <c r="G382" s="86">
        <f t="shared" si="60"/>
        <v>-75.951622</v>
      </c>
      <c r="J382">
        <v>6780666666.6667004</v>
      </c>
      <c r="K382">
        <v>-89.935417000000001</v>
      </c>
      <c r="L382">
        <v>-80.854033999999999</v>
      </c>
      <c r="N382" s="86">
        <f t="shared" si="63"/>
        <v>11</v>
      </c>
      <c r="O382" s="86">
        <f t="shared" si="61"/>
        <v>-71.569587999999996</v>
      </c>
    </row>
    <row r="383" spans="2:15" x14ac:dyDescent="0.25">
      <c r="B383">
        <v>7225333333.3332996</v>
      </c>
      <c r="C383">
        <v>-79.681342999999998</v>
      </c>
      <c r="D383">
        <v>-70.427611999999996</v>
      </c>
      <c r="F383" s="86">
        <f t="shared" si="62"/>
        <v>11.666666666667</v>
      </c>
      <c r="G383" s="86">
        <f t="shared" si="60"/>
        <v>-74.462165999999996</v>
      </c>
      <c r="J383">
        <v>7225333333.3332996</v>
      </c>
      <c r="K383">
        <v>-83.534644999999998</v>
      </c>
      <c r="L383">
        <v>-74.381705999999994</v>
      </c>
      <c r="N383" s="86">
        <f t="shared" si="63"/>
        <v>11.666666666667</v>
      </c>
      <c r="O383" s="86">
        <f t="shared" si="61"/>
        <v>-74.767669999999995</v>
      </c>
    </row>
    <row r="384" spans="2:15" x14ac:dyDescent="0.25">
      <c r="B384">
        <v>7670000000</v>
      </c>
      <c r="C384">
        <v>-93.754288000000003</v>
      </c>
      <c r="D384">
        <v>-84.601753000000002</v>
      </c>
      <c r="F384" s="86">
        <f t="shared" si="62"/>
        <v>12.333333333333</v>
      </c>
      <c r="G384" s="86">
        <f t="shared" si="60"/>
        <v>-67.324066000000002</v>
      </c>
      <c r="J384">
        <v>7670000000</v>
      </c>
      <c r="K384">
        <v>-76.374847000000003</v>
      </c>
      <c r="L384">
        <v>-67.155167000000006</v>
      </c>
      <c r="N384" s="86">
        <f t="shared" si="63"/>
        <v>12.333333333333</v>
      </c>
      <c r="O384" s="86">
        <f t="shared" si="61"/>
        <v>-68.650672999999998</v>
      </c>
    </row>
    <row r="385" spans="2:16" x14ac:dyDescent="0.25">
      <c r="B385">
        <v>8114666666.6667004</v>
      </c>
      <c r="C385">
        <v>-81.828902999999997</v>
      </c>
      <c r="D385">
        <v>-72.564598000000004</v>
      </c>
      <c r="F385" s="86">
        <f t="shared" si="62"/>
        <v>13</v>
      </c>
      <c r="G385" s="86">
        <f t="shared" si="60"/>
        <v>-63.771163999999999</v>
      </c>
      <c r="J385">
        <v>8114666666.6667004</v>
      </c>
      <c r="K385">
        <v>-74.817183999999997</v>
      </c>
      <c r="L385">
        <v>-65.346335999999994</v>
      </c>
      <c r="N385" s="86">
        <f t="shared" si="63"/>
        <v>13</v>
      </c>
      <c r="O385" s="86">
        <f t="shared" si="61"/>
        <v>-63.173713999999997</v>
      </c>
    </row>
    <row r="386" spans="2:16" x14ac:dyDescent="0.25">
      <c r="B386">
        <v>8559333333.3332996</v>
      </c>
      <c r="C386">
        <v>-77.833313000000004</v>
      </c>
      <c r="D386">
        <v>-67.881057999999996</v>
      </c>
      <c r="F386" s="86" t="s">
        <v>25</v>
      </c>
      <c r="J386">
        <v>8559333333.3332996</v>
      </c>
      <c r="K386">
        <v>-70.444053999999994</v>
      </c>
      <c r="L386">
        <v>-60.575428000000002</v>
      </c>
      <c r="N386" s="86" t="s">
        <v>25</v>
      </c>
    </row>
    <row r="387" spans="2:16" x14ac:dyDescent="0.25">
      <c r="B387">
        <v>9004000000</v>
      </c>
      <c r="C387">
        <v>-70.964523</v>
      </c>
      <c r="D387">
        <v>-60.197310999999999</v>
      </c>
      <c r="J387">
        <v>9004000000</v>
      </c>
      <c r="K387">
        <v>-69.568314000000001</v>
      </c>
      <c r="L387">
        <v>-58.869556000000003</v>
      </c>
    </row>
    <row r="388" spans="2:16" x14ac:dyDescent="0.25">
      <c r="B388" t="s">
        <v>25</v>
      </c>
      <c r="J388" t="s">
        <v>25</v>
      </c>
    </row>
    <row r="389" spans="2:16" x14ac:dyDescent="0.25">
      <c r="F389" s="86" t="s">
        <v>62</v>
      </c>
      <c r="N389" s="86" t="s">
        <v>62</v>
      </c>
    </row>
    <row r="390" spans="2:16" ht="15.75" x14ac:dyDescent="0.25">
      <c r="F390" s="86" t="s">
        <v>23</v>
      </c>
      <c r="G390" s="86" t="str">
        <f t="shared" ref="G390:G409" si="64">D416</f>
        <v>4Ix3L dBc Log Mag(dB)</v>
      </c>
      <c r="H390" s="35">
        <v>4</v>
      </c>
      <c r="N390" s="86" t="s">
        <v>23</v>
      </c>
      <c r="O390" s="86" t="str">
        <f t="shared" ref="O390:O409" si="65">L416</f>
        <v>4Ix3L dBc Log Mag(dB)</v>
      </c>
      <c r="P390" s="35">
        <v>4</v>
      </c>
    </row>
    <row r="391" spans="2:16" ht="15.75" x14ac:dyDescent="0.25">
      <c r="B391" t="s">
        <v>60</v>
      </c>
      <c r="F391" s="86">
        <f t="shared" ref="F391:F409" si="66">B417/1000000000</f>
        <v>1</v>
      </c>
      <c r="G391" s="86">
        <f t="shared" si="64"/>
        <v>-57.625529999999998</v>
      </c>
      <c r="H391" s="36">
        <f>ABS(AVERAGE(G391:G409)-(H390-1)*15)</f>
        <v>115.71410331578949</v>
      </c>
      <c r="J391" t="s">
        <v>60</v>
      </c>
      <c r="N391" s="86">
        <f t="shared" ref="N391:N409" si="67">J417/1000000000</f>
        <v>1</v>
      </c>
      <c r="O391" s="86">
        <f t="shared" si="65"/>
        <v>-59.079509999999999</v>
      </c>
      <c r="P391" s="36">
        <f>ABS(AVERAGE(O391:O409)-(P390-1)*15)</f>
        <v>118.55936336842106</v>
      </c>
    </row>
    <row r="392" spans="2:16" x14ac:dyDescent="0.25">
      <c r="B392" t="s">
        <v>23</v>
      </c>
      <c r="C392" t="s">
        <v>169</v>
      </c>
      <c r="D392" t="s">
        <v>92</v>
      </c>
      <c r="F392" s="86">
        <f t="shared" si="66"/>
        <v>1.6666666666666998</v>
      </c>
      <c r="G392" s="86">
        <f t="shared" si="64"/>
        <v>-62.802391</v>
      </c>
      <c r="J392" t="s">
        <v>23</v>
      </c>
      <c r="K392" t="s">
        <v>169</v>
      </c>
      <c r="L392" t="s">
        <v>92</v>
      </c>
      <c r="N392" s="86">
        <f t="shared" si="67"/>
        <v>1.6666666666666998</v>
      </c>
      <c r="O392" s="86">
        <f t="shared" si="65"/>
        <v>-60.807133</v>
      </c>
    </row>
    <row r="393" spans="2:16" x14ac:dyDescent="0.25">
      <c r="B393">
        <v>1000000000</v>
      </c>
      <c r="C393">
        <v>-93.512985</v>
      </c>
      <c r="D393">
        <v>-85.484238000000005</v>
      </c>
      <c r="F393" s="86">
        <f t="shared" si="66"/>
        <v>2.3333333333333002</v>
      </c>
      <c r="G393" s="86">
        <f t="shared" si="64"/>
        <v>-69.283721999999997</v>
      </c>
      <c r="J393">
        <v>1000000000</v>
      </c>
      <c r="K393">
        <v>-88.620850000000004</v>
      </c>
      <c r="L393">
        <v>-80.711997999999994</v>
      </c>
      <c r="N393" s="86">
        <f t="shared" si="67"/>
        <v>2.3333333333333002</v>
      </c>
      <c r="O393" s="86">
        <f t="shared" si="65"/>
        <v>-92.291565000000006</v>
      </c>
    </row>
    <row r="394" spans="2:16" x14ac:dyDescent="0.25">
      <c r="B394">
        <v>1666666666.6666999</v>
      </c>
      <c r="C394">
        <v>-83.105475999999996</v>
      </c>
      <c r="D394">
        <v>-75.612221000000005</v>
      </c>
      <c r="F394" s="86">
        <f t="shared" si="66"/>
        <v>3</v>
      </c>
      <c r="G394" s="86">
        <f t="shared" si="64"/>
        <v>-65.810028000000003</v>
      </c>
      <c r="J394">
        <v>1666666666.6666999</v>
      </c>
      <c r="K394">
        <v>-84.427779999999998</v>
      </c>
      <c r="L394">
        <v>-77.183555999999996</v>
      </c>
      <c r="N394" s="86">
        <f t="shared" si="67"/>
        <v>3</v>
      </c>
      <c r="O394" s="86">
        <f t="shared" si="65"/>
        <v>-67.249343999999994</v>
      </c>
    </row>
    <row r="395" spans="2:16" x14ac:dyDescent="0.25">
      <c r="B395">
        <v>2333333333.3333001</v>
      </c>
      <c r="C395">
        <v>-71.490463000000005</v>
      </c>
      <c r="D395">
        <v>-63.746955999999997</v>
      </c>
      <c r="F395" s="86">
        <f t="shared" si="66"/>
        <v>3.6666666666666998</v>
      </c>
      <c r="G395" s="86">
        <f t="shared" si="64"/>
        <v>-68.642692999999994</v>
      </c>
      <c r="J395">
        <v>2333333333.3333001</v>
      </c>
      <c r="K395">
        <v>-87.297279000000003</v>
      </c>
      <c r="L395">
        <v>-79.964211000000006</v>
      </c>
      <c r="N395" s="86">
        <f t="shared" si="67"/>
        <v>3.6666666666666998</v>
      </c>
      <c r="O395" s="86">
        <f t="shared" si="65"/>
        <v>-75.215477000000007</v>
      </c>
    </row>
    <row r="396" spans="2:16" x14ac:dyDescent="0.25">
      <c r="B396">
        <v>3000000000</v>
      </c>
      <c r="C396">
        <v>-84.183586000000005</v>
      </c>
      <c r="D396">
        <v>-75.888396999999998</v>
      </c>
      <c r="F396" s="86">
        <f t="shared" si="66"/>
        <v>4.3333333333332993</v>
      </c>
      <c r="G396" s="86">
        <f t="shared" si="64"/>
        <v>-73.164032000000006</v>
      </c>
      <c r="J396">
        <v>3000000000</v>
      </c>
      <c r="K396">
        <v>-74.953056000000004</v>
      </c>
      <c r="L396">
        <v>-67.133521999999999</v>
      </c>
      <c r="N396" s="86">
        <f t="shared" si="67"/>
        <v>4.3333333333332993</v>
      </c>
      <c r="O396" s="86">
        <f t="shared" si="65"/>
        <v>-80.67662</v>
      </c>
    </row>
    <row r="397" spans="2:16" x14ac:dyDescent="0.25">
      <c r="B397">
        <v>3666666666.6666999</v>
      </c>
      <c r="C397">
        <v>-78.797027999999997</v>
      </c>
      <c r="D397">
        <v>-70.641930000000002</v>
      </c>
      <c r="F397" s="86">
        <f t="shared" si="66"/>
        <v>5</v>
      </c>
      <c r="G397" s="86">
        <f t="shared" si="64"/>
        <v>-68.042381000000006</v>
      </c>
      <c r="J397">
        <v>3666666666.6666999</v>
      </c>
      <c r="K397">
        <v>-81.729759000000001</v>
      </c>
      <c r="L397">
        <v>-73.788818000000006</v>
      </c>
      <c r="N397" s="86">
        <f t="shared" si="67"/>
        <v>5</v>
      </c>
      <c r="O397" s="86">
        <f t="shared" si="65"/>
        <v>-87.933837999999994</v>
      </c>
    </row>
    <row r="398" spans="2:16" x14ac:dyDescent="0.25">
      <c r="B398">
        <v>4333333333.3332996</v>
      </c>
      <c r="C398">
        <v>-85.709862000000001</v>
      </c>
      <c r="D398">
        <v>-77.802566999999996</v>
      </c>
      <c r="F398" s="86">
        <f t="shared" si="66"/>
        <v>5.6666666666667007</v>
      </c>
      <c r="G398" s="86">
        <f t="shared" si="64"/>
        <v>-59.904212999999999</v>
      </c>
      <c r="J398">
        <v>4333333333.3332996</v>
      </c>
      <c r="K398">
        <v>-80.046897999999999</v>
      </c>
      <c r="L398">
        <v>-72.189612999999994</v>
      </c>
      <c r="N398" s="86">
        <f t="shared" si="67"/>
        <v>5.6666666666667007</v>
      </c>
      <c r="O398" s="86">
        <f t="shared" si="65"/>
        <v>-79.810623000000007</v>
      </c>
    </row>
    <row r="399" spans="2:16" x14ac:dyDescent="0.25">
      <c r="B399">
        <v>5000000000</v>
      </c>
      <c r="C399">
        <v>-85.378281000000001</v>
      </c>
      <c r="D399">
        <v>-77.662154999999998</v>
      </c>
      <c r="F399" s="86">
        <f t="shared" si="66"/>
        <v>6.3333333333332993</v>
      </c>
      <c r="G399" s="86">
        <f t="shared" si="64"/>
        <v>-83.049332000000007</v>
      </c>
      <c r="J399">
        <v>5000000000</v>
      </c>
      <c r="K399">
        <v>-74.736205999999996</v>
      </c>
      <c r="L399">
        <v>-66.906661999999997</v>
      </c>
      <c r="N399" s="86">
        <f t="shared" si="67"/>
        <v>6.3333333333332993</v>
      </c>
      <c r="O399" s="86">
        <f t="shared" si="65"/>
        <v>-83.082847999999998</v>
      </c>
    </row>
    <row r="400" spans="2:16" x14ac:dyDescent="0.25">
      <c r="B400">
        <v>5666666666.6667004</v>
      </c>
      <c r="C400">
        <v>-79.766129000000006</v>
      </c>
      <c r="D400">
        <v>-71.953629000000006</v>
      </c>
      <c r="F400" s="86">
        <f t="shared" si="66"/>
        <v>7</v>
      </c>
      <c r="G400" s="86">
        <f t="shared" si="64"/>
        <v>-73.996696</v>
      </c>
      <c r="J400">
        <v>5666666666.6667004</v>
      </c>
      <c r="K400">
        <v>-79.524085999999997</v>
      </c>
      <c r="L400">
        <v>-71.622803000000005</v>
      </c>
      <c r="N400" s="86">
        <f t="shared" si="67"/>
        <v>7</v>
      </c>
      <c r="O400" s="86">
        <f t="shared" si="65"/>
        <v>-76.193100000000001</v>
      </c>
    </row>
    <row r="401" spans="2:16" x14ac:dyDescent="0.25">
      <c r="B401">
        <v>6333333333.3332996</v>
      </c>
      <c r="C401">
        <v>-82.262748999999999</v>
      </c>
      <c r="D401">
        <v>-74.157318000000004</v>
      </c>
      <c r="F401" s="86">
        <f t="shared" si="66"/>
        <v>7.6666666666667007</v>
      </c>
      <c r="G401" s="86">
        <f t="shared" si="64"/>
        <v>-77.450142</v>
      </c>
      <c r="J401">
        <v>6333333333.3332996</v>
      </c>
      <c r="K401">
        <v>-73.484047000000004</v>
      </c>
      <c r="L401">
        <v>-65.548309000000003</v>
      </c>
      <c r="N401" s="86">
        <f t="shared" si="67"/>
        <v>7.6666666666667007</v>
      </c>
      <c r="O401" s="86">
        <f t="shared" si="65"/>
        <v>-73.608672999999996</v>
      </c>
    </row>
    <row r="402" spans="2:16" x14ac:dyDescent="0.25">
      <c r="B402">
        <v>7000000000</v>
      </c>
      <c r="C402">
        <v>-70.164214999999999</v>
      </c>
      <c r="D402">
        <v>-62.092922000000002</v>
      </c>
      <c r="F402" s="86">
        <f t="shared" si="66"/>
        <v>8.3333333333333002</v>
      </c>
      <c r="G402" s="86">
        <f t="shared" si="64"/>
        <v>-78.406433000000007</v>
      </c>
      <c r="J402">
        <v>7000000000</v>
      </c>
      <c r="K402">
        <v>-68.860855000000001</v>
      </c>
      <c r="L402">
        <v>-60.612895999999999</v>
      </c>
      <c r="N402" s="86">
        <f t="shared" si="67"/>
        <v>8.3333333333333002</v>
      </c>
      <c r="O402" s="86">
        <f t="shared" si="65"/>
        <v>-80.119698</v>
      </c>
    </row>
    <row r="403" spans="2:16" x14ac:dyDescent="0.25">
      <c r="B403">
        <v>7666666666.6667004</v>
      </c>
      <c r="C403">
        <v>-77.343192999999999</v>
      </c>
      <c r="D403">
        <v>-68.67662</v>
      </c>
      <c r="F403" s="86">
        <f t="shared" si="66"/>
        <v>9</v>
      </c>
      <c r="G403" s="86">
        <f t="shared" si="64"/>
        <v>-82.762932000000006</v>
      </c>
      <c r="J403">
        <v>7666666666.6667004</v>
      </c>
      <c r="K403">
        <v>-74.217438000000001</v>
      </c>
      <c r="L403">
        <v>-65.705421000000001</v>
      </c>
      <c r="N403" s="86">
        <f t="shared" si="67"/>
        <v>9</v>
      </c>
      <c r="O403" s="86">
        <f t="shared" si="65"/>
        <v>-75.965637000000001</v>
      </c>
    </row>
    <row r="404" spans="2:16" x14ac:dyDescent="0.25">
      <c r="B404">
        <v>8333333333.3332996</v>
      </c>
      <c r="C404">
        <v>-80.055519000000004</v>
      </c>
      <c r="D404">
        <v>-71.088973999999993</v>
      </c>
      <c r="F404" s="86">
        <f t="shared" si="66"/>
        <v>9.6666666666666998</v>
      </c>
      <c r="G404" s="86">
        <f t="shared" si="64"/>
        <v>-72.670990000000003</v>
      </c>
      <c r="J404">
        <v>8333333333.3332996</v>
      </c>
      <c r="K404">
        <v>-74.954689000000002</v>
      </c>
      <c r="L404">
        <v>-66.012871000000004</v>
      </c>
      <c r="N404" s="86">
        <f t="shared" si="67"/>
        <v>9.6666666666666998</v>
      </c>
      <c r="O404" s="86">
        <f t="shared" si="65"/>
        <v>-74.902573000000004</v>
      </c>
    </row>
    <row r="405" spans="2:16" x14ac:dyDescent="0.25">
      <c r="B405">
        <v>9000000000</v>
      </c>
      <c r="C405">
        <v>-82.097260000000006</v>
      </c>
      <c r="D405">
        <v>-72.974288999999999</v>
      </c>
      <c r="F405" s="86">
        <f t="shared" si="66"/>
        <v>10.333333333333</v>
      </c>
      <c r="G405" s="86">
        <f t="shared" si="64"/>
        <v>-71.784003999999996</v>
      </c>
      <c r="J405">
        <v>9000000000</v>
      </c>
      <c r="K405">
        <v>-76.372681</v>
      </c>
      <c r="L405">
        <v>-67.238440999999995</v>
      </c>
      <c r="N405" s="86">
        <f t="shared" si="67"/>
        <v>10.333333333333</v>
      </c>
      <c r="O405" s="86">
        <f t="shared" si="65"/>
        <v>-70.492194999999995</v>
      </c>
    </row>
    <row r="406" spans="2:16" x14ac:dyDescent="0.25">
      <c r="B406">
        <v>9666666666.6667004</v>
      </c>
      <c r="C406">
        <v>-96.016471999999993</v>
      </c>
      <c r="D406">
        <v>-86.913330000000002</v>
      </c>
      <c r="F406" s="86">
        <f t="shared" si="66"/>
        <v>11</v>
      </c>
      <c r="G406" s="86">
        <f t="shared" si="64"/>
        <v>-76.232178000000005</v>
      </c>
      <c r="J406">
        <v>9666666666.6667004</v>
      </c>
      <c r="K406">
        <v>-78.227492999999996</v>
      </c>
      <c r="L406">
        <v>-69.146111000000005</v>
      </c>
      <c r="N406" s="86">
        <f t="shared" si="67"/>
        <v>11</v>
      </c>
      <c r="O406" s="86">
        <f t="shared" si="65"/>
        <v>-67.868438999999995</v>
      </c>
    </row>
    <row r="407" spans="2:16" x14ac:dyDescent="0.25">
      <c r="B407">
        <v>10333333333.333</v>
      </c>
      <c r="C407">
        <v>-82.946785000000006</v>
      </c>
      <c r="D407">
        <v>-73.693054000000004</v>
      </c>
      <c r="F407" s="86">
        <f t="shared" si="66"/>
        <v>11.666666666667</v>
      </c>
      <c r="G407" s="86">
        <f t="shared" si="64"/>
        <v>-66.803382999999997</v>
      </c>
      <c r="J407">
        <v>10333333333.333</v>
      </c>
      <c r="K407">
        <v>-90.946265999999994</v>
      </c>
      <c r="L407">
        <v>-81.793334999999999</v>
      </c>
      <c r="N407" s="86">
        <f t="shared" si="67"/>
        <v>11.666666666667</v>
      </c>
      <c r="O407" s="86">
        <f t="shared" si="65"/>
        <v>-68.712601000000006</v>
      </c>
    </row>
    <row r="408" spans="2:16" x14ac:dyDescent="0.25">
      <c r="B408">
        <v>11000000000</v>
      </c>
      <c r="C408">
        <v>-85.104156000000003</v>
      </c>
      <c r="D408">
        <v>-75.951622</v>
      </c>
      <c r="F408" s="86">
        <f t="shared" si="66"/>
        <v>12.333333333333</v>
      </c>
      <c r="G408" s="86">
        <f t="shared" si="64"/>
        <v>-62.968266</v>
      </c>
      <c r="J408">
        <v>11000000000</v>
      </c>
      <c r="K408">
        <v>-80.789268000000007</v>
      </c>
      <c r="L408">
        <v>-71.569587999999996</v>
      </c>
      <c r="N408" s="86">
        <f t="shared" si="67"/>
        <v>12.333333333333</v>
      </c>
      <c r="O408" s="86">
        <f t="shared" si="65"/>
        <v>-63.910674999999998</v>
      </c>
    </row>
    <row r="409" spans="2:16" x14ac:dyDescent="0.25">
      <c r="B409">
        <v>11666666666.667</v>
      </c>
      <c r="C409">
        <v>-83.726471000000004</v>
      </c>
      <c r="D409">
        <v>-74.462165999999996</v>
      </c>
      <c r="F409" s="86">
        <f t="shared" si="66"/>
        <v>13</v>
      </c>
      <c r="G409" s="86">
        <f t="shared" si="64"/>
        <v>-72.168616999999998</v>
      </c>
      <c r="J409">
        <v>11666666666.667</v>
      </c>
      <c r="K409">
        <v>-84.238524999999996</v>
      </c>
      <c r="L409">
        <v>-74.767669999999995</v>
      </c>
      <c r="N409" s="86">
        <f t="shared" si="67"/>
        <v>13</v>
      </c>
      <c r="O409" s="86">
        <f t="shared" si="65"/>
        <v>-59.707355</v>
      </c>
    </row>
    <row r="410" spans="2:16" x14ac:dyDescent="0.25">
      <c r="B410">
        <v>12333333333.333</v>
      </c>
      <c r="C410">
        <v>-77.276329000000004</v>
      </c>
      <c r="D410">
        <v>-67.324066000000002</v>
      </c>
      <c r="F410" s="86" t="s">
        <v>25</v>
      </c>
      <c r="J410">
        <v>12333333333.333</v>
      </c>
      <c r="K410">
        <v>-78.519301999999996</v>
      </c>
      <c r="L410">
        <v>-68.650672999999998</v>
      </c>
      <c r="N410" s="86" t="s">
        <v>25</v>
      </c>
    </row>
    <row r="411" spans="2:16" x14ac:dyDescent="0.25">
      <c r="B411">
        <v>13000000000</v>
      </c>
      <c r="C411">
        <v>-74.538376</v>
      </c>
      <c r="D411">
        <v>-63.771163999999999</v>
      </c>
      <c r="J411">
        <v>13000000000</v>
      </c>
      <c r="K411">
        <v>-73.872467</v>
      </c>
      <c r="L411">
        <v>-63.173713999999997</v>
      </c>
    </row>
    <row r="412" spans="2:16" x14ac:dyDescent="0.25">
      <c r="B412" t="s">
        <v>25</v>
      </c>
      <c r="J412" t="s">
        <v>25</v>
      </c>
    </row>
    <row r="413" spans="2:16" x14ac:dyDescent="0.25">
      <c r="F413" s="86" t="s">
        <v>64</v>
      </c>
      <c r="N413" s="86" t="s">
        <v>64</v>
      </c>
    </row>
    <row r="414" spans="2:16" ht="15.75" x14ac:dyDescent="0.25">
      <c r="F414" s="86" t="s">
        <v>23</v>
      </c>
      <c r="G414" s="86" t="str">
        <f t="shared" ref="G414:G433" si="68">D440</f>
        <v>4Ix4L dBc Log Mag(dB)</v>
      </c>
      <c r="H414" s="35">
        <v>4</v>
      </c>
      <c r="N414" s="86" t="s">
        <v>23</v>
      </c>
      <c r="O414" s="86" t="str">
        <f t="shared" ref="O414:O433" si="69">L440</f>
        <v>4Ix4L dBc Log Mag(dB)</v>
      </c>
      <c r="P414" s="35">
        <v>4</v>
      </c>
    </row>
    <row r="415" spans="2:16" ht="15.75" x14ac:dyDescent="0.25">
      <c r="B415" t="s">
        <v>62</v>
      </c>
      <c r="F415" s="86">
        <f t="shared" ref="F415:F433" si="70">B441/1000000000</f>
        <v>1</v>
      </c>
      <c r="G415" s="86">
        <f t="shared" si="68"/>
        <v>-49.052413999999999</v>
      </c>
      <c r="H415" s="36">
        <f>ABS(AVERAGE(G415:G433)-(H414-1)*15)</f>
        <v>114.31696057894737</v>
      </c>
      <c r="J415" t="s">
        <v>62</v>
      </c>
      <c r="N415" s="86">
        <f t="shared" ref="N415:N433" si="71">J441/1000000000</f>
        <v>1</v>
      </c>
      <c r="O415" s="86">
        <f t="shared" si="69"/>
        <v>-48.607815000000002</v>
      </c>
      <c r="P415" s="36">
        <f>ABS(AVERAGE(O415:O433)-(P414-1)*15)</f>
        <v>114.19029631578947</v>
      </c>
    </row>
    <row r="416" spans="2:16" x14ac:dyDescent="0.25">
      <c r="B416" t="s">
        <v>23</v>
      </c>
      <c r="C416" t="s">
        <v>170</v>
      </c>
      <c r="D416" t="s">
        <v>93</v>
      </c>
      <c r="F416" s="86">
        <f t="shared" si="70"/>
        <v>1.6666666666666998</v>
      </c>
      <c r="G416" s="86">
        <f t="shared" si="68"/>
        <v>-48.316647000000003</v>
      </c>
      <c r="J416" t="s">
        <v>23</v>
      </c>
      <c r="K416" t="s">
        <v>170</v>
      </c>
      <c r="L416" t="s">
        <v>93</v>
      </c>
      <c r="N416" s="86">
        <f t="shared" si="71"/>
        <v>1.6666666666666998</v>
      </c>
      <c r="O416" s="86">
        <f t="shared" si="69"/>
        <v>-49.019989000000002</v>
      </c>
    </row>
    <row r="417" spans="2:15" x14ac:dyDescent="0.25">
      <c r="B417">
        <v>1000000000</v>
      </c>
      <c r="C417">
        <v>-65.654274000000001</v>
      </c>
      <c r="D417">
        <v>-57.625529999999998</v>
      </c>
      <c r="F417" s="86">
        <f t="shared" si="70"/>
        <v>2.3333333333333002</v>
      </c>
      <c r="G417" s="86">
        <f t="shared" si="68"/>
        <v>-49.290633999999997</v>
      </c>
      <c r="J417">
        <v>1000000000</v>
      </c>
      <c r="K417">
        <v>-66.988365000000002</v>
      </c>
      <c r="L417">
        <v>-59.079509999999999</v>
      </c>
      <c r="N417" s="86">
        <f t="shared" si="71"/>
        <v>2.3333333333333002</v>
      </c>
      <c r="O417" s="86">
        <f t="shared" si="69"/>
        <v>-49.897548999999998</v>
      </c>
    </row>
    <row r="418" spans="2:15" x14ac:dyDescent="0.25">
      <c r="B418">
        <v>1666666666.6666999</v>
      </c>
      <c r="C418">
        <v>-70.295647000000002</v>
      </c>
      <c r="D418">
        <v>-62.802391</v>
      </c>
      <c r="F418" s="86">
        <f t="shared" si="70"/>
        <v>3</v>
      </c>
      <c r="G418" s="86">
        <f t="shared" si="68"/>
        <v>-55.242534999999997</v>
      </c>
      <c r="J418">
        <v>1666666666.6666999</v>
      </c>
      <c r="K418">
        <v>-68.051361</v>
      </c>
      <c r="L418">
        <v>-60.807133</v>
      </c>
      <c r="N418" s="86">
        <f t="shared" si="71"/>
        <v>3</v>
      </c>
      <c r="O418" s="86">
        <f t="shared" si="69"/>
        <v>-52.503613000000001</v>
      </c>
    </row>
    <row r="419" spans="2:15" x14ac:dyDescent="0.25">
      <c r="B419">
        <v>2333333333.3333001</v>
      </c>
      <c r="C419">
        <v>-77.027229000000005</v>
      </c>
      <c r="D419">
        <v>-69.283721999999997</v>
      </c>
      <c r="F419" s="86">
        <f t="shared" si="70"/>
        <v>3.6666666666666998</v>
      </c>
      <c r="G419" s="86">
        <f t="shared" si="68"/>
        <v>-74.577918999999994</v>
      </c>
      <c r="J419">
        <v>2333333333.3333001</v>
      </c>
      <c r="K419">
        <v>-99.624634</v>
      </c>
      <c r="L419">
        <v>-92.291565000000006</v>
      </c>
      <c r="N419" s="86">
        <f t="shared" si="71"/>
        <v>3.6666666666666998</v>
      </c>
      <c r="O419" s="86">
        <f t="shared" si="69"/>
        <v>-61.109305999999997</v>
      </c>
    </row>
    <row r="420" spans="2:15" x14ac:dyDescent="0.25">
      <c r="B420">
        <v>3000000000</v>
      </c>
      <c r="C420">
        <v>-74.105216999999996</v>
      </c>
      <c r="D420">
        <v>-65.810028000000003</v>
      </c>
      <c r="F420" s="86">
        <f t="shared" si="70"/>
        <v>4.3333333333332993</v>
      </c>
      <c r="G420" s="86">
        <f t="shared" si="68"/>
        <v>-68.667891999999995</v>
      </c>
      <c r="J420">
        <v>3000000000</v>
      </c>
      <c r="K420">
        <v>-75.068877999999998</v>
      </c>
      <c r="L420">
        <v>-67.249343999999994</v>
      </c>
      <c r="N420" s="86">
        <f t="shared" si="71"/>
        <v>4.3333333333332993</v>
      </c>
      <c r="O420" s="86">
        <f t="shared" si="69"/>
        <v>-72.178719000000001</v>
      </c>
    </row>
    <row r="421" spans="2:15" x14ac:dyDescent="0.25">
      <c r="B421">
        <v>3666666666.6666999</v>
      </c>
      <c r="C421">
        <v>-76.797782999999995</v>
      </c>
      <c r="D421">
        <v>-68.642692999999994</v>
      </c>
      <c r="F421" s="86">
        <f t="shared" si="70"/>
        <v>5</v>
      </c>
      <c r="G421" s="86">
        <f t="shared" si="68"/>
        <v>-62.779369000000003</v>
      </c>
      <c r="J421">
        <v>3666666666.6666999</v>
      </c>
      <c r="K421">
        <v>-83.156418000000002</v>
      </c>
      <c r="L421">
        <v>-75.215477000000007</v>
      </c>
      <c r="N421" s="86">
        <f t="shared" si="71"/>
        <v>5</v>
      </c>
      <c r="O421" s="86">
        <f t="shared" si="69"/>
        <v>-64.832115000000002</v>
      </c>
    </row>
    <row r="422" spans="2:15" x14ac:dyDescent="0.25">
      <c r="B422">
        <v>4333333333.3332996</v>
      </c>
      <c r="C422">
        <v>-81.071326999999997</v>
      </c>
      <c r="D422">
        <v>-73.164032000000006</v>
      </c>
      <c r="F422" s="86">
        <f t="shared" si="70"/>
        <v>5.6666666666667007</v>
      </c>
      <c r="G422" s="86">
        <f t="shared" si="68"/>
        <v>-79.523803999999998</v>
      </c>
      <c r="J422">
        <v>4333333333.3332996</v>
      </c>
      <c r="K422">
        <v>-88.533905000000004</v>
      </c>
      <c r="L422">
        <v>-80.67662</v>
      </c>
      <c r="N422" s="86">
        <f t="shared" si="71"/>
        <v>5.6666666666667007</v>
      </c>
      <c r="O422" s="86">
        <f t="shared" si="69"/>
        <v>-72.054451</v>
      </c>
    </row>
    <row r="423" spans="2:15" x14ac:dyDescent="0.25">
      <c r="B423">
        <v>5000000000</v>
      </c>
      <c r="C423">
        <v>-75.758506999999994</v>
      </c>
      <c r="D423">
        <v>-68.042381000000006</v>
      </c>
      <c r="F423" s="86">
        <f t="shared" si="70"/>
        <v>6.3333333333332993</v>
      </c>
      <c r="G423" s="86">
        <f t="shared" si="68"/>
        <v>-72.852867000000003</v>
      </c>
      <c r="J423">
        <v>5000000000</v>
      </c>
      <c r="K423">
        <v>-95.763382000000007</v>
      </c>
      <c r="L423">
        <v>-87.933837999999994</v>
      </c>
      <c r="N423" s="86">
        <f t="shared" si="71"/>
        <v>6.3333333333332993</v>
      </c>
      <c r="O423" s="86">
        <f t="shared" si="69"/>
        <v>-75.674926999999997</v>
      </c>
    </row>
    <row r="424" spans="2:15" x14ac:dyDescent="0.25">
      <c r="B424">
        <v>5666666666.6667004</v>
      </c>
      <c r="C424">
        <v>-67.716712999999999</v>
      </c>
      <c r="D424">
        <v>-59.904212999999999</v>
      </c>
      <c r="F424" s="86">
        <f t="shared" si="70"/>
        <v>7</v>
      </c>
      <c r="G424" s="86">
        <f t="shared" si="68"/>
        <v>-79.933387999999994</v>
      </c>
      <c r="J424">
        <v>5666666666.6667004</v>
      </c>
      <c r="K424">
        <v>-87.711905999999999</v>
      </c>
      <c r="L424">
        <v>-79.810623000000007</v>
      </c>
      <c r="N424" s="86">
        <f t="shared" si="71"/>
        <v>7</v>
      </c>
      <c r="O424" s="86">
        <f t="shared" si="69"/>
        <v>-90.527466000000004</v>
      </c>
    </row>
    <row r="425" spans="2:15" x14ac:dyDescent="0.25">
      <c r="B425">
        <v>6333333333.3332996</v>
      </c>
      <c r="C425">
        <v>-91.154762000000005</v>
      </c>
      <c r="D425">
        <v>-83.049332000000007</v>
      </c>
      <c r="F425" s="86">
        <f t="shared" si="70"/>
        <v>7.6666666666667007</v>
      </c>
      <c r="G425" s="86">
        <f t="shared" si="68"/>
        <v>-69.820250999999999</v>
      </c>
      <c r="J425">
        <v>6333333333.3332996</v>
      </c>
      <c r="K425">
        <v>-91.018585000000002</v>
      </c>
      <c r="L425">
        <v>-83.082847999999998</v>
      </c>
      <c r="N425" s="86">
        <f t="shared" si="71"/>
        <v>7.6666666666667007</v>
      </c>
      <c r="O425" s="86">
        <f t="shared" si="69"/>
        <v>-76.978127000000001</v>
      </c>
    </row>
    <row r="426" spans="2:15" x14ac:dyDescent="0.25">
      <c r="B426">
        <v>7000000000</v>
      </c>
      <c r="C426">
        <v>-82.067993000000001</v>
      </c>
      <c r="D426">
        <v>-73.996696</v>
      </c>
      <c r="F426" s="86">
        <f t="shared" si="70"/>
        <v>8.3333333333333002</v>
      </c>
      <c r="G426" s="86">
        <f t="shared" si="68"/>
        <v>-67.562118999999996</v>
      </c>
      <c r="J426">
        <v>7000000000</v>
      </c>
      <c r="K426">
        <v>-84.441055000000006</v>
      </c>
      <c r="L426">
        <v>-76.193100000000001</v>
      </c>
      <c r="N426" s="86">
        <f t="shared" si="71"/>
        <v>8.3333333333333002</v>
      </c>
      <c r="O426" s="86">
        <f t="shared" si="69"/>
        <v>-77.432472000000004</v>
      </c>
    </row>
    <row r="427" spans="2:15" x14ac:dyDescent="0.25">
      <c r="B427">
        <v>7666666666.6667004</v>
      </c>
      <c r="C427">
        <v>-86.116714000000002</v>
      </c>
      <c r="D427">
        <v>-77.450142</v>
      </c>
      <c r="F427" s="86">
        <f t="shared" si="70"/>
        <v>9</v>
      </c>
      <c r="G427" s="86">
        <f t="shared" si="68"/>
        <v>-61.83831</v>
      </c>
      <c r="J427">
        <v>7666666666.6667004</v>
      </c>
      <c r="K427">
        <v>-82.120688999999999</v>
      </c>
      <c r="L427">
        <v>-73.608672999999996</v>
      </c>
      <c r="N427" s="86">
        <f t="shared" si="71"/>
        <v>9</v>
      </c>
      <c r="O427" s="86">
        <f t="shared" si="69"/>
        <v>-81.245673999999994</v>
      </c>
    </row>
    <row r="428" spans="2:15" x14ac:dyDescent="0.25">
      <c r="B428">
        <v>8333333333.3332996</v>
      </c>
      <c r="C428">
        <v>-87.372978000000003</v>
      </c>
      <c r="D428">
        <v>-78.406433000000007</v>
      </c>
      <c r="F428" s="86">
        <f t="shared" si="70"/>
        <v>9.6666666666666998</v>
      </c>
      <c r="G428" s="86">
        <f t="shared" si="68"/>
        <v>-73.828186000000002</v>
      </c>
      <c r="J428">
        <v>8333333333.3332996</v>
      </c>
      <c r="K428">
        <v>-89.061522999999994</v>
      </c>
      <c r="L428">
        <v>-80.119698</v>
      </c>
      <c r="N428" s="86">
        <f t="shared" si="71"/>
        <v>9.6666666666666998</v>
      </c>
      <c r="O428" s="86">
        <f t="shared" si="69"/>
        <v>-75.587311</v>
      </c>
    </row>
    <row r="429" spans="2:15" x14ac:dyDescent="0.25">
      <c r="B429">
        <v>9000000000</v>
      </c>
      <c r="C429">
        <v>-91.885909999999996</v>
      </c>
      <c r="D429">
        <v>-82.762932000000006</v>
      </c>
      <c r="F429" s="86">
        <f t="shared" si="70"/>
        <v>10.333333333333</v>
      </c>
      <c r="G429" s="86">
        <f t="shared" si="68"/>
        <v>-84.766166999999996</v>
      </c>
      <c r="J429">
        <v>9000000000</v>
      </c>
      <c r="K429">
        <v>-85.099884000000003</v>
      </c>
      <c r="L429">
        <v>-75.965637000000001</v>
      </c>
      <c r="N429" s="86">
        <f t="shared" si="71"/>
        <v>10.333333333333</v>
      </c>
      <c r="O429" s="86">
        <f t="shared" si="69"/>
        <v>-74.589684000000005</v>
      </c>
    </row>
    <row r="430" spans="2:15" x14ac:dyDescent="0.25">
      <c r="B430">
        <v>9666666666.6667004</v>
      </c>
      <c r="C430">
        <v>-81.774139000000005</v>
      </c>
      <c r="D430">
        <v>-72.670990000000003</v>
      </c>
      <c r="F430" s="86">
        <f t="shared" si="70"/>
        <v>11</v>
      </c>
      <c r="G430" s="86">
        <f t="shared" si="68"/>
        <v>-75.770531000000005</v>
      </c>
      <c r="J430">
        <v>9666666666.6667004</v>
      </c>
      <c r="K430">
        <v>-83.983954999999995</v>
      </c>
      <c r="L430">
        <v>-74.902573000000004</v>
      </c>
      <c r="N430" s="86">
        <f t="shared" si="71"/>
        <v>11</v>
      </c>
      <c r="O430" s="86">
        <f t="shared" si="69"/>
        <v>-68.476928999999998</v>
      </c>
    </row>
    <row r="431" spans="2:15" x14ac:dyDescent="0.25">
      <c r="B431">
        <v>10333333333.333</v>
      </c>
      <c r="C431">
        <v>-81.037734999999998</v>
      </c>
      <c r="D431">
        <v>-71.784003999999996</v>
      </c>
      <c r="F431" s="86">
        <f t="shared" si="70"/>
        <v>11.666666666667</v>
      </c>
      <c r="G431" s="86">
        <f t="shared" si="68"/>
        <v>-87.544066999999998</v>
      </c>
      <c r="J431">
        <v>10333333333.333</v>
      </c>
      <c r="K431">
        <v>-79.645126000000005</v>
      </c>
      <c r="L431">
        <v>-70.492194999999995</v>
      </c>
      <c r="N431" s="86">
        <f t="shared" si="71"/>
        <v>11.666666666667</v>
      </c>
      <c r="O431" s="86">
        <f t="shared" si="69"/>
        <v>-74.415809999999993</v>
      </c>
    </row>
    <row r="432" spans="2:15" x14ac:dyDescent="0.25">
      <c r="B432">
        <v>11000000000</v>
      </c>
      <c r="C432">
        <v>-85.384711999999993</v>
      </c>
      <c r="D432">
        <v>-76.232178000000005</v>
      </c>
      <c r="F432" s="86">
        <f t="shared" si="70"/>
        <v>12.333333333333</v>
      </c>
      <c r="G432" s="86">
        <f t="shared" si="68"/>
        <v>-74.772621000000001</v>
      </c>
      <c r="J432">
        <v>11000000000</v>
      </c>
      <c r="K432">
        <v>-77.088127</v>
      </c>
      <c r="L432">
        <v>-67.868438999999995</v>
      </c>
      <c r="N432" s="86">
        <f t="shared" si="71"/>
        <v>12.333333333333</v>
      </c>
      <c r="O432" s="86">
        <f t="shared" si="69"/>
        <v>-78.170508999999996</v>
      </c>
    </row>
    <row r="433" spans="2:16" x14ac:dyDescent="0.25">
      <c r="B433">
        <v>11666666666.667</v>
      </c>
      <c r="C433">
        <v>-76.067688000000004</v>
      </c>
      <c r="D433">
        <v>-66.803382999999997</v>
      </c>
      <c r="F433" s="86">
        <f t="shared" si="70"/>
        <v>13</v>
      </c>
      <c r="G433" s="86">
        <f t="shared" si="68"/>
        <v>-80.882530000000003</v>
      </c>
      <c r="J433">
        <v>11666666666.667</v>
      </c>
      <c r="K433">
        <v>-78.183448999999996</v>
      </c>
      <c r="L433">
        <v>-68.712601000000006</v>
      </c>
      <c r="N433" s="86">
        <f t="shared" si="71"/>
        <v>13</v>
      </c>
      <c r="O433" s="86">
        <f t="shared" si="69"/>
        <v>-71.313164</v>
      </c>
    </row>
    <row r="434" spans="2:16" x14ac:dyDescent="0.25">
      <c r="B434">
        <v>12333333333.333</v>
      </c>
      <c r="C434">
        <v>-72.920524999999998</v>
      </c>
      <c r="D434">
        <v>-62.968266</v>
      </c>
      <c r="F434" s="86" t="s">
        <v>25</v>
      </c>
      <c r="J434">
        <v>12333333333.333</v>
      </c>
      <c r="K434">
        <v>-73.779297</v>
      </c>
      <c r="L434">
        <v>-63.910674999999998</v>
      </c>
      <c r="N434" s="86" t="s">
        <v>25</v>
      </c>
    </row>
    <row r="435" spans="2:16" x14ac:dyDescent="0.25">
      <c r="B435">
        <v>13000000000</v>
      </c>
      <c r="C435">
        <v>-82.935828999999998</v>
      </c>
      <c r="D435">
        <v>-72.168616999999998</v>
      </c>
      <c r="J435">
        <v>13000000000</v>
      </c>
      <c r="K435">
        <v>-70.406104999999997</v>
      </c>
      <c r="L435">
        <v>-59.707355</v>
      </c>
    </row>
    <row r="436" spans="2:16" x14ac:dyDescent="0.25">
      <c r="B436" t="s">
        <v>25</v>
      </c>
      <c r="J436" t="s">
        <v>25</v>
      </c>
    </row>
    <row r="437" spans="2:16" x14ac:dyDescent="0.25">
      <c r="F437" s="86" t="s">
        <v>66</v>
      </c>
      <c r="N437" s="86" t="s">
        <v>66</v>
      </c>
    </row>
    <row r="438" spans="2:16" ht="15.75" x14ac:dyDescent="0.25">
      <c r="F438" s="86" t="s">
        <v>23</v>
      </c>
      <c r="G438" s="86" t="str">
        <f t="shared" ref="G438:G457" si="72">D464</f>
        <v>4Ix5L dBc Log Mag(dB)</v>
      </c>
      <c r="H438" s="35">
        <v>4</v>
      </c>
      <c r="N438" s="86" t="s">
        <v>23</v>
      </c>
      <c r="O438" s="86" t="str">
        <f t="shared" ref="O438:O457" si="73">L464</f>
        <v>4Ix5L dBc Log Mag(dB)</v>
      </c>
      <c r="P438" s="35">
        <v>4</v>
      </c>
    </row>
    <row r="439" spans="2:16" ht="15.75" x14ac:dyDescent="0.25">
      <c r="B439" t="s">
        <v>64</v>
      </c>
      <c r="F439" s="86">
        <f t="shared" ref="F439:F457" si="74">B465/1000000000</f>
        <v>1.004</v>
      </c>
      <c r="G439" s="86">
        <f t="shared" si="72"/>
        <v>-69.389083999999997</v>
      </c>
      <c r="H439" s="36">
        <f>ABS(AVERAGE(G439:G457)-(H438-1)*15)</f>
        <v>112.54917873684209</v>
      </c>
      <c r="J439" t="s">
        <v>64</v>
      </c>
      <c r="N439" s="86">
        <f t="shared" ref="N439:N457" si="75">J465/1000000000</f>
        <v>1.004</v>
      </c>
      <c r="O439" s="86">
        <f t="shared" si="73"/>
        <v>-54.494658999999999</v>
      </c>
      <c r="P439" s="36">
        <f>ABS(AVERAGE(O439:O457)-(P438-1)*15)</f>
        <v>112.29741147368421</v>
      </c>
    </row>
    <row r="440" spans="2:16" x14ac:dyDescent="0.25">
      <c r="B440" t="s">
        <v>23</v>
      </c>
      <c r="C440" t="s">
        <v>171</v>
      </c>
      <c r="D440" t="s">
        <v>94</v>
      </c>
      <c r="F440" s="86">
        <f t="shared" si="74"/>
        <v>1.6704444444444</v>
      </c>
      <c r="G440" s="86">
        <f t="shared" si="72"/>
        <v>-50.735999999999997</v>
      </c>
      <c r="J440" t="s">
        <v>23</v>
      </c>
      <c r="K440" t="s">
        <v>171</v>
      </c>
      <c r="L440" t="s">
        <v>94</v>
      </c>
      <c r="N440" s="86">
        <f t="shared" si="75"/>
        <v>1.6704444444444</v>
      </c>
      <c r="O440" s="86">
        <f t="shared" si="73"/>
        <v>-50.524676999999997</v>
      </c>
    </row>
    <row r="441" spans="2:16" x14ac:dyDescent="0.25">
      <c r="B441">
        <v>1000000000</v>
      </c>
      <c r="C441">
        <v>-57.081158000000002</v>
      </c>
      <c r="D441">
        <v>-49.052413999999999</v>
      </c>
      <c r="F441" s="86">
        <f t="shared" si="74"/>
        <v>2.3368888888888999</v>
      </c>
      <c r="G441" s="86">
        <f t="shared" si="72"/>
        <v>-52.040306000000001</v>
      </c>
      <c r="J441">
        <v>1000000000</v>
      </c>
      <c r="K441">
        <v>-56.516666000000001</v>
      </c>
      <c r="L441">
        <v>-48.607815000000002</v>
      </c>
      <c r="N441" s="86">
        <f t="shared" si="75"/>
        <v>2.3368888888888999</v>
      </c>
      <c r="O441" s="86">
        <f t="shared" si="73"/>
        <v>-57.917152000000002</v>
      </c>
    </row>
    <row r="442" spans="2:16" x14ac:dyDescent="0.25">
      <c r="B442">
        <v>1666666666.6666999</v>
      </c>
      <c r="C442">
        <v>-55.809897999999997</v>
      </c>
      <c r="D442">
        <v>-48.316647000000003</v>
      </c>
      <c r="F442" s="86">
        <f t="shared" si="74"/>
        <v>3.0033333333333001</v>
      </c>
      <c r="G442" s="86">
        <f t="shared" si="72"/>
        <v>-60.307274</v>
      </c>
      <c r="J442">
        <v>1666666666.6666999</v>
      </c>
      <c r="K442">
        <v>-56.264217000000002</v>
      </c>
      <c r="L442">
        <v>-49.019989000000002</v>
      </c>
      <c r="N442" s="86">
        <f t="shared" si="75"/>
        <v>3.0033333333333001</v>
      </c>
      <c r="O442" s="86">
        <f t="shared" si="73"/>
        <v>-52.540134000000002</v>
      </c>
    </row>
    <row r="443" spans="2:16" x14ac:dyDescent="0.25">
      <c r="B443">
        <v>2333333333.3333001</v>
      </c>
      <c r="C443">
        <v>-57.034145000000002</v>
      </c>
      <c r="D443">
        <v>-49.290633999999997</v>
      </c>
      <c r="F443" s="86">
        <f t="shared" si="74"/>
        <v>3.6697777777778002</v>
      </c>
      <c r="G443" s="86">
        <f t="shared" si="72"/>
        <v>-64.025772000000003</v>
      </c>
      <c r="J443">
        <v>2333333333.3333001</v>
      </c>
      <c r="K443">
        <v>-57.230618</v>
      </c>
      <c r="L443">
        <v>-49.897548999999998</v>
      </c>
      <c r="N443" s="86">
        <f t="shared" si="75"/>
        <v>3.6697777777778002</v>
      </c>
      <c r="O443" s="86">
        <f t="shared" si="73"/>
        <v>-51.666893000000002</v>
      </c>
    </row>
    <row r="444" spans="2:16" x14ac:dyDescent="0.25">
      <c r="B444">
        <v>3000000000</v>
      </c>
      <c r="C444">
        <v>-63.537726999999997</v>
      </c>
      <c r="D444">
        <v>-55.242534999999997</v>
      </c>
      <c r="F444" s="86">
        <f t="shared" si="74"/>
        <v>4.3362222222222</v>
      </c>
      <c r="G444" s="86">
        <f t="shared" si="72"/>
        <v>-66.060149999999993</v>
      </c>
      <c r="J444">
        <v>3000000000</v>
      </c>
      <c r="K444">
        <v>-60.323151000000003</v>
      </c>
      <c r="L444">
        <v>-52.503613000000001</v>
      </c>
      <c r="N444" s="86">
        <f t="shared" si="75"/>
        <v>4.3362222222222</v>
      </c>
      <c r="O444" s="86">
        <f t="shared" si="73"/>
        <v>-50.962029000000001</v>
      </c>
    </row>
    <row r="445" spans="2:16" x14ac:dyDescent="0.25">
      <c r="B445">
        <v>3666666666.6666999</v>
      </c>
      <c r="C445">
        <v>-82.733017000000004</v>
      </c>
      <c r="D445">
        <v>-74.577918999999994</v>
      </c>
      <c r="F445" s="86">
        <f t="shared" si="74"/>
        <v>5.0026666666667001</v>
      </c>
      <c r="G445" s="86">
        <f t="shared" si="72"/>
        <v>-67.438682999999997</v>
      </c>
      <c r="J445">
        <v>3666666666.6666999</v>
      </c>
      <c r="K445">
        <v>-69.050246999999999</v>
      </c>
      <c r="L445">
        <v>-61.109305999999997</v>
      </c>
      <c r="N445" s="86">
        <f t="shared" si="75"/>
        <v>5.0026666666667001</v>
      </c>
      <c r="O445" s="86">
        <f t="shared" si="73"/>
        <v>-54.667442000000001</v>
      </c>
    </row>
    <row r="446" spans="2:16" x14ac:dyDescent="0.25">
      <c r="B446">
        <v>4333333333.3332996</v>
      </c>
      <c r="C446">
        <v>-76.575187999999997</v>
      </c>
      <c r="D446">
        <v>-68.667891999999995</v>
      </c>
      <c r="F446" s="86">
        <f t="shared" si="74"/>
        <v>5.6691111111110999</v>
      </c>
      <c r="G446" s="86">
        <f t="shared" si="72"/>
        <v>-69.034713999999994</v>
      </c>
      <c r="J446">
        <v>4333333333.3332996</v>
      </c>
      <c r="K446">
        <v>-80.036002999999994</v>
      </c>
      <c r="L446">
        <v>-72.178719000000001</v>
      </c>
      <c r="N446" s="86">
        <f t="shared" si="75"/>
        <v>5.6691111111110999</v>
      </c>
      <c r="O446" s="86">
        <f t="shared" si="73"/>
        <v>-58.086182000000001</v>
      </c>
    </row>
    <row r="447" spans="2:16" x14ac:dyDescent="0.25">
      <c r="B447">
        <v>5000000000</v>
      </c>
      <c r="C447">
        <v>-70.495491000000001</v>
      </c>
      <c r="D447">
        <v>-62.779369000000003</v>
      </c>
      <c r="F447" s="86">
        <f t="shared" si="74"/>
        <v>6.3355555555556</v>
      </c>
      <c r="G447" s="86">
        <f t="shared" si="72"/>
        <v>-70.008697999999995</v>
      </c>
      <c r="J447">
        <v>5000000000</v>
      </c>
      <c r="K447">
        <v>-72.661659</v>
      </c>
      <c r="L447">
        <v>-64.832115000000002</v>
      </c>
      <c r="N447" s="86">
        <f t="shared" si="75"/>
        <v>6.3355555555556</v>
      </c>
      <c r="O447" s="86">
        <f t="shared" si="73"/>
        <v>-68.425797000000003</v>
      </c>
    </row>
    <row r="448" spans="2:16" x14ac:dyDescent="0.25">
      <c r="B448">
        <v>5666666666.6667004</v>
      </c>
      <c r="C448">
        <v>-87.336310999999995</v>
      </c>
      <c r="D448">
        <v>-79.523803999999998</v>
      </c>
      <c r="F448" s="86">
        <f t="shared" si="74"/>
        <v>7.0019999999999998</v>
      </c>
      <c r="G448" s="86">
        <f t="shared" si="72"/>
        <v>-80.489388000000005</v>
      </c>
      <c r="J448">
        <v>5666666666.6667004</v>
      </c>
      <c r="K448">
        <v>-79.955734000000007</v>
      </c>
      <c r="L448">
        <v>-72.054451</v>
      </c>
      <c r="N448" s="86">
        <f t="shared" si="75"/>
        <v>7.0019999999999998</v>
      </c>
      <c r="O448" s="86">
        <f t="shared" si="73"/>
        <v>-75.632828000000003</v>
      </c>
    </row>
    <row r="449" spans="2:16" x14ac:dyDescent="0.25">
      <c r="B449">
        <v>6333333333.3332996</v>
      </c>
      <c r="C449">
        <v>-80.958297999999999</v>
      </c>
      <c r="D449">
        <v>-72.852867000000003</v>
      </c>
      <c r="F449" s="86">
        <f t="shared" si="74"/>
        <v>7.6684444444443995</v>
      </c>
      <c r="G449" s="86">
        <f t="shared" si="72"/>
        <v>-75.430121999999997</v>
      </c>
      <c r="J449">
        <v>6333333333.3332996</v>
      </c>
      <c r="K449">
        <v>-83.610664</v>
      </c>
      <c r="L449">
        <v>-75.674926999999997</v>
      </c>
      <c r="N449" s="86">
        <f t="shared" si="75"/>
        <v>7.6684444444443995</v>
      </c>
      <c r="O449" s="86">
        <f t="shared" si="73"/>
        <v>-69.992278999999996</v>
      </c>
    </row>
    <row r="450" spans="2:16" x14ac:dyDescent="0.25">
      <c r="B450">
        <v>7000000000</v>
      </c>
      <c r="C450">
        <v>-88.004677000000001</v>
      </c>
      <c r="D450">
        <v>-79.933387999999994</v>
      </c>
      <c r="F450" s="86">
        <f t="shared" si="74"/>
        <v>8.3348888888888997</v>
      </c>
      <c r="G450" s="86">
        <f t="shared" si="72"/>
        <v>-80.386252999999996</v>
      </c>
      <c r="J450">
        <v>7000000000</v>
      </c>
      <c r="K450">
        <v>-98.775420999999994</v>
      </c>
      <c r="L450">
        <v>-90.527466000000004</v>
      </c>
      <c r="N450" s="86">
        <f t="shared" si="75"/>
        <v>8.3348888888888997</v>
      </c>
      <c r="O450" s="86">
        <f t="shared" si="73"/>
        <v>-73.756943000000007</v>
      </c>
    </row>
    <row r="451" spans="2:16" x14ac:dyDescent="0.25">
      <c r="B451">
        <v>7666666666.6667004</v>
      </c>
      <c r="C451">
        <v>-78.486823999999999</v>
      </c>
      <c r="D451">
        <v>-69.820250999999999</v>
      </c>
      <c r="F451" s="86">
        <f t="shared" si="74"/>
        <v>9.0013333333332994</v>
      </c>
      <c r="G451" s="86">
        <f t="shared" si="72"/>
        <v>-70.078079000000002</v>
      </c>
      <c r="J451">
        <v>7666666666.6667004</v>
      </c>
      <c r="K451">
        <v>-85.490143000000003</v>
      </c>
      <c r="L451">
        <v>-76.978127000000001</v>
      </c>
      <c r="N451" s="86">
        <f t="shared" si="75"/>
        <v>9.0013333333332994</v>
      </c>
      <c r="O451" s="86">
        <f t="shared" si="73"/>
        <v>-71.336860999999999</v>
      </c>
    </row>
    <row r="452" spans="2:16" x14ac:dyDescent="0.25">
      <c r="B452">
        <v>8333333333.3332996</v>
      </c>
      <c r="C452">
        <v>-76.528671000000003</v>
      </c>
      <c r="D452">
        <v>-67.562118999999996</v>
      </c>
      <c r="F452" s="86">
        <f t="shared" si="74"/>
        <v>9.6677777777778005</v>
      </c>
      <c r="G452" s="86">
        <f t="shared" si="72"/>
        <v>-68.926238999999995</v>
      </c>
      <c r="J452">
        <v>8333333333.3332996</v>
      </c>
      <c r="K452">
        <v>-86.374290000000002</v>
      </c>
      <c r="L452">
        <v>-77.432472000000004</v>
      </c>
      <c r="N452" s="86">
        <f t="shared" si="75"/>
        <v>9.6677777777778005</v>
      </c>
      <c r="O452" s="86">
        <f t="shared" si="73"/>
        <v>-76.013580000000005</v>
      </c>
    </row>
    <row r="453" spans="2:16" x14ac:dyDescent="0.25">
      <c r="B453">
        <v>9000000000</v>
      </c>
      <c r="C453">
        <v>-70.961287999999996</v>
      </c>
      <c r="D453">
        <v>-61.83831</v>
      </c>
      <c r="F453" s="86">
        <f t="shared" si="74"/>
        <v>10.334222222221999</v>
      </c>
      <c r="G453" s="86">
        <f t="shared" si="72"/>
        <v>-71.463890000000006</v>
      </c>
      <c r="J453">
        <v>9000000000</v>
      </c>
      <c r="K453">
        <v>-90.379913000000002</v>
      </c>
      <c r="L453">
        <v>-81.245673999999994</v>
      </c>
      <c r="N453" s="86">
        <f t="shared" si="75"/>
        <v>10.334222222221999</v>
      </c>
      <c r="O453" s="86">
        <f t="shared" si="73"/>
        <v>-82.194359000000006</v>
      </c>
    </row>
    <row r="454" spans="2:16" x14ac:dyDescent="0.25">
      <c r="B454">
        <v>9666666666.6667004</v>
      </c>
      <c r="C454">
        <v>-82.931327999999993</v>
      </c>
      <c r="D454">
        <v>-73.828186000000002</v>
      </c>
      <c r="F454" s="86">
        <f t="shared" si="74"/>
        <v>11.000666666667</v>
      </c>
      <c r="G454" s="86">
        <f t="shared" si="72"/>
        <v>-65.823218999999995</v>
      </c>
      <c r="J454">
        <v>9666666666.6667004</v>
      </c>
      <c r="K454">
        <v>-84.668694000000002</v>
      </c>
      <c r="L454">
        <v>-75.587311</v>
      </c>
      <c r="N454" s="86">
        <f t="shared" si="75"/>
        <v>11.000666666667</v>
      </c>
      <c r="O454" s="86">
        <f t="shared" si="73"/>
        <v>-80.082938999999996</v>
      </c>
    </row>
    <row r="455" spans="2:16" x14ac:dyDescent="0.25">
      <c r="B455">
        <v>10333333333.333</v>
      </c>
      <c r="C455">
        <v>-94.019890000000004</v>
      </c>
      <c r="D455">
        <v>-84.766166999999996</v>
      </c>
      <c r="F455" s="86">
        <f t="shared" si="74"/>
        <v>11.667111111111</v>
      </c>
      <c r="G455" s="86">
        <f t="shared" si="72"/>
        <v>-65.457725999999994</v>
      </c>
      <c r="J455">
        <v>10333333333.333</v>
      </c>
      <c r="K455">
        <v>-83.742615000000001</v>
      </c>
      <c r="L455">
        <v>-74.589684000000005</v>
      </c>
      <c r="N455" s="86">
        <f t="shared" si="75"/>
        <v>11.667111111111</v>
      </c>
      <c r="O455" s="86">
        <f t="shared" si="73"/>
        <v>-89.222130000000007</v>
      </c>
    </row>
    <row r="456" spans="2:16" x14ac:dyDescent="0.25">
      <c r="B456">
        <v>11000000000</v>
      </c>
      <c r="C456">
        <v>-84.923073000000002</v>
      </c>
      <c r="D456">
        <v>-75.770531000000005</v>
      </c>
      <c r="F456" s="86">
        <f t="shared" si="74"/>
        <v>12.333555555556</v>
      </c>
      <c r="G456" s="86">
        <f t="shared" si="72"/>
        <v>-64.503776999999999</v>
      </c>
      <c r="J456">
        <v>11000000000</v>
      </c>
      <c r="K456">
        <v>-77.696608999999995</v>
      </c>
      <c r="L456">
        <v>-68.476928999999998</v>
      </c>
      <c r="N456" s="86">
        <f t="shared" si="75"/>
        <v>12.333555555556</v>
      </c>
      <c r="O456" s="86">
        <f t="shared" si="73"/>
        <v>-83.000038000000004</v>
      </c>
    </row>
    <row r="457" spans="2:16" x14ac:dyDescent="0.25">
      <c r="B457">
        <v>11666666666.667</v>
      </c>
      <c r="C457">
        <v>-96.80838</v>
      </c>
      <c r="D457">
        <v>-87.544066999999998</v>
      </c>
      <c r="F457" s="86">
        <f t="shared" si="74"/>
        <v>13</v>
      </c>
      <c r="G457" s="86">
        <f t="shared" si="72"/>
        <v>-71.835021999999995</v>
      </c>
      <c r="J457">
        <v>11666666666.667</v>
      </c>
      <c r="K457">
        <v>-83.886657999999997</v>
      </c>
      <c r="L457">
        <v>-74.415809999999993</v>
      </c>
      <c r="N457" s="86">
        <f t="shared" si="75"/>
        <v>13</v>
      </c>
      <c r="O457" s="86">
        <f t="shared" si="73"/>
        <v>-78.133895999999993</v>
      </c>
    </row>
    <row r="458" spans="2:16" x14ac:dyDescent="0.25">
      <c r="B458">
        <v>12333333333.333</v>
      </c>
      <c r="C458">
        <v>-84.724884000000003</v>
      </c>
      <c r="D458">
        <v>-74.772621000000001</v>
      </c>
      <c r="F458" s="86" t="s">
        <v>25</v>
      </c>
      <c r="J458">
        <v>12333333333.333</v>
      </c>
      <c r="K458">
        <v>-88.039130999999998</v>
      </c>
      <c r="L458">
        <v>-78.170508999999996</v>
      </c>
      <c r="N458" s="86" t="s">
        <v>25</v>
      </c>
    </row>
    <row r="459" spans="2:16" x14ac:dyDescent="0.25">
      <c r="B459">
        <v>13000000000</v>
      </c>
      <c r="C459">
        <v>-91.649733999999995</v>
      </c>
      <c r="D459">
        <v>-80.882530000000003</v>
      </c>
      <c r="J459">
        <v>13000000000</v>
      </c>
      <c r="K459">
        <v>-82.011916999999997</v>
      </c>
      <c r="L459">
        <v>-71.313164</v>
      </c>
    </row>
    <row r="460" spans="2:16" x14ac:dyDescent="0.25">
      <c r="B460" t="s">
        <v>25</v>
      </c>
      <c r="J460" t="s">
        <v>25</v>
      </c>
    </row>
    <row r="461" spans="2:16" x14ac:dyDescent="0.25">
      <c r="F461" s="86" t="s">
        <v>68</v>
      </c>
      <c r="N461" s="86" t="s">
        <v>68</v>
      </c>
    </row>
    <row r="462" spans="2:16" ht="15.75" x14ac:dyDescent="0.25">
      <c r="F462" s="86" t="s">
        <v>23</v>
      </c>
      <c r="G462" s="86" t="str">
        <f t="shared" ref="G462:G481" si="76">D488</f>
        <v>5Ix1L dBc Log Mag(dB)</v>
      </c>
      <c r="H462" s="35">
        <v>5</v>
      </c>
      <c r="N462" s="86" t="s">
        <v>23</v>
      </c>
      <c r="O462" s="86" t="str">
        <f t="shared" ref="O462:O481" si="77">L488</f>
        <v>5Ix1L dBc Log Mag(dB)</v>
      </c>
      <c r="P462" s="35">
        <v>5</v>
      </c>
    </row>
    <row r="463" spans="2:16" ht="15.75" x14ac:dyDescent="0.25">
      <c r="B463" t="s">
        <v>66</v>
      </c>
      <c r="F463" s="86">
        <f t="shared" ref="F463:F481" si="78">B489/1000000000</f>
        <v>1</v>
      </c>
      <c r="G463" s="86">
        <f t="shared" si="76"/>
        <v>-84.872474999999994</v>
      </c>
      <c r="H463" s="36">
        <f>ABS(AVERAGE(G463:G481)-(H462-1)*15)</f>
        <v>134.70092415789475</v>
      </c>
      <c r="J463" t="s">
        <v>66</v>
      </c>
      <c r="N463" s="86">
        <f t="shared" ref="N463:N481" si="79">J489/1000000000</f>
        <v>1</v>
      </c>
      <c r="O463" s="86">
        <f t="shared" si="77"/>
        <v>-83.075562000000005</v>
      </c>
      <c r="P463" s="36">
        <f>ABS(AVERAGE(O463:O481)-(P462-1)*15)</f>
        <v>133.46590542105264</v>
      </c>
    </row>
    <row r="464" spans="2:16" x14ac:dyDescent="0.25">
      <c r="B464" t="s">
        <v>23</v>
      </c>
      <c r="C464" t="s">
        <v>172</v>
      </c>
      <c r="D464" t="s">
        <v>95</v>
      </c>
      <c r="F464" s="86">
        <f t="shared" si="78"/>
        <v>1.3891666666667</v>
      </c>
      <c r="G464" s="86">
        <f t="shared" si="76"/>
        <v>-77.931549000000004</v>
      </c>
      <c r="J464" t="s">
        <v>23</v>
      </c>
      <c r="K464" t="s">
        <v>172</v>
      </c>
      <c r="L464" t="s">
        <v>95</v>
      </c>
      <c r="N464" s="86">
        <f t="shared" si="79"/>
        <v>1.3891666666667</v>
      </c>
      <c r="O464" s="86">
        <f t="shared" si="77"/>
        <v>-81.042655999999994</v>
      </c>
    </row>
    <row r="465" spans="2:15" x14ac:dyDescent="0.25">
      <c r="B465">
        <v>1004000000</v>
      </c>
      <c r="C465">
        <v>-77.417831000000007</v>
      </c>
      <c r="D465">
        <v>-69.389083999999997</v>
      </c>
      <c r="F465" s="86">
        <f t="shared" si="78"/>
        <v>1.7783333333333</v>
      </c>
      <c r="G465" s="86">
        <f t="shared" si="76"/>
        <v>-80.029381000000001</v>
      </c>
      <c r="J465">
        <v>1004000000</v>
      </c>
      <c r="K465">
        <v>-62.403511000000002</v>
      </c>
      <c r="L465">
        <v>-54.494658999999999</v>
      </c>
      <c r="N465" s="86">
        <f t="shared" si="79"/>
        <v>1.7783333333333</v>
      </c>
      <c r="O465" s="86">
        <f t="shared" si="77"/>
        <v>-78.499954000000002</v>
      </c>
    </row>
    <row r="466" spans="2:15" x14ac:dyDescent="0.25">
      <c r="B466">
        <v>1670444444.4444001</v>
      </c>
      <c r="C466">
        <v>-58.229252000000002</v>
      </c>
      <c r="D466">
        <v>-50.735999999999997</v>
      </c>
      <c r="F466" s="86">
        <f t="shared" si="78"/>
        <v>2.1675</v>
      </c>
      <c r="G466" s="86">
        <f t="shared" si="76"/>
        <v>-82.459282000000002</v>
      </c>
      <c r="J466">
        <v>1670444444.4444001</v>
      </c>
      <c r="K466">
        <v>-57.768906000000001</v>
      </c>
      <c r="L466">
        <v>-50.524676999999997</v>
      </c>
      <c r="N466" s="86">
        <f t="shared" si="79"/>
        <v>2.1675</v>
      </c>
      <c r="O466" s="86">
        <f t="shared" si="77"/>
        <v>-82.369583000000006</v>
      </c>
    </row>
    <row r="467" spans="2:15" x14ac:dyDescent="0.25">
      <c r="B467">
        <v>2336888888.8888998</v>
      </c>
      <c r="C467">
        <v>-59.783813000000002</v>
      </c>
      <c r="D467">
        <v>-52.040306000000001</v>
      </c>
      <c r="F467" s="86">
        <f t="shared" si="78"/>
        <v>2.5566666666666999</v>
      </c>
      <c r="G467" s="86">
        <f t="shared" si="76"/>
        <v>-83.287361000000004</v>
      </c>
      <c r="J467">
        <v>2336888888.8888998</v>
      </c>
      <c r="K467">
        <v>-65.250220999999996</v>
      </c>
      <c r="L467">
        <v>-57.917152000000002</v>
      </c>
      <c r="N467" s="86">
        <f t="shared" si="79"/>
        <v>2.5566666666666999</v>
      </c>
      <c r="O467" s="86">
        <f t="shared" si="77"/>
        <v>-81.829032999999995</v>
      </c>
    </row>
    <row r="468" spans="2:15" x14ac:dyDescent="0.25">
      <c r="B468">
        <v>3003333333.3333001</v>
      </c>
      <c r="C468">
        <v>-68.602463</v>
      </c>
      <c r="D468">
        <v>-60.307274</v>
      </c>
      <c r="F468" s="86">
        <f t="shared" si="78"/>
        <v>2.9458333333333</v>
      </c>
      <c r="G468" s="86">
        <f t="shared" si="76"/>
        <v>-76.323639</v>
      </c>
      <c r="J468">
        <v>3003333333.3333001</v>
      </c>
      <c r="K468">
        <v>-60.359668999999997</v>
      </c>
      <c r="L468">
        <v>-52.540134000000002</v>
      </c>
      <c r="N468" s="86">
        <f t="shared" si="79"/>
        <v>2.9458333333333</v>
      </c>
      <c r="O468" s="86">
        <f t="shared" si="77"/>
        <v>-80.519829000000001</v>
      </c>
    </row>
    <row r="469" spans="2:15" x14ac:dyDescent="0.25">
      <c r="B469">
        <v>3669777777.7778001</v>
      </c>
      <c r="C469">
        <v>-72.180862000000005</v>
      </c>
      <c r="D469">
        <v>-64.025772000000003</v>
      </c>
      <c r="F469" s="86">
        <f t="shared" si="78"/>
        <v>3.335</v>
      </c>
      <c r="G469" s="86">
        <f t="shared" si="76"/>
        <v>-73.118331999999995</v>
      </c>
      <c r="J469">
        <v>3669777777.7778001</v>
      </c>
      <c r="K469">
        <v>-59.607833999999997</v>
      </c>
      <c r="L469">
        <v>-51.666893000000002</v>
      </c>
      <c r="N469" s="86">
        <f t="shared" si="79"/>
        <v>3.335</v>
      </c>
      <c r="O469" s="86">
        <f t="shared" si="77"/>
        <v>-76.363547999999994</v>
      </c>
    </row>
    <row r="470" spans="2:15" x14ac:dyDescent="0.25">
      <c r="B470">
        <v>4336222222.2222004</v>
      </c>
      <c r="C470">
        <v>-73.967444999999998</v>
      </c>
      <c r="D470">
        <v>-66.060149999999993</v>
      </c>
      <c r="F470" s="86">
        <f t="shared" si="78"/>
        <v>3.7241666666666999</v>
      </c>
      <c r="G470" s="86">
        <f t="shared" si="76"/>
        <v>-72.162621000000001</v>
      </c>
      <c r="J470">
        <v>4336222222.2222004</v>
      </c>
      <c r="K470">
        <v>-58.819308999999997</v>
      </c>
      <c r="L470">
        <v>-50.962029000000001</v>
      </c>
      <c r="N470" s="86">
        <f t="shared" si="79"/>
        <v>3.7241666666666999</v>
      </c>
      <c r="O470" s="86">
        <f t="shared" si="77"/>
        <v>-75.160399999999996</v>
      </c>
    </row>
    <row r="471" spans="2:15" x14ac:dyDescent="0.25">
      <c r="B471">
        <v>5002666666.6667004</v>
      </c>
      <c r="C471">
        <v>-75.154799999999994</v>
      </c>
      <c r="D471">
        <v>-67.438682999999997</v>
      </c>
      <c r="F471" s="86">
        <f t="shared" si="78"/>
        <v>4.1133333333333004</v>
      </c>
      <c r="G471" s="86">
        <f t="shared" si="76"/>
        <v>-82.987526000000003</v>
      </c>
      <c r="J471">
        <v>5002666666.6667004</v>
      </c>
      <c r="K471">
        <v>-62.496986</v>
      </c>
      <c r="L471">
        <v>-54.667442000000001</v>
      </c>
      <c r="N471" s="86">
        <f t="shared" si="79"/>
        <v>4.1133333333333004</v>
      </c>
      <c r="O471" s="86">
        <f t="shared" si="77"/>
        <v>-70.672386000000003</v>
      </c>
    </row>
    <row r="472" spans="2:15" x14ac:dyDescent="0.25">
      <c r="B472">
        <v>5669111111.1111002</v>
      </c>
      <c r="C472">
        <v>-76.847213999999994</v>
      </c>
      <c r="D472">
        <v>-69.034713999999994</v>
      </c>
      <c r="F472" s="86">
        <f t="shared" si="78"/>
        <v>4.5025000000000004</v>
      </c>
      <c r="G472" s="86">
        <f t="shared" si="76"/>
        <v>-84.113074999999995</v>
      </c>
      <c r="J472">
        <v>5669111111.1111002</v>
      </c>
      <c r="K472">
        <v>-65.987465</v>
      </c>
      <c r="L472">
        <v>-58.086182000000001</v>
      </c>
      <c r="N472" s="86">
        <f t="shared" si="79"/>
        <v>4.5025000000000004</v>
      </c>
      <c r="O472" s="86">
        <f t="shared" si="77"/>
        <v>-71.069618000000006</v>
      </c>
    </row>
    <row r="473" spans="2:15" x14ac:dyDescent="0.25">
      <c r="B473">
        <v>6335555555.5556002</v>
      </c>
      <c r="C473">
        <v>-78.114127999999994</v>
      </c>
      <c r="D473">
        <v>-70.008697999999995</v>
      </c>
      <c r="F473" s="86">
        <f t="shared" si="78"/>
        <v>4.8916666666667004</v>
      </c>
      <c r="G473" s="86">
        <f t="shared" si="76"/>
        <v>-65.391304000000005</v>
      </c>
      <c r="J473">
        <v>6335555555.5556002</v>
      </c>
      <c r="K473">
        <v>-76.361534000000006</v>
      </c>
      <c r="L473">
        <v>-68.425797000000003</v>
      </c>
      <c r="N473" s="86">
        <f t="shared" si="79"/>
        <v>4.8916666666667004</v>
      </c>
      <c r="O473" s="86">
        <f t="shared" si="77"/>
        <v>-70.865921</v>
      </c>
    </row>
    <row r="474" spans="2:15" x14ac:dyDescent="0.25">
      <c r="B474">
        <v>7002000000</v>
      </c>
      <c r="C474">
        <v>-88.560676999999998</v>
      </c>
      <c r="D474">
        <v>-80.489388000000005</v>
      </c>
      <c r="F474" s="86">
        <f t="shared" si="78"/>
        <v>5.2808333333333</v>
      </c>
      <c r="G474" s="86">
        <f t="shared" si="76"/>
        <v>-72.779670999999993</v>
      </c>
      <c r="J474">
        <v>7002000000</v>
      </c>
      <c r="K474">
        <v>-83.880782999999994</v>
      </c>
      <c r="L474">
        <v>-75.632828000000003</v>
      </c>
      <c r="N474" s="86">
        <f t="shared" si="79"/>
        <v>5.2808333333333</v>
      </c>
      <c r="O474" s="86">
        <f t="shared" si="77"/>
        <v>-72.634940999999998</v>
      </c>
    </row>
    <row r="475" spans="2:15" x14ac:dyDescent="0.25">
      <c r="B475">
        <v>7668444444.4443998</v>
      </c>
      <c r="C475">
        <v>-84.096694999999997</v>
      </c>
      <c r="D475">
        <v>-75.430121999999997</v>
      </c>
      <c r="F475" s="86">
        <f t="shared" si="78"/>
        <v>5.67</v>
      </c>
      <c r="G475" s="86">
        <f t="shared" si="76"/>
        <v>-77.272682000000003</v>
      </c>
      <c r="J475">
        <v>7668444444.4443998</v>
      </c>
      <c r="K475">
        <v>-78.504294999999999</v>
      </c>
      <c r="L475">
        <v>-69.992278999999996</v>
      </c>
      <c r="N475" s="86">
        <f t="shared" si="79"/>
        <v>5.67</v>
      </c>
      <c r="O475" s="86">
        <f t="shared" si="77"/>
        <v>-73.967704999999995</v>
      </c>
    </row>
    <row r="476" spans="2:15" x14ac:dyDescent="0.25">
      <c r="B476">
        <v>8334888888.8888998</v>
      </c>
      <c r="C476">
        <v>-89.352798000000007</v>
      </c>
      <c r="D476">
        <v>-80.386252999999996</v>
      </c>
      <c r="F476" s="86">
        <f t="shared" si="78"/>
        <v>6.0591666666667008</v>
      </c>
      <c r="G476" s="86">
        <f t="shared" si="76"/>
        <v>-71.619170999999994</v>
      </c>
      <c r="J476">
        <v>8334888888.8888998</v>
      </c>
      <c r="K476">
        <v>-82.698768999999999</v>
      </c>
      <c r="L476">
        <v>-73.756943000000007</v>
      </c>
      <c r="N476" s="86">
        <f t="shared" si="79"/>
        <v>6.0591666666667008</v>
      </c>
      <c r="O476" s="86">
        <f t="shared" si="77"/>
        <v>-73.431183000000004</v>
      </c>
    </row>
    <row r="477" spans="2:15" x14ac:dyDescent="0.25">
      <c r="B477">
        <v>9001333333.3332996</v>
      </c>
      <c r="C477">
        <v>-79.201049999999995</v>
      </c>
      <c r="D477">
        <v>-70.078079000000002</v>
      </c>
      <c r="F477" s="86">
        <f t="shared" si="78"/>
        <v>6.4483333333332995</v>
      </c>
      <c r="G477" s="86">
        <f t="shared" si="76"/>
        <v>-66.328354000000004</v>
      </c>
      <c r="J477">
        <v>9001333333.3332996</v>
      </c>
      <c r="K477">
        <v>-80.471107000000003</v>
      </c>
      <c r="L477">
        <v>-71.336860999999999</v>
      </c>
      <c r="N477" s="86">
        <f t="shared" si="79"/>
        <v>6.4483333333332995</v>
      </c>
      <c r="O477" s="86">
        <f t="shared" si="77"/>
        <v>-70.263985000000005</v>
      </c>
    </row>
    <row r="478" spans="2:15" x14ac:dyDescent="0.25">
      <c r="B478">
        <v>9667777777.7777996</v>
      </c>
      <c r="C478">
        <v>-78.029381000000001</v>
      </c>
      <c r="D478">
        <v>-68.926238999999995</v>
      </c>
      <c r="F478" s="86">
        <f t="shared" si="78"/>
        <v>6.8375000000000004</v>
      </c>
      <c r="G478" s="86">
        <f t="shared" si="76"/>
        <v>-69.956092999999996</v>
      </c>
      <c r="J478">
        <v>9667777777.7777996</v>
      </c>
      <c r="K478">
        <v>-85.094963000000007</v>
      </c>
      <c r="L478">
        <v>-76.013580000000005</v>
      </c>
      <c r="N478" s="86">
        <f t="shared" si="79"/>
        <v>6.8375000000000004</v>
      </c>
      <c r="O478" s="86">
        <f t="shared" si="77"/>
        <v>-66.322670000000002</v>
      </c>
    </row>
    <row r="479" spans="2:15" x14ac:dyDescent="0.25">
      <c r="B479">
        <v>10334222222.222</v>
      </c>
      <c r="C479">
        <v>-80.717620999999994</v>
      </c>
      <c r="D479">
        <v>-71.463890000000006</v>
      </c>
      <c r="F479" s="86">
        <f t="shared" si="78"/>
        <v>7.2266666666667003</v>
      </c>
      <c r="G479" s="86">
        <f t="shared" si="76"/>
        <v>-71.257369999999995</v>
      </c>
      <c r="J479">
        <v>10334222222.222</v>
      </c>
      <c r="K479">
        <v>-91.347297999999995</v>
      </c>
      <c r="L479">
        <v>-82.194359000000006</v>
      </c>
      <c r="N479" s="86">
        <f t="shared" si="79"/>
        <v>7.2266666666667003</v>
      </c>
      <c r="O479" s="86">
        <f t="shared" si="77"/>
        <v>-64.780777</v>
      </c>
    </row>
    <row r="480" spans="2:15" x14ac:dyDescent="0.25">
      <c r="B480">
        <v>11000666666.667</v>
      </c>
      <c r="C480">
        <v>-74.975753999999995</v>
      </c>
      <c r="D480">
        <v>-65.823218999999995</v>
      </c>
      <c r="F480" s="86">
        <f t="shared" si="78"/>
        <v>7.6158333333332999</v>
      </c>
      <c r="G480" s="86">
        <f t="shared" si="76"/>
        <v>-65.490379000000004</v>
      </c>
      <c r="J480">
        <v>11000666666.667</v>
      </c>
      <c r="K480">
        <v>-89.302620000000005</v>
      </c>
      <c r="L480">
        <v>-80.082938999999996</v>
      </c>
      <c r="N480" s="86">
        <f t="shared" si="79"/>
        <v>7.6158333333332999</v>
      </c>
      <c r="O480" s="86">
        <f t="shared" si="77"/>
        <v>-61.906146999999997</v>
      </c>
    </row>
    <row r="481" spans="2:16" x14ac:dyDescent="0.25">
      <c r="B481">
        <v>11667111111.111</v>
      </c>
      <c r="C481">
        <v>-74.722031000000001</v>
      </c>
      <c r="D481">
        <v>-65.457725999999994</v>
      </c>
      <c r="F481" s="86">
        <f t="shared" si="78"/>
        <v>8.0050000000000008</v>
      </c>
      <c r="G481" s="86">
        <f t="shared" si="76"/>
        <v>-61.937294000000001</v>
      </c>
      <c r="J481">
        <v>11667111111.111</v>
      </c>
      <c r="K481">
        <v>-98.692977999999997</v>
      </c>
      <c r="L481">
        <v>-89.222130000000007</v>
      </c>
      <c r="N481" s="86">
        <f t="shared" si="79"/>
        <v>8.0050000000000008</v>
      </c>
      <c r="O481" s="86">
        <f t="shared" si="77"/>
        <v>-61.076304999999998</v>
      </c>
    </row>
    <row r="482" spans="2:16" x14ac:dyDescent="0.25">
      <c r="B482">
        <v>12333555555.556</v>
      </c>
      <c r="C482">
        <v>-74.456039000000004</v>
      </c>
      <c r="D482">
        <v>-64.503776999999999</v>
      </c>
      <c r="F482" s="86" t="s">
        <v>25</v>
      </c>
      <c r="J482">
        <v>12333555555.556</v>
      </c>
      <c r="K482">
        <v>-92.868660000000006</v>
      </c>
      <c r="L482">
        <v>-83.000038000000004</v>
      </c>
      <c r="N482" s="86" t="s">
        <v>25</v>
      </c>
    </row>
    <row r="483" spans="2:16" x14ac:dyDescent="0.25">
      <c r="B483">
        <v>13000000000</v>
      </c>
      <c r="C483">
        <v>-82.602226000000002</v>
      </c>
      <c r="D483">
        <v>-71.835021999999995</v>
      </c>
      <c r="J483">
        <v>13000000000</v>
      </c>
      <c r="K483">
        <v>-88.832649000000004</v>
      </c>
      <c r="L483">
        <v>-78.133895999999993</v>
      </c>
    </row>
    <row r="484" spans="2:16" x14ac:dyDescent="0.25">
      <c r="B484" t="s">
        <v>25</v>
      </c>
      <c r="J484" t="s">
        <v>25</v>
      </c>
    </row>
    <row r="485" spans="2:16" x14ac:dyDescent="0.25">
      <c r="F485" s="86" t="s">
        <v>69</v>
      </c>
      <c r="N485" s="86" t="s">
        <v>69</v>
      </c>
    </row>
    <row r="486" spans="2:16" ht="15.75" x14ac:dyDescent="0.25">
      <c r="F486" s="86" t="s">
        <v>23</v>
      </c>
      <c r="G486" s="86" t="str">
        <f t="shared" ref="G486:G505" si="80">D512</f>
        <v>5Ix2L dBc Log Mag(dB)</v>
      </c>
      <c r="H486" s="35">
        <v>5</v>
      </c>
      <c r="N486" s="86" t="s">
        <v>23</v>
      </c>
      <c r="O486" s="86" t="str">
        <f t="shared" ref="O486:O505" si="81">L512</f>
        <v>5Ix2L dBc Log Mag(dB)</v>
      </c>
      <c r="P486" s="35">
        <v>5</v>
      </c>
    </row>
    <row r="487" spans="2:16" ht="15.75" x14ac:dyDescent="0.25">
      <c r="B487" t="s">
        <v>68</v>
      </c>
      <c r="F487" s="86">
        <f t="shared" ref="F487:F505" si="82">B513/1000000000</f>
        <v>1</v>
      </c>
      <c r="G487" s="86">
        <f t="shared" si="80"/>
        <v>-68.124840000000006</v>
      </c>
      <c r="H487" s="36">
        <f>ABS(AVERAGE(G487:G505)-(H486-1)*15)</f>
        <v>142.03481557894736</v>
      </c>
      <c r="J487" t="s">
        <v>68</v>
      </c>
      <c r="N487" s="86">
        <f t="shared" ref="N487:N505" si="83">J513/1000000000</f>
        <v>1</v>
      </c>
      <c r="O487" s="86">
        <f t="shared" si="81"/>
        <v>-96.816543999999993</v>
      </c>
      <c r="P487" s="36">
        <f>ABS(AVERAGE(O487:O505)-(P486-1)*15)</f>
        <v>144.38005921052633</v>
      </c>
    </row>
    <row r="488" spans="2:16" x14ac:dyDescent="0.25">
      <c r="B488" t="s">
        <v>23</v>
      </c>
      <c r="C488" t="s">
        <v>173</v>
      </c>
      <c r="D488" t="s">
        <v>96</v>
      </c>
      <c r="F488" s="86">
        <f t="shared" si="82"/>
        <v>1.6666666666666998</v>
      </c>
      <c r="G488" s="86">
        <f t="shared" si="80"/>
        <v>-84.431083999999998</v>
      </c>
      <c r="J488" t="s">
        <v>23</v>
      </c>
      <c r="K488" t="s">
        <v>173</v>
      </c>
      <c r="L488" t="s">
        <v>96</v>
      </c>
      <c r="N488" s="86">
        <f t="shared" si="83"/>
        <v>1.6666666666666998</v>
      </c>
      <c r="O488" s="86">
        <f t="shared" si="81"/>
        <v>-97.488738999999995</v>
      </c>
    </row>
    <row r="489" spans="2:16" x14ac:dyDescent="0.25">
      <c r="B489">
        <v>1000000000</v>
      </c>
      <c r="C489">
        <v>-92.901214999999993</v>
      </c>
      <c r="D489">
        <v>-84.872474999999994</v>
      </c>
      <c r="F489" s="86">
        <f t="shared" si="82"/>
        <v>2.3333333333333002</v>
      </c>
      <c r="G489" s="86">
        <f t="shared" si="80"/>
        <v>-76.190483</v>
      </c>
      <c r="J489">
        <v>1000000000</v>
      </c>
      <c r="K489">
        <v>-90.984413000000004</v>
      </c>
      <c r="L489">
        <v>-83.075562000000005</v>
      </c>
      <c r="N489" s="86">
        <f t="shared" si="83"/>
        <v>2.3333333333333002</v>
      </c>
      <c r="O489" s="86">
        <f t="shared" si="81"/>
        <v>-92.684753000000001</v>
      </c>
    </row>
    <row r="490" spans="2:16" x14ac:dyDescent="0.25">
      <c r="B490">
        <v>1389166666.6666999</v>
      </c>
      <c r="C490">
        <v>-85.424805000000006</v>
      </c>
      <c r="D490">
        <v>-77.931549000000004</v>
      </c>
      <c r="F490" s="86">
        <f t="shared" si="82"/>
        <v>3</v>
      </c>
      <c r="G490" s="86">
        <f t="shared" si="80"/>
        <v>-90.363097999999994</v>
      </c>
      <c r="J490">
        <v>1389166666.6666999</v>
      </c>
      <c r="K490">
        <v>-88.286879999999996</v>
      </c>
      <c r="L490">
        <v>-81.042655999999994</v>
      </c>
      <c r="N490" s="86">
        <f t="shared" si="83"/>
        <v>3</v>
      </c>
      <c r="O490" s="86">
        <f t="shared" si="81"/>
        <v>-90.006859000000006</v>
      </c>
    </row>
    <row r="491" spans="2:16" x14ac:dyDescent="0.25">
      <c r="B491">
        <v>1778333333.3333001</v>
      </c>
      <c r="C491">
        <v>-87.772887999999995</v>
      </c>
      <c r="D491">
        <v>-80.029381000000001</v>
      </c>
      <c r="F491" s="86">
        <f t="shared" si="82"/>
        <v>3.6666666666666998</v>
      </c>
      <c r="G491" s="86">
        <f t="shared" si="80"/>
        <v>-102.82227</v>
      </c>
      <c r="J491">
        <v>1778333333.3333001</v>
      </c>
      <c r="K491">
        <v>-85.833022999999997</v>
      </c>
      <c r="L491">
        <v>-78.499954000000002</v>
      </c>
      <c r="N491" s="86">
        <f t="shared" si="83"/>
        <v>3.6666666666666998</v>
      </c>
      <c r="O491" s="86">
        <f t="shared" si="81"/>
        <v>-91.971771000000004</v>
      </c>
    </row>
    <row r="492" spans="2:16" x14ac:dyDescent="0.25">
      <c r="B492">
        <v>2167500000</v>
      </c>
      <c r="C492">
        <v>-90.754470999999995</v>
      </c>
      <c r="D492">
        <v>-82.459282000000002</v>
      </c>
      <c r="F492" s="86">
        <f t="shared" si="82"/>
        <v>4.3333333333332993</v>
      </c>
      <c r="G492" s="86">
        <f t="shared" si="80"/>
        <v>-85.382987999999997</v>
      </c>
      <c r="J492">
        <v>2167500000</v>
      </c>
      <c r="K492">
        <v>-90.189116999999996</v>
      </c>
      <c r="L492">
        <v>-82.369583000000006</v>
      </c>
      <c r="N492" s="86">
        <f t="shared" si="83"/>
        <v>4.3333333333332993</v>
      </c>
      <c r="O492" s="86">
        <f t="shared" si="81"/>
        <v>-78.888901000000004</v>
      </c>
    </row>
    <row r="493" spans="2:16" x14ac:dyDescent="0.25">
      <c r="B493">
        <v>2556666666.6666999</v>
      </c>
      <c r="C493">
        <v>-91.442458999999999</v>
      </c>
      <c r="D493">
        <v>-83.287361000000004</v>
      </c>
      <c r="F493" s="86">
        <f t="shared" si="82"/>
        <v>5</v>
      </c>
      <c r="G493" s="86">
        <f t="shared" si="80"/>
        <v>-79.460175000000007</v>
      </c>
      <c r="J493">
        <v>2556666666.6666999</v>
      </c>
      <c r="K493">
        <v>-89.769974000000005</v>
      </c>
      <c r="L493">
        <v>-81.829032999999995</v>
      </c>
      <c r="N493" s="86">
        <f t="shared" si="83"/>
        <v>5</v>
      </c>
      <c r="O493" s="86">
        <f t="shared" si="81"/>
        <v>-101.43226</v>
      </c>
    </row>
    <row r="494" spans="2:16" x14ac:dyDescent="0.25">
      <c r="B494">
        <v>2945833333.3333001</v>
      </c>
      <c r="C494">
        <v>-84.230941999999999</v>
      </c>
      <c r="D494">
        <v>-76.323639</v>
      </c>
      <c r="F494" s="86">
        <f t="shared" si="82"/>
        <v>5.6666666666667007</v>
      </c>
      <c r="G494" s="86">
        <f t="shared" si="80"/>
        <v>-71.172629999999998</v>
      </c>
      <c r="J494">
        <v>2945833333.3333001</v>
      </c>
      <c r="K494">
        <v>-88.377112999999994</v>
      </c>
      <c r="L494">
        <v>-80.519829000000001</v>
      </c>
      <c r="N494" s="86">
        <f t="shared" si="83"/>
        <v>5.6666666666667007</v>
      </c>
      <c r="O494" s="86">
        <f t="shared" si="81"/>
        <v>-87.236755000000002</v>
      </c>
    </row>
    <row r="495" spans="2:16" x14ac:dyDescent="0.25">
      <c r="B495">
        <v>3335000000</v>
      </c>
      <c r="C495">
        <v>-80.834457</v>
      </c>
      <c r="D495">
        <v>-73.118331999999995</v>
      </c>
      <c r="F495" s="86">
        <f t="shared" si="82"/>
        <v>6.3333333333332993</v>
      </c>
      <c r="G495" s="86">
        <f t="shared" si="80"/>
        <v>-85.542862</v>
      </c>
      <c r="J495">
        <v>3335000000</v>
      </c>
      <c r="K495">
        <v>-84.193091999999993</v>
      </c>
      <c r="L495">
        <v>-76.363547999999994</v>
      </c>
      <c r="N495" s="86">
        <f t="shared" si="83"/>
        <v>6.3333333333332993</v>
      </c>
      <c r="O495" s="86">
        <f t="shared" si="81"/>
        <v>-75.265770000000003</v>
      </c>
    </row>
    <row r="496" spans="2:16" x14ac:dyDescent="0.25">
      <c r="B496">
        <v>3724166666.6666999</v>
      </c>
      <c r="C496">
        <v>-79.975121000000001</v>
      </c>
      <c r="D496">
        <v>-72.162621000000001</v>
      </c>
      <c r="F496" s="86">
        <f t="shared" si="82"/>
        <v>7</v>
      </c>
      <c r="G496" s="86">
        <f t="shared" si="80"/>
        <v>-80.951858999999999</v>
      </c>
      <c r="J496">
        <v>3724166666.6666999</v>
      </c>
      <c r="K496">
        <v>-83.061690999999996</v>
      </c>
      <c r="L496">
        <v>-75.160399999999996</v>
      </c>
      <c r="N496" s="86">
        <f t="shared" si="83"/>
        <v>7</v>
      </c>
      <c r="O496" s="86">
        <f t="shared" si="81"/>
        <v>-76.94265</v>
      </c>
    </row>
    <row r="497" spans="2:16" x14ac:dyDescent="0.25">
      <c r="B497">
        <v>4113333333.3333001</v>
      </c>
      <c r="C497">
        <v>-91.092963999999995</v>
      </c>
      <c r="D497">
        <v>-82.987526000000003</v>
      </c>
      <c r="F497" s="86">
        <f t="shared" si="82"/>
        <v>7.6666666666667007</v>
      </c>
      <c r="G497" s="86">
        <f t="shared" si="80"/>
        <v>-78.425674000000001</v>
      </c>
      <c r="J497">
        <v>4113333333.3333001</v>
      </c>
      <c r="K497">
        <v>-78.608124000000004</v>
      </c>
      <c r="L497">
        <v>-70.672386000000003</v>
      </c>
      <c r="N497" s="86">
        <f t="shared" si="83"/>
        <v>7.6666666666667007</v>
      </c>
      <c r="O497" s="86">
        <f t="shared" si="81"/>
        <v>-72.689582999999999</v>
      </c>
    </row>
    <row r="498" spans="2:16" x14ac:dyDescent="0.25">
      <c r="B498">
        <v>4502500000</v>
      </c>
      <c r="C498">
        <v>-92.184364000000002</v>
      </c>
      <c r="D498">
        <v>-84.113074999999995</v>
      </c>
      <c r="F498" s="86">
        <f t="shared" si="82"/>
        <v>8.3333333333333002</v>
      </c>
      <c r="G498" s="86">
        <f t="shared" si="80"/>
        <v>-76.454819000000001</v>
      </c>
      <c r="J498">
        <v>4502500000</v>
      </c>
      <c r="K498">
        <v>-79.317565999999999</v>
      </c>
      <c r="L498">
        <v>-71.069618000000006</v>
      </c>
      <c r="N498" s="86">
        <f t="shared" si="83"/>
        <v>8.3333333333333002</v>
      </c>
      <c r="O498" s="86">
        <f t="shared" si="81"/>
        <v>-76.604607000000001</v>
      </c>
    </row>
    <row r="499" spans="2:16" x14ac:dyDescent="0.25">
      <c r="B499">
        <v>4891666666.6667004</v>
      </c>
      <c r="C499">
        <v>-74.057868999999997</v>
      </c>
      <c r="D499">
        <v>-65.391304000000005</v>
      </c>
      <c r="F499" s="86">
        <f t="shared" si="82"/>
        <v>9</v>
      </c>
      <c r="G499" s="86">
        <f t="shared" si="80"/>
        <v>-81.235579999999999</v>
      </c>
      <c r="J499">
        <v>4891666666.6667004</v>
      </c>
      <c r="K499">
        <v>-79.377937000000003</v>
      </c>
      <c r="L499">
        <v>-70.865921</v>
      </c>
      <c r="N499" s="86">
        <f t="shared" si="83"/>
        <v>9</v>
      </c>
      <c r="O499" s="86">
        <f t="shared" si="81"/>
        <v>-76.625809000000004</v>
      </c>
    </row>
    <row r="500" spans="2:16" x14ac:dyDescent="0.25">
      <c r="B500">
        <v>5280833333.3332996</v>
      </c>
      <c r="C500">
        <v>-81.746216000000004</v>
      </c>
      <c r="D500">
        <v>-72.779670999999993</v>
      </c>
      <c r="F500" s="86">
        <f t="shared" si="82"/>
        <v>9.6666666666666998</v>
      </c>
      <c r="G500" s="86">
        <f t="shared" si="80"/>
        <v>-82.798088000000007</v>
      </c>
      <c r="J500">
        <v>5280833333.3332996</v>
      </c>
      <c r="K500">
        <v>-81.576767000000004</v>
      </c>
      <c r="L500">
        <v>-72.634940999999998</v>
      </c>
      <c r="N500" s="86">
        <f t="shared" si="83"/>
        <v>9.6666666666666998</v>
      </c>
      <c r="O500" s="86">
        <f t="shared" si="81"/>
        <v>-85.660552999999993</v>
      </c>
    </row>
    <row r="501" spans="2:16" x14ac:dyDescent="0.25">
      <c r="B501">
        <v>5670000000</v>
      </c>
      <c r="C501">
        <v>-86.395652999999996</v>
      </c>
      <c r="D501">
        <v>-77.272682000000003</v>
      </c>
      <c r="F501" s="86">
        <f t="shared" si="82"/>
        <v>10.333333333333</v>
      </c>
      <c r="G501" s="86">
        <f t="shared" si="80"/>
        <v>-81.162682000000004</v>
      </c>
      <c r="J501">
        <v>5670000000</v>
      </c>
      <c r="K501">
        <v>-83.101951999999997</v>
      </c>
      <c r="L501">
        <v>-73.967704999999995</v>
      </c>
      <c r="N501" s="86">
        <f t="shared" si="83"/>
        <v>10.333333333333</v>
      </c>
      <c r="O501" s="86">
        <f t="shared" si="81"/>
        <v>-81.878746000000007</v>
      </c>
    </row>
    <row r="502" spans="2:16" x14ac:dyDescent="0.25">
      <c r="B502">
        <v>6059166666.6667004</v>
      </c>
      <c r="C502">
        <v>-80.722313</v>
      </c>
      <c r="D502">
        <v>-71.619170999999994</v>
      </c>
      <c r="F502" s="86">
        <f t="shared" si="82"/>
        <v>11</v>
      </c>
      <c r="G502" s="86">
        <f t="shared" si="80"/>
        <v>-79.799751000000001</v>
      </c>
      <c r="J502">
        <v>6059166666.6667004</v>
      </c>
      <c r="K502">
        <v>-82.512566000000007</v>
      </c>
      <c r="L502">
        <v>-73.431183000000004</v>
      </c>
      <c r="N502" s="86">
        <f t="shared" si="83"/>
        <v>11</v>
      </c>
      <c r="O502" s="86">
        <f t="shared" si="81"/>
        <v>-81.471290999999994</v>
      </c>
    </row>
    <row r="503" spans="2:16" x14ac:dyDescent="0.25">
      <c r="B503">
        <v>6448333333.3332996</v>
      </c>
      <c r="C503">
        <v>-75.582076999999998</v>
      </c>
      <c r="D503">
        <v>-66.328354000000004</v>
      </c>
      <c r="F503" s="86">
        <f t="shared" si="82"/>
        <v>11.666666666667</v>
      </c>
      <c r="G503" s="86">
        <f t="shared" si="80"/>
        <v>-92.343024999999997</v>
      </c>
      <c r="J503">
        <v>6448333333.3332996</v>
      </c>
      <c r="K503">
        <v>-79.416916000000001</v>
      </c>
      <c r="L503">
        <v>-70.263985000000005</v>
      </c>
      <c r="N503" s="86">
        <f t="shared" si="83"/>
        <v>11.666666666667</v>
      </c>
      <c r="O503" s="86">
        <f t="shared" si="81"/>
        <v>-78.393035999999995</v>
      </c>
    </row>
    <row r="504" spans="2:16" x14ac:dyDescent="0.25">
      <c r="B504">
        <v>6837500000</v>
      </c>
      <c r="C504">
        <v>-79.108635000000007</v>
      </c>
      <c r="D504">
        <v>-69.956092999999996</v>
      </c>
      <c r="F504" s="86">
        <f t="shared" si="82"/>
        <v>12.333333333333</v>
      </c>
      <c r="G504" s="86">
        <f t="shared" si="80"/>
        <v>-78.027305999999996</v>
      </c>
      <c r="J504">
        <v>6837500000</v>
      </c>
      <c r="K504">
        <v>-75.542350999999996</v>
      </c>
      <c r="L504">
        <v>-66.322670000000002</v>
      </c>
      <c r="N504" s="86">
        <f t="shared" si="83"/>
        <v>12.333333333333</v>
      </c>
      <c r="O504" s="86">
        <f t="shared" si="81"/>
        <v>-85.405670000000001</v>
      </c>
    </row>
    <row r="505" spans="2:16" x14ac:dyDescent="0.25">
      <c r="B505">
        <v>7226666666.6667004</v>
      </c>
      <c r="C505">
        <v>-80.521675000000002</v>
      </c>
      <c r="D505">
        <v>-71.257369999999995</v>
      </c>
      <c r="F505" s="86">
        <f t="shared" si="82"/>
        <v>13</v>
      </c>
      <c r="G505" s="86">
        <f t="shared" si="80"/>
        <v>-83.972282000000007</v>
      </c>
      <c r="J505">
        <v>7226666666.6667004</v>
      </c>
      <c r="K505">
        <v>-74.251632999999998</v>
      </c>
      <c r="L505">
        <v>-64.780777</v>
      </c>
      <c r="N505" s="86">
        <f t="shared" si="83"/>
        <v>13</v>
      </c>
      <c r="O505" s="86">
        <f t="shared" si="81"/>
        <v>-75.756827999999999</v>
      </c>
    </row>
    <row r="506" spans="2:16" x14ac:dyDescent="0.25">
      <c r="B506">
        <v>7615833333.3332996</v>
      </c>
      <c r="C506">
        <v>-75.442642000000006</v>
      </c>
      <c r="D506">
        <v>-65.490379000000004</v>
      </c>
      <c r="F506" s="86" t="s">
        <v>25</v>
      </c>
      <c r="J506">
        <v>7615833333.3332996</v>
      </c>
      <c r="K506">
        <v>-71.774772999999996</v>
      </c>
      <c r="L506">
        <v>-61.906146999999997</v>
      </c>
      <c r="N506" s="86" t="s">
        <v>25</v>
      </c>
    </row>
    <row r="507" spans="2:16" x14ac:dyDescent="0.25">
      <c r="B507">
        <v>8005000000</v>
      </c>
      <c r="C507">
        <v>-72.704505999999995</v>
      </c>
      <c r="D507">
        <v>-61.937294000000001</v>
      </c>
      <c r="J507">
        <v>8005000000</v>
      </c>
      <c r="K507">
        <v>-71.775063000000003</v>
      </c>
      <c r="L507">
        <v>-61.076304999999998</v>
      </c>
    </row>
    <row r="508" spans="2:16" x14ac:dyDescent="0.25">
      <c r="B508" t="s">
        <v>25</v>
      </c>
      <c r="J508" t="s">
        <v>25</v>
      </c>
    </row>
    <row r="509" spans="2:16" x14ac:dyDescent="0.25">
      <c r="F509" s="86" t="s">
        <v>71</v>
      </c>
      <c r="N509" s="86" t="s">
        <v>71</v>
      </c>
    </row>
    <row r="510" spans="2:16" ht="15.75" x14ac:dyDescent="0.25">
      <c r="F510" s="86" t="s">
        <v>23</v>
      </c>
      <c r="G510" s="86" t="str">
        <f t="shared" ref="G510:G529" si="84">D536</f>
        <v>5Ix3L dBc Log Mag(dB)</v>
      </c>
      <c r="H510" s="35">
        <v>5</v>
      </c>
      <c r="N510" s="86" t="s">
        <v>23</v>
      </c>
      <c r="O510" s="86" t="str">
        <f t="shared" ref="O510:O529" si="85">L536</f>
        <v>5Ix3L dBc Log Mag(dB)</v>
      </c>
      <c r="P510" s="35">
        <v>5</v>
      </c>
    </row>
    <row r="511" spans="2:16" ht="15.75" x14ac:dyDescent="0.25">
      <c r="B511" t="s">
        <v>69</v>
      </c>
      <c r="F511" s="86">
        <f t="shared" ref="F511:F529" si="86">B537/1000000000</f>
        <v>1</v>
      </c>
      <c r="G511" s="86">
        <f t="shared" si="84"/>
        <v>-66.409667999999996</v>
      </c>
      <c r="H511" s="36">
        <f>ABS(AVERAGE(G511:G529)-(H510-1)*15)</f>
        <v>136.71962836842104</v>
      </c>
      <c r="J511" t="s">
        <v>69</v>
      </c>
      <c r="N511" s="86">
        <f t="shared" ref="N511:N529" si="87">J537/1000000000</f>
        <v>1</v>
      </c>
      <c r="O511" s="86">
        <f t="shared" si="85"/>
        <v>-78.380127000000002</v>
      </c>
      <c r="P511" s="36">
        <f>ABS(AVERAGE(O511:O529)-(P510-1)*15)</f>
        <v>140.5644486842105</v>
      </c>
    </row>
    <row r="512" spans="2:16" x14ac:dyDescent="0.25">
      <c r="B512" t="s">
        <v>23</v>
      </c>
      <c r="C512" t="s">
        <v>174</v>
      </c>
      <c r="D512" t="s">
        <v>97</v>
      </c>
      <c r="F512" s="86">
        <f t="shared" si="86"/>
        <v>1.6666666666666998</v>
      </c>
      <c r="G512" s="86">
        <f t="shared" si="84"/>
        <v>-49.988208999999998</v>
      </c>
      <c r="J512" t="s">
        <v>23</v>
      </c>
      <c r="K512" t="s">
        <v>174</v>
      </c>
      <c r="L512" t="s">
        <v>97</v>
      </c>
      <c r="N512" s="86">
        <f t="shared" si="87"/>
        <v>1.6666666666666998</v>
      </c>
      <c r="O512" s="86">
        <f t="shared" si="85"/>
        <v>-77.674599000000001</v>
      </c>
    </row>
    <row r="513" spans="2:15" x14ac:dyDescent="0.25">
      <c r="B513">
        <v>1000000000</v>
      </c>
      <c r="C513">
        <v>-76.153587000000002</v>
      </c>
      <c r="D513">
        <v>-68.124840000000006</v>
      </c>
      <c r="F513" s="86">
        <f t="shared" si="86"/>
        <v>2.3333333333333002</v>
      </c>
      <c r="G513" s="86">
        <f t="shared" si="84"/>
        <v>-64.180801000000002</v>
      </c>
      <c r="J513">
        <v>1000000000</v>
      </c>
      <c r="K513">
        <v>-104.72539999999999</v>
      </c>
      <c r="L513">
        <v>-96.816543999999993</v>
      </c>
      <c r="N513" s="86">
        <f t="shared" si="87"/>
        <v>2.3333333333333002</v>
      </c>
      <c r="O513" s="86">
        <f t="shared" si="85"/>
        <v>-79.240356000000006</v>
      </c>
    </row>
    <row r="514" spans="2:15" x14ac:dyDescent="0.25">
      <c r="B514">
        <v>1666666666.6666999</v>
      </c>
      <c r="C514">
        <v>-91.924339000000003</v>
      </c>
      <c r="D514">
        <v>-84.431083999999998</v>
      </c>
      <c r="F514" s="86">
        <f t="shared" si="86"/>
        <v>3</v>
      </c>
      <c r="G514" s="86">
        <f t="shared" si="84"/>
        <v>-78.531525000000002</v>
      </c>
      <c r="J514">
        <v>1666666666.6666999</v>
      </c>
      <c r="K514">
        <v>-104.73296999999999</v>
      </c>
      <c r="L514">
        <v>-97.488738999999995</v>
      </c>
      <c r="N514" s="86">
        <f t="shared" si="87"/>
        <v>3</v>
      </c>
      <c r="O514" s="86">
        <f t="shared" si="85"/>
        <v>-80.486900000000006</v>
      </c>
    </row>
    <row r="515" spans="2:15" x14ac:dyDescent="0.25">
      <c r="B515">
        <v>2333333333.3333001</v>
      </c>
      <c r="C515">
        <v>-83.933989999999994</v>
      </c>
      <c r="D515">
        <v>-76.190483</v>
      </c>
      <c r="F515" s="86">
        <f t="shared" si="86"/>
        <v>3.6666666666666998</v>
      </c>
      <c r="G515" s="86">
        <f t="shared" si="84"/>
        <v>-64.476082000000005</v>
      </c>
      <c r="J515">
        <v>2333333333.3333001</v>
      </c>
      <c r="K515">
        <v>-100.01781</v>
      </c>
      <c r="L515">
        <v>-92.684753000000001</v>
      </c>
      <c r="N515" s="86">
        <f t="shared" si="87"/>
        <v>3.6666666666666998</v>
      </c>
      <c r="O515" s="86">
        <f t="shared" si="85"/>
        <v>-87.222969000000006</v>
      </c>
    </row>
    <row r="516" spans="2:15" x14ac:dyDescent="0.25">
      <c r="B516">
        <v>3000000000</v>
      </c>
      <c r="C516">
        <v>-98.658287000000001</v>
      </c>
      <c r="D516">
        <v>-90.363097999999994</v>
      </c>
      <c r="F516" s="86">
        <f t="shared" si="86"/>
        <v>4.3333333333332993</v>
      </c>
      <c r="G516" s="86">
        <f t="shared" si="84"/>
        <v>-67.307129000000003</v>
      </c>
      <c r="J516">
        <v>3000000000</v>
      </c>
      <c r="K516">
        <v>-97.826392999999996</v>
      </c>
      <c r="L516">
        <v>-90.006859000000006</v>
      </c>
      <c r="N516" s="86">
        <f t="shared" si="87"/>
        <v>4.3333333333332993</v>
      </c>
      <c r="O516" s="86">
        <f t="shared" si="85"/>
        <v>-81.439780999999996</v>
      </c>
    </row>
    <row r="517" spans="2:15" x14ac:dyDescent="0.25">
      <c r="B517">
        <v>3666666666.6666999</v>
      </c>
      <c r="C517">
        <v>-110.97736</v>
      </c>
      <c r="D517">
        <v>-102.82227</v>
      </c>
      <c r="F517" s="86">
        <f t="shared" si="86"/>
        <v>5</v>
      </c>
      <c r="G517" s="86">
        <f t="shared" si="84"/>
        <v>-81.062019000000006</v>
      </c>
      <c r="J517">
        <v>3666666666.6666999</v>
      </c>
      <c r="K517">
        <v>-99.912711999999999</v>
      </c>
      <c r="L517">
        <v>-91.971771000000004</v>
      </c>
      <c r="N517" s="86">
        <f t="shared" si="87"/>
        <v>5</v>
      </c>
      <c r="O517" s="86">
        <f t="shared" si="85"/>
        <v>-86.379165999999998</v>
      </c>
    </row>
    <row r="518" spans="2:15" x14ac:dyDescent="0.25">
      <c r="B518">
        <v>4333333333.3332996</v>
      </c>
      <c r="C518">
        <v>-93.290283000000002</v>
      </c>
      <c r="D518">
        <v>-85.382987999999997</v>
      </c>
      <c r="F518" s="86">
        <f t="shared" si="86"/>
        <v>5.6666666666667007</v>
      </c>
      <c r="G518" s="86">
        <f t="shared" si="84"/>
        <v>-91.586440999999994</v>
      </c>
      <c r="J518">
        <v>4333333333.3332996</v>
      </c>
      <c r="K518">
        <v>-86.746178</v>
      </c>
      <c r="L518">
        <v>-78.888901000000004</v>
      </c>
      <c r="N518" s="86">
        <f t="shared" si="87"/>
        <v>5.6666666666667007</v>
      </c>
      <c r="O518" s="86">
        <f t="shared" si="85"/>
        <v>-81.725121000000001</v>
      </c>
    </row>
    <row r="519" spans="2:15" x14ac:dyDescent="0.25">
      <c r="B519">
        <v>5000000000</v>
      </c>
      <c r="C519">
        <v>-87.176299999999998</v>
      </c>
      <c r="D519">
        <v>-79.460175000000007</v>
      </c>
      <c r="F519" s="86">
        <f t="shared" si="86"/>
        <v>6.3333333333332993</v>
      </c>
      <c r="G519" s="86">
        <f t="shared" si="84"/>
        <v>-81.754265000000004</v>
      </c>
      <c r="J519">
        <v>5000000000</v>
      </c>
      <c r="K519">
        <v>-109.26179999999999</v>
      </c>
      <c r="L519">
        <v>-101.43226</v>
      </c>
      <c r="N519" s="86">
        <f t="shared" si="87"/>
        <v>6.3333333333332993</v>
      </c>
      <c r="O519" s="86">
        <f t="shared" si="85"/>
        <v>-73.953277999999997</v>
      </c>
    </row>
    <row r="520" spans="2:15" x14ac:dyDescent="0.25">
      <c r="B520">
        <v>5666666666.6667004</v>
      </c>
      <c r="C520">
        <v>-78.985138000000006</v>
      </c>
      <c r="D520">
        <v>-71.172629999999998</v>
      </c>
      <c r="F520" s="86">
        <f t="shared" si="86"/>
        <v>7</v>
      </c>
      <c r="G520" s="86">
        <f t="shared" si="84"/>
        <v>-86.816917000000004</v>
      </c>
      <c r="J520">
        <v>5666666666.6667004</v>
      </c>
      <c r="K520">
        <v>-95.138039000000006</v>
      </c>
      <c r="L520">
        <v>-87.236755000000002</v>
      </c>
      <c r="N520" s="86">
        <f t="shared" si="87"/>
        <v>7</v>
      </c>
      <c r="O520" s="86">
        <f t="shared" si="85"/>
        <v>-79.987701000000001</v>
      </c>
    </row>
    <row r="521" spans="2:15" x14ac:dyDescent="0.25">
      <c r="B521">
        <v>6333333333.3332996</v>
      </c>
      <c r="C521">
        <v>-93.648292999999995</v>
      </c>
      <c r="D521">
        <v>-85.542862</v>
      </c>
      <c r="F521" s="86">
        <f t="shared" si="86"/>
        <v>7.6666666666667007</v>
      </c>
      <c r="G521" s="86">
        <f t="shared" si="84"/>
        <v>-98.218734999999995</v>
      </c>
      <c r="J521">
        <v>6333333333.3332996</v>
      </c>
      <c r="K521">
        <v>-83.201508000000004</v>
      </c>
      <c r="L521">
        <v>-75.265770000000003</v>
      </c>
      <c r="N521" s="86">
        <f t="shared" si="87"/>
        <v>7.6666666666667007</v>
      </c>
      <c r="O521" s="86">
        <f t="shared" si="85"/>
        <v>-85.465751999999995</v>
      </c>
    </row>
    <row r="522" spans="2:15" x14ac:dyDescent="0.25">
      <c r="B522">
        <v>7000000000</v>
      </c>
      <c r="C522">
        <v>-89.023148000000006</v>
      </c>
      <c r="D522">
        <v>-80.951858999999999</v>
      </c>
      <c r="F522" s="86">
        <f t="shared" si="86"/>
        <v>8.3333333333333002</v>
      </c>
      <c r="G522" s="86">
        <f t="shared" si="84"/>
        <v>-92.266402999999997</v>
      </c>
      <c r="J522">
        <v>7000000000</v>
      </c>
      <c r="K522">
        <v>-85.190605000000005</v>
      </c>
      <c r="L522">
        <v>-76.94265</v>
      </c>
      <c r="N522" s="86">
        <f t="shared" si="87"/>
        <v>8.3333333333333002</v>
      </c>
      <c r="O522" s="86">
        <f t="shared" si="85"/>
        <v>-82.623169000000004</v>
      </c>
    </row>
    <row r="523" spans="2:15" x14ac:dyDescent="0.25">
      <c r="B523">
        <v>7666666666.6667004</v>
      </c>
      <c r="C523">
        <v>-87.092247</v>
      </c>
      <c r="D523">
        <v>-78.425674000000001</v>
      </c>
      <c r="F523" s="86">
        <f t="shared" si="86"/>
        <v>9</v>
      </c>
      <c r="G523" s="86">
        <f t="shared" si="84"/>
        <v>-82.494575999999995</v>
      </c>
      <c r="J523">
        <v>7666666666.6667004</v>
      </c>
      <c r="K523">
        <v>-81.201599000000002</v>
      </c>
      <c r="L523">
        <v>-72.689582999999999</v>
      </c>
      <c r="N523" s="86">
        <f t="shared" si="87"/>
        <v>9</v>
      </c>
      <c r="O523" s="86">
        <f t="shared" si="85"/>
        <v>-88.629233999999997</v>
      </c>
    </row>
    <row r="524" spans="2:15" x14ac:dyDescent="0.25">
      <c r="B524">
        <v>8333333333.3332996</v>
      </c>
      <c r="C524">
        <v>-85.421363999999997</v>
      </c>
      <c r="D524">
        <v>-76.454819000000001</v>
      </c>
      <c r="F524" s="86">
        <f t="shared" si="86"/>
        <v>9.6666666666666998</v>
      </c>
      <c r="G524" s="86">
        <f t="shared" si="84"/>
        <v>-82.351669000000001</v>
      </c>
      <c r="J524">
        <v>8333333333.3332996</v>
      </c>
      <c r="K524">
        <v>-85.546424999999999</v>
      </c>
      <c r="L524">
        <v>-76.604607000000001</v>
      </c>
      <c r="N524" s="86">
        <f t="shared" si="87"/>
        <v>9.6666666666666998</v>
      </c>
      <c r="O524" s="86">
        <f t="shared" si="85"/>
        <v>-96.906386999999995</v>
      </c>
    </row>
    <row r="525" spans="2:15" x14ac:dyDescent="0.25">
      <c r="B525">
        <v>9000000000</v>
      </c>
      <c r="C525">
        <v>-90.358551000000006</v>
      </c>
      <c r="D525">
        <v>-81.235579999999999</v>
      </c>
      <c r="F525" s="86">
        <f t="shared" si="86"/>
        <v>10.333333333333</v>
      </c>
      <c r="G525" s="86">
        <f t="shared" si="84"/>
        <v>-73.361023000000003</v>
      </c>
      <c r="J525">
        <v>9000000000</v>
      </c>
      <c r="K525">
        <v>-85.760056000000006</v>
      </c>
      <c r="L525">
        <v>-76.625809000000004</v>
      </c>
      <c r="N525" s="86">
        <f t="shared" si="87"/>
        <v>10.333333333333</v>
      </c>
      <c r="O525" s="86">
        <f t="shared" si="85"/>
        <v>-77.517899</v>
      </c>
    </row>
    <row r="526" spans="2:15" x14ac:dyDescent="0.25">
      <c r="B526">
        <v>9666666666.6667004</v>
      </c>
      <c r="C526">
        <v>-91.901229999999998</v>
      </c>
      <c r="D526">
        <v>-82.798088000000007</v>
      </c>
      <c r="F526" s="86">
        <f t="shared" si="86"/>
        <v>11</v>
      </c>
      <c r="G526" s="86">
        <f t="shared" si="84"/>
        <v>-65.985557999999997</v>
      </c>
      <c r="J526">
        <v>9666666666.6667004</v>
      </c>
      <c r="K526">
        <v>-94.741935999999995</v>
      </c>
      <c r="L526">
        <v>-85.660552999999993</v>
      </c>
      <c r="N526" s="86">
        <f t="shared" si="87"/>
        <v>11</v>
      </c>
      <c r="O526" s="86">
        <f t="shared" si="85"/>
        <v>-75.024535999999998</v>
      </c>
    </row>
    <row r="527" spans="2:15" x14ac:dyDescent="0.25">
      <c r="B527">
        <v>10333333333.333</v>
      </c>
      <c r="C527">
        <v>-90.416411999999994</v>
      </c>
      <c r="D527">
        <v>-81.162682000000004</v>
      </c>
      <c r="F527" s="86">
        <f t="shared" si="86"/>
        <v>11.666666666667</v>
      </c>
      <c r="G527" s="86">
        <f t="shared" si="84"/>
        <v>-67.620193</v>
      </c>
      <c r="J527">
        <v>10333333333.333</v>
      </c>
      <c r="K527">
        <v>-91.031677000000002</v>
      </c>
      <c r="L527">
        <v>-81.878746000000007</v>
      </c>
      <c r="N527" s="86">
        <f t="shared" si="87"/>
        <v>11.666666666667</v>
      </c>
      <c r="O527" s="86">
        <f t="shared" si="85"/>
        <v>-69.251587000000001</v>
      </c>
    </row>
    <row r="528" spans="2:15" x14ac:dyDescent="0.25">
      <c r="B528">
        <v>11000000000</v>
      </c>
      <c r="C528">
        <v>-88.952286000000001</v>
      </c>
      <c r="D528">
        <v>-79.799751000000001</v>
      </c>
      <c r="F528" s="86">
        <f t="shared" si="86"/>
        <v>12.333333333333</v>
      </c>
      <c r="G528" s="86">
        <f t="shared" si="84"/>
        <v>-77.956833000000003</v>
      </c>
      <c r="J528">
        <v>11000000000</v>
      </c>
      <c r="K528">
        <v>-90.690971000000005</v>
      </c>
      <c r="L528">
        <v>-81.471290999999994</v>
      </c>
      <c r="N528" s="86">
        <f t="shared" si="87"/>
        <v>12.333333333333</v>
      </c>
      <c r="O528" s="86">
        <f t="shared" si="85"/>
        <v>-71.945480000000003</v>
      </c>
    </row>
    <row r="529" spans="2:16" x14ac:dyDescent="0.25">
      <c r="B529">
        <v>11666666666.667</v>
      </c>
      <c r="C529">
        <v>-101.60733</v>
      </c>
      <c r="D529">
        <v>-92.343024999999997</v>
      </c>
      <c r="F529" s="86">
        <f t="shared" si="86"/>
        <v>13</v>
      </c>
      <c r="G529" s="86">
        <f t="shared" si="84"/>
        <v>-85.304893000000007</v>
      </c>
      <c r="J529">
        <v>11666666666.667</v>
      </c>
      <c r="K529">
        <v>-87.863883999999999</v>
      </c>
      <c r="L529">
        <v>-78.393035999999995</v>
      </c>
      <c r="N529" s="86">
        <f t="shared" si="87"/>
        <v>13</v>
      </c>
      <c r="O529" s="86">
        <f t="shared" si="85"/>
        <v>-76.870482999999993</v>
      </c>
    </row>
    <row r="530" spans="2:16" x14ac:dyDescent="0.25">
      <c r="B530">
        <v>12333333333.333</v>
      </c>
      <c r="C530">
        <v>-87.979568</v>
      </c>
      <c r="D530">
        <v>-78.027305999999996</v>
      </c>
      <c r="F530" s="86" t="s">
        <v>25</v>
      </c>
      <c r="J530">
        <v>12333333333.333</v>
      </c>
      <c r="K530">
        <v>-95.274299999999997</v>
      </c>
      <c r="L530">
        <v>-85.405670000000001</v>
      </c>
      <c r="N530" s="86" t="s">
        <v>25</v>
      </c>
    </row>
    <row r="531" spans="2:16" x14ac:dyDescent="0.25">
      <c r="B531">
        <v>13000000000</v>
      </c>
      <c r="C531">
        <v>-94.739493999999993</v>
      </c>
      <c r="D531">
        <v>-83.972282000000007</v>
      </c>
      <c r="J531">
        <v>13000000000</v>
      </c>
      <c r="K531">
        <v>-86.455582000000007</v>
      </c>
      <c r="L531">
        <v>-75.756827999999999</v>
      </c>
    </row>
    <row r="532" spans="2:16" x14ac:dyDescent="0.25">
      <c r="B532" t="s">
        <v>25</v>
      </c>
      <c r="J532" t="s">
        <v>25</v>
      </c>
    </row>
    <row r="533" spans="2:16" x14ac:dyDescent="0.25">
      <c r="F533" s="86" t="s">
        <v>73</v>
      </c>
      <c r="N533" s="86" t="s">
        <v>73</v>
      </c>
    </row>
    <row r="534" spans="2:16" ht="15.75" x14ac:dyDescent="0.25">
      <c r="F534" s="86" t="s">
        <v>23</v>
      </c>
      <c r="G534" s="86" t="str">
        <f t="shared" ref="G534:G553" si="88">D560</f>
        <v>5Ix4L dBc Log Mag(dB)</v>
      </c>
      <c r="H534" s="35">
        <v>5</v>
      </c>
      <c r="N534" s="86" t="s">
        <v>23</v>
      </c>
      <c r="O534" s="86" t="str">
        <f t="shared" ref="O534:O553" si="89">L560</f>
        <v>5Ix4L dBc Log Mag(dB)</v>
      </c>
      <c r="P534" s="35">
        <v>5</v>
      </c>
    </row>
    <row r="535" spans="2:16" ht="15.75" x14ac:dyDescent="0.25">
      <c r="B535" t="s">
        <v>71</v>
      </c>
      <c r="F535" s="86">
        <f t="shared" ref="F535:F553" si="90">B561/1000000000</f>
        <v>1</v>
      </c>
      <c r="G535" s="86">
        <f t="shared" si="88"/>
        <v>-63.870277000000002</v>
      </c>
      <c r="H535" s="36">
        <f>ABS(AVERAGE(G535:G553)-(H534-1)*15)</f>
        <v>132.0562900526316</v>
      </c>
      <c r="J535" t="s">
        <v>71</v>
      </c>
      <c r="N535" s="86">
        <f t="shared" ref="N535:N553" si="91">J561/1000000000</f>
        <v>1</v>
      </c>
      <c r="O535" s="86">
        <f t="shared" si="89"/>
        <v>-67.886429000000007</v>
      </c>
      <c r="P535" s="36">
        <f>ABS(AVERAGE(O535:O553)-(P534-1)*15)</f>
        <v>142.06592973684207</v>
      </c>
    </row>
    <row r="536" spans="2:16" x14ac:dyDescent="0.25">
      <c r="B536" t="s">
        <v>23</v>
      </c>
      <c r="C536" t="s">
        <v>175</v>
      </c>
      <c r="D536" t="s">
        <v>98</v>
      </c>
      <c r="F536" s="86">
        <f t="shared" si="90"/>
        <v>1.6666666666666998</v>
      </c>
      <c r="G536" s="86">
        <f t="shared" si="88"/>
        <v>-60.367244999999997</v>
      </c>
      <c r="J536" t="s">
        <v>23</v>
      </c>
      <c r="K536" t="s">
        <v>175</v>
      </c>
      <c r="L536" t="s">
        <v>98</v>
      </c>
      <c r="N536" s="86">
        <f t="shared" si="91"/>
        <v>1.6666666666666998</v>
      </c>
      <c r="O536" s="86">
        <f t="shared" si="89"/>
        <v>-68.370552000000004</v>
      </c>
    </row>
    <row r="537" spans="2:16" x14ac:dyDescent="0.25">
      <c r="B537">
        <v>1000000000</v>
      </c>
      <c r="C537">
        <v>-74.438416000000004</v>
      </c>
      <c r="D537">
        <v>-66.409667999999996</v>
      </c>
      <c r="F537" s="86">
        <f t="shared" si="90"/>
        <v>2.3333333333333002</v>
      </c>
      <c r="G537" s="86">
        <f t="shared" si="88"/>
        <v>-54.513294000000002</v>
      </c>
      <c r="J537">
        <v>1000000000</v>
      </c>
      <c r="K537">
        <v>-86.288978999999998</v>
      </c>
      <c r="L537">
        <v>-78.380127000000002</v>
      </c>
      <c r="N537" s="86">
        <f t="shared" si="91"/>
        <v>2.3333333333333002</v>
      </c>
      <c r="O537" s="86">
        <f t="shared" si="89"/>
        <v>-73.285026999999999</v>
      </c>
    </row>
    <row r="538" spans="2:16" x14ac:dyDescent="0.25">
      <c r="B538">
        <v>1666666666.6666999</v>
      </c>
      <c r="C538">
        <v>-57.481464000000003</v>
      </c>
      <c r="D538">
        <v>-49.988208999999998</v>
      </c>
      <c r="F538" s="86">
        <f t="shared" si="90"/>
        <v>3</v>
      </c>
      <c r="G538" s="86">
        <f t="shared" si="88"/>
        <v>-48.601761000000003</v>
      </c>
      <c r="J538">
        <v>1666666666.6666999</v>
      </c>
      <c r="K538">
        <v>-84.918830999999997</v>
      </c>
      <c r="L538">
        <v>-77.674599000000001</v>
      </c>
      <c r="N538" s="86">
        <f t="shared" si="91"/>
        <v>3</v>
      </c>
      <c r="O538" s="86">
        <f t="shared" si="89"/>
        <v>-70.003463999999994</v>
      </c>
    </row>
    <row r="539" spans="2:16" x14ac:dyDescent="0.25">
      <c r="B539">
        <v>2333333333.3333001</v>
      </c>
      <c r="C539">
        <v>-71.924308999999994</v>
      </c>
      <c r="D539">
        <v>-64.180801000000002</v>
      </c>
      <c r="F539" s="86">
        <f t="shared" si="90"/>
        <v>3.6666666666666998</v>
      </c>
      <c r="G539" s="86">
        <f t="shared" si="88"/>
        <v>-51.186546</v>
      </c>
      <c r="J539">
        <v>2333333333.3333001</v>
      </c>
      <c r="K539">
        <v>-86.573425</v>
      </c>
      <c r="L539">
        <v>-79.240356000000006</v>
      </c>
      <c r="N539" s="86">
        <f t="shared" si="91"/>
        <v>3.6666666666666998</v>
      </c>
      <c r="O539" s="86">
        <f t="shared" si="89"/>
        <v>-73.985412999999994</v>
      </c>
    </row>
    <row r="540" spans="2:16" x14ac:dyDescent="0.25">
      <c r="B540">
        <v>3000000000</v>
      </c>
      <c r="C540">
        <v>-86.826713999999996</v>
      </c>
      <c r="D540">
        <v>-78.531525000000002</v>
      </c>
      <c r="F540" s="86">
        <f t="shared" si="90"/>
        <v>4.3333333333332993</v>
      </c>
      <c r="G540" s="86">
        <f t="shared" si="88"/>
        <v>-56.457386</v>
      </c>
      <c r="J540">
        <v>3000000000</v>
      </c>
      <c r="K540">
        <v>-88.306434999999993</v>
      </c>
      <c r="L540">
        <v>-80.486900000000006</v>
      </c>
      <c r="N540" s="86">
        <f t="shared" si="91"/>
        <v>4.3333333333332993</v>
      </c>
      <c r="O540" s="86">
        <f t="shared" si="89"/>
        <v>-73.141495000000006</v>
      </c>
    </row>
    <row r="541" spans="2:16" x14ac:dyDescent="0.25">
      <c r="B541">
        <v>3666666666.6666999</v>
      </c>
      <c r="C541">
        <v>-72.631180000000001</v>
      </c>
      <c r="D541">
        <v>-64.476082000000005</v>
      </c>
      <c r="F541" s="86">
        <f t="shared" si="90"/>
        <v>5</v>
      </c>
      <c r="G541" s="86">
        <f t="shared" si="88"/>
        <v>-65.981773000000004</v>
      </c>
      <c r="J541">
        <v>3666666666.6666999</v>
      </c>
      <c r="K541">
        <v>-95.163917999999995</v>
      </c>
      <c r="L541">
        <v>-87.222969000000006</v>
      </c>
      <c r="N541" s="86">
        <f t="shared" si="91"/>
        <v>5</v>
      </c>
      <c r="O541" s="86">
        <f t="shared" si="89"/>
        <v>-84.778396999999998</v>
      </c>
    </row>
    <row r="542" spans="2:16" x14ac:dyDescent="0.25">
      <c r="B542">
        <v>4333333333.3332996</v>
      </c>
      <c r="C542">
        <v>-75.214423999999994</v>
      </c>
      <c r="D542">
        <v>-67.307129000000003</v>
      </c>
      <c r="F542" s="86">
        <f t="shared" si="90"/>
        <v>5.6666666666667007</v>
      </c>
      <c r="G542" s="86">
        <f t="shared" si="88"/>
        <v>-66.885208000000006</v>
      </c>
      <c r="J542">
        <v>4333333333.3332996</v>
      </c>
      <c r="K542">
        <v>-89.297058000000007</v>
      </c>
      <c r="L542">
        <v>-81.439780999999996</v>
      </c>
      <c r="N542" s="86">
        <f t="shared" si="91"/>
        <v>5.6666666666667007</v>
      </c>
      <c r="O542" s="86">
        <f t="shared" si="89"/>
        <v>-78.363265999999996</v>
      </c>
    </row>
    <row r="543" spans="2:16" x14ac:dyDescent="0.25">
      <c r="B543">
        <v>5000000000</v>
      </c>
      <c r="C543">
        <v>-88.778144999999995</v>
      </c>
      <c r="D543">
        <v>-81.062019000000006</v>
      </c>
      <c r="F543" s="86">
        <f t="shared" si="90"/>
        <v>6.3333333333332993</v>
      </c>
      <c r="G543" s="86">
        <f t="shared" si="88"/>
        <v>-67.321297000000001</v>
      </c>
      <c r="J543">
        <v>5000000000</v>
      </c>
      <c r="K543">
        <v>-94.208709999999996</v>
      </c>
      <c r="L543">
        <v>-86.379165999999998</v>
      </c>
      <c r="N543" s="86">
        <f t="shared" si="91"/>
        <v>6.3333333333332993</v>
      </c>
      <c r="O543" s="86">
        <f t="shared" si="89"/>
        <v>-84.858238</v>
      </c>
    </row>
    <row r="544" spans="2:16" x14ac:dyDescent="0.25">
      <c r="B544">
        <v>5666666666.6667004</v>
      </c>
      <c r="C544">
        <v>-99.398940999999994</v>
      </c>
      <c r="D544">
        <v>-91.586440999999994</v>
      </c>
      <c r="F544" s="86">
        <f t="shared" si="90"/>
        <v>7</v>
      </c>
      <c r="G544" s="86">
        <f t="shared" si="88"/>
        <v>-65.484329000000002</v>
      </c>
      <c r="J544">
        <v>5666666666.6667004</v>
      </c>
      <c r="K544">
        <v>-89.626411000000004</v>
      </c>
      <c r="L544">
        <v>-81.725121000000001</v>
      </c>
      <c r="N544" s="86">
        <f t="shared" si="91"/>
        <v>7</v>
      </c>
      <c r="O544" s="86">
        <f t="shared" si="89"/>
        <v>-95.780624000000003</v>
      </c>
    </row>
    <row r="545" spans="2:16" x14ac:dyDescent="0.25">
      <c r="B545">
        <v>6333333333.3332996</v>
      </c>
      <c r="C545">
        <v>-89.859695000000002</v>
      </c>
      <c r="D545">
        <v>-81.754265000000004</v>
      </c>
      <c r="F545" s="86">
        <f t="shared" si="90"/>
        <v>7.6666666666667007</v>
      </c>
      <c r="G545" s="86">
        <f t="shared" si="88"/>
        <v>-64.170981999999995</v>
      </c>
      <c r="J545">
        <v>6333333333.3332996</v>
      </c>
      <c r="K545">
        <v>-81.889015000000001</v>
      </c>
      <c r="L545">
        <v>-73.953277999999997</v>
      </c>
      <c r="N545" s="86">
        <f t="shared" si="91"/>
        <v>7.6666666666667007</v>
      </c>
      <c r="O545" s="86">
        <f t="shared" si="89"/>
        <v>-79.747032000000004</v>
      </c>
    </row>
    <row r="546" spans="2:16" x14ac:dyDescent="0.25">
      <c r="B546">
        <v>7000000000</v>
      </c>
      <c r="C546">
        <v>-94.888214000000005</v>
      </c>
      <c r="D546">
        <v>-86.816917000000004</v>
      </c>
      <c r="F546" s="86">
        <f t="shared" si="90"/>
        <v>8.3333333333333002</v>
      </c>
      <c r="G546" s="86">
        <f t="shared" si="88"/>
        <v>-79.748283000000001</v>
      </c>
      <c r="J546">
        <v>7000000000</v>
      </c>
      <c r="K546">
        <v>-88.235648999999995</v>
      </c>
      <c r="L546">
        <v>-79.987701000000001</v>
      </c>
      <c r="N546" s="86">
        <f t="shared" si="91"/>
        <v>8.3333333333333002</v>
      </c>
      <c r="O546" s="86">
        <f t="shared" si="89"/>
        <v>-87.766129000000006</v>
      </c>
    </row>
    <row r="547" spans="2:16" x14ac:dyDescent="0.25">
      <c r="B547">
        <v>7666666666.6667004</v>
      </c>
      <c r="C547">
        <v>-106.8853</v>
      </c>
      <c r="D547">
        <v>-98.218734999999995</v>
      </c>
      <c r="F547" s="86">
        <f t="shared" si="90"/>
        <v>9</v>
      </c>
      <c r="G547" s="86">
        <f t="shared" si="88"/>
        <v>-89.406914</v>
      </c>
      <c r="J547">
        <v>7666666666.6667004</v>
      </c>
      <c r="K547">
        <v>-93.977767999999998</v>
      </c>
      <c r="L547">
        <v>-85.465751999999995</v>
      </c>
      <c r="N547" s="86">
        <f t="shared" si="91"/>
        <v>9</v>
      </c>
      <c r="O547" s="86">
        <f t="shared" si="89"/>
        <v>-86.339661000000007</v>
      </c>
    </row>
    <row r="548" spans="2:16" x14ac:dyDescent="0.25">
      <c r="B548">
        <v>8333333333.3332996</v>
      </c>
      <c r="C548">
        <v>-101.23295</v>
      </c>
      <c r="D548">
        <v>-92.266402999999997</v>
      </c>
      <c r="F548" s="86">
        <f t="shared" si="90"/>
        <v>9.6666666666666998</v>
      </c>
      <c r="G548" s="86">
        <f t="shared" si="88"/>
        <v>-78.338226000000006</v>
      </c>
      <c r="J548">
        <v>8333333333.3332996</v>
      </c>
      <c r="K548">
        <v>-91.564994999999996</v>
      </c>
      <c r="L548">
        <v>-82.623169000000004</v>
      </c>
      <c r="N548" s="86">
        <f t="shared" si="91"/>
        <v>9.6666666666666998</v>
      </c>
      <c r="O548" s="86">
        <f t="shared" si="89"/>
        <v>-88.546242000000007</v>
      </c>
    </row>
    <row r="549" spans="2:16" x14ac:dyDescent="0.25">
      <c r="B549">
        <v>9000000000</v>
      </c>
      <c r="C549">
        <v>-91.617546000000004</v>
      </c>
      <c r="D549">
        <v>-82.494575999999995</v>
      </c>
      <c r="F549" s="86">
        <f t="shared" si="90"/>
        <v>10.333333333333</v>
      </c>
      <c r="G549" s="86">
        <f t="shared" si="88"/>
        <v>-78.737601999999995</v>
      </c>
      <c r="J549">
        <v>9000000000</v>
      </c>
      <c r="K549">
        <v>-97.763474000000002</v>
      </c>
      <c r="L549">
        <v>-88.629233999999997</v>
      </c>
      <c r="N549" s="86">
        <f t="shared" si="91"/>
        <v>10.333333333333</v>
      </c>
      <c r="O549" s="86">
        <f t="shared" si="89"/>
        <v>-82.457504</v>
      </c>
    </row>
    <row r="550" spans="2:16" x14ac:dyDescent="0.25">
      <c r="B550">
        <v>9666666666.6667004</v>
      </c>
      <c r="C550">
        <v>-91.454819000000001</v>
      </c>
      <c r="D550">
        <v>-82.351669000000001</v>
      </c>
      <c r="F550" s="86">
        <f t="shared" si="90"/>
        <v>11</v>
      </c>
      <c r="G550" s="86">
        <f t="shared" si="88"/>
        <v>-89.275481999999997</v>
      </c>
      <c r="J550">
        <v>9666666666.6667004</v>
      </c>
      <c r="K550">
        <v>-105.98777</v>
      </c>
      <c r="L550">
        <v>-96.906386999999995</v>
      </c>
      <c r="N550" s="86">
        <f t="shared" si="91"/>
        <v>11</v>
      </c>
      <c r="O550" s="86">
        <f t="shared" si="89"/>
        <v>-85.919792000000001</v>
      </c>
    </row>
    <row r="551" spans="2:16" x14ac:dyDescent="0.25">
      <c r="B551">
        <v>10333333333.333</v>
      </c>
      <c r="C551">
        <v>-82.614754000000005</v>
      </c>
      <c r="D551">
        <v>-73.361023000000003</v>
      </c>
      <c r="F551" s="86">
        <f t="shared" si="90"/>
        <v>11.666666666667</v>
      </c>
      <c r="G551" s="86">
        <f t="shared" si="88"/>
        <v>-101.25984</v>
      </c>
      <c r="J551">
        <v>10333333333.333</v>
      </c>
      <c r="K551">
        <v>-86.670829999999995</v>
      </c>
      <c r="L551">
        <v>-77.517899</v>
      </c>
      <c r="N551" s="86">
        <f t="shared" si="91"/>
        <v>11.666666666667</v>
      </c>
      <c r="O551" s="86">
        <f t="shared" si="89"/>
        <v>-89.503319000000005</v>
      </c>
    </row>
    <row r="552" spans="2:16" x14ac:dyDescent="0.25">
      <c r="B552">
        <v>11000000000</v>
      </c>
      <c r="C552">
        <v>-75.138092</v>
      </c>
      <c r="D552">
        <v>-65.985557999999997</v>
      </c>
      <c r="F552" s="86">
        <f t="shared" si="90"/>
        <v>12.333333333333</v>
      </c>
      <c r="G552" s="86">
        <f t="shared" si="88"/>
        <v>-88.366264000000001</v>
      </c>
      <c r="J552">
        <v>11000000000</v>
      </c>
      <c r="K552">
        <v>-84.244217000000006</v>
      </c>
      <c r="L552">
        <v>-75.024535999999998</v>
      </c>
      <c r="N552" s="86">
        <f t="shared" si="91"/>
        <v>12.333333333333</v>
      </c>
      <c r="O552" s="86">
        <f t="shared" si="89"/>
        <v>-104.1614</v>
      </c>
    </row>
    <row r="553" spans="2:16" x14ac:dyDescent="0.25">
      <c r="B553">
        <v>11666666666.667</v>
      </c>
      <c r="C553">
        <v>-76.884499000000005</v>
      </c>
      <c r="D553">
        <v>-67.620193</v>
      </c>
      <c r="F553" s="86">
        <f t="shared" si="90"/>
        <v>13</v>
      </c>
      <c r="G553" s="86">
        <f t="shared" si="88"/>
        <v>-99.096801999999997</v>
      </c>
      <c r="J553">
        <v>11666666666.667</v>
      </c>
      <c r="K553">
        <v>-78.722435000000004</v>
      </c>
      <c r="L553">
        <v>-69.251587000000001</v>
      </c>
      <c r="N553" s="86">
        <f t="shared" si="91"/>
        <v>13</v>
      </c>
      <c r="O553" s="86">
        <f t="shared" si="89"/>
        <v>-84.358681000000004</v>
      </c>
    </row>
    <row r="554" spans="2:16" x14ac:dyDescent="0.25">
      <c r="B554">
        <v>12333333333.333</v>
      </c>
      <c r="C554">
        <v>-87.909087999999997</v>
      </c>
      <c r="D554">
        <v>-77.956833000000003</v>
      </c>
      <c r="F554" s="86" t="s">
        <v>25</v>
      </c>
      <c r="J554">
        <v>12333333333.333</v>
      </c>
      <c r="K554">
        <v>-81.814109999999999</v>
      </c>
      <c r="L554">
        <v>-71.945480000000003</v>
      </c>
      <c r="N554" s="86" t="s">
        <v>25</v>
      </c>
    </row>
    <row r="555" spans="2:16" x14ac:dyDescent="0.25">
      <c r="B555">
        <v>13000000000</v>
      </c>
      <c r="C555">
        <v>-96.072097999999997</v>
      </c>
      <c r="D555">
        <v>-85.304893000000007</v>
      </c>
      <c r="J555">
        <v>13000000000</v>
      </c>
      <c r="K555">
        <v>-87.569237000000001</v>
      </c>
      <c r="L555">
        <v>-76.870482999999993</v>
      </c>
    </row>
    <row r="556" spans="2:16" x14ac:dyDescent="0.25">
      <c r="B556" t="s">
        <v>25</v>
      </c>
      <c r="J556" t="s">
        <v>25</v>
      </c>
    </row>
    <row r="557" spans="2:16" x14ac:dyDescent="0.25">
      <c r="F557" s="86" t="s">
        <v>75</v>
      </c>
      <c r="N557" s="86" t="s">
        <v>75</v>
      </c>
    </row>
    <row r="558" spans="2:16" ht="15.75" x14ac:dyDescent="0.25">
      <c r="F558" s="86" t="s">
        <v>23</v>
      </c>
      <c r="G558" s="86" t="str">
        <f t="shared" ref="G558:G577" si="92">D584</f>
        <v>5Ix5L dBc Log Mag(dB)</v>
      </c>
      <c r="H558" s="35">
        <v>5</v>
      </c>
      <c r="N558" s="86" t="s">
        <v>23</v>
      </c>
      <c r="O558" s="86" t="str">
        <f t="shared" ref="O558:O577" si="93">L584</f>
        <v>5Ix5L dBc Log Mag(dB)</v>
      </c>
      <c r="P558" s="35">
        <v>5</v>
      </c>
    </row>
    <row r="559" spans="2:16" ht="15.75" x14ac:dyDescent="0.25">
      <c r="B559" t="s">
        <v>73</v>
      </c>
      <c r="F559" s="86">
        <f t="shared" ref="F559:F577" si="94">B585/1000000000</f>
        <v>1</v>
      </c>
      <c r="G559" s="86">
        <f t="shared" si="92"/>
        <v>-51.978161</v>
      </c>
      <c r="H559" s="36">
        <f>ABS(AVERAGE(G559:G577)-(H558-1)*15)</f>
        <v>122.54193573684211</v>
      </c>
      <c r="J559" t="s">
        <v>73</v>
      </c>
      <c r="N559" s="86">
        <f t="shared" ref="N559:N577" si="95">J585/1000000000</f>
        <v>1</v>
      </c>
      <c r="O559" s="86">
        <f t="shared" si="93"/>
        <v>-62.932322999999997</v>
      </c>
      <c r="P559" s="36">
        <f>ABS(AVERAGE(O559:O577)-(P558-1)*15)</f>
        <v>135.01722563157895</v>
      </c>
    </row>
    <row r="560" spans="2:16" x14ac:dyDescent="0.25">
      <c r="B560" t="s">
        <v>23</v>
      </c>
      <c r="C560" t="s">
        <v>176</v>
      </c>
      <c r="D560" t="s">
        <v>99</v>
      </c>
      <c r="F560" s="86">
        <f t="shared" si="94"/>
        <v>1.6666666666666998</v>
      </c>
      <c r="G560" s="86">
        <f t="shared" si="92"/>
        <v>-47.279483999999997</v>
      </c>
      <c r="J560" t="s">
        <v>23</v>
      </c>
      <c r="K560" t="s">
        <v>176</v>
      </c>
      <c r="L560" t="s">
        <v>99</v>
      </c>
      <c r="N560" s="86">
        <f t="shared" si="95"/>
        <v>1.6666666666666998</v>
      </c>
      <c r="O560" s="86">
        <f t="shared" si="93"/>
        <v>-60.149825999999997</v>
      </c>
    </row>
    <row r="561" spans="2:15" x14ac:dyDescent="0.25">
      <c r="B561">
        <v>1000000000</v>
      </c>
      <c r="C561">
        <v>-71.899024999999995</v>
      </c>
      <c r="D561">
        <v>-63.870277000000002</v>
      </c>
      <c r="F561" s="86">
        <f t="shared" si="94"/>
        <v>2.3333333333333002</v>
      </c>
      <c r="G561" s="86">
        <f t="shared" si="92"/>
        <v>-47.776404999999997</v>
      </c>
      <c r="J561">
        <v>1000000000</v>
      </c>
      <c r="K561">
        <v>-75.795280000000005</v>
      </c>
      <c r="L561">
        <v>-67.886429000000007</v>
      </c>
      <c r="N561" s="86">
        <f t="shared" si="95"/>
        <v>2.3333333333333002</v>
      </c>
      <c r="O561" s="86">
        <f t="shared" si="93"/>
        <v>-63.782017000000003</v>
      </c>
    </row>
    <row r="562" spans="2:15" x14ac:dyDescent="0.25">
      <c r="B562">
        <v>1666666666.6666999</v>
      </c>
      <c r="C562">
        <v>-67.860496999999995</v>
      </c>
      <c r="D562">
        <v>-60.367244999999997</v>
      </c>
      <c r="F562" s="86">
        <f t="shared" si="94"/>
        <v>3</v>
      </c>
      <c r="G562" s="86">
        <f t="shared" si="92"/>
        <v>-50.504641999999997</v>
      </c>
      <c r="J562">
        <v>1666666666.6666999</v>
      </c>
      <c r="K562">
        <v>-75.614784</v>
      </c>
      <c r="L562">
        <v>-68.370552000000004</v>
      </c>
      <c r="N562" s="86">
        <f t="shared" si="95"/>
        <v>3</v>
      </c>
      <c r="O562" s="86">
        <f t="shared" si="93"/>
        <v>-65.113190000000003</v>
      </c>
    </row>
    <row r="563" spans="2:15" x14ac:dyDescent="0.25">
      <c r="B563">
        <v>2333333333.3333001</v>
      </c>
      <c r="C563">
        <v>-62.256802</v>
      </c>
      <c r="D563">
        <v>-54.513294000000002</v>
      </c>
      <c r="F563" s="86">
        <f t="shared" si="94"/>
        <v>3.6666666666666998</v>
      </c>
      <c r="G563" s="86">
        <f t="shared" si="92"/>
        <v>-55.026744999999998</v>
      </c>
      <c r="J563">
        <v>2333333333.3333001</v>
      </c>
      <c r="K563">
        <v>-80.618094999999997</v>
      </c>
      <c r="L563">
        <v>-73.285026999999999</v>
      </c>
      <c r="N563" s="86">
        <f t="shared" si="95"/>
        <v>3.6666666666666998</v>
      </c>
      <c r="O563" s="86">
        <f t="shared" si="93"/>
        <v>-67.656814999999995</v>
      </c>
    </row>
    <row r="564" spans="2:15" x14ac:dyDescent="0.25">
      <c r="B564">
        <v>3000000000</v>
      </c>
      <c r="C564">
        <v>-56.896954000000001</v>
      </c>
      <c r="D564">
        <v>-48.601761000000003</v>
      </c>
      <c r="F564" s="86">
        <f t="shared" si="94"/>
        <v>4.3333333333332993</v>
      </c>
      <c r="G564" s="86">
        <f t="shared" si="92"/>
        <v>-56.662922000000002</v>
      </c>
      <c r="J564">
        <v>3000000000</v>
      </c>
      <c r="K564">
        <v>-77.822997999999998</v>
      </c>
      <c r="L564">
        <v>-70.003463999999994</v>
      </c>
      <c r="N564" s="86">
        <f t="shared" si="95"/>
        <v>4.3333333333332993</v>
      </c>
      <c r="O564" s="86">
        <f t="shared" si="93"/>
        <v>-67.323418000000004</v>
      </c>
    </row>
    <row r="565" spans="2:15" x14ac:dyDescent="0.25">
      <c r="B565">
        <v>3666666666.6666999</v>
      </c>
      <c r="C565">
        <v>-59.341639999999998</v>
      </c>
      <c r="D565">
        <v>-51.186546</v>
      </c>
      <c r="F565" s="86">
        <f t="shared" si="94"/>
        <v>5</v>
      </c>
      <c r="G565" s="86">
        <f t="shared" si="92"/>
        <v>-61.107700000000001</v>
      </c>
      <c r="J565">
        <v>3666666666.6666999</v>
      </c>
      <c r="K565">
        <v>-81.926361</v>
      </c>
      <c r="L565">
        <v>-73.985412999999994</v>
      </c>
      <c r="N565" s="86">
        <f t="shared" si="95"/>
        <v>5</v>
      </c>
      <c r="O565" s="86">
        <f t="shared" si="93"/>
        <v>-69.457672000000002</v>
      </c>
    </row>
    <row r="566" spans="2:15" x14ac:dyDescent="0.25">
      <c r="B566">
        <v>4333333333.3332996</v>
      </c>
      <c r="C566">
        <v>-64.364684999999994</v>
      </c>
      <c r="D566">
        <v>-56.457386</v>
      </c>
      <c r="F566" s="86">
        <f t="shared" si="94"/>
        <v>5.6666666666667007</v>
      </c>
      <c r="G566" s="86">
        <f t="shared" si="92"/>
        <v>-56.243232999999996</v>
      </c>
      <c r="J566">
        <v>4333333333.3332996</v>
      </c>
      <c r="K566">
        <v>-80.998772000000002</v>
      </c>
      <c r="L566">
        <v>-73.141495000000006</v>
      </c>
      <c r="N566" s="86">
        <f t="shared" si="95"/>
        <v>5.6666666666667007</v>
      </c>
      <c r="O566" s="86">
        <f t="shared" si="93"/>
        <v>-73.431404000000001</v>
      </c>
    </row>
    <row r="567" spans="2:15" x14ac:dyDescent="0.25">
      <c r="B567">
        <v>5000000000</v>
      </c>
      <c r="C567">
        <v>-73.697899000000007</v>
      </c>
      <c r="D567">
        <v>-65.981773000000004</v>
      </c>
      <c r="F567" s="86">
        <f t="shared" si="94"/>
        <v>6.3333333333332993</v>
      </c>
      <c r="G567" s="86">
        <f t="shared" si="92"/>
        <v>-52.930546</v>
      </c>
      <c r="J567">
        <v>5000000000</v>
      </c>
      <c r="K567">
        <v>-92.607940999999997</v>
      </c>
      <c r="L567">
        <v>-84.778396999999998</v>
      </c>
      <c r="N567" s="86">
        <f t="shared" si="95"/>
        <v>6.3333333333332993</v>
      </c>
      <c r="O567" s="86">
        <f t="shared" si="93"/>
        <v>-71.809417999999994</v>
      </c>
    </row>
    <row r="568" spans="2:15" x14ac:dyDescent="0.25">
      <c r="B568">
        <v>5666666666.6667004</v>
      </c>
      <c r="C568">
        <v>-74.697708000000006</v>
      </c>
      <c r="D568">
        <v>-66.885208000000006</v>
      </c>
      <c r="F568" s="86">
        <f t="shared" si="94"/>
        <v>7</v>
      </c>
      <c r="G568" s="86">
        <f t="shared" si="92"/>
        <v>-59.870173999999999</v>
      </c>
      <c r="J568">
        <v>5666666666.6667004</v>
      </c>
      <c r="K568">
        <v>-86.264556999999996</v>
      </c>
      <c r="L568">
        <v>-78.363265999999996</v>
      </c>
      <c r="N568" s="86">
        <f t="shared" si="95"/>
        <v>7</v>
      </c>
      <c r="O568" s="86">
        <f t="shared" si="93"/>
        <v>-76.179458999999994</v>
      </c>
    </row>
    <row r="569" spans="2:15" x14ac:dyDescent="0.25">
      <c r="B569">
        <v>6333333333.3332996</v>
      </c>
      <c r="C569">
        <v>-75.426727</v>
      </c>
      <c r="D569">
        <v>-67.321297000000001</v>
      </c>
      <c r="F569" s="86">
        <f t="shared" si="94"/>
        <v>7.6666666666667007</v>
      </c>
      <c r="G569" s="86">
        <f t="shared" si="92"/>
        <v>-68.249588000000003</v>
      </c>
      <c r="J569">
        <v>6333333333.3332996</v>
      </c>
      <c r="K569">
        <v>-92.793976000000001</v>
      </c>
      <c r="L569">
        <v>-84.858238</v>
      </c>
      <c r="N569" s="86">
        <f t="shared" si="95"/>
        <v>7.6666666666667007</v>
      </c>
      <c r="O569" s="86">
        <f t="shared" si="93"/>
        <v>-79.75985</v>
      </c>
    </row>
    <row r="570" spans="2:15" x14ac:dyDescent="0.25">
      <c r="B570">
        <v>7000000000</v>
      </c>
      <c r="C570">
        <v>-73.555617999999996</v>
      </c>
      <c r="D570">
        <v>-65.484329000000002</v>
      </c>
      <c r="F570" s="86">
        <f t="shared" si="94"/>
        <v>8.3333333333333002</v>
      </c>
      <c r="G570" s="86">
        <f t="shared" si="92"/>
        <v>-70.823127999999997</v>
      </c>
      <c r="J570">
        <v>7000000000</v>
      </c>
      <c r="K570">
        <v>-104.02858000000001</v>
      </c>
      <c r="L570">
        <v>-95.780624000000003</v>
      </c>
      <c r="N570" s="86">
        <f t="shared" si="95"/>
        <v>8.3333333333333002</v>
      </c>
      <c r="O570" s="86">
        <f t="shared" si="93"/>
        <v>-79.161720000000003</v>
      </c>
    </row>
    <row r="571" spans="2:15" x14ac:dyDescent="0.25">
      <c r="B571">
        <v>7666666666.6667004</v>
      </c>
      <c r="C571">
        <v>-72.837554999999995</v>
      </c>
      <c r="D571">
        <v>-64.170981999999995</v>
      </c>
      <c r="F571" s="86">
        <f t="shared" si="94"/>
        <v>9</v>
      </c>
      <c r="G571" s="86">
        <f t="shared" si="92"/>
        <v>-65.817177000000001</v>
      </c>
      <c r="J571">
        <v>7666666666.6667004</v>
      </c>
      <c r="K571">
        <v>-88.259048000000007</v>
      </c>
      <c r="L571">
        <v>-79.747032000000004</v>
      </c>
      <c r="N571" s="86">
        <f t="shared" si="95"/>
        <v>9</v>
      </c>
      <c r="O571" s="86">
        <f t="shared" si="93"/>
        <v>-92.709807999999995</v>
      </c>
    </row>
    <row r="572" spans="2:15" x14ac:dyDescent="0.25">
      <c r="B572">
        <v>8333333333.3332996</v>
      </c>
      <c r="C572">
        <v>-88.714827999999997</v>
      </c>
      <c r="D572">
        <v>-79.748283000000001</v>
      </c>
      <c r="F572" s="86">
        <f t="shared" si="94"/>
        <v>9.6666666666666998</v>
      </c>
      <c r="G572" s="86">
        <f t="shared" si="92"/>
        <v>-64.024756999999994</v>
      </c>
      <c r="J572">
        <v>8333333333.3332996</v>
      </c>
      <c r="K572">
        <v>-96.707947000000004</v>
      </c>
      <c r="L572">
        <v>-87.766129000000006</v>
      </c>
      <c r="N572" s="86">
        <f t="shared" si="95"/>
        <v>9.6666666666666998</v>
      </c>
      <c r="O572" s="86">
        <f t="shared" si="93"/>
        <v>-86.515265999999997</v>
      </c>
    </row>
    <row r="573" spans="2:15" x14ac:dyDescent="0.25">
      <c r="B573">
        <v>9000000000</v>
      </c>
      <c r="C573">
        <v>-98.529892000000004</v>
      </c>
      <c r="D573">
        <v>-89.406914</v>
      </c>
      <c r="F573" s="86">
        <f t="shared" si="94"/>
        <v>10.333333333333</v>
      </c>
      <c r="G573" s="86">
        <f t="shared" si="92"/>
        <v>-68.61412</v>
      </c>
      <c r="J573">
        <v>9000000000</v>
      </c>
      <c r="K573">
        <v>-95.473906999999997</v>
      </c>
      <c r="L573">
        <v>-86.339661000000007</v>
      </c>
      <c r="N573" s="86">
        <f t="shared" si="95"/>
        <v>10.333333333333</v>
      </c>
      <c r="O573" s="86">
        <f t="shared" si="93"/>
        <v>-84.283005000000003</v>
      </c>
    </row>
    <row r="574" spans="2:15" x14ac:dyDescent="0.25">
      <c r="B574">
        <v>9666666666.6667004</v>
      </c>
      <c r="C574">
        <v>-87.441376000000005</v>
      </c>
      <c r="D574">
        <v>-78.338226000000006</v>
      </c>
      <c r="F574" s="86">
        <f t="shared" si="94"/>
        <v>11</v>
      </c>
      <c r="G574" s="86">
        <f t="shared" si="92"/>
        <v>-63.223979999999997</v>
      </c>
      <c r="J574">
        <v>9666666666.6667004</v>
      </c>
      <c r="K574">
        <v>-97.627624999999995</v>
      </c>
      <c r="L574">
        <v>-88.546242000000007</v>
      </c>
      <c r="N574" s="86">
        <f t="shared" si="95"/>
        <v>11</v>
      </c>
      <c r="O574" s="86">
        <f t="shared" si="93"/>
        <v>-80.367073000000005</v>
      </c>
    </row>
    <row r="575" spans="2:15" x14ac:dyDescent="0.25">
      <c r="B575">
        <v>10333333333.333</v>
      </c>
      <c r="C575">
        <v>-87.991332999999997</v>
      </c>
      <c r="D575">
        <v>-78.737601999999995</v>
      </c>
      <c r="F575" s="86">
        <f t="shared" si="94"/>
        <v>11.666666666667</v>
      </c>
      <c r="G575" s="86">
        <f t="shared" si="92"/>
        <v>-81.390891999999994</v>
      </c>
      <c r="J575">
        <v>10333333333.333</v>
      </c>
      <c r="K575">
        <v>-91.610434999999995</v>
      </c>
      <c r="L575">
        <v>-82.457504</v>
      </c>
      <c r="N575" s="86">
        <f t="shared" si="95"/>
        <v>11.666666666667</v>
      </c>
      <c r="O575" s="86">
        <f t="shared" si="93"/>
        <v>-81.295936999999995</v>
      </c>
    </row>
    <row r="576" spans="2:15" x14ac:dyDescent="0.25">
      <c r="B576">
        <v>11000000000</v>
      </c>
      <c r="C576">
        <v>-98.428016999999997</v>
      </c>
      <c r="D576">
        <v>-89.275481999999997</v>
      </c>
      <c r="F576" s="86">
        <f t="shared" si="94"/>
        <v>12.333333333333</v>
      </c>
      <c r="G576" s="86">
        <f t="shared" si="92"/>
        <v>-82.964759999999998</v>
      </c>
      <c r="J576">
        <v>11000000000</v>
      </c>
      <c r="K576">
        <v>-95.139472999999995</v>
      </c>
      <c r="L576">
        <v>-85.919792000000001</v>
      </c>
      <c r="N576" s="86">
        <f t="shared" si="95"/>
        <v>12.333333333333</v>
      </c>
      <c r="O576" s="86">
        <f t="shared" si="93"/>
        <v>-79.846725000000006</v>
      </c>
    </row>
    <row r="577" spans="2:15" x14ac:dyDescent="0.25">
      <c r="B577">
        <v>11666666666.667</v>
      </c>
      <c r="C577">
        <v>-110.52415000000001</v>
      </c>
      <c r="D577">
        <v>-101.25984</v>
      </c>
      <c r="F577" s="86">
        <f t="shared" si="94"/>
        <v>13</v>
      </c>
      <c r="G577" s="86">
        <f t="shared" si="92"/>
        <v>-83.808364999999995</v>
      </c>
      <c r="J577">
        <v>11666666666.667</v>
      </c>
      <c r="K577">
        <v>-98.974166999999994</v>
      </c>
      <c r="L577">
        <v>-89.503319000000005</v>
      </c>
      <c r="N577" s="86">
        <f t="shared" si="95"/>
        <v>13</v>
      </c>
      <c r="O577" s="86">
        <f t="shared" si="93"/>
        <v>-83.552361000000005</v>
      </c>
    </row>
    <row r="578" spans="2:15" x14ac:dyDescent="0.25">
      <c r="B578">
        <v>12333333333.333</v>
      </c>
      <c r="C578">
        <v>-98.318520000000007</v>
      </c>
      <c r="D578">
        <v>-88.366264000000001</v>
      </c>
      <c r="F578" s="86" t="s">
        <v>25</v>
      </c>
      <c r="J578">
        <v>12333333333.333</v>
      </c>
      <c r="K578">
        <v>-114.03003</v>
      </c>
      <c r="L578">
        <v>-104.1614</v>
      </c>
      <c r="N578" s="86" t="s">
        <v>25</v>
      </c>
    </row>
    <row r="579" spans="2:15" x14ac:dyDescent="0.25">
      <c r="B579">
        <v>13000000000</v>
      </c>
      <c r="C579">
        <v>-109.86400999999999</v>
      </c>
      <c r="D579">
        <v>-99.096801999999997</v>
      </c>
      <c r="J579">
        <v>13000000000</v>
      </c>
      <c r="K579">
        <v>-95.057434000000001</v>
      </c>
      <c r="L579">
        <v>-84.358681000000004</v>
      </c>
    </row>
    <row r="580" spans="2:15" x14ac:dyDescent="0.25">
      <c r="B580" t="s">
        <v>25</v>
      </c>
      <c r="J580" t="s">
        <v>25</v>
      </c>
    </row>
    <row r="583" spans="2:15" x14ac:dyDescent="0.25">
      <c r="B583" t="s">
        <v>75</v>
      </c>
      <c r="J583" t="s">
        <v>75</v>
      </c>
    </row>
    <row r="584" spans="2:15" x14ac:dyDescent="0.25">
      <c r="B584" t="s">
        <v>23</v>
      </c>
      <c r="C584" t="s">
        <v>177</v>
      </c>
      <c r="D584" t="s">
        <v>100</v>
      </c>
      <c r="J584" t="s">
        <v>23</v>
      </c>
      <c r="K584" t="s">
        <v>177</v>
      </c>
      <c r="L584" t="s">
        <v>100</v>
      </c>
    </row>
    <row r="585" spans="2:15" x14ac:dyDescent="0.25">
      <c r="B585">
        <v>1000000000</v>
      </c>
      <c r="C585">
        <v>-60.006905000000003</v>
      </c>
      <c r="D585">
        <v>-51.978161</v>
      </c>
      <c r="J585">
        <v>1000000000</v>
      </c>
      <c r="K585">
        <v>-70.841171000000003</v>
      </c>
      <c r="L585">
        <v>-62.932322999999997</v>
      </c>
    </row>
    <row r="586" spans="2:15" x14ac:dyDescent="0.25">
      <c r="B586">
        <v>1666666666.6666999</v>
      </c>
      <c r="C586">
        <v>-54.772739000000001</v>
      </c>
      <c r="D586">
        <v>-47.279483999999997</v>
      </c>
      <c r="J586">
        <v>1666666666.6666999</v>
      </c>
      <c r="K586">
        <v>-67.394058000000001</v>
      </c>
      <c r="L586">
        <v>-60.149825999999997</v>
      </c>
    </row>
    <row r="587" spans="2:15" x14ac:dyDescent="0.25">
      <c r="B587">
        <v>2333333333.3333001</v>
      </c>
      <c r="C587">
        <v>-55.519913000000003</v>
      </c>
      <c r="D587">
        <v>-47.776404999999997</v>
      </c>
      <c r="J587">
        <v>2333333333.3333001</v>
      </c>
      <c r="K587">
        <v>-71.115088999999998</v>
      </c>
      <c r="L587">
        <v>-63.782017000000003</v>
      </c>
    </row>
    <row r="588" spans="2:15" x14ac:dyDescent="0.25">
      <c r="B588">
        <v>3000000000</v>
      </c>
      <c r="C588">
        <v>-58.799835000000002</v>
      </c>
      <c r="D588">
        <v>-50.504641999999997</v>
      </c>
      <c r="J588">
        <v>3000000000</v>
      </c>
      <c r="K588">
        <v>-72.932723999999993</v>
      </c>
      <c r="L588">
        <v>-65.113190000000003</v>
      </c>
    </row>
    <row r="589" spans="2:15" x14ac:dyDescent="0.25">
      <c r="B589">
        <v>3666666666.6666999</v>
      </c>
      <c r="C589">
        <v>-63.181843000000001</v>
      </c>
      <c r="D589">
        <v>-55.026744999999998</v>
      </c>
      <c r="J589">
        <v>3666666666.6666999</v>
      </c>
      <c r="K589">
        <v>-75.597755000000006</v>
      </c>
      <c r="L589">
        <v>-67.656814999999995</v>
      </c>
    </row>
    <row r="590" spans="2:15" x14ac:dyDescent="0.25">
      <c r="B590">
        <v>4333333333.3332996</v>
      </c>
      <c r="C590">
        <v>-64.570228999999998</v>
      </c>
      <c r="D590">
        <v>-56.662922000000002</v>
      </c>
      <c r="J590">
        <v>4333333333.3332996</v>
      </c>
      <c r="K590">
        <v>-75.180701999999997</v>
      </c>
      <c r="L590">
        <v>-67.323418000000004</v>
      </c>
    </row>
    <row r="591" spans="2:15" x14ac:dyDescent="0.25">
      <c r="B591">
        <v>5000000000</v>
      </c>
      <c r="C591">
        <v>-68.823822000000007</v>
      </c>
      <c r="D591">
        <v>-61.107700000000001</v>
      </c>
      <c r="J591">
        <v>5000000000</v>
      </c>
      <c r="K591">
        <v>-77.287216000000001</v>
      </c>
      <c r="L591">
        <v>-69.457672000000002</v>
      </c>
    </row>
    <row r="592" spans="2:15" x14ac:dyDescent="0.25">
      <c r="B592">
        <v>5666666666.6667004</v>
      </c>
      <c r="C592">
        <v>-64.05574</v>
      </c>
      <c r="D592">
        <v>-56.243232999999996</v>
      </c>
      <c r="J592">
        <v>5666666666.6667004</v>
      </c>
      <c r="K592">
        <v>-81.332687000000007</v>
      </c>
      <c r="L592">
        <v>-73.431404000000001</v>
      </c>
    </row>
    <row r="593" spans="2:12" x14ac:dyDescent="0.25">
      <c r="B593">
        <v>6333333333.3332996</v>
      </c>
      <c r="C593">
        <v>-61.035975999999998</v>
      </c>
      <c r="D593">
        <v>-52.930546</v>
      </c>
      <c r="J593">
        <v>6333333333.3332996</v>
      </c>
      <c r="K593">
        <v>-79.745154999999997</v>
      </c>
      <c r="L593">
        <v>-71.809417999999994</v>
      </c>
    </row>
    <row r="594" spans="2:12" x14ac:dyDescent="0.25">
      <c r="B594">
        <v>7000000000</v>
      </c>
      <c r="C594">
        <v>-67.941467000000003</v>
      </c>
      <c r="D594">
        <v>-59.870173999999999</v>
      </c>
      <c r="J594">
        <v>7000000000</v>
      </c>
      <c r="K594">
        <v>-84.427413999999999</v>
      </c>
      <c r="L594">
        <v>-76.179458999999994</v>
      </c>
    </row>
    <row r="595" spans="2:12" x14ac:dyDescent="0.25">
      <c r="B595">
        <v>7666666666.6667004</v>
      </c>
      <c r="C595">
        <v>-76.916161000000002</v>
      </c>
      <c r="D595">
        <v>-68.249588000000003</v>
      </c>
      <c r="J595">
        <v>7666666666.6667004</v>
      </c>
      <c r="K595">
        <v>-88.271866000000003</v>
      </c>
      <c r="L595">
        <v>-79.75985</v>
      </c>
    </row>
    <row r="596" spans="2:12" x14ac:dyDescent="0.25">
      <c r="B596">
        <v>8333333333.3332996</v>
      </c>
      <c r="C596">
        <v>-79.789680000000004</v>
      </c>
      <c r="D596">
        <v>-70.823127999999997</v>
      </c>
      <c r="J596">
        <v>8333333333.3332996</v>
      </c>
      <c r="K596">
        <v>-88.103545999999994</v>
      </c>
      <c r="L596">
        <v>-79.161720000000003</v>
      </c>
    </row>
    <row r="597" spans="2:12" x14ac:dyDescent="0.25">
      <c r="B597">
        <v>9000000000</v>
      </c>
      <c r="C597">
        <v>-74.940155000000004</v>
      </c>
      <c r="D597">
        <v>-65.817177000000001</v>
      </c>
      <c r="J597">
        <v>9000000000</v>
      </c>
      <c r="K597">
        <v>-101.84405</v>
      </c>
      <c r="L597">
        <v>-92.709807999999995</v>
      </c>
    </row>
    <row r="598" spans="2:12" x14ac:dyDescent="0.25">
      <c r="B598">
        <v>9666666666.6667004</v>
      </c>
      <c r="C598">
        <v>-73.127906999999993</v>
      </c>
      <c r="D598">
        <v>-64.024756999999994</v>
      </c>
      <c r="J598">
        <v>9666666666.6667004</v>
      </c>
      <c r="K598">
        <v>-95.596648999999999</v>
      </c>
      <c r="L598">
        <v>-86.515265999999997</v>
      </c>
    </row>
    <row r="599" spans="2:12" x14ac:dyDescent="0.25">
      <c r="B599">
        <v>10333333333.333</v>
      </c>
      <c r="C599">
        <v>-77.867851000000002</v>
      </c>
      <c r="D599">
        <v>-68.61412</v>
      </c>
      <c r="J599">
        <v>10333333333.333</v>
      </c>
      <c r="K599">
        <v>-93.435944000000006</v>
      </c>
      <c r="L599">
        <v>-84.283005000000003</v>
      </c>
    </row>
    <row r="600" spans="2:12" x14ac:dyDescent="0.25">
      <c r="B600">
        <v>11000000000</v>
      </c>
      <c r="C600">
        <v>-72.376518000000004</v>
      </c>
      <c r="D600">
        <v>-63.223979999999997</v>
      </c>
      <c r="J600">
        <v>11000000000</v>
      </c>
      <c r="K600">
        <v>-89.586753999999999</v>
      </c>
      <c r="L600">
        <v>-80.367073000000005</v>
      </c>
    </row>
    <row r="601" spans="2:12" x14ac:dyDescent="0.25">
      <c r="B601">
        <v>11666666666.667</v>
      </c>
      <c r="C601">
        <v>-90.655197000000001</v>
      </c>
      <c r="D601">
        <v>-81.390891999999994</v>
      </c>
      <c r="J601">
        <v>11666666666.667</v>
      </c>
      <c r="K601">
        <v>-90.766791999999995</v>
      </c>
      <c r="L601">
        <v>-81.295936999999995</v>
      </c>
    </row>
    <row r="602" spans="2:12" x14ac:dyDescent="0.25">
      <c r="B602">
        <v>12333333333.333</v>
      </c>
      <c r="C602">
        <v>-92.917015000000006</v>
      </c>
      <c r="D602">
        <v>-82.964759999999998</v>
      </c>
      <c r="J602">
        <v>12333333333.333</v>
      </c>
      <c r="K602">
        <v>-89.715346999999994</v>
      </c>
      <c r="L602">
        <v>-79.846725000000006</v>
      </c>
    </row>
    <row r="603" spans="2:12" x14ac:dyDescent="0.25">
      <c r="B603">
        <v>13000000000</v>
      </c>
      <c r="C603">
        <v>-94.575569000000002</v>
      </c>
      <c r="D603">
        <v>-83.808364999999995</v>
      </c>
      <c r="J603">
        <v>13000000000</v>
      </c>
      <c r="K603">
        <v>-94.251114000000001</v>
      </c>
      <c r="L603">
        <v>-83.552361000000005</v>
      </c>
    </row>
    <row r="604" spans="2:12" x14ac:dyDescent="0.25">
      <c r="B604" t="s">
        <v>25</v>
      </c>
      <c r="J60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19</vt:i4>
      </vt:variant>
    </vt:vector>
  </HeadingPairs>
  <TitlesOfParts>
    <vt:vector size="46" baseType="lpstr">
      <vt:lpstr>0113L</vt:lpstr>
      <vt:lpstr>Mapping</vt:lpstr>
      <vt:lpstr>CLvsLO</vt:lpstr>
      <vt:lpstr>CL 4GHz</vt:lpstr>
      <vt:lpstr>CL &amp; Data</vt:lpstr>
      <vt:lpstr>SqW CLvsLO</vt:lpstr>
      <vt:lpstr>SqW CLvsLO 4GHz</vt:lpstr>
      <vt:lpstr>Isolations</vt:lpstr>
      <vt:lpstr>IF Response</vt:lpstr>
      <vt:lpstr>IP3</vt:lpstr>
      <vt:lpstr>SqW IP3</vt:lpstr>
      <vt:lpstr>P1dB CL</vt:lpstr>
      <vt:lpstr>P1dB Pt</vt:lpstr>
      <vt:lpstr>LO Harm-A</vt:lpstr>
      <vt:lpstr>LO Harm-B</vt:lpstr>
      <vt:lpstr>2Rx2L</vt:lpstr>
      <vt:lpstr>SqW 2Rx2L</vt:lpstr>
      <vt:lpstr>2Ix1L</vt:lpstr>
      <vt:lpstr>SqW 2Ix1L</vt:lpstr>
      <vt:lpstr>5Rx0L</vt:lpstr>
      <vt:lpstr>SqW 5Rx0L </vt:lpstr>
      <vt:lpstr>5Rx5L</vt:lpstr>
      <vt:lpstr>SqW 5Rx5L</vt:lpstr>
      <vt:lpstr>5Ix0L</vt:lpstr>
      <vt:lpstr>SqW 5Ix0L</vt:lpstr>
      <vt:lpstr>5Ix5L</vt:lpstr>
      <vt:lpstr>SqW 5Ix5L</vt:lpstr>
      <vt:lpstr>'0113L'!Amp_Diff_2_3</vt:lpstr>
      <vt:lpstr>'0113L'!Amp_Diff_2_3_2</vt:lpstr>
      <vt:lpstr>'0113L'!Amp_Diff_2_4</vt:lpstr>
      <vt:lpstr>'0113L'!Common_RL</vt:lpstr>
      <vt:lpstr>'0113L'!IL_1_4</vt:lpstr>
      <vt:lpstr>'0113L'!IL_1_4_2</vt:lpstr>
      <vt:lpstr>'0113L'!Iso_2_3</vt:lpstr>
      <vt:lpstr>'0113L'!Iso_2_3_2</vt:lpstr>
      <vt:lpstr>'0113L'!Iso_2_4</vt:lpstr>
      <vt:lpstr>'0113L'!Iso_2_4_2</vt:lpstr>
      <vt:lpstr>'CL &amp; Data'!MT3H_0113H_Basic_A</vt:lpstr>
      <vt:lpstr>'CL &amp; Data'!MT3H_0113H_Basic_B</vt:lpstr>
      <vt:lpstr>'IP3'!MT3H_0113H_IP3_vs_LO_A</vt:lpstr>
      <vt:lpstr>'IP3'!MT3H_0113H_IP3_vs_LO_B</vt:lpstr>
      <vt:lpstr>'0113L'!Output_3_RL</vt:lpstr>
      <vt:lpstr>'0113L'!Output_4_RL</vt:lpstr>
      <vt:lpstr>'0113L'!Phase_Diff_2_3_1</vt:lpstr>
      <vt:lpstr>'0113L'!Phase_Diff_2_3_2</vt:lpstr>
      <vt:lpstr>'0113L'!Phase_Diff_2_4</vt:lpstr>
    </vt:vector>
  </TitlesOfParts>
  <Company>Marki Microwave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Brandon Takaki</cp:lastModifiedBy>
  <cp:lastPrinted>2012-01-25T23:19:48Z</cp:lastPrinted>
  <dcterms:created xsi:type="dcterms:W3CDTF">2010-12-03T23:31:23Z</dcterms:created>
  <dcterms:modified xsi:type="dcterms:W3CDTF">2021-07-22T18:36:37Z</dcterms:modified>
</cp:coreProperties>
</file>